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2.133.15\backup\02_総務課\2 財務係\2　財政\決算関係\決算統計29（H28決算）\301030 平成28年度財政状況資料集の追加分の再分析について (11-30〆)\HP\"/>
    </mc:Choice>
  </mc:AlternateContent>
  <bookViews>
    <workbookView xWindow="240" yWindow="60" windowWidth="14940" windowHeight="7875" tabRatio="9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O34" i="9"/>
  <c r="BW34" i="9"/>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<sst xmlns="http://schemas.openxmlformats.org/spreadsheetml/2006/main" count="1073" uniqueCount="557">
  <si>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</si>
  <si>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</si>
  <si>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</si>
  <si>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</si>
  <si>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</si>
  <si>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</si>
  <si>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</si>
  <si>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</si>
  <si>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</si>
  <si>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</si>
  <si>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</si>
  <si>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</si>
  <si>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</si>
  <si>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</si>
  <si>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</si>
  <si>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</si>
  <si>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</si>
  <si>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</si>
  <si>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</si>
  <si>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</si>
  <si>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</si>
  <si>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</si>
  <si>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</si>
  <si>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</si>
  <si>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</si>
  <si>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</si>
  <si>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</si>
  <si>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</si>
  <si>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</si>
  <si>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</si>
  <si>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</si>
  <si>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</si>
  <si>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</si>
  <si>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</si>
  <si>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</si>
  <si>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</si>
  <si>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</si>
  <si>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</si>
  <si>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</si>
  <si>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</si>
  <si>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</si>
  <si>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</si>
  <si>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</si>
  <si>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</si>
  <si>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</si>
  <si>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</si>
  <si>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</si>
  <si>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</si>
  <si>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</si>
  <si>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</si>
  <si>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</si>
  <si>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</si>
  <si>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</si>
  <si>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</si>
  <si>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</si>
  <si>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</si>
  <si>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</si>
  <si>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</si>
  <si>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</si>
  <si>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</si>
  <si>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</si>
  <si>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</si>
  <si>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</si>
  <si>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</si>
  <si>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</si>
  <si>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</si>
  <si>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</si>
  <si>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</si>
  <si>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</si>
  <si>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</si>
  <si>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</si>
  <si>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</si>
  <si>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</si>
  <si>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</si>
  <si>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</si>
  <si>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</si>
  <si>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</si>
  <si>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</si>
  <si>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</si>
  <si>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</si>
  <si>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</si>
  <si>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</si>
  <si>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稲美町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</si>
  <si>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</si>
  <si>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</si>
  <si>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</si>
  <si>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</si>
  <si>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</si>
  <si>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</si>
  <si>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</si>
  <si>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</si>
  <si>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</si>
  <si>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</si>
  <si>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</si>
  <si>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</si>
  <si>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</si>
  <si>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</si>
  <si>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</si>
  <si>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</si>
  <si>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</si>
  <si>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</si>
  <si>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</si>
  <si>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</si>
  <si>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</si>
  <si>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</si>
  <si>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</si>
  <si>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</si>
  <si>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</si>
  <si>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</si>
  <si>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</si>
  <si>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</si>
  <si>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</si>
  <si>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</si>
  <si>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</si>
  <si>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</si>
  <si>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</si>
  <si>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</si>
  <si>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</si>
  <si>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</si>
  <si>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</si>
  <si>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</si>
  <si>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</si>
  <si>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</si>
  <si>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</si>
  <si>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</si>
  <si>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</si>
  <si>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</si>
  <si>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</si>
  <si>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</si>
  <si>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</si>
  <si>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</si>
  <si>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</si>
  <si>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</si>
  <si>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</si>
  <si>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</si>
  <si>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</si>
  <si>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</si>
  <si>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</si>
  <si>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</si>
  <si>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</si>
  <si>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</si>
  <si>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</si>
  <si>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</si>
  <si>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</si>
  <si>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</si>
  <si>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</si>
  <si>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</si>
  <si>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</si>
  <si>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</si>
  <si>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</si>
  <si>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</si>
  <si>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</si>
  <si>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</si>
  <si>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</si>
  <si>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</si>
  <si>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</si>
  <si>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</si>
  <si>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</si>
  <si>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</si>
  <si>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</si>
  <si>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</si>
  <si>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</si>
  <si>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</si>
  <si>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</si>
  <si>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</si>
  <si>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</si>
  <si>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</si>
  <si>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</si>
  <si>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</si>
  <si>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</si>
  <si>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</si>
  <si>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</si>
  <si>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</si>
  <si>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</si>
  <si>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</si>
  <si>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</si>
  <si>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</si>
  <si>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</si>
  <si>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</si>
  <si>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</si>
  <si>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</si>
  <si>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</si>
  <si>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</si>
  <si>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</si>
  <si>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</si>
  <si>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</si>
  <si>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</si>
  <si>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</si>
  <si>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</si>
  <si>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</si>
  <si>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</si>
  <si>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</si>
  <si>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</si>
  <si>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</si>
  <si>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</si>
  <si>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</si>
  <si>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兵庫県稲美町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</si>
  <si>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</si>
  <si>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</si>
  <si>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</si>
  <si>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</si>
  <si>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</si>
  <si>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</si>
  <si>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</si>
  <si>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</si>
  <si>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</si>
  <si>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</si>
  <si>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</si>
  <si>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</si>
  <si>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</si>
  <si>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</si>
  <si>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</si>
  <si>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</si>
  <si>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</si>
  <si>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</si>
  <si>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</si>
  <si>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</si>
  <si>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</si>
  <si>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</si>
  <si>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</si>
  <si>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</si>
  <si>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</si>
  <si>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</si>
  <si>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</si>
  <si>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</si>
  <si>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</si>
  <si>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</si>
  <si>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</si>
  <si>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</si>
  <si>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</si>
  <si>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</si>
  <si>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</si>
  <si>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</si>
  <si>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</si>
  <si>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</si>
  <si>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</si>
  <si>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</si>
  <si>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</si>
  <si>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</si>
  <si>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</si>
  <si>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</si>
  <si>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</si>
  <si>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</si>
  <si>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</si>
  <si>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</si>
  <si>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</si>
  <si>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</si>
  <si>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</si>
  <si>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</si>
  <si>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</si>
  <si>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</si>
  <si>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</si>
  <si>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</si>
  <si>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</si>
  <si>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</si>
  <si>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</si>
  <si>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</si>
  <si>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</si>
  <si>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</si>
  <si>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</si>
  <si>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</si>
  <si>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</si>
  <si>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</si>
  <si>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</si>
  <si>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</si>
  <si>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</si>
  <si>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</si>
  <si>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</si>
  <si>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</si>
  <si>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</si>
  <si>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</si>
  <si>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</si>
  <si>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</si>
  <si>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</si>
  <si>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</si>
  <si>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</si>
  <si>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</si>
  <si>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</si>
  <si>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</si>
  <si>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</si>
  <si>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</si>
  <si>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</si>
  <si>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</si>
  <si>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</si>
  <si>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</si>
  <si>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</si>
  <si>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</si>
  <si>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</si>
  <si>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</si>
  <si>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</si>
  <si>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</si>
  <si>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</si>
  <si>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</si>
  <si>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</si>
  <si>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</si>
  <si>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</si>
  <si>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</si>
  <si>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</si>
  <si>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</si>
  <si>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</si>
  <si>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</si>
  <si>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</si>
  <si>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</si>
  <si>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</si>
  <si>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</si>
  <si>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</si>
  <si>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</si>
  <si>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</si>
  <si>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</si>
  <si>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</si>
  <si>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</si>
  <si>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</si>
  <si>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</si>
  <si>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</si>
  <si>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</si>
  <si>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</si>
  <si>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</si>
  <si>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</si>
  <si>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</si>
  <si>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</si>
  <si>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</si>
  <si>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</si>
  <si>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</si>
  <si>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</si>
  <si>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</si>
  <si>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</si>
  <si>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</si>
  <si>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</si>
  <si>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</si>
  <si>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</si>
  <si>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</si>
  <si>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</si>
  <si>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</si>
  <si>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</si>
  <si>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</si>
  <si>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</si>
  <si>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</si>
  <si>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</si>
  <si>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</si>
  <si>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</si>
  <si>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</si>
  <si>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</si>
  <si>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</si>
  <si>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</si>
  <si>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</si>
  <si>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兵庫県稲美町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</si>
  <si>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</si>
  <si>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</si>
  <si>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</si>
  <si>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</si>
  <si>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</si>
  <si>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</si>
  <si>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</si>
  <si>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</si>
  <si>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</si>
  <si>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</si>
  <si>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</si>
  <si>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</si>
  <si>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</si>
  <si>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</si>
  <si>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</si>
  <si>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</si>
  <si>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</si>
  <si>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</si>
  <si>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</si>
  <si>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</si>
  <si>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後期高齢者医療特別会計へ振替</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</si>
  <si>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</si>
  <si>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</si>
  <si>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</si>
  <si>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</si>
  <si>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</si>
  <si>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</si>
  <si>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</si>
  <si>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</si>
  <si>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</si>
  <si>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</si>
  <si>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</si>
  <si>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</si>
  <si>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</si>
  <si>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</si>
  <si>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</si>
  <si>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</si>
  <si>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</si>
  <si>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</si>
  <si>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</si>
  <si>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</si>
  <si>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</si>
  <si>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</si>
  <si>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</si>
  <si>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</si>
  <si>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</si>
  <si>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</si>
  <si>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</si>
  <si>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</si>
  <si>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</si>
  <si>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</si>
  <si>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</si>
  <si>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</si>
  <si>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</si>
  <si>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</si>
  <si>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</si>
  <si>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</si>
  <si>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</si>
  <si>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</si>
  <si>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</si>
  <si>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</si>
  <si>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</si>
  <si>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</si>
  <si>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</si>
  <si>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</si>
  <si>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</si>
  <si>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</si>
  <si>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</si>
  <si>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</si>
  <si>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</si>
  <si>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</si>
  <si>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</si>
  <si>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</si>
  <si>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</si>
  <si>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</si>
  <si>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</si>
  <si>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</si>
  <si>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</si>
  <si>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</si>
  <si>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</si>
  <si>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</si>
  <si>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</si>
  <si>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</si>
  <si>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</si>
  <si>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</si>
  <si>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</si>
  <si>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</si>
  <si>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</si>
  <si>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</si>
  <si>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</si>
  <si>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</si>
  <si>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</si>
  <si>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</si>
  <si>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</si>
  <si>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</si>
  <si>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</si>
  <si>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</si>
  <si>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</si>
  <si>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</si>
  <si>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</si>
  <si>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</si>
  <si>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</si>
  <si>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</si>
  <si>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</si>
  <si>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</si>
  <si>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</si>
  <si>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</si>
  <si>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</si>
  <si>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</si>
  <si>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</si>
  <si>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</si>
  <si>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</si>
  <si>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</si>
  <si>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</si>
  <si>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</si>
  <si>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</si>
  <si>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</si>
  <si>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</si>
  <si>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</si>
  <si>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</si>
  <si>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</si>
  <si>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</si>
  <si>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</si>
  <si>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</si>
  <si>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</si>
  <si>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</si>
  <si>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</si>
  <si>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</si>
  <si>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</si>
  <si>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</si>
  <si>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</si>
  <si>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</si>
  <si>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</si>
  <si>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</si>
  <si>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</si>
  <si>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</si>
  <si>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</si>
  <si>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</si>
  <si>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</si>
  <si>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</si>
  <si>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</si>
  <si>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</si>
  <si>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</si>
  <si>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</si>
  <si>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</si>
  <si>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</si>
  <si>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</si>
  <si>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</si>
  <si>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</si>
  <si>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</si>
  <si>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</si>
  <si>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</si>
  <si>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</si>
  <si>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</si>
  <si>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</si>
  <si>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</si>
  <si>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</si>
  <si>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</si>
  <si>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</si>
  <si>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</si>
  <si>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</si>
  <si>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</si>
  <si>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</si>
  <si>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</si>
  <si>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</si>
  <si>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</si>
  <si>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</si>
  <si>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</si>
  <si>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</si>
  <si>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</si>
  <si>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</si>
  <si>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</si>
  <si>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</si>
  <si>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</si>
  <si>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</si>
  <si>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</si>
  <si>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</si>
  <si>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</si>
  <si>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</si>
  <si>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</si>
  <si>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</si>
  <si>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</si>
  <si>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介護保険特別会計</t>
  </si>
  <si>
    <t>国民健康保険特別会計</t>
  </si>
  <si>
    <t>後期高齢者医療特別会計</t>
  </si>
  <si>
    <t>介護サービス特別会計</t>
  </si>
  <si>
    <t>後期高齢者医療特別会計へ振替</t>
  </si>
  <si>
    <t>下水道事業特別会計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</si>
  <si>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</si>
  <si>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</si>
  <si>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</si>
  <si>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</si>
  <si>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</si>
  <si>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</si>
  <si>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</si>
  <si>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</si>
  <si>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加古郡衛生事務組合</t>
    <rPh sb="0" eb="3">
      <t>カコグン</t>
    </rPh>
    <rPh sb="3" eb="5">
      <t>エイセイ</t>
    </rPh>
    <rPh sb="5" eb="7">
      <t>ジム</t>
    </rPh>
    <rPh sb="7" eb="9">
      <t>クミアイ</t>
    </rPh>
    <phoneticPr fontId="2"/>
  </si>
  <si>
    <t>東播磨農業共済組合</t>
    <rPh sb="0" eb="1">
      <t>ヒガシ</t>
    </rPh>
    <rPh sb="1" eb="3">
      <t>ハリマ</t>
    </rPh>
    <rPh sb="3" eb="5">
      <t>ノウギョウ</t>
    </rPh>
    <rPh sb="5" eb="7">
      <t>キョウサイ</t>
    </rPh>
    <rPh sb="7" eb="9">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</si>
  <si>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</si>
  <si>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</si>
  <si>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</si>
  <si>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</si>
  <si>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</si>
  <si>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</si>
  <si>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</si>
  <si>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</si>
  <si>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</si>
  <si>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</si>
  <si>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</si>
  <si>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</si>
  <si>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及び実質公債費比率ともに近年は大きく改善し、類似団体と比較して良好な状態である。将来負担比率では下水道事業の借入残高の減及び基金残高の増、実質公債費比率では一部事務組合の起債に対する負担の減が主たる改善の要因である。
　しかしながら、実質公債費比率では下水道事業の繰出金に含まれる準元利償還金が大きく、今後も償還金額のピークが続くため、これ以上の大きな改善は見込めない。また、将来負担比率でも公共施設の更新等による大規模事業により、現在の基金残高の維持や借入残高の減を見込むことが困難であり、比率の上昇が見込まれる。
　今後は計画的な施設等の更新により、借入の抑制や基金残高の維持を図り、将来負担比率の急激な上昇の抑制を図る。また、料金改定により下水道事業に対する負担の軽減を図る。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</si>
</sst>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56894</c:v>
                </c:pt>
                <c:pt idx="4">
                  <c:v>57122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15249</c:v>
                </c:pt>
                <c:pt idx="1">
                  <c:v>34936</c:v>
                </c:pt>
                <c:pt idx="2">
                  <c:v>24724</c:v>
                </c:pt>
                <c:pt idx="3">
                  <c:v>20297</c:v>
                </c:pt>
                <c:pt idx="4">
                  <c:v>44728</c:v>
                </c:pt>
              </c:numCache>
            </c:numRef>
          </c:val>
          <c:smooth val="0"/>
        </c:ser>
        <c:dLbls>
          <c:showLegendKey val="0"/>
          <c:showVal val="0"/>
          <c:showCatName val="0"/>
          <c:showSerName val="0"/>
          <c:showPercent val="0"/>
          <c:showBubbleSize val="0"/>
        </c:dLbls>
        <c:marker val="1"/>
        <c:smooth val="0"/>
        <c:axId val="534396712"/>
        <c:axId val="534397496"/>
      </c:lineChart>
      <c:catAx>
        <c:axId val="534396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4397496"/>
        <c:crosses val="autoZero"/>
        <c:auto val="1"/>
        <c:lblAlgn val="ctr"/>
        <c:lblOffset val="100"/>
        <c:tickLblSkip val="1"/>
        <c:tickMarkSkip val="1"/>
        <c:noMultiLvlLbl val="0"/>
      </c:catAx>
      <c:valAx>
        <c:axId val="53439749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4396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6.98</c:v>
                </c:pt>
                <c:pt idx="1">
                  <c:v>8.6199999999999992</c:v>
                </c:pt>
                <c:pt idx="2">
                  <c:v>8.39</c:v>
                </c:pt>
                <c:pt idx="3">
                  <c:v>10.11</c:v>
                </c:pt>
                <c:pt idx="4">
                  <c:v>9.85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33.020000000000003</c:v>
                </c:pt>
                <c:pt idx="1">
                  <c:v>36.54</c:v>
                </c:pt>
                <c:pt idx="2">
                  <c:v>38.049999999999997</c:v>
                </c:pt>
                <c:pt idx="3">
                  <c:v>41.92</c:v>
                </c:pt>
                <c:pt idx="4">
                  <c:v>48.41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534399064"/>
        <c:axId val="53439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3.08</c:v>
                </c:pt>
                <c:pt idx="1">
                  <c:v>5.63</c:v>
                </c:pt>
                <c:pt idx="2">
                  <c:v>0.37</c:v>
                </c:pt>
                <c:pt idx="3">
                  <c:v>6.06</c:v>
                </c:pt>
                <c:pt idx="4">
                  <c:v>6.54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534399064"/>
        <c:axId val="534399456"/>
      </c:lineChart>
      <c:catAx>
        <c:axId val="534399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4399456"/>
        <c:crosses val="autoZero"/>
        <c:auto val="1"/>
        <c:lblAlgn val="ctr"/>
        <c:lblOffset val="100"/>
        <c:tickLblSkip val="1"/>
        <c:tickMarkSkip val="1"/>
        <c:noMultiLvlLbl val="0"/>
      </c:catAx>
      <c:valAx>
        <c:axId val="53439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399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後期高齢者医療特別会計へ振替</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0.23</c:v>
                </c:pt>
                <c:pt idx="4">
                  <c:v>#N/A</c:v>
                </c:pt>
                <c:pt idx="5">
                  <c:v>0.11</c:v>
                </c:pt>
                <c:pt idx="6">
                  <c:v>#N/A</c:v>
                </c:pt>
                <c:pt idx="7">
                  <c:v>0.03</c:v>
                </c:pt>
                <c:pt idx="8">
                  <c:v>#N/A</c:v>
                </c:pt>
                <c:pt idx="9">
                  <c:v>0.15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0.76</c:v>
                </c:pt>
                <c:pt idx="2">
                  <c:v>#N/A</c:v>
                </c:pt>
                <c:pt idx="3">
                  <c:v>1.66</c:v>
                </c:pt>
                <c:pt idx="4">
                  <c:v>#N/A</c:v>
                </c:pt>
                <c:pt idx="5">
                  <c:v>0.16</c:v>
                </c:pt>
                <c:pt idx="6">
                  <c:v>#N/A</c:v>
                </c:pt>
                <c:pt idx="7">
                  <c:v>0</c:v>
                </c:pt>
                <c:pt idx="8">
                  <c:v>#N/A</c:v>
                </c:pt>
                <c:pt idx="9">
                  <c:v>0.47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0.01</c:v>
                </c:pt>
                <c:pt idx="4">
                  <c:v>#N/A</c:v>
                </c:pt>
                <c:pt idx="5">
                  <c:v>0</c:v>
                </c:pt>
                <c:pt idx="6">
                  <c:v>#N/A</c:v>
                </c:pt>
                <c:pt idx="7">
                  <c:v>0.61</c:v>
                </c:pt>
                <c:pt idx="8">
                  <c:v>#N/A</c:v>
                </c:pt>
                <c:pt idx="9">
                  <c:v>1.25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6.97</c:v>
                </c:pt>
                <c:pt idx="2">
                  <c:v>#N/A</c:v>
                </c:pt>
                <c:pt idx="3">
                  <c:v>8.6199999999999992</c:v>
                </c:pt>
                <c:pt idx="4">
                  <c:v>#N/A</c:v>
                </c:pt>
                <c:pt idx="5">
                  <c:v>8.3800000000000008</c:v>
                </c:pt>
                <c:pt idx="6">
                  <c:v>#N/A</c:v>
                </c:pt>
                <c:pt idx="7">
                  <c:v>10.1</c:v>
                </c:pt>
                <c:pt idx="8">
                  <c:v>#N/A</c:v>
                </c:pt>
                <c:pt idx="9">
                  <c:v>9.84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20.079999999999998</c:v>
                </c:pt>
                <c:pt idx="2">
                  <c:v>#N/A</c:v>
                </c:pt>
                <c:pt idx="3">
                  <c:v>21.96</c:v>
                </c:pt>
                <c:pt idx="4">
                  <c:v>#N/A</c:v>
                </c:pt>
                <c:pt idx="5">
                  <c:v>23.21</c:v>
                </c:pt>
                <c:pt idx="6">
                  <c:v>#N/A</c:v>
                </c:pt>
                <c:pt idx="7">
                  <c:v>22.61</c:v>
                </c:pt>
                <c:pt idx="8">
                  <c:v>#N/A</c:v>
                </c:pt>
                <c:pt idx="9">
                  <c:v>23.29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534400240"/>
        <c:axId val="534400632"/>
      </c:barChart>
      <c:catAx>
        <c:axId val="53440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00632"/>
        <c:crosses val="autoZero"/>
        <c:auto val="1"/>
        <c:lblAlgn val="ctr"/>
        <c:lblOffset val="100"/>
        <c:tickLblSkip val="1"/>
        <c:tickMarkSkip val="1"/>
        <c:noMultiLvlLbl val="0"/>
      </c:catAx>
      <c:valAx>
        <c:axId val="534400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002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1131</c:v>
                </c:pt>
                <c:pt idx="5">
                  <c:v>1138</c:v>
                </c:pt>
                <c:pt idx="8">
                  <c:v>1204</c:v>
                </c:pt>
                <c:pt idx="11">
                  <c:v>1151</c:v>
                </c:pt>
                <c:pt idx="14">
                  <c:v>1188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85</c:v>
                </c:pt>
                <c:pt idx="3">
                  <c:v>55</c:v>
                </c:pt>
                <c:pt idx="6">
                  <c:v>42</c:v>
                </c:pt>
                <c:pt idx="9">
                  <c:v>15</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37</c:v>
                </c:pt>
                <c:pt idx="6">
                  <c:v>37</c:v>
                </c:pt>
                <c:pt idx="9">
                  <c:v>37</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617</c:v>
                </c:pt>
                <c:pt idx="3">
                  <c:v>637</c:v>
                </c:pt>
                <c:pt idx="6">
                  <c:v>632</c:v>
                </c:pt>
                <c:pt idx="9">
                  <c:v>643</c:v>
                </c:pt>
                <c:pt idx="12">
                  <c:v>627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830</c:v>
                </c:pt>
                <c:pt idx="3">
                  <c:v>841</c:v>
                </c:pt>
                <c:pt idx="6">
                  <c:v>851</c:v>
                </c:pt>
                <c:pt idx="9">
                  <c:v>794</c:v>
                </c:pt>
                <c:pt idx="12">
                  <c:v>801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34401416"/>
        <c:axId val="534401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461</c:v>
                </c:pt>
                <c:pt idx="2">
                  <c:v>#N/A</c:v>
                </c:pt>
                <c:pt idx="3">
                  <c:v>#N/A</c:v>
                </c:pt>
                <c:pt idx="4">
                  <c:v>432</c:v>
                </c:pt>
                <c:pt idx="5">
                  <c:v>#N/A</c:v>
                </c:pt>
                <c:pt idx="6">
                  <c:v>#N/A</c:v>
                </c:pt>
                <c:pt idx="7">
                  <c:v>358</c:v>
                </c:pt>
                <c:pt idx="8">
                  <c:v>#N/A</c:v>
                </c:pt>
                <c:pt idx="9">
                  <c:v>#N/A</c:v>
                </c:pt>
                <c:pt idx="10">
                  <c:v>338</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34401416"/>
        <c:axId val="534401808"/>
      </c:lineChart>
      <c:catAx>
        <c:axId val="534401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401808"/>
        <c:crosses val="autoZero"/>
        <c:auto val="1"/>
        <c:lblAlgn val="ctr"/>
        <c:lblOffset val="100"/>
        <c:tickLblSkip val="1"/>
        <c:tickMarkSkip val="1"/>
        <c:noMultiLvlLbl val="0"/>
      </c:catAx>
      <c:valAx>
        <c:axId val="534401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01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14772</c:v>
                </c:pt>
                <c:pt idx="5">
                  <c:v>14812</c:v>
                </c:pt>
                <c:pt idx="8">
                  <c:v>14691</c:v>
                </c:pt>
                <c:pt idx="11">
                  <c:v>14647</c:v>
                </c:pt>
                <c:pt idx="14">
                  <c:v>14684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2113</c:v>
                </c:pt>
                <c:pt idx="5">
                  <c:v>1950</c:v>
                </c:pt>
                <c:pt idx="8">
                  <c:v>1880</c:v>
                </c:pt>
                <c:pt idx="11">
                  <c:v>1862</c:v>
                </c:pt>
                <c:pt idx="14">
                  <c:v>1820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3966</c:v>
                </c:pt>
                <c:pt idx="5">
                  <c:v>4482</c:v>
                </c:pt>
                <c:pt idx="8">
                  <c:v>4841</c:v>
                </c:pt>
                <c:pt idx="11">
                  <c:v>5353</c:v>
                </c:pt>
                <c:pt idx="14">
                  <c:v>5849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1627</c:v>
                </c:pt>
                <c:pt idx="3">
                  <c:v>1556</c:v>
                </c:pt>
                <c:pt idx="6">
                  <c:v>1416</c:v>
                </c:pt>
                <c:pt idx="9">
                  <c:v>1309</c:v>
                </c:pt>
                <c:pt idx="12">
                  <c:v>1127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127</c:v>
                </c:pt>
                <c:pt idx="3">
                  <c:v>92</c:v>
                </c:pt>
                <c:pt idx="6">
                  <c:v>56</c:v>
                </c:pt>
                <c:pt idx="9">
                  <c:v>20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12706</c:v>
                </c:pt>
                <c:pt idx="3">
                  <c:v>12472</c:v>
                </c:pt>
                <c:pt idx="6">
                  <c:v>12070</c:v>
                </c:pt>
                <c:pt idx="9">
                  <c:v>11761</c:v>
                </c:pt>
                <c:pt idx="12">
                  <c:v>11156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138</c:v>
                </c:pt>
                <c:pt idx="3">
                  <c:v>83</c:v>
                </c:pt>
                <c:pt idx="6">
                  <c:v>41</c:v>
                </c:pt>
                <c:pt idx="9">
                  <c:v>26</c:v>
                </c:pt>
                <c:pt idx="12">
                  <c:v>16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7983</c:v>
                </c:pt>
                <c:pt idx="3">
                  <c:v>8315</c:v>
                </c:pt>
                <c:pt idx="6">
                  <c:v>8469</c:v>
                </c:pt>
                <c:pt idx="9">
                  <c:v>8586</c:v>
                </c:pt>
                <c:pt idx="12">
                  <c:v>8899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34402984"/>
        <c:axId val="534403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1730</c:v>
                </c:pt>
                <c:pt idx="2">
                  <c:v>#N/A</c:v>
                </c:pt>
                <c:pt idx="3">
                  <c:v>#N/A</c:v>
                </c:pt>
                <c:pt idx="4">
                  <c:v>1276</c:v>
                </c:pt>
                <c:pt idx="5">
                  <c:v>#N/A</c:v>
                </c:pt>
                <c:pt idx="6">
                  <c:v>#N/A</c:v>
                </c:pt>
                <c:pt idx="7">
                  <c:v>639</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34402984"/>
        <c:axId val="534403376"/>
      </c:lineChart>
      <c:catAx>
        <c:axId val="534402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403376"/>
        <c:crosses val="autoZero"/>
        <c:auto val="1"/>
        <c:lblAlgn val="ctr"/>
        <c:lblOffset val="100"/>
        <c:tickLblSkip val="1"/>
        <c:tickMarkSkip val="1"/>
        <c:noMultiLvlLbl val="0"/>
      </c:catAx>
      <c:valAx>
        <c:axId val="534403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402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{00A1F36C-D96F-4AE9-8628-3D78D08A9309}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{325553A6-1289-4A1B-B496-87E70AB8A5F7}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{4E9AE71C-8483-484D-B08C-3767DCE7F557}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{F4595FBF-B042-4911-B1A3-0F07D853EB53}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{C4941D7C-8D20-4E87-9E40-B5D58F23FBF0}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{13732710-7CA2-4DB9-B909-D9D2085E1BDF}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{E78B5C11-3C5C-46A2-8EF8-69CD6B9235C8}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{A34C70C7-A858-4A6D-B8B5-1D08EA3C9837}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{A335D2E0-2D19-4084-BB3E-5D09FAB85079}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{710B9659-F922-4E2C-A77E-542F9574803A}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34404552"/>
        <c:axId val="534404944"/>
      </c:scatterChart>
      <c:valAx>
        <c:axId val="5344045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404944"/>
        <c:crosses val="autoZero"/>
        <c:crossBetween val="midCat"/>
      </c:valAx>
      <c:valAx>
        <c:axId val="534404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045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{65122FCC-7A94-4890-BAC0-FC79F941D7EE}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{AB27F123-F195-4703-8D42-F8896775973B}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{96D6C063-B78D-478E-B228-FF9578B93E09}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{8AFFEDB0-EBB4-4130-B650-1E92C88DD785}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{A3D9216F-6C6C-459E-A41F-7B3A2134779B}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8.9</c:v>
                </c:pt>
                <c:pt idx="1">
                  <c:v>8.1999999999999993</c:v>
                </c:pt>
                <c:pt idx="2">
                  <c:v>7.5</c:v>
                </c:pt>
                <c:pt idx="3">
                  <c:v>6.8</c:v>
                </c:pt>
                <c:pt idx="4">
                  <c:v>5.8</c:v>
                </c:pt>
              </c:numCache>
            </c:numRef>
          </c:xVal>
          <c:yVal>
            <c:numRef>
              <c:f>公会計指標分析・財政指標組合せ分析表!$K$73:$O$73</c:f>
              <c:numCache>
                <c:formatCode>#,##0.0;"▲ "#,##0.0</c:formatCode>
                <c:ptCount val="5"/>
                <c:pt idx="0">
                  <c:v>31.4</c:v>
                </c:pt>
                <c:pt idx="1">
                  <c:v>22.9</c:v>
                </c:pt>
                <c:pt idx="2">
                  <c:v>11.8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{DDE7461C-C518-4330-BDB1-E5B7A3C316CB}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{EEBDE7BB-7721-4B72-ABA4-6F2D40D8D117}</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{B5285BAE-D526-4E40-A55F-45B6A0B1BF40}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{02280CC1-34A3-46E3-9513-CEB6F58C930D}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{A0084D4B-95FF-4FD6-8D03-787A0CE52FEC}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7.1</c:v>
                </c:pt>
                <c:pt idx="4">
                  <c:v>6.6</c:v>
                </c:pt>
              </c:numCache>
            </c:numRef>
          </c:xVal>
          <c:yVal>
            <c:numRef>
              <c:f>公会計指標分析・財政指標組合せ分析表!$K$77:$O$77</c:f>
              <c:numCache>
                <c:formatCode>#,##0.0;"▲ "#,##0.0</c:formatCode>
                <c:ptCount val="5"/>
                <c:pt idx="0">
                  <c:v>30.7</c:v>
                </c:pt>
                <c:pt idx="1">
                  <c:v>22.3</c:v>
                </c:pt>
                <c:pt idx="2">
                  <c:v>20.3</c:v>
                </c:pt>
                <c:pt idx="3">
                  <c:v>20.2</c:v>
                </c:pt>
                <c:pt idx="4">
                  <c:v>15.5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34405728"/>
        <c:axId val="534406120"/>
      </c:scatterChart>
      <c:valAx>
        <c:axId val="534405728"/>
        <c:scaling>
          <c:orientation val="minMax"/>
          <c:max val="9.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4406120"/>
        <c:crosses val="autoZero"/>
        <c:crossBetween val="midCat"/>
      </c:valAx>
      <c:valAx>
        <c:axId val="534406120"/>
        <c:scaling>
          <c:orientation val="minMax"/>
          <c:max val="3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44057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ならび、公営企業債の元利償還金に対する繰入金の割合が大きい。元利償還金については、借入残高に占める臨時財政対策債の割合が年々増加傾向にある。臨時財政対策債分については全額が交付税算入（算入公債費等）されるため実質公債費比率には影響しない。公営企業債の繰入金については、料金の改定や資本費平準化債の借入により抑制を図っている。また、債務負担行為に基づく支出額については、順次償還が終了し減少傾向にある。これらの要因により実質公債費比率の分子は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公営企業債等繰入見込額については、料金の改定や資本費平準化債の借入により、</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減少してきている。一般会計等に係る地方債の現在高については、臨時財政対策債の借入による増加が大きく、それ以外の新規借入についても公共施設の更新による増加が見込まれる。なお、臨時財政対策債分は全額が基準財政需要額算入見込額となるため、将来負担比率には影響しない。さらに、充当可能基金も近年増加傾向にある。これらの要因により将来負担比率の分子は減少傾向にあ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年度以降はマイナスとなり、将来負担がない状態となっている。しかしながら、この将来負担比率の分子には、今後の公共施設の更新費用が含まれていないことに注意が必要である。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72</xdr:row>
      <xdr:rowOff>0</xdr:rowOff>
    </xdr:from>
    <xdr:to>
      <xdr:col>14</xdr:col>
      <xdr:colOff>0</xdr:colOff>
      <xdr:row>74</xdr:row>
      <xdr:rowOff>0</xdr:rowOff>
    </xdr:to>
    <xdr:sp macro="" textlink="">
      <xdr:nvSpPr>
        <xdr:cNvPr id="4" name="正方形/長方形 3"/>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2" name="角丸四角形 21"/>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27</a:t>
          </a:r>
          <a:r>
            <a:rPr kumimoji="1" lang="ja-JP" altLang="en-US" sz="1300">
              <a:latin typeface="ＭＳ Ｐゴシック"/>
            </a:rPr>
            <a:t>年度と同じ数値となっている。単年度での比較においては</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0.74</a:t>
          </a:r>
          <a:r>
            <a:rPr kumimoji="1" lang="ja-JP" altLang="en-US" sz="1300">
              <a:latin typeface="ＭＳ Ｐゴシック"/>
            </a:rPr>
            <a:t>から</a:t>
          </a:r>
          <a:r>
            <a:rPr kumimoji="1" lang="en-US" altLang="ja-JP" sz="1300">
              <a:latin typeface="ＭＳ Ｐゴシック"/>
            </a:rPr>
            <a:t>0.75</a:t>
          </a:r>
          <a:r>
            <a:rPr kumimoji="1" lang="ja-JP" altLang="en-US" sz="1300">
              <a:latin typeface="ＭＳ Ｐゴシック"/>
            </a:rPr>
            <a:t>へと</a:t>
          </a:r>
          <a:r>
            <a:rPr kumimoji="1" lang="en-US" altLang="ja-JP" sz="1300">
              <a:latin typeface="ＭＳ Ｐゴシック"/>
            </a:rPr>
            <a:t>0.01</a:t>
          </a:r>
          <a:r>
            <a:rPr kumimoji="1" lang="ja-JP" altLang="en-US" sz="1300">
              <a:latin typeface="ＭＳ Ｐゴシック"/>
            </a:rPr>
            <a:t>ポイント改善している。町税は</a:t>
          </a:r>
          <a:r>
            <a:rPr kumimoji="1" lang="en-US" altLang="ja-JP" sz="1300">
              <a:latin typeface="ＭＳ Ｐゴシック"/>
            </a:rPr>
            <a:t>27</a:t>
          </a:r>
          <a:r>
            <a:rPr kumimoji="1" lang="ja-JP" altLang="en-US" sz="1300">
              <a:latin typeface="ＭＳ Ｐゴシック"/>
            </a:rPr>
            <a:t>年度から</a:t>
          </a:r>
          <a:r>
            <a:rPr kumimoji="1" lang="en-US" altLang="ja-JP" sz="1300">
              <a:latin typeface="ＭＳ Ｐゴシック"/>
            </a:rPr>
            <a:t>2.5</a:t>
          </a:r>
          <a:r>
            <a:rPr kumimoji="1" lang="ja-JP" altLang="en-US" sz="1300">
              <a:latin typeface="ＭＳ Ｐゴシック"/>
            </a:rPr>
            <a:t>％増となっていますが、今後は労働人口の減少等をはじめとする厳しい状況が予想されるため、課税客体の適正な把握、インターネット公売の実施、税のコンビニ収納など、歳入の確保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64911</xdr:rowOff>
    </xdr:from>
    <xdr:to>
      <xdr:col>7</xdr:col>
      <xdr:colOff>152400</xdr:colOff>
      <xdr:row>45</xdr:row>
      <xdr:rowOff>127705</xdr:rowOff>
    </xdr:to>
    <xdr:cxnSp macro="">
      <xdr:nvCxnSpPr>
        <xdr:cNvPr id="63" name="直線コネクタ 62"/>
        <xdr:cNvCxnSpPr/>
      </xdr:nvCxnSpPr>
      <xdr:spPr>
        <a:xfrm flipV="1">
          <a:off x="4953000" y="6408561"/>
          <a:ext cx="0" cy="14343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151288</xdr:rowOff>
    </xdr:from>
    <xdr:ext cx="762000" cy="259045"/>
    <xdr:sp macro="" textlink="">
      <xdr:nvSpPr>
        <xdr:cNvPr id="66" name="財政力最大値テキスト"/>
        <xdr:cNvSpPr txBox="1"/>
      </xdr:nvSpPr>
      <xdr:spPr>
        <a:xfrm>
          <a:off x="5041900" y="615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1.33</a:t>
          </a:r>
          <a:endParaRPr kumimoji="1" lang="ja-JP" altLang="en-US" sz="1000" b="1">
            <a:latin typeface="ＭＳ Ｐゴシック"/>
          </a:endParaRPr>
        </a:p>
      </xdr:txBody>
    </xdr:sp>
    <xdr:clientData/>
  </xdr:oneCellAnchor>
  <xdr:twoCellAnchor>
    <xdr:from>
      <xdr:col>7</xdr:col>
      <xdr:colOff>63500</xdr:colOff>
      <xdr:row>37</xdr:row>
      <xdr:rowOff>64911</xdr:rowOff>
    </xdr:from>
    <xdr:to>
      <xdr:col>7</xdr:col>
      <xdr:colOff>241300</xdr:colOff>
      <xdr:row>37</xdr:row>
      <xdr:rowOff>64911</xdr:rowOff>
    </xdr:to>
    <xdr:cxnSp macro="">
      <xdr:nvCxnSpPr>
        <xdr:cNvPr id="67" name="直線コネクタ 66"/>
        <xdr:cNvCxnSpPr/>
      </xdr:nvCxnSpPr>
      <xdr:spPr>
        <a:xfrm>
          <a:off x="4864100" y="640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156633</xdr:rowOff>
    </xdr:from>
    <xdr:to>
      <xdr:col>7</xdr:col>
      <xdr:colOff>152400</xdr:colOff>
      <xdr:row>41</xdr:row>
      <xdr:rowOff>156633</xdr:rowOff>
    </xdr:to>
    <xdr:cxnSp macro="">
      <xdr:nvCxnSpPr>
        <xdr:cNvPr id="68" name="直線コネクタ 67"/>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299</xdr:rowOff>
    </xdr:from>
    <xdr:ext cx="762000" cy="259045"/>
    <xdr:sp macro="" textlink="">
      <xdr:nvSpPr>
        <xdr:cNvPr id="69" name="財政力平均値テキスト"/>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70" name="フローチャート : 判断 69"/>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156633</xdr:rowOff>
    </xdr:from>
    <xdr:to>
      <xdr:col>6</xdr:col>
      <xdr:colOff>0</xdr:colOff>
      <xdr:row>41</xdr:row>
      <xdr:rowOff>156633</xdr:rowOff>
    </xdr:to>
    <xdr:cxnSp macro="">
      <xdr:nvCxnSpPr>
        <xdr:cNvPr id="71" name="直線コネクタ 70"/>
        <xdr:cNvCxnSpPr/>
      </xdr:nvCxnSpPr>
      <xdr:spPr>
        <a:xfrm>
          <a:off x="3225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41628</xdr:rowOff>
    </xdr:from>
    <xdr:to>
      <xdr:col>6</xdr:col>
      <xdr:colOff>50800</xdr:colOff>
      <xdr:row>42</xdr:row>
      <xdr:rowOff>143228</xdr:rowOff>
    </xdr:to>
    <xdr:sp macro="" textlink="">
      <xdr:nvSpPr>
        <xdr:cNvPr id="72" name="フローチャート : 判断 71"/>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128005</xdr:rowOff>
    </xdr:from>
    <xdr:ext cx="736600" cy="259045"/>
    <xdr:sp macro="" textlink="">
      <xdr:nvSpPr>
        <xdr:cNvPr id="73" name="テキスト ボックス 72"/>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41</xdr:row>
      <xdr:rowOff>170039</xdr:rowOff>
    </xdr:to>
    <xdr:cxnSp macro="">
      <xdr:nvCxnSpPr>
        <xdr:cNvPr id="74" name="直線コネクタ 73"/>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170039</xdr:rowOff>
    </xdr:from>
    <xdr:to>
      <xdr:col>3</xdr:col>
      <xdr:colOff>279400</xdr:colOff>
      <xdr:row>42</xdr:row>
      <xdr:rowOff>11995</xdr:rowOff>
    </xdr:to>
    <xdr:cxnSp macro="">
      <xdr:nvCxnSpPr>
        <xdr:cNvPr id="77" name="直線コネクタ 76"/>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87" name="円/楕円 86"/>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122360</xdr:rowOff>
    </xdr:from>
    <xdr:ext cx="762000" cy="259045"/>
    <xdr:sp macro="" textlink="">
      <xdr:nvSpPr>
        <xdr:cNvPr id="88"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105833</xdr:rowOff>
    </xdr:from>
    <xdr:to>
      <xdr:col>6</xdr:col>
      <xdr:colOff>50800</xdr:colOff>
      <xdr:row>42</xdr:row>
      <xdr:rowOff>35983</xdr:rowOff>
    </xdr:to>
    <xdr:sp macro="" textlink="">
      <xdr:nvSpPr>
        <xdr:cNvPr id="89" name="円/楕円 88"/>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90" name="テキスト ボックス 89"/>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105833</xdr:rowOff>
    </xdr:from>
    <xdr:to>
      <xdr:col>4</xdr:col>
      <xdr:colOff>533400</xdr:colOff>
      <xdr:row>42</xdr:row>
      <xdr:rowOff>35983</xdr:rowOff>
    </xdr:to>
    <xdr:sp macro="" textlink="">
      <xdr:nvSpPr>
        <xdr:cNvPr id="91" name="円/楕円 90"/>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92" name="テキスト ボックス 91"/>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119239</xdr:rowOff>
    </xdr:from>
    <xdr:to>
      <xdr:col>3</xdr:col>
      <xdr:colOff>330200</xdr:colOff>
      <xdr:row>42</xdr:row>
      <xdr:rowOff>49389</xdr:rowOff>
    </xdr:to>
    <xdr:sp macro="" textlink="">
      <xdr:nvSpPr>
        <xdr:cNvPr id="93" name="円/楕円 92"/>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94" name="テキスト ボックス 93"/>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132645</xdr:rowOff>
    </xdr:from>
    <xdr:to>
      <xdr:col>2</xdr:col>
      <xdr:colOff>127000</xdr:colOff>
      <xdr:row>42</xdr:row>
      <xdr:rowOff>62795</xdr:rowOff>
    </xdr:to>
    <xdr:sp macro="" textlink="">
      <xdr:nvSpPr>
        <xdr:cNvPr id="95" name="円/楕円 94"/>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72972</xdr:rowOff>
    </xdr:from>
    <xdr:ext cx="762000" cy="259045"/>
    <xdr:sp macro="" textlink="">
      <xdr:nvSpPr>
        <xdr:cNvPr id="96" name="テキスト ボックス 95"/>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地方消費税交付金や臨時財政対策債の減などにより経常一般財源が減少しており、</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0.4</a:t>
          </a:r>
          <a:r>
            <a:rPr kumimoji="1" lang="ja-JP" altLang="en-US" sz="1300">
              <a:latin typeface="ＭＳ Ｐゴシック"/>
            </a:rPr>
            <a:t>ポイント上昇している。全体の構造としては繰出金が比率を上昇させている。今後も高齢者医療費や介護給付費の増、また下水道事業の起債償還のピークが続くことから、繰出金が経常収支比率を押し上げる構造が続くと考えられる。介護予防事業の充実や下水道料金の改定、資本費平準化債の借入などにより繰出金の抑制を図り、現在の水準の維持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32766</xdr:rowOff>
    </xdr:from>
    <xdr:to>
      <xdr:col>7</xdr:col>
      <xdr:colOff>152400</xdr:colOff>
      <xdr:row>66</xdr:row>
      <xdr:rowOff>24638</xdr:rowOff>
    </xdr:to>
    <xdr:cxnSp macro="">
      <xdr:nvCxnSpPr>
        <xdr:cNvPr id="124" name="直線コネクタ 123"/>
        <xdr:cNvCxnSpPr/>
      </xdr:nvCxnSpPr>
      <xdr:spPr>
        <a:xfrm flipV="1">
          <a:off x="4953000" y="10148316"/>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5"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6" name="直線コネクタ 125"/>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119143</xdr:rowOff>
    </xdr:from>
    <xdr:ext cx="762000" cy="259045"/>
    <xdr:sp macro="" textlink="">
      <xdr:nvSpPr>
        <xdr:cNvPr id="127" name="財政構造の弾力性最大値テキスト"/>
        <xdr:cNvSpPr txBox="1"/>
      </xdr:nvSpPr>
      <xdr:spPr>
        <a:xfrm>
          <a:off x="5041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7</xdr:col>
      <xdr:colOff>63500</xdr:colOff>
      <xdr:row>59</xdr:row>
      <xdr:rowOff>32766</xdr:rowOff>
    </xdr:from>
    <xdr:to>
      <xdr:col>7</xdr:col>
      <xdr:colOff>241300</xdr:colOff>
      <xdr:row>59</xdr:row>
      <xdr:rowOff>32766</xdr:rowOff>
    </xdr:to>
    <xdr:cxnSp macro="">
      <xdr:nvCxnSpPr>
        <xdr:cNvPr id="128" name="直線コネクタ 127"/>
        <xdr:cNvCxnSpPr/>
      </xdr:nvCxnSpPr>
      <xdr:spPr>
        <a:xfrm>
          <a:off x="4864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62</xdr:row>
      <xdr:rowOff>97536</xdr:rowOff>
    </xdr:to>
    <xdr:cxnSp macro="">
      <xdr:nvCxnSpPr>
        <xdr:cNvPr id="129" name="直線コネクタ 128"/>
        <xdr:cNvCxnSpPr/>
      </xdr:nvCxnSpPr>
      <xdr:spPr>
        <a:xfrm>
          <a:off x="4114800" y="1070813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149115</xdr:rowOff>
    </xdr:from>
    <xdr:ext cx="762000" cy="259045"/>
    <xdr:sp macro="" textlink="">
      <xdr:nvSpPr>
        <xdr:cNvPr id="130" name="財政構造の弾力性平均値テキスト"/>
        <xdr:cNvSpPr txBox="1"/>
      </xdr:nvSpPr>
      <xdr:spPr>
        <a:xfrm>
          <a:off x="5041900" y="10779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31" name="フローチャート : 判断 130"/>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63</xdr:row>
      <xdr:rowOff>41910</xdr:rowOff>
    </xdr:to>
    <xdr:cxnSp macro="">
      <xdr:nvCxnSpPr>
        <xdr:cNvPr id="132" name="直線コネクタ 131"/>
        <xdr:cNvCxnSpPr/>
      </xdr:nvCxnSpPr>
      <xdr:spPr>
        <a:xfrm flipV="1">
          <a:off x="3225800" y="107081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99822</xdr:rowOff>
    </xdr:from>
    <xdr:to>
      <xdr:col>6</xdr:col>
      <xdr:colOff>50800</xdr:colOff>
      <xdr:row>63</xdr:row>
      <xdr:rowOff>29972</xdr:rowOff>
    </xdr:to>
    <xdr:sp macro="" textlink="">
      <xdr:nvSpPr>
        <xdr:cNvPr id="133" name="フローチャート : 判断 132"/>
        <xdr:cNvSpPr/>
      </xdr:nvSpPr>
      <xdr:spPr>
        <a:xfrm>
          <a:off x="4064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14749</xdr:rowOff>
    </xdr:from>
    <xdr:ext cx="736600" cy="259045"/>
    <xdr:sp macro="" textlink="">
      <xdr:nvSpPr>
        <xdr:cNvPr id="134" name="テキスト ボックス 133"/>
        <xdr:cNvSpPr txBox="1"/>
      </xdr:nvSpPr>
      <xdr:spPr>
        <a:xfrm>
          <a:off x="3733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150622</xdr:rowOff>
    </xdr:from>
    <xdr:to>
      <xdr:col>4</xdr:col>
      <xdr:colOff>482600</xdr:colOff>
      <xdr:row>63</xdr:row>
      <xdr:rowOff>41910</xdr:rowOff>
    </xdr:to>
    <xdr:cxnSp macro="">
      <xdr:nvCxnSpPr>
        <xdr:cNvPr id="135" name="直線コネクタ 134"/>
        <xdr:cNvCxnSpPr/>
      </xdr:nvCxnSpPr>
      <xdr:spPr>
        <a:xfrm>
          <a:off x="2336800" y="1078052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21861</xdr:rowOff>
    </xdr:from>
    <xdr:ext cx="762000" cy="259045"/>
    <xdr:sp macro="" textlink="">
      <xdr:nvSpPr>
        <xdr:cNvPr id="137" name="テキスト ボックス 136"/>
        <xdr:cNvSpPr txBox="1"/>
      </xdr:nvSpPr>
      <xdr:spPr>
        <a:xfrm>
          <a:off x="2844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92710</xdr:rowOff>
    </xdr:from>
    <xdr:to>
      <xdr:col>3</xdr:col>
      <xdr:colOff>279400</xdr:colOff>
      <xdr:row>62</xdr:row>
      <xdr:rowOff>150622</xdr:rowOff>
    </xdr:to>
    <xdr:cxnSp macro="">
      <xdr:nvCxnSpPr>
        <xdr:cNvPr id="138" name="直線コネクタ 137"/>
        <xdr:cNvCxnSpPr/>
      </xdr:nvCxnSpPr>
      <xdr:spPr>
        <a:xfrm>
          <a:off x="1447800" y="1072261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135399</xdr:rowOff>
    </xdr:from>
    <xdr:ext cx="762000" cy="259045"/>
    <xdr:sp macro="" textlink="">
      <xdr:nvSpPr>
        <xdr:cNvPr id="142" name="テキスト ボックス 141"/>
        <xdr:cNvSpPr txBox="1"/>
      </xdr:nvSpPr>
      <xdr:spPr>
        <a:xfrm>
          <a:off x="1066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8" name="円/楕円 147"/>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49"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0" name="円/楕円 149"/>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1" name="テキスト ボックス 150"/>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2" name="円/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3" name="テキスト ボックス 152"/>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4" name="円/楕円 153"/>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5" name="テキスト ボックス 154"/>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41910</xdr:rowOff>
    </xdr:from>
    <xdr:to>
      <xdr:col>2</xdr:col>
      <xdr:colOff>127000</xdr:colOff>
      <xdr:row>62</xdr:row>
      <xdr:rowOff>143510</xdr:rowOff>
    </xdr:to>
    <xdr:sp macro="" textlink="">
      <xdr:nvSpPr>
        <xdr:cNvPr id="156" name="円/楕円 155"/>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153687</xdr:rowOff>
    </xdr:from>
    <xdr:ext cx="762000" cy="259045"/>
    <xdr:sp macro="" textlink="">
      <xdr:nvSpPr>
        <xdr:cNvPr id="157" name="テキスト ボックス 156"/>
        <xdr:cNvSpPr txBox="1"/>
      </xdr:nvSpPr>
      <xdr:spPr>
        <a:xfrm>
          <a:off x="1066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[85,690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年度には学校及び庁舎における電算機器の入替があったことにより物件費が減少し、全体としては</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1.1</a:t>
          </a:r>
          <a:r>
            <a:rPr kumimoji="1" lang="ja-JP" altLang="en-US" sz="1300">
              <a:latin typeface="ＭＳ Ｐゴシック"/>
            </a:rPr>
            <a:t>％減少しており、類似団体と比較して良好な状態である。ごみ処理事業の一部などを一部事務組合で行っていることと、職員数の抑制による人件費の節減が寄与していると考えられる。今後も現在の良好な水準の維持に努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10443</xdr:rowOff>
    </xdr:from>
    <xdr:to>
      <xdr:col>7</xdr:col>
      <xdr:colOff>152400</xdr:colOff>
      <xdr:row>89</xdr:row>
      <xdr:rowOff>130652</xdr:rowOff>
    </xdr:to>
    <xdr:cxnSp macro="">
      <xdr:nvCxnSpPr>
        <xdr:cNvPr id="186" name="直線コネクタ 185"/>
        <xdr:cNvCxnSpPr/>
      </xdr:nvCxnSpPr>
      <xdr:spPr>
        <a:xfrm flipV="1">
          <a:off x="4953000" y="13897893"/>
          <a:ext cx="0" cy="1491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102729</xdr:rowOff>
    </xdr:from>
    <xdr:ext cx="762000" cy="259045"/>
    <xdr:sp macro="" textlink="">
      <xdr:nvSpPr>
        <xdr:cNvPr id="187" name="人件費・物件費等の状況最小値テキスト"/>
        <xdr:cNvSpPr txBox="1"/>
      </xdr:nvSpPr>
      <xdr:spPr>
        <a:xfrm>
          <a:off x="5041900" y="15361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1,185,356</a:t>
          </a:r>
          <a:endParaRPr kumimoji="1" lang="ja-JP" altLang="en-US" sz="1000" b="1">
            <a:latin typeface="ＭＳ Ｐゴシック"/>
          </a:endParaRPr>
        </a:p>
      </xdr:txBody>
    </xdr:sp>
    <xdr:clientData/>
  </xdr:oneCellAnchor>
  <xdr:twoCellAnchor>
    <xdr:from>
      <xdr:col>7</xdr:col>
      <xdr:colOff>63500</xdr:colOff>
      <xdr:row>89</xdr:row>
      <xdr:rowOff>130652</xdr:rowOff>
    </xdr:from>
    <xdr:to>
      <xdr:col>7</xdr:col>
      <xdr:colOff>241300</xdr:colOff>
      <xdr:row>89</xdr:row>
      <xdr:rowOff>130652</xdr:rowOff>
    </xdr:to>
    <xdr:cxnSp macro="">
      <xdr:nvCxnSpPr>
        <xdr:cNvPr id="188" name="直線コネクタ 187"/>
        <xdr:cNvCxnSpPr/>
      </xdr:nvCxnSpPr>
      <xdr:spPr>
        <a:xfrm>
          <a:off x="4864100" y="15389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96820</xdr:rowOff>
    </xdr:from>
    <xdr:ext cx="762000" cy="259045"/>
    <xdr:sp macro="" textlink="">
      <xdr:nvSpPr>
        <xdr:cNvPr id="189" name="人件費・物件費等の状況最大値テキスト"/>
        <xdr:cNvSpPr txBox="1"/>
      </xdr:nvSpPr>
      <xdr:spPr>
        <a:xfrm>
          <a:off x="5041900" y="13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72,527</a:t>
          </a:r>
          <a:endParaRPr kumimoji="1" lang="ja-JP" altLang="en-US" sz="1000" b="1">
            <a:latin typeface="ＭＳ Ｐゴシック"/>
          </a:endParaRPr>
        </a:p>
      </xdr:txBody>
    </xdr:sp>
    <xdr:clientData/>
  </xdr:oneCellAnchor>
  <xdr:twoCellAnchor>
    <xdr:from>
      <xdr:col>7</xdr:col>
      <xdr:colOff>63500</xdr:colOff>
      <xdr:row>81</xdr:row>
      <xdr:rowOff>10443</xdr:rowOff>
    </xdr:from>
    <xdr:to>
      <xdr:col>7</xdr:col>
      <xdr:colOff>241300</xdr:colOff>
      <xdr:row>81</xdr:row>
      <xdr:rowOff>10443</xdr:rowOff>
    </xdr:to>
    <xdr:cxnSp macro="">
      <xdr:nvCxnSpPr>
        <xdr:cNvPr id="190" name="直線コネクタ 189"/>
        <xdr:cNvCxnSpPr/>
      </xdr:nvCxnSpPr>
      <xdr:spPr>
        <a:xfrm>
          <a:off x="4864100" y="138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28088</xdr:rowOff>
    </xdr:from>
    <xdr:to>
      <xdr:col>7</xdr:col>
      <xdr:colOff>152400</xdr:colOff>
      <xdr:row>81</xdr:row>
      <xdr:rowOff>29415</xdr:rowOff>
    </xdr:to>
    <xdr:cxnSp macro="">
      <xdr:nvCxnSpPr>
        <xdr:cNvPr id="191" name="直線コネクタ 190"/>
        <xdr:cNvCxnSpPr/>
      </xdr:nvCxnSpPr>
      <xdr:spPr>
        <a:xfrm flipV="1">
          <a:off x="4114800" y="13915538"/>
          <a:ext cx="8382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26595</xdr:rowOff>
    </xdr:from>
    <xdr:ext cx="762000" cy="259045"/>
    <xdr:sp macro="" textlink="">
      <xdr:nvSpPr>
        <xdr:cNvPr id="192" name="人件費・物件費等の状況平均値テキスト"/>
        <xdr:cNvSpPr txBox="1"/>
      </xdr:nvSpPr>
      <xdr:spPr>
        <a:xfrm>
          <a:off x="5041900" y="1391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143,299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54518</xdr:rowOff>
    </xdr:from>
    <xdr:to>
      <xdr:col>7</xdr:col>
      <xdr:colOff>203200</xdr:colOff>
      <xdr:row>81</xdr:row>
      <xdr:rowOff>156118</xdr:rowOff>
    </xdr:to>
    <xdr:sp macro="" textlink="">
      <xdr:nvSpPr>
        <xdr:cNvPr id="193" name="フローチャート : 判断 192"/>
        <xdr:cNvSpPr/>
      </xdr:nvSpPr>
      <xdr:spPr>
        <a:xfrm>
          <a:off x="4902200" y="1394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25552</xdr:rowOff>
    </xdr:from>
    <xdr:to>
      <xdr:col>6</xdr:col>
      <xdr:colOff>0</xdr:colOff>
      <xdr:row>81</xdr:row>
      <xdr:rowOff>29415</xdr:rowOff>
    </xdr:to>
    <xdr:cxnSp macro="">
      <xdr:nvCxnSpPr>
        <xdr:cNvPr id="194" name="直線コネクタ 193"/>
        <xdr:cNvCxnSpPr/>
      </xdr:nvCxnSpPr>
      <xdr:spPr>
        <a:xfrm>
          <a:off x="3225800" y="13913002"/>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40055</xdr:rowOff>
    </xdr:from>
    <xdr:to>
      <xdr:col>6</xdr:col>
      <xdr:colOff>50800</xdr:colOff>
      <xdr:row>81</xdr:row>
      <xdr:rowOff>141655</xdr:rowOff>
    </xdr:to>
    <xdr:sp macro="" textlink="">
      <xdr:nvSpPr>
        <xdr:cNvPr id="195" name="フローチャート : 判断 194"/>
        <xdr:cNvSpPr/>
      </xdr:nvSpPr>
      <xdr:spPr>
        <a:xfrm>
          <a:off x="4064000" y="1392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126432</xdr:rowOff>
    </xdr:from>
    <xdr:ext cx="736600" cy="259045"/>
    <xdr:sp macro="" textlink="">
      <xdr:nvSpPr>
        <xdr:cNvPr id="196" name="テキスト ボックス 195"/>
        <xdr:cNvSpPr txBox="1"/>
      </xdr:nvSpPr>
      <xdr:spPr>
        <a:xfrm>
          <a:off x="3733800" y="1401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132,511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22451</xdr:rowOff>
    </xdr:from>
    <xdr:to>
      <xdr:col>4</xdr:col>
      <xdr:colOff>482600</xdr:colOff>
      <xdr:row>81</xdr:row>
      <xdr:rowOff>25552</xdr:rowOff>
    </xdr:to>
    <xdr:cxnSp macro="">
      <xdr:nvCxnSpPr>
        <xdr:cNvPr id="197" name="直線コネクタ 196"/>
        <xdr:cNvCxnSpPr/>
      </xdr:nvCxnSpPr>
      <xdr:spPr>
        <a:xfrm>
          <a:off x="2336800" y="13909901"/>
          <a:ext cx="889000" cy="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13942</xdr:rowOff>
    </xdr:from>
    <xdr:to>
      <xdr:col>4</xdr:col>
      <xdr:colOff>533400</xdr:colOff>
      <xdr:row>81</xdr:row>
      <xdr:rowOff>115542</xdr:rowOff>
    </xdr:to>
    <xdr:sp macro="" textlink="">
      <xdr:nvSpPr>
        <xdr:cNvPr id="198" name="フローチャート : 判断 197"/>
        <xdr:cNvSpPr/>
      </xdr:nvSpPr>
      <xdr:spPr>
        <a:xfrm>
          <a:off x="3175000" y="139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100319</xdr:rowOff>
    </xdr:from>
    <xdr:ext cx="762000" cy="259045"/>
    <xdr:sp macro="" textlink="">
      <xdr:nvSpPr>
        <xdr:cNvPr id="199" name="テキスト ボックス 198"/>
        <xdr:cNvSpPr txBox="1"/>
      </xdr:nvSpPr>
      <xdr:spPr>
        <a:xfrm>
          <a:off x="2844800" y="139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20917</xdr:rowOff>
    </xdr:from>
    <xdr:to>
      <xdr:col>3</xdr:col>
      <xdr:colOff>279400</xdr:colOff>
      <xdr:row>81</xdr:row>
      <xdr:rowOff>22451</xdr:rowOff>
    </xdr:to>
    <xdr:cxnSp macro="">
      <xdr:nvCxnSpPr>
        <xdr:cNvPr id="200" name="直線コネクタ 199"/>
        <xdr:cNvCxnSpPr/>
      </xdr:nvCxnSpPr>
      <xdr:spPr>
        <a:xfrm>
          <a:off x="1447800" y="13908367"/>
          <a:ext cx="889000" cy="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7975</xdr:rowOff>
    </xdr:from>
    <xdr:to>
      <xdr:col>3</xdr:col>
      <xdr:colOff>330200</xdr:colOff>
      <xdr:row>81</xdr:row>
      <xdr:rowOff>109575</xdr:rowOff>
    </xdr:to>
    <xdr:sp macro="" textlink="">
      <xdr:nvSpPr>
        <xdr:cNvPr id="201" name="フローチャート : 判断 200"/>
        <xdr:cNvSpPr/>
      </xdr:nvSpPr>
      <xdr:spPr>
        <a:xfrm>
          <a:off x="2286000" y="138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94352</xdr:rowOff>
    </xdr:from>
    <xdr:ext cx="762000" cy="259045"/>
    <xdr:sp macro="" textlink="">
      <xdr:nvSpPr>
        <xdr:cNvPr id="202" name="テキスト ボックス 201"/>
        <xdr:cNvSpPr txBox="1"/>
      </xdr:nvSpPr>
      <xdr:spPr>
        <a:xfrm>
          <a:off x="1955800" y="139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8541</xdr:rowOff>
    </xdr:from>
    <xdr:to>
      <xdr:col>2</xdr:col>
      <xdr:colOff>127000</xdr:colOff>
      <xdr:row>81</xdr:row>
      <xdr:rowOff>110141</xdr:rowOff>
    </xdr:to>
    <xdr:sp macro="" textlink="">
      <xdr:nvSpPr>
        <xdr:cNvPr id="203" name="フローチャート : 判断 202"/>
        <xdr:cNvSpPr/>
      </xdr:nvSpPr>
      <xdr:spPr>
        <a:xfrm>
          <a:off x="1397000" y="1389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94918</xdr:rowOff>
    </xdr:from>
    <xdr:ext cx="762000" cy="259045"/>
    <xdr:sp macro="" textlink="">
      <xdr:nvSpPr>
        <xdr:cNvPr id="204" name="テキスト ボックス 203"/>
        <xdr:cNvSpPr txBox="1"/>
      </xdr:nvSpPr>
      <xdr:spPr>
        <a:xfrm>
          <a:off x="1066800" y="1398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148738</xdr:rowOff>
    </xdr:from>
    <xdr:to>
      <xdr:col>7</xdr:col>
      <xdr:colOff>203200</xdr:colOff>
      <xdr:row>81</xdr:row>
      <xdr:rowOff>78888</xdr:rowOff>
    </xdr:to>
    <xdr:sp macro="" textlink="">
      <xdr:nvSpPr>
        <xdr:cNvPr id="210" name="円/楕円 209"/>
        <xdr:cNvSpPr/>
      </xdr:nvSpPr>
      <xdr:spPr>
        <a:xfrm>
          <a:off x="4902200" y="1386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70015</xdr:rowOff>
    </xdr:from>
    <xdr:ext cx="762000" cy="259045"/>
    <xdr:sp macro="" textlink="">
      <xdr:nvSpPr>
        <xdr:cNvPr id="211" name="人件費・物件費等の状況該当値テキスト"/>
        <xdr:cNvSpPr txBox="1"/>
      </xdr:nvSpPr>
      <xdr:spPr>
        <a:xfrm>
          <a:off x="5041900" y="13786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85,690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150065</xdr:rowOff>
    </xdr:from>
    <xdr:to>
      <xdr:col>6</xdr:col>
      <xdr:colOff>50800</xdr:colOff>
      <xdr:row>81</xdr:row>
      <xdr:rowOff>80215</xdr:rowOff>
    </xdr:to>
    <xdr:sp macro="" textlink="">
      <xdr:nvSpPr>
        <xdr:cNvPr id="212" name="円/楕円 211"/>
        <xdr:cNvSpPr/>
      </xdr:nvSpPr>
      <xdr:spPr>
        <a:xfrm>
          <a:off x="4064000" y="1386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90392</xdr:rowOff>
    </xdr:from>
    <xdr:ext cx="736600" cy="259045"/>
    <xdr:sp macro="" textlink="">
      <xdr:nvSpPr>
        <xdr:cNvPr id="213" name="テキスト ボックス 212"/>
        <xdr:cNvSpPr txBox="1"/>
      </xdr:nvSpPr>
      <xdr:spPr>
        <a:xfrm>
          <a:off x="3733800" y="13634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146202</xdr:rowOff>
    </xdr:from>
    <xdr:to>
      <xdr:col>4</xdr:col>
      <xdr:colOff>533400</xdr:colOff>
      <xdr:row>81</xdr:row>
      <xdr:rowOff>76352</xdr:rowOff>
    </xdr:to>
    <xdr:sp macro="" textlink="">
      <xdr:nvSpPr>
        <xdr:cNvPr id="214" name="円/楕円 213"/>
        <xdr:cNvSpPr/>
      </xdr:nvSpPr>
      <xdr:spPr>
        <a:xfrm>
          <a:off x="3175000" y="138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86529</xdr:rowOff>
    </xdr:from>
    <xdr:ext cx="762000" cy="259045"/>
    <xdr:sp macro="" textlink="">
      <xdr:nvSpPr>
        <xdr:cNvPr id="215" name="テキスト ボックス 214"/>
        <xdr:cNvSpPr txBox="1"/>
      </xdr:nvSpPr>
      <xdr:spPr>
        <a:xfrm>
          <a:off x="2844800" y="1363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143101</xdr:rowOff>
    </xdr:from>
    <xdr:to>
      <xdr:col>3</xdr:col>
      <xdr:colOff>330200</xdr:colOff>
      <xdr:row>81</xdr:row>
      <xdr:rowOff>73251</xdr:rowOff>
    </xdr:to>
    <xdr:sp macro="" textlink="">
      <xdr:nvSpPr>
        <xdr:cNvPr id="216" name="円/楕円 215"/>
        <xdr:cNvSpPr/>
      </xdr:nvSpPr>
      <xdr:spPr>
        <a:xfrm>
          <a:off x="2286000" y="1385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83428</xdr:rowOff>
    </xdr:from>
    <xdr:ext cx="762000" cy="259045"/>
    <xdr:sp macro="" textlink="">
      <xdr:nvSpPr>
        <xdr:cNvPr id="217" name="テキスト ボックス 216"/>
        <xdr:cNvSpPr txBox="1"/>
      </xdr:nvSpPr>
      <xdr:spPr>
        <a:xfrm>
          <a:off x="1955800" y="13627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81,485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141567</xdr:rowOff>
    </xdr:from>
    <xdr:to>
      <xdr:col>2</xdr:col>
      <xdr:colOff>127000</xdr:colOff>
      <xdr:row>81</xdr:row>
      <xdr:rowOff>71717</xdr:rowOff>
    </xdr:to>
    <xdr:sp macro="" textlink="">
      <xdr:nvSpPr>
        <xdr:cNvPr id="218" name="円/楕円 217"/>
        <xdr:cNvSpPr/>
      </xdr:nvSpPr>
      <xdr:spPr>
        <a:xfrm>
          <a:off x="1397000" y="1385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81894</xdr:rowOff>
    </xdr:from>
    <xdr:ext cx="762000" cy="259045"/>
    <xdr:sp macro="" textlink="">
      <xdr:nvSpPr>
        <xdr:cNvPr id="219" name="テキスト ボックス 218"/>
        <xdr:cNvSpPr txBox="1"/>
      </xdr:nvSpPr>
      <xdr:spPr>
        <a:xfrm>
          <a:off x="1066800" y="1362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0.6</a:t>
          </a:r>
          <a:r>
            <a:rPr kumimoji="1" lang="ja-JP" altLang="en-US" sz="1300">
              <a:latin typeface="ＭＳ Ｐゴシック"/>
            </a:rPr>
            <a:t>ポイント低下している。給与体系の適正化を図っているところであるが、類似団体の平均と比較すると</a:t>
          </a:r>
          <a:r>
            <a:rPr kumimoji="1" lang="en-US" altLang="ja-JP" sz="1300">
              <a:latin typeface="ＭＳ Ｐゴシック"/>
            </a:rPr>
            <a:t>0.3</a:t>
          </a:r>
          <a:r>
            <a:rPr kumimoji="1" lang="ja-JP" altLang="en-US" sz="1300">
              <a:latin typeface="ＭＳ Ｐゴシック"/>
            </a:rPr>
            <a:t>ポイント上回っている。今後も給与水準の一層の適正化に取り組み、より住民に理解が得られる給与構造の構築に努める。また、</a:t>
          </a:r>
          <a:r>
            <a:rPr kumimoji="1" lang="en-US" altLang="ja-JP" sz="1300">
              <a:latin typeface="ＭＳ Ｐゴシック"/>
            </a:rPr>
            <a:t>24</a:t>
          </a:r>
          <a:r>
            <a:rPr kumimoji="1" lang="ja-JP" altLang="en-US" sz="1300">
              <a:latin typeface="ＭＳ Ｐゴシック"/>
            </a:rPr>
            <a:t>年度の指数が</a:t>
          </a:r>
          <a:r>
            <a:rPr kumimoji="1" lang="en-US" altLang="ja-JP" sz="1300">
              <a:latin typeface="ＭＳ Ｐゴシック"/>
            </a:rPr>
            <a:t>100</a:t>
          </a:r>
          <a:r>
            <a:rPr kumimoji="1" lang="ja-JP" altLang="en-US" sz="1300">
              <a:latin typeface="ＭＳ Ｐゴシック"/>
            </a:rPr>
            <a:t>を超えているが、これは国家公務員の</a:t>
          </a:r>
          <a:r>
            <a:rPr kumimoji="1" lang="en-US" altLang="ja-JP" sz="1300">
              <a:latin typeface="ＭＳ Ｐゴシック"/>
            </a:rPr>
            <a:t>2</a:t>
          </a:r>
          <a:r>
            <a:rPr kumimoji="1" lang="ja-JP" altLang="en-US" sz="1300">
              <a:latin typeface="ＭＳ Ｐゴシック"/>
            </a:rPr>
            <a:t>年間（</a:t>
          </a:r>
          <a:r>
            <a:rPr kumimoji="1" lang="en-US" altLang="ja-JP" sz="1300">
              <a:latin typeface="ＭＳ Ｐゴシック"/>
            </a:rPr>
            <a:t>24.25</a:t>
          </a:r>
          <a:r>
            <a:rPr kumimoji="1" lang="ja-JP" altLang="en-US" sz="1300">
              <a:latin typeface="ＭＳ Ｐゴシック"/>
            </a:rPr>
            <a:t>年度）の時限的な給与改定特例法による給与カット（平均</a:t>
          </a:r>
          <a:r>
            <a:rPr kumimoji="1" lang="en-US" altLang="ja-JP" sz="1300">
              <a:latin typeface="ＭＳ Ｐゴシック"/>
            </a:rPr>
            <a:t>7.8</a:t>
          </a:r>
          <a:r>
            <a:rPr kumimoji="1" lang="ja-JP" altLang="en-US" sz="1300">
              <a:latin typeface="ＭＳ Ｐゴシック"/>
            </a:rPr>
            <a:t>％）があったことによるもので、特例法による措置がないとした場合では</a:t>
          </a:r>
          <a:r>
            <a:rPr kumimoji="1" lang="en-US" altLang="ja-JP" sz="1300">
              <a:latin typeface="ＭＳ Ｐゴシック"/>
            </a:rPr>
            <a:t>24</a:t>
          </a:r>
          <a:r>
            <a:rPr kumimoji="1" lang="ja-JP" altLang="en-US" sz="1300">
              <a:latin typeface="ＭＳ Ｐゴシック"/>
            </a:rPr>
            <a:t>年度が</a:t>
          </a:r>
          <a:r>
            <a:rPr kumimoji="1" lang="en-US" altLang="ja-JP" sz="1300">
              <a:latin typeface="ＭＳ Ｐゴシック"/>
            </a:rPr>
            <a:t>97.3</a:t>
          </a:r>
          <a:r>
            <a:rPr kumimoji="1" lang="ja-JP" altLang="en-US" sz="1300">
              <a:latin typeface="ＭＳ Ｐゴシック"/>
            </a:rPr>
            <a:t>ポイントとなる。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155448</xdr:rowOff>
    </xdr:from>
    <xdr:to>
      <xdr:col>24</xdr:col>
      <xdr:colOff>558800</xdr:colOff>
      <xdr:row>87</xdr:row>
      <xdr:rowOff>65278</xdr:rowOff>
    </xdr:to>
    <xdr:cxnSp macro="">
      <xdr:nvCxnSpPr>
        <xdr:cNvPr id="246" name="直線コネクタ 245"/>
        <xdr:cNvCxnSpPr/>
      </xdr:nvCxnSpPr>
      <xdr:spPr>
        <a:xfrm flipV="1">
          <a:off x="17018000" y="13871448"/>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47"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48" name="直線コネクタ 247"/>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70375</xdr:rowOff>
    </xdr:from>
    <xdr:ext cx="762000" cy="259045"/>
    <xdr:sp macro="" textlink="">
      <xdr:nvSpPr>
        <xdr:cNvPr id="249" name="給与水準   （国との比較）最大値テキスト"/>
        <xdr:cNvSpPr txBox="1"/>
      </xdr:nvSpPr>
      <xdr:spPr>
        <a:xfrm>
          <a:off x="17106900" y="1361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155448</xdr:rowOff>
    </xdr:from>
    <xdr:to>
      <xdr:col>24</xdr:col>
      <xdr:colOff>647700</xdr:colOff>
      <xdr:row>80</xdr:row>
      <xdr:rowOff>155448</xdr:rowOff>
    </xdr:to>
    <xdr:cxnSp macro="">
      <xdr:nvCxnSpPr>
        <xdr:cNvPr id="250" name="直線コネクタ 249"/>
        <xdr:cNvCxnSpPr/>
      </xdr:nvCxnSpPr>
      <xdr:spPr>
        <a:xfrm>
          <a:off x="16929100" y="138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70358</xdr:rowOff>
    </xdr:to>
    <xdr:cxnSp macro="">
      <xdr:nvCxnSpPr>
        <xdr:cNvPr id="251" name="直線コネクタ 250"/>
        <xdr:cNvCxnSpPr/>
      </xdr:nvCxnSpPr>
      <xdr:spPr>
        <a:xfrm flipV="1">
          <a:off x="16179800" y="145856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2"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3" name="フローチャート : 判断 252"/>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41402</xdr:rowOff>
    </xdr:from>
    <xdr:to>
      <xdr:col>23</xdr:col>
      <xdr:colOff>406400</xdr:colOff>
      <xdr:row>85</xdr:row>
      <xdr:rowOff>70358</xdr:rowOff>
    </xdr:to>
    <xdr:cxnSp macro="">
      <xdr:nvCxnSpPr>
        <xdr:cNvPr id="254" name="直線コネクタ 253"/>
        <xdr:cNvCxnSpPr/>
      </xdr:nvCxnSpPr>
      <xdr:spPr>
        <a:xfrm>
          <a:off x="15290800" y="146146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133096</xdr:rowOff>
    </xdr:from>
    <xdr:to>
      <xdr:col>23</xdr:col>
      <xdr:colOff>457200</xdr:colOff>
      <xdr:row>85</xdr:row>
      <xdr:rowOff>63246</xdr:rowOff>
    </xdr:to>
    <xdr:sp macro="" textlink="">
      <xdr:nvSpPr>
        <xdr:cNvPr id="255" name="フローチャート : 判断 254"/>
        <xdr:cNvSpPr/>
      </xdr:nvSpPr>
      <xdr:spPr>
        <a:xfrm>
          <a:off x="16129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56" name="テキスト ボックス 25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41402</xdr:rowOff>
    </xdr:from>
    <xdr:to>
      <xdr:col>22</xdr:col>
      <xdr:colOff>203200</xdr:colOff>
      <xdr:row>85</xdr:row>
      <xdr:rowOff>41402</xdr:rowOff>
    </xdr:to>
    <xdr:cxnSp macro="">
      <xdr:nvCxnSpPr>
        <xdr:cNvPr id="257" name="直線コネクタ 256"/>
        <xdr:cNvCxnSpPr/>
      </xdr:nvCxnSpPr>
      <xdr:spPr>
        <a:xfrm>
          <a:off x="14401800" y="1461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8" name="フローチャート : 判断 257"/>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9" name="テキスト ボックス 258"/>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41402</xdr:rowOff>
    </xdr:from>
    <xdr:to>
      <xdr:col>21</xdr:col>
      <xdr:colOff>0</xdr:colOff>
      <xdr:row>89</xdr:row>
      <xdr:rowOff>108458</xdr:rowOff>
    </xdr:to>
    <xdr:cxnSp macro="">
      <xdr:nvCxnSpPr>
        <xdr:cNvPr id="260" name="直線コネクタ 259"/>
        <xdr:cNvCxnSpPr/>
      </xdr:nvCxnSpPr>
      <xdr:spPr>
        <a:xfrm flipV="1">
          <a:off x="13512800" y="14614652"/>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1" name="フローチャート : 判断 260"/>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2" name="テキスト ボックス 261"/>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3" name="フローチャート : 判断 262"/>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4" name="テキスト ボックス 263"/>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70" name="円/楕円 269"/>
        <xdr:cNvSpPr/>
      </xdr:nvSpPr>
      <xdr:spPr>
        <a:xfrm>
          <a:off x="169672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105173</xdr:rowOff>
    </xdr:from>
    <xdr:ext cx="762000" cy="259045"/>
    <xdr:sp macro="" textlink="">
      <xdr:nvSpPr>
        <xdr:cNvPr id="271" name="給与水準   （国との比較）該当値テキスト"/>
        <xdr:cNvSpPr txBox="1"/>
      </xdr:nvSpPr>
      <xdr:spPr>
        <a:xfrm>
          <a:off x="17106900" y="1450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19558</xdr:rowOff>
    </xdr:from>
    <xdr:to>
      <xdr:col>23</xdr:col>
      <xdr:colOff>457200</xdr:colOff>
      <xdr:row>85</xdr:row>
      <xdr:rowOff>121158</xdr:rowOff>
    </xdr:to>
    <xdr:sp macro="" textlink="">
      <xdr:nvSpPr>
        <xdr:cNvPr id="272" name="円/楕円 271"/>
        <xdr:cNvSpPr/>
      </xdr:nvSpPr>
      <xdr:spPr>
        <a:xfrm>
          <a:off x="16129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105935</xdr:rowOff>
    </xdr:from>
    <xdr:ext cx="736600" cy="259045"/>
    <xdr:sp macro="" textlink="">
      <xdr:nvSpPr>
        <xdr:cNvPr id="273" name="テキスト ボックス 272"/>
        <xdr:cNvSpPr txBox="1"/>
      </xdr:nvSpPr>
      <xdr:spPr>
        <a:xfrm>
          <a:off x="15798800" y="1467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162052</xdr:rowOff>
    </xdr:from>
    <xdr:to>
      <xdr:col>22</xdr:col>
      <xdr:colOff>254000</xdr:colOff>
      <xdr:row>85</xdr:row>
      <xdr:rowOff>92202</xdr:rowOff>
    </xdr:to>
    <xdr:sp macro="" textlink="">
      <xdr:nvSpPr>
        <xdr:cNvPr id="274" name="円/楕円 273"/>
        <xdr:cNvSpPr/>
      </xdr:nvSpPr>
      <xdr:spPr>
        <a:xfrm>
          <a:off x="15240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76979</xdr:rowOff>
    </xdr:from>
    <xdr:ext cx="762000" cy="259045"/>
    <xdr:sp macro="" textlink="">
      <xdr:nvSpPr>
        <xdr:cNvPr id="275" name="テキスト ボックス 274"/>
        <xdr:cNvSpPr txBox="1"/>
      </xdr:nvSpPr>
      <xdr:spPr>
        <a:xfrm>
          <a:off x="14909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162052</xdr:rowOff>
    </xdr:from>
    <xdr:to>
      <xdr:col>21</xdr:col>
      <xdr:colOff>50800</xdr:colOff>
      <xdr:row>85</xdr:row>
      <xdr:rowOff>92202</xdr:rowOff>
    </xdr:to>
    <xdr:sp macro="" textlink="">
      <xdr:nvSpPr>
        <xdr:cNvPr id="276" name="円/楕円 275"/>
        <xdr:cNvSpPr/>
      </xdr:nvSpPr>
      <xdr:spPr>
        <a:xfrm>
          <a:off x="143510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76979</xdr:rowOff>
    </xdr:from>
    <xdr:ext cx="762000" cy="259045"/>
    <xdr:sp macro="" textlink="">
      <xdr:nvSpPr>
        <xdr:cNvPr id="277" name="テキスト ボックス 276"/>
        <xdr:cNvSpPr txBox="1"/>
      </xdr:nvSpPr>
      <xdr:spPr>
        <a:xfrm>
          <a:off x="14020800" y="14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57658</xdr:rowOff>
    </xdr:from>
    <xdr:to>
      <xdr:col>19</xdr:col>
      <xdr:colOff>533400</xdr:colOff>
      <xdr:row>89</xdr:row>
      <xdr:rowOff>159258</xdr:rowOff>
    </xdr:to>
    <xdr:sp macro="" textlink="">
      <xdr:nvSpPr>
        <xdr:cNvPr id="278" name="円/楕円 277"/>
        <xdr:cNvSpPr/>
      </xdr:nvSpPr>
      <xdr:spPr>
        <a:xfrm>
          <a:off x="13462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144035</xdr:rowOff>
    </xdr:from>
    <xdr:ext cx="762000" cy="259045"/>
    <xdr:sp macro="" textlink="">
      <xdr:nvSpPr>
        <xdr:cNvPr id="279" name="テキスト ボックス 278"/>
        <xdr:cNvSpPr txBox="1"/>
      </xdr:nvSpPr>
      <xdr:spPr>
        <a:xfrm>
          <a:off x="13131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29.4.1</a:t>
          </a:r>
          <a:r>
            <a:rPr kumimoji="1" lang="ja-JP" altLang="en-US" sz="1300">
              <a:latin typeface="ＭＳ Ｐゴシック"/>
            </a:rPr>
            <a:t>現在）は</a:t>
          </a:r>
          <a:r>
            <a:rPr kumimoji="1" lang="en-US" altLang="ja-JP" sz="1300">
              <a:latin typeface="ＭＳ Ｐゴシック"/>
            </a:rPr>
            <a:t>27</a:t>
          </a:r>
          <a:r>
            <a:rPr kumimoji="1" lang="ja-JP" altLang="en-US" sz="1300">
              <a:latin typeface="ＭＳ Ｐゴシック"/>
            </a:rPr>
            <a:t>年度より約</a:t>
          </a:r>
          <a:r>
            <a:rPr kumimoji="1" lang="en-US" altLang="ja-JP" sz="1300">
              <a:latin typeface="ＭＳ Ｐゴシック"/>
            </a:rPr>
            <a:t>0.03</a:t>
          </a:r>
          <a:r>
            <a:rPr kumimoji="1" lang="ja-JP" altLang="en-US" sz="1300">
              <a:latin typeface="ＭＳ Ｐゴシック"/>
            </a:rPr>
            <a:t>人増加しているが、類似団体と比較して良好な状態である。これは、ごみ処理業務や消防事務、一部施設管理を委託していること、また、過去から取り組んできた職員数の抑制などによるものである。今後も適正な定員の管理に取り組み、現在の水準の維持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94252</xdr:rowOff>
    </xdr:from>
    <xdr:to>
      <xdr:col>24</xdr:col>
      <xdr:colOff>558800</xdr:colOff>
      <xdr:row>67</xdr:row>
      <xdr:rowOff>76563</xdr:rowOff>
    </xdr:to>
    <xdr:cxnSp macro="">
      <xdr:nvCxnSpPr>
        <xdr:cNvPr id="311" name="直線コネクタ 310"/>
        <xdr:cNvCxnSpPr/>
      </xdr:nvCxnSpPr>
      <xdr:spPr>
        <a:xfrm flipV="1">
          <a:off x="17018000" y="10038352"/>
          <a:ext cx="0" cy="1525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48640</xdr:rowOff>
    </xdr:from>
    <xdr:ext cx="762000" cy="259045"/>
    <xdr:sp macro="" textlink="">
      <xdr:nvSpPr>
        <xdr:cNvPr id="312"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13.46</a:t>
          </a:r>
          <a:endParaRPr kumimoji="1" lang="ja-JP" altLang="en-US" sz="1000" b="1">
            <a:latin typeface="ＭＳ Ｐゴシック"/>
          </a:endParaRPr>
        </a:p>
      </xdr:txBody>
    </xdr:sp>
    <xdr:clientData/>
  </xdr:oneCellAnchor>
  <xdr:twoCellAnchor>
    <xdr:from>
      <xdr:col>24</xdr:col>
      <xdr:colOff>469900</xdr:colOff>
      <xdr:row>67</xdr:row>
      <xdr:rowOff>76563</xdr:rowOff>
    </xdr:from>
    <xdr:to>
      <xdr:col>24</xdr:col>
      <xdr:colOff>647700</xdr:colOff>
      <xdr:row>67</xdr:row>
      <xdr:rowOff>76563</xdr:rowOff>
    </xdr:to>
    <xdr:cxnSp macro="">
      <xdr:nvCxnSpPr>
        <xdr:cNvPr id="313" name="直線コネクタ 312"/>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9179</xdr:rowOff>
    </xdr:from>
    <xdr:ext cx="762000" cy="259045"/>
    <xdr:sp macro="" textlink="">
      <xdr:nvSpPr>
        <xdr:cNvPr id="314"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24</xdr:col>
      <xdr:colOff>469900</xdr:colOff>
      <xdr:row>58</xdr:row>
      <xdr:rowOff>94252</xdr:rowOff>
    </xdr:from>
    <xdr:to>
      <xdr:col>24</xdr:col>
      <xdr:colOff>647700</xdr:colOff>
      <xdr:row>58</xdr:row>
      <xdr:rowOff>94252</xdr:rowOff>
    </xdr:to>
    <xdr:cxnSp macro="">
      <xdr:nvCxnSpPr>
        <xdr:cNvPr id="315" name="直線コネクタ 314"/>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89081</xdr:rowOff>
    </xdr:from>
    <xdr:to>
      <xdr:col>24</xdr:col>
      <xdr:colOff>558800</xdr:colOff>
      <xdr:row>58</xdr:row>
      <xdr:rowOff>94252</xdr:rowOff>
    </xdr:to>
    <xdr:cxnSp macro="">
      <xdr:nvCxnSpPr>
        <xdr:cNvPr id="316" name="直線コネクタ 315"/>
        <xdr:cNvCxnSpPr/>
      </xdr:nvCxnSpPr>
      <xdr:spPr>
        <a:xfrm>
          <a:off x="16179800" y="10033181"/>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11356</xdr:rowOff>
    </xdr:from>
    <xdr:ext cx="762000" cy="259045"/>
    <xdr:sp macro="" textlink="">
      <xdr:nvSpPr>
        <xdr:cNvPr id="317" name="定員管理の状況平均値テキスト"/>
        <xdr:cNvSpPr txBox="1"/>
      </xdr:nvSpPr>
      <xdr:spPr>
        <a:xfrm>
          <a:off x="17106900" y="10469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39279</xdr:rowOff>
    </xdr:from>
    <xdr:to>
      <xdr:col>24</xdr:col>
      <xdr:colOff>609600</xdr:colOff>
      <xdr:row>61</xdr:row>
      <xdr:rowOff>140879</xdr:rowOff>
    </xdr:to>
    <xdr:sp macro="" textlink="">
      <xdr:nvSpPr>
        <xdr:cNvPr id="318" name="フローチャート : 判断 317"/>
        <xdr:cNvSpPr/>
      </xdr:nvSpPr>
      <xdr:spPr>
        <a:xfrm>
          <a:off x="169672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87358</xdr:rowOff>
    </xdr:from>
    <xdr:to>
      <xdr:col>23</xdr:col>
      <xdr:colOff>406400</xdr:colOff>
      <xdr:row>58</xdr:row>
      <xdr:rowOff>89081</xdr:rowOff>
    </xdr:to>
    <xdr:cxnSp macro="">
      <xdr:nvCxnSpPr>
        <xdr:cNvPr id="319" name="直線コネクタ 318"/>
        <xdr:cNvCxnSpPr/>
      </xdr:nvCxnSpPr>
      <xdr:spPr>
        <a:xfrm>
          <a:off x="15290800" y="10031458"/>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25491</xdr:rowOff>
    </xdr:from>
    <xdr:to>
      <xdr:col>23</xdr:col>
      <xdr:colOff>457200</xdr:colOff>
      <xdr:row>61</xdr:row>
      <xdr:rowOff>127091</xdr:rowOff>
    </xdr:to>
    <xdr:sp macro="" textlink="">
      <xdr:nvSpPr>
        <xdr:cNvPr id="320" name="フローチャート : 判断 319"/>
        <xdr:cNvSpPr/>
      </xdr:nvSpPr>
      <xdr:spPr>
        <a:xfrm>
          <a:off x="16129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111868</xdr:rowOff>
    </xdr:from>
    <xdr:ext cx="736600" cy="259045"/>
    <xdr:sp macro="" textlink="">
      <xdr:nvSpPr>
        <xdr:cNvPr id="321" name="テキスト ボックス 320"/>
        <xdr:cNvSpPr txBox="1"/>
      </xdr:nvSpPr>
      <xdr:spPr>
        <a:xfrm>
          <a:off x="15798800" y="105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63228</xdr:rowOff>
    </xdr:from>
    <xdr:to>
      <xdr:col>22</xdr:col>
      <xdr:colOff>203200</xdr:colOff>
      <xdr:row>58</xdr:row>
      <xdr:rowOff>87358</xdr:rowOff>
    </xdr:to>
    <xdr:cxnSp macro="">
      <xdr:nvCxnSpPr>
        <xdr:cNvPr id="322" name="直線コネクタ 321"/>
        <xdr:cNvCxnSpPr/>
      </xdr:nvCxnSpPr>
      <xdr:spPr>
        <a:xfrm>
          <a:off x="14401800" y="1000732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3" name="フローチャート : 判断 322"/>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4" name="テキスト ボックス 323"/>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37374</xdr:rowOff>
    </xdr:from>
    <xdr:to>
      <xdr:col>21</xdr:col>
      <xdr:colOff>0</xdr:colOff>
      <xdr:row>58</xdr:row>
      <xdr:rowOff>63228</xdr:rowOff>
    </xdr:to>
    <xdr:cxnSp macro="">
      <xdr:nvCxnSpPr>
        <xdr:cNvPr id="325" name="直線コネクタ 324"/>
        <xdr:cNvCxnSpPr/>
      </xdr:nvCxnSpPr>
      <xdr:spPr>
        <a:xfrm>
          <a:off x="13512800" y="9981474"/>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6" name="フローチャート : 判断 325"/>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7" name="テキスト ボックス 326"/>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8" name="フローチャート : 判断 327"/>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9" name="テキスト ボックス 328"/>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43452</xdr:rowOff>
    </xdr:from>
    <xdr:to>
      <xdr:col>24</xdr:col>
      <xdr:colOff>609600</xdr:colOff>
      <xdr:row>58</xdr:row>
      <xdr:rowOff>145052</xdr:rowOff>
    </xdr:to>
    <xdr:sp macro="" textlink="">
      <xdr:nvSpPr>
        <xdr:cNvPr id="335" name="円/楕円 334"/>
        <xdr:cNvSpPr/>
      </xdr:nvSpPr>
      <xdr:spPr>
        <a:xfrm>
          <a:off x="16967200" y="998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136179</xdr:rowOff>
    </xdr:from>
    <xdr:ext cx="762000" cy="259045"/>
    <xdr:sp macro="" textlink="">
      <xdr:nvSpPr>
        <xdr:cNvPr id="336" name="定員管理の状況該当値テキスト"/>
        <xdr:cNvSpPr txBox="1"/>
      </xdr:nvSpPr>
      <xdr:spPr>
        <a:xfrm>
          <a:off x="17106900" y="99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38281</xdr:rowOff>
    </xdr:from>
    <xdr:to>
      <xdr:col>23</xdr:col>
      <xdr:colOff>457200</xdr:colOff>
      <xdr:row>58</xdr:row>
      <xdr:rowOff>139881</xdr:rowOff>
    </xdr:to>
    <xdr:sp macro="" textlink="">
      <xdr:nvSpPr>
        <xdr:cNvPr id="337" name="円/楕円 336"/>
        <xdr:cNvSpPr/>
      </xdr:nvSpPr>
      <xdr:spPr>
        <a:xfrm>
          <a:off x="161290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150058</xdr:rowOff>
    </xdr:from>
    <xdr:ext cx="736600" cy="259045"/>
    <xdr:sp macro="" textlink="">
      <xdr:nvSpPr>
        <xdr:cNvPr id="338" name="テキスト ボックス 337"/>
        <xdr:cNvSpPr txBox="1"/>
      </xdr:nvSpPr>
      <xdr:spPr>
        <a:xfrm>
          <a:off x="15798800" y="9751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36558</xdr:rowOff>
    </xdr:from>
    <xdr:to>
      <xdr:col>22</xdr:col>
      <xdr:colOff>254000</xdr:colOff>
      <xdr:row>58</xdr:row>
      <xdr:rowOff>138158</xdr:rowOff>
    </xdr:to>
    <xdr:sp macro="" textlink="">
      <xdr:nvSpPr>
        <xdr:cNvPr id="339" name="円/楕円 338"/>
        <xdr:cNvSpPr/>
      </xdr:nvSpPr>
      <xdr:spPr>
        <a:xfrm>
          <a:off x="15240000" y="99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148335</xdr:rowOff>
    </xdr:from>
    <xdr:ext cx="762000" cy="259045"/>
    <xdr:sp macro="" textlink="">
      <xdr:nvSpPr>
        <xdr:cNvPr id="340" name="テキスト ボックス 339"/>
        <xdr:cNvSpPr txBox="1"/>
      </xdr:nvSpPr>
      <xdr:spPr>
        <a:xfrm>
          <a:off x="14909800" y="9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12428</xdr:rowOff>
    </xdr:from>
    <xdr:to>
      <xdr:col>21</xdr:col>
      <xdr:colOff>50800</xdr:colOff>
      <xdr:row>58</xdr:row>
      <xdr:rowOff>114028</xdr:rowOff>
    </xdr:to>
    <xdr:sp macro="" textlink="">
      <xdr:nvSpPr>
        <xdr:cNvPr id="341" name="円/楕円 340"/>
        <xdr:cNvSpPr/>
      </xdr:nvSpPr>
      <xdr:spPr>
        <a:xfrm>
          <a:off x="14351000" y="99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124205</xdr:rowOff>
    </xdr:from>
    <xdr:ext cx="762000" cy="259045"/>
    <xdr:sp macro="" textlink="">
      <xdr:nvSpPr>
        <xdr:cNvPr id="342" name="テキスト ボックス 341"/>
        <xdr:cNvSpPr txBox="1"/>
      </xdr:nvSpPr>
      <xdr:spPr>
        <a:xfrm>
          <a:off x="14020800" y="972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twoCellAnchor>
    <xdr:from>
      <xdr:col>19</xdr:col>
      <xdr:colOff>431800</xdr:colOff>
      <xdr:row>57</xdr:row>
      <xdr:rowOff>158024</xdr:rowOff>
    </xdr:from>
    <xdr:to>
      <xdr:col>19</xdr:col>
      <xdr:colOff>533400</xdr:colOff>
      <xdr:row>58</xdr:row>
      <xdr:rowOff>88174</xdr:rowOff>
    </xdr:to>
    <xdr:sp macro="" textlink="">
      <xdr:nvSpPr>
        <xdr:cNvPr id="343" name="円/楕円 342"/>
        <xdr:cNvSpPr/>
      </xdr:nvSpPr>
      <xdr:spPr>
        <a:xfrm>
          <a:off x="13462000" y="993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98351</xdr:rowOff>
    </xdr:from>
    <xdr:ext cx="762000" cy="259045"/>
    <xdr:sp macro="" textlink="">
      <xdr:nvSpPr>
        <xdr:cNvPr id="344" name="テキスト ボックス 343"/>
        <xdr:cNvSpPr txBox="1"/>
      </xdr:nvSpPr>
      <xdr:spPr>
        <a:xfrm>
          <a:off x="13131800" y="96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数値は３カ年平均の値であり、</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1.0</a:t>
          </a:r>
          <a:r>
            <a:rPr kumimoji="1" lang="ja-JP" altLang="en-US" sz="1300">
              <a:latin typeface="ＭＳ Ｐゴシック"/>
            </a:rPr>
            <a:t>ポイント改善している。一部事務組合の起債に対する負担の減（約</a:t>
          </a:r>
          <a:r>
            <a:rPr kumimoji="1" lang="en-US" altLang="ja-JP" sz="1300">
              <a:latin typeface="ＭＳ Ｐゴシック"/>
            </a:rPr>
            <a:t>2</a:t>
          </a:r>
          <a:r>
            <a:rPr kumimoji="1" lang="ja-JP" altLang="en-US" sz="1300">
              <a:latin typeface="ＭＳ Ｐゴシック"/>
            </a:rPr>
            <a:t>千万円）などにより、単年度での比較においても</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6.1</a:t>
          </a:r>
          <a:r>
            <a:rPr kumimoji="1" lang="ja-JP" altLang="en-US" sz="1300">
              <a:latin typeface="ＭＳ Ｐゴシック"/>
            </a:rPr>
            <a:t>から</a:t>
          </a:r>
          <a:r>
            <a:rPr kumimoji="1" lang="en-US" altLang="ja-JP" sz="1300">
              <a:latin typeface="ＭＳ Ｐゴシック"/>
            </a:rPr>
            <a:t>4.9</a:t>
          </a:r>
          <a:r>
            <a:rPr kumimoji="1" lang="ja-JP" altLang="en-US" sz="1300">
              <a:latin typeface="ＭＳ Ｐゴシック"/>
            </a:rPr>
            <a:t>へと</a:t>
          </a:r>
          <a:r>
            <a:rPr kumimoji="1" lang="en-US" altLang="ja-JP" sz="1300">
              <a:latin typeface="ＭＳ Ｐゴシック"/>
            </a:rPr>
            <a:t>1.2</a:t>
          </a:r>
          <a:r>
            <a:rPr kumimoji="1" lang="ja-JP" altLang="en-US" sz="1300">
              <a:latin typeface="ＭＳ Ｐゴシック"/>
            </a:rPr>
            <a:t>ポイント改善している。類似団体平均値と比べると、平均を少し上回る水準を維持している。比率を押し上げている要因としては、下水道事業の繰出金に含まれる準元利償還金が大きいことがあげられるが、今後も償還金額のピークが続くため、下水道料金の改定や資本費平準化債の借入など、繰出金による負担の軽減を図る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43</xdr:row>
      <xdr:rowOff>167640</xdr:rowOff>
    </xdr:to>
    <xdr:cxnSp macro="">
      <xdr:nvCxnSpPr>
        <xdr:cNvPr id="370" name="直線コネクタ 369"/>
        <xdr:cNvCxnSpPr/>
      </xdr:nvCxnSpPr>
      <xdr:spPr>
        <a:xfrm flipV="1">
          <a:off x="17018000" y="6574790"/>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139717</xdr:rowOff>
    </xdr:from>
    <xdr:ext cx="762000" cy="259045"/>
    <xdr:sp macro="" textlink="">
      <xdr:nvSpPr>
        <xdr:cNvPr id="371" name="公債費負担の状況最小値テキスト"/>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24</xdr:col>
      <xdr:colOff>469900</xdr:colOff>
      <xdr:row>43</xdr:row>
      <xdr:rowOff>167640</xdr:rowOff>
    </xdr:from>
    <xdr:to>
      <xdr:col>24</xdr:col>
      <xdr:colOff>647700</xdr:colOff>
      <xdr:row>43</xdr:row>
      <xdr:rowOff>167640</xdr:rowOff>
    </xdr:to>
    <xdr:cxnSp macro="">
      <xdr:nvCxnSpPr>
        <xdr:cNvPr id="372" name="直線コネクタ 371"/>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42418</xdr:rowOff>
    </xdr:to>
    <xdr:cxnSp macro="">
      <xdr:nvCxnSpPr>
        <xdr:cNvPr id="375" name="直線コネクタ 374"/>
        <xdr:cNvCxnSpPr/>
      </xdr:nvCxnSpPr>
      <xdr:spPr>
        <a:xfrm flipV="1">
          <a:off x="16179800" y="702360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125493</xdr:rowOff>
    </xdr:from>
    <xdr:ext cx="762000" cy="259045"/>
    <xdr:sp macro="" textlink="">
      <xdr:nvSpPr>
        <xdr:cNvPr id="376" name="公債費負担の状況平均値テキスト"/>
        <xdr:cNvSpPr txBox="1"/>
      </xdr:nvSpPr>
      <xdr:spPr>
        <a:xfrm>
          <a:off x="17106900" y="698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153416</xdr:rowOff>
    </xdr:from>
    <xdr:to>
      <xdr:col>24</xdr:col>
      <xdr:colOff>609600</xdr:colOff>
      <xdr:row>41</xdr:row>
      <xdr:rowOff>83566</xdr:rowOff>
    </xdr:to>
    <xdr:sp macro="" textlink="">
      <xdr:nvSpPr>
        <xdr:cNvPr id="377" name="フローチャート : 判断 376"/>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42418</xdr:rowOff>
    </xdr:from>
    <xdr:to>
      <xdr:col>23</xdr:col>
      <xdr:colOff>406400</xdr:colOff>
      <xdr:row>41</xdr:row>
      <xdr:rowOff>76200</xdr:rowOff>
    </xdr:to>
    <xdr:cxnSp macro="">
      <xdr:nvCxnSpPr>
        <xdr:cNvPr id="378" name="直線コネクタ 377"/>
        <xdr:cNvCxnSpPr/>
      </xdr:nvCxnSpPr>
      <xdr:spPr>
        <a:xfrm flipV="1">
          <a:off x="15290800" y="70718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6096</xdr:rowOff>
    </xdr:from>
    <xdr:to>
      <xdr:col>23</xdr:col>
      <xdr:colOff>457200</xdr:colOff>
      <xdr:row>41</xdr:row>
      <xdr:rowOff>107696</xdr:rowOff>
    </xdr:to>
    <xdr:sp macro="" textlink="">
      <xdr:nvSpPr>
        <xdr:cNvPr id="379" name="フローチャート : 判断 378"/>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92473</xdr:rowOff>
    </xdr:from>
    <xdr:ext cx="736600" cy="259045"/>
    <xdr:sp macro="" textlink="">
      <xdr:nvSpPr>
        <xdr:cNvPr id="380" name="テキスト ボックス 379"/>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76200</xdr:rowOff>
    </xdr:from>
    <xdr:to>
      <xdr:col>22</xdr:col>
      <xdr:colOff>203200</xdr:colOff>
      <xdr:row>41</xdr:row>
      <xdr:rowOff>109982</xdr:rowOff>
    </xdr:to>
    <xdr:cxnSp macro="">
      <xdr:nvCxnSpPr>
        <xdr:cNvPr id="381" name="直線コネクタ 380"/>
        <xdr:cNvCxnSpPr/>
      </xdr:nvCxnSpPr>
      <xdr:spPr>
        <a:xfrm flipV="1">
          <a:off x="14401800" y="710565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35052</xdr:rowOff>
    </xdr:from>
    <xdr:to>
      <xdr:col>22</xdr:col>
      <xdr:colOff>254000</xdr:colOff>
      <xdr:row>41</xdr:row>
      <xdr:rowOff>136652</xdr:rowOff>
    </xdr:to>
    <xdr:sp macro="" textlink="">
      <xdr:nvSpPr>
        <xdr:cNvPr id="382" name="フローチャート : 判断 381"/>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121429</xdr:rowOff>
    </xdr:from>
    <xdr:ext cx="762000" cy="259045"/>
    <xdr:sp macro="" textlink="">
      <xdr:nvSpPr>
        <xdr:cNvPr id="383" name="テキスト ボックス 382"/>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109982</xdr:rowOff>
    </xdr:from>
    <xdr:to>
      <xdr:col>21</xdr:col>
      <xdr:colOff>0</xdr:colOff>
      <xdr:row>41</xdr:row>
      <xdr:rowOff>143764</xdr:rowOff>
    </xdr:to>
    <xdr:cxnSp macro="">
      <xdr:nvCxnSpPr>
        <xdr:cNvPr id="384" name="直線コネクタ 383"/>
        <xdr:cNvCxnSpPr/>
      </xdr:nvCxnSpPr>
      <xdr:spPr>
        <a:xfrm flipV="1">
          <a:off x="13512800" y="713943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73660</xdr:rowOff>
    </xdr:from>
    <xdr:to>
      <xdr:col>21</xdr:col>
      <xdr:colOff>50800</xdr:colOff>
      <xdr:row>42</xdr:row>
      <xdr:rowOff>3810</xdr:rowOff>
    </xdr:to>
    <xdr:sp macro="" textlink="">
      <xdr:nvSpPr>
        <xdr:cNvPr id="385" name="フローチャート : 判断 384"/>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160037</xdr:rowOff>
    </xdr:from>
    <xdr:ext cx="762000" cy="259045"/>
    <xdr:sp macro="" textlink="">
      <xdr:nvSpPr>
        <xdr:cNvPr id="386" name="テキスト ボックス 385"/>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107442</xdr:rowOff>
    </xdr:from>
    <xdr:to>
      <xdr:col>19</xdr:col>
      <xdr:colOff>533400</xdr:colOff>
      <xdr:row>42</xdr:row>
      <xdr:rowOff>37592</xdr:rowOff>
    </xdr:to>
    <xdr:sp macro="" textlink="">
      <xdr:nvSpPr>
        <xdr:cNvPr id="387" name="フローチャート : 判断 386"/>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22369</xdr:rowOff>
    </xdr:from>
    <xdr:ext cx="762000" cy="259045"/>
    <xdr:sp macro="" textlink="">
      <xdr:nvSpPr>
        <xdr:cNvPr id="388" name="テキスト ボックス 387"/>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4" name="円/楕円 393"/>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5"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163068</xdr:rowOff>
    </xdr:from>
    <xdr:to>
      <xdr:col>23</xdr:col>
      <xdr:colOff>457200</xdr:colOff>
      <xdr:row>41</xdr:row>
      <xdr:rowOff>93218</xdr:rowOff>
    </xdr:to>
    <xdr:sp macro="" textlink="">
      <xdr:nvSpPr>
        <xdr:cNvPr id="396" name="円/楕円 395"/>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103395</xdr:rowOff>
    </xdr:from>
    <xdr:ext cx="736600" cy="259045"/>
    <xdr:sp macro="" textlink="">
      <xdr:nvSpPr>
        <xdr:cNvPr id="397" name="テキスト ボックス 396"/>
        <xdr:cNvSpPr txBox="1"/>
      </xdr:nvSpPr>
      <xdr:spPr>
        <a:xfrm>
          <a:off x="15798800" y="678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398" name="円/楕円 397"/>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9" name="テキスト ボックス 39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59182</xdr:rowOff>
    </xdr:from>
    <xdr:to>
      <xdr:col>21</xdr:col>
      <xdr:colOff>50800</xdr:colOff>
      <xdr:row>41</xdr:row>
      <xdr:rowOff>160782</xdr:rowOff>
    </xdr:to>
    <xdr:sp macro="" textlink="">
      <xdr:nvSpPr>
        <xdr:cNvPr id="400" name="円/楕円 399"/>
        <xdr:cNvSpPr/>
      </xdr:nvSpPr>
      <xdr:spPr>
        <a:xfrm>
          <a:off x="143510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170959</xdr:rowOff>
    </xdr:from>
    <xdr:ext cx="762000" cy="259045"/>
    <xdr:sp macro="" textlink="">
      <xdr:nvSpPr>
        <xdr:cNvPr id="401" name="テキスト ボックス 400"/>
        <xdr:cNvSpPr txBox="1"/>
      </xdr:nvSpPr>
      <xdr:spPr>
        <a:xfrm>
          <a:off x="14020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92964</xdr:rowOff>
    </xdr:from>
    <xdr:to>
      <xdr:col>19</xdr:col>
      <xdr:colOff>533400</xdr:colOff>
      <xdr:row>42</xdr:row>
      <xdr:rowOff>23114</xdr:rowOff>
    </xdr:to>
    <xdr:sp macro="" textlink="">
      <xdr:nvSpPr>
        <xdr:cNvPr id="402" name="円/楕円 401"/>
        <xdr:cNvSpPr/>
      </xdr:nvSpPr>
      <xdr:spPr>
        <a:xfrm>
          <a:off x="13462000" y="712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33291</xdr:rowOff>
    </xdr:from>
    <xdr:ext cx="762000" cy="259045"/>
    <xdr:sp macro="" textlink="">
      <xdr:nvSpPr>
        <xdr:cNvPr id="403" name="テキスト ボックス 402"/>
        <xdr:cNvSpPr txBox="1"/>
      </xdr:nvSpPr>
      <xdr:spPr>
        <a:xfrm>
          <a:off x="13131800" y="689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下水道など特別会計への公債費繰出見込の減（約</a:t>
          </a:r>
          <a:r>
            <a:rPr kumimoji="1" lang="en-US" altLang="ja-JP" sz="1300">
              <a:latin typeface="ＭＳ Ｐゴシック"/>
            </a:rPr>
            <a:t>6</a:t>
          </a:r>
          <a:r>
            <a:rPr kumimoji="1" lang="ja-JP" altLang="en-US" sz="1300">
              <a:latin typeface="ＭＳ Ｐゴシック"/>
            </a:rPr>
            <a:t>億</a:t>
          </a:r>
          <a:r>
            <a:rPr kumimoji="1" lang="en-US" altLang="ja-JP" sz="1300">
              <a:latin typeface="ＭＳ Ｐゴシック"/>
            </a:rPr>
            <a:t>1</a:t>
          </a:r>
          <a:r>
            <a:rPr kumimoji="1" lang="ja-JP" altLang="en-US" sz="1300">
              <a:latin typeface="ＭＳ Ｐゴシック"/>
            </a:rPr>
            <a:t>千万円）や充当可能基金の増（約</a:t>
          </a:r>
          <a:r>
            <a:rPr kumimoji="1" lang="en-US" altLang="ja-JP" sz="1300">
              <a:latin typeface="ＭＳ Ｐゴシック"/>
            </a:rPr>
            <a:t>5</a:t>
          </a:r>
          <a:r>
            <a:rPr kumimoji="1" lang="ja-JP" altLang="en-US" sz="1300">
              <a:latin typeface="ＭＳ Ｐゴシック"/>
            </a:rPr>
            <a:t>億円）などにより比率はさらに改善し、</a:t>
          </a:r>
          <a:r>
            <a:rPr kumimoji="1" lang="en-US" altLang="ja-JP" sz="1300">
              <a:latin typeface="ＭＳ Ｐゴシック"/>
            </a:rPr>
            <a:t>27</a:t>
          </a:r>
          <a:r>
            <a:rPr kumimoji="1" lang="ja-JP" altLang="en-US" sz="1300">
              <a:latin typeface="ＭＳ Ｐゴシック"/>
            </a:rPr>
            <a:t>年度以降の将来負担比率は「</a:t>
          </a:r>
          <a:r>
            <a:rPr kumimoji="1" lang="en-US" altLang="ja-JP" sz="1300">
              <a:latin typeface="ＭＳ Ｐゴシック"/>
            </a:rPr>
            <a:t>-</a:t>
          </a:r>
          <a:r>
            <a:rPr kumimoji="1" lang="ja-JP" altLang="en-US" sz="1300">
              <a:latin typeface="ＭＳ Ｐゴシック"/>
            </a:rPr>
            <a:t>（なし）」となっており、類似団体を上回る良好な状態となっている。しかしながら、下水道事業への公債費繰出金が多く、将来負担額全体の</a:t>
          </a:r>
          <a:r>
            <a:rPr kumimoji="1" lang="en-US" altLang="ja-JP" sz="1300">
              <a:latin typeface="ＭＳ Ｐゴシック"/>
            </a:rPr>
            <a:t>52.6</a:t>
          </a:r>
          <a:r>
            <a:rPr kumimoji="1" lang="ja-JP" altLang="en-US" sz="1300">
              <a:latin typeface="ＭＳ Ｐゴシック"/>
            </a:rPr>
            <a:t>％を占めている。農業集落排水事業の施設更新による借入や、一般会計において公共施設更新による借入など、大型事業が今後見込まれることから、計画的な施設更新による借入額の抑制や行財政改革による基金残高の維持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110913</xdr:rowOff>
    </xdr:to>
    <xdr:cxnSp macro="">
      <xdr:nvCxnSpPr>
        <xdr:cNvPr id="434" name="直線コネクタ 433"/>
        <xdr:cNvCxnSpPr/>
      </xdr:nvCxnSpPr>
      <xdr:spPr>
        <a:xfrm flipV="1">
          <a:off x="17018000" y="2313214"/>
          <a:ext cx="0" cy="15695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82990</xdr:rowOff>
    </xdr:from>
    <xdr:ext cx="762000" cy="259045"/>
    <xdr:sp macro="" textlink="">
      <xdr:nvSpPr>
        <xdr:cNvPr id="435" name="将来負担の状況最小値テキスト"/>
        <xdr:cNvSpPr txBox="1"/>
      </xdr:nvSpPr>
      <xdr:spPr>
        <a:xfrm>
          <a:off x="17106900" y="385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136.6</a:t>
          </a:r>
          <a:endParaRPr kumimoji="1" lang="ja-JP" altLang="en-US" sz="1000" b="1">
            <a:latin typeface="ＭＳ Ｐゴシック"/>
          </a:endParaRPr>
        </a:p>
      </xdr:txBody>
    </xdr:sp>
    <xdr:clientData/>
  </xdr:oneCellAnchor>
  <xdr:twoCellAnchor>
    <xdr:from>
      <xdr:col>24</xdr:col>
      <xdr:colOff>469900</xdr:colOff>
      <xdr:row>22</xdr:row>
      <xdr:rowOff>110913</xdr:rowOff>
    </xdr:from>
    <xdr:to>
      <xdr:col>24</xdr:col>
      <xdr:colOff>647700</xdr:colOff>
      <xdr:row>22</xdr:row>
      <xdr:rowOff>110913</xdr:rowOff>
    </xdr:to>
    <xdr:cxnSp macro="">
      <xdr:nvCxnSpPr>
        <xdr:cNvPr id="436" name="直線コネクタ 435"/>
        <xdr:cNvCxnSpPr/>
      </xdr:nvCxnSpPr>
      <xdr:spPr>
        <a:xfrm>
          <a:off x="16929100" y="388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48502</xdr:rowOff>
    </xdr:from>
    <xdr:to>
      <xdr:col>22</xdr:col>
      <xdr:colOff>203200</xdr:colOff>
      <xdr:row>15</xdr:row>
      <xdr:rowOff>4596</xdr:rowOff>
    </xdr:to>
    <xdr:cxnSp macro="">
      <xdr:nvCxnSpPr>
        <xdr:cNvPr id="439" name="直線コネクタ 438"/>
        <xdr:cNvCxnSpPr/>
      </xdr:nvCxnSpPr>
      <xdr:spPr>
        <a:xfrm flipV="1">
          <a:off x="14401800" y="2448802"/>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12294</xdr:rowOff>
    </xdr:from>
    <xdr:ext cx="762000" cy="259045"/>
    <xdr:sp macro="" textlink="">
      <xdr:nvSpPr>
        <xdr:cNvPr id="440" name="将来負担の状況平均値テキスト"/>
        <xdr:cNvSpPr txBox="1"/>
      </xdr:nvSpPr>
      <xdr:spPr>
        <a:xfrm>
          <a:off x="17106900" y="2412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41" name="フローチャート : 判断 440"/>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4596</xdr:rowOff>
    </xdr:from>
    <xdr:to>
      <xdr:col>21</xdr:col>
      <xdr:colOff>0</xdr:colOff>
      <xdr:row>15</xdr:row>
      <xdr:rowOff>102265</xdr:rowOff>
    </xdr:to>
    <xdr:cxnSp macro="">
      <xdr:nvCxnSpPr>
        <xdr:cNvPr id="442" name="直線コネクタ 441"/>
        <xdr:cNvCxnSpPr/>
      </xdr:nvCxnSpPr>
      <xdr:spPr>
        <a:xfrm flipV="1">
          <a:off x="13512800" y="2576346"/>
          <a:ext cx="889000" cy="9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3" name="フローチャート : 判断 442"/>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44" name="テキスト ボックス 443"/>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95371</xdr:rowOff>
    </xdr:from>
    <xdr:to>
      <xdr:col>22</xdr:col>
      <xdr:colOff>254000</xdr:colOff>
      <xdr:row>15</xdr:row>
      <xdr:rowOff>25521</xdr:rowOff>
    </xdr:to>
    <xdr:sp macro="" textlink="">
      <xdr:nvSpPr>
        <xdr:cNvPr id="445" name="フローチャート : 判断 444"/>
        <xdr:cNvSpPr/>
      </xdr:nvSpPr>
      <xdr:spPr>
        <a:xfrm>
          <a:off x="15240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10298</xdr:rowOff>
    </xdr:from>
    <xdr:ext cx="762000" cy="259045"/>
    <xdr:sp macro="" textlink="">
      <xdr:nvSpPr>
        <xdr:cNvPr id="446" name="テキスト ボックス 445"/>
        <xdr:cNvSpPr txBox="1"/>
      </xdr:nvSpPr>
      <xdr:spPr>
        <a:xfrm>
          <a:off x="14909800" y="258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118352</xdr:rowOff>
    </xdr:from>
    <xdr:to>
      <xdr:col>21</xdr:col>
      <xdr:colOff>50800</xdr:colOff>
      <xdr:row>15</xdr:row>
      <xdr:rowOff>48502</xdr:rowOff>
    </xdr:to>
    <xdr:sp macro="" textlink="">
      <xdr:nvSpPr>
        <xdr:cNvPr id="447" name="フローチャート : 判断 446"/>
        <xdr:cNvSpPr/>
      </xdr:nvSpPr>
      <xdr:spPr>
        <a:xfrm>
          <a:off x="14351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58679</xdr:rowOff>
    </xdr:from>
    <xdr:ext cx="762000" cy="259045"/>
    <xdr:sp macro="" textlink="">
      <xdr:nvSpPr>
        <xdr:cNvPr id="448" name="テキスト ボックス 447"/>
        <xdr:cNvSpPr txBox="1"/>
      </xdr:nvSpPr>
      <xdr:spPr>
        <a:xfrm>
          <a:off x="14020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43422</xdr:rowOff>
    </xdr:from>
    <xdr:to>
      <xdr:col>19</xdr:col>
      <xdr:colOff>533400</xdr:colOff>
      <xdr:row>15</xdr:row>
      <xdr:rowOff>145022</xdr:rowOff>
    </xdr:to>
    <xdr:sp macro="" textlink="">
      <xdr:nvSpPr>
        <xdr:cNvPr id="449" name="フローチャート : 判断 448"/>
        <xdr:cNvSpPr/>
      </xdr:nvSpPr>
      <xdr:spPr>
        <a:xfrm>
          <a:off x="13462000" y="26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155199</xdr:rowOff>
    </xdr:from>
    <xdr:ext cx="762000" cy="259045"/>
    <xdr:sp macro="" textlink="">
      <xdr:nvSpPr>
        <xdr:cNvPr id="450" name="テキスト ボックス 449"/>
        <xdr:cNvSpPr txBox="1"/>
      </xdr:nvSpPr>
      <xdr:spPr>
        <a:xfrm>
          <a:off x="13131800" y="23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13</xdr:row>
      <xdr:rowOff>169152</xdr:rowOff>
    </xdr:from>
    <xdr:to>
      <xdr:col>22</xdr:col>
      <xdr:colOff>254000</xdr:colOff>
      <xdr:row>14</xdr:row>
      <xdr:rowOff>99302</xdr:rowOff>
    </xdr:to>
    <xdr:sp macro="" textlink="">
      <xdr:nvSpPr>
        <xdr:cNvPr id="456" name="円/楕円 455"/>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109479</xdr:rowOff>
    </xdr:from>
    <xdr:ext cx="762000" cy="259045"/>
    <xdr:sp macro="" textlink="">
      <xdr:nvSpPr>
        <xdr:cNvPr id="457" name="テキスト ボックス 456"/>
        <xdr:cNvSpPr txBox="1"/>
      </xdr:nvSpPr>
      <xdr:spPr>
        <a:xfrm>
          <a:off x="14909800" y="216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125246</xdr:rowOff>
    </xdr:from>
    <xdr:to>
      <xdr:col>21</xdr:col>
      <xdr:colOff>50800</xdr:colOff>
      <xdr:row>15</xdr:row>
      <xdr:rowOff>55396</xdr:rowOff>
    </xdr:to>
    <xdr:sp macro="" textlink="">
      <xdr:nvSpPr>
        <xdr:cNvPr id="458" name="円/楕円 457"/>
        <xdr:cNvSpPr/>
      </xdr:nvSpPr>
      <xdr:spPr>
        <a:xfrm>
          <a:off x="14351000" y="2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40173</xdr:rowOff>
    </xdr:from>
    <xdr:ext cx="762000" cy="259045"/>
    <xdr:sp macro="" textlink="">
      <xdr:nvSpPr>
        <xdr:cNvPr id="459" name="テキスト ボックス 458"/>
        <xdr:cNvSpPr txBox="1"/>
      </xdr:nvSpPr>
      <xdr:spPr>
        <a:xfrm>
          <a:off x="14020800" y="26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51465</xdr:rowOff>
    </xdr:from>
    <xdr:to>
      <xdr:col>19</xdr:col>
      <xdr:colOff>533400</xdr:colOff>
      <xdr:row>15</xdr:row>
      <xdr:rowOff>153065</xdr:rowOff>
    </xdr:to>
    <xdr:sp macro="" textlink="">
      <xdr:nvSpPr>
        <xdr:cNvPr id="460" name="円/楕円 459"/>
        <xdr:cNvSpPr/>
      </xdr:nvSpPr>
      <xdr:spPr>
        <a:xfrm>
          <a:off x="13462000" y="26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137842</xdr:rowOff>
    </xdr:from>
    <xdr:ext cx="762000" cy="259045"/>
    <xdr:sp macro="" textlink="">
      <xdr:nvSpPr>
        <xdr:cNvPr id="461" name="テキスト ボックス 460"/>
        <xdr:cNvSpPr txBox="1"/>
      </xdr:nvSpPr>
      <xdr:spPr>
        <a:xfrm>
          <a:off x="13131800" y="270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と同じ数値となっており、類似団体と比較しても良好な状態である。また、一部事務組合や特別会計などに支出している人件費に充てる繰出金を合計した数値でも類似団体よりも良好な値となっている。これは、職員数の適正化に努めていることの他、ごみ処理業務や消防事務、一部施設管理を委託していることで、職員数が抑制できているためである。今後も引き続き適正な定員管理等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168910</xdr:rowOff>
    </xdr:to>
    <xdr:cxnSp macro="">
      <xdr:nvCxnSpPr>
        <xdr:cNvPr id="61" name="直線コネクタ 60"/>
        <xdr:cNvCxnSpPr/>
      </xdr:nvCxnSpPr>
      <xdr:spPr>
        <a:xfrm flipV="1">
          <a:off x="4826000" y="574294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140987</xdr:rowOff>
    </xdr:from>
    <xdr:ext cx="762000" cy="259045"/>
    <xdr:sp macro="" textlink="">
      <xdr:nvSpPr>
        <xdr:cNvPr id="62" name="人件費最小値テキスト"/>
        <xdr:cNvSpPr txBox="1"/>
      </xdr:nvSpPr>
      <xdr:spPr>
        <a:xfrm>
          <a:off x="4914900" y="717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41</xdr:row>
      <xdr:rowOff>168910</xdr:rowOff>
    </xdr:from>
    <xdr:to>
      <xdr:col>7</xdr:col>
      <xdr:colOff>104775</xdr:colOff>
      <xdr:row>41</xdr:row>
      <xdr:rowOff>168910</xdr:rowOff>
    </xdr:to>
    <xdr:cxnSp macro="">
      <xdr:nvCxnSpPr>
        <xdr:cNvPr id="63" name="直線コネクタ 62"/>
        <xdr:cNvCxnSpPr/>
      </xdr:nvCxnSpPr>
      <xdr:spPr>
        <a:xfrm>
          <a:off x="4737100" y="719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35560</xdr:rowOff>
    </xdr:from>
    <xdr:to>
      <xdr:col>7</xdr:col>
      <xdr:colOff>15875</xdr:colOff>
      <xdr:row>34</xdr:row>
      <xdr:rowOff>35560</xdr:rowOff>
    </xdr:to>
    <xdr:cxnSp macro="">
      <xdr:nvCxnSpPr>
        <xdr:cNvPr id="66" name="直線コネクタ 65"/>
        <xdr:cNvCxnSpPr/>
      </xdr:nvCxnSpPr>
      <xdr:spPr>
        <a:xfrm>
          <a:off x="3987800" y="58648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135907</xdr:rowOff>
    </xdr:from>
    <xdr:ext cx="762000" cy="259045"/>
    <xdr:sp macro="" textlink="">
      <xdr:nvSpPr>
        <xdr:cNvPr id="67" name="人件費平均値テキスト"/>
        <xdr:cNvSpPr txBox="1"/>
      </xdr:nvSpPr>
      <xdr:spPr>
        <a:xfrm>
          <a:off x="4914900" y="613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68" name="フローチャート :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66040</xdr:rowOff>
    </xdr:to>
    <xdr:cxnSp macro="">
      <xdr:nvCxnSpPr>
        <xdr:cNvPr id="69" name="直線コネクタ 68"/>
        <xdr:cNvCxnSpPr/>
      </xdr:nvCxnSpPr>
      <xdr:spPr>
        <a:xfrm flipV="1">
          <a:off x="3098800" y="5864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xdr:rowOff>
    </xdr:from>
    <xdr:to>
      <xdr:col>5</xdr:col>
      <xdr:colOff>600075</xdr:colOff>
      <xdr:row>36</xdr:row>
      <xdr:rowOff>109220</xdr:rowOff>
    </xdr:to>
    <xdr:sp macro="" textlink="">
      <xdr:nvSpPr>
        <xdr:cNvPr id="70" name="フローチャート : 判断 69"/>
        <xdr:cNvSpPr/>
      </xdr:nvSpPr>
      <xdr:spPr>
        <a:xfrm>
          <a:off x="3937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93997</xdr:rowOff>
    </xdr:from>
    <xdr:ext cx="736600" cy="259045"/>
    <xdr:sp macro="" textlink="">
      <xdr:nvSpPr>
        <xdr:cNvPr id="71" name="テキスト ボックス 70"/>
        <xdr:cNvSpPr txBox="1"/>
      </xdr:nvSpPr>
      <xdr:spPr>
        <a:xfrm>
          <a:off x="3606800" y="626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20320</xdr:rowOff>
    </xdr:from>
    <xdr:to>
      <xdr:col>4</xdr:col>
      <xdr:colOff>346075</xdr:colOff>
      <xdr:row>34</xdr:row>
      <xdr:rowOff>66040</xdr:rowOff>
    </xdr:to>
    <xdr:cxnSp macro="">
      <xdr:nvCxnSpPr>
        <xdr:cNvPr id="72" name="直線コネクタ 71"/>
        <xdr:cNvCxnSpPr/>
      </xdr:nvCxnSpPr>
      <xdr:spPr>
        <a:xfrm>
          <a:off x="2209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20320</xdr:rowOff>
    </xdr:from>
    <xdr:to>
      <xdr:col>3</xdr:col>
      <xdr:colOff>142875</xdr:colOff>
      <xdr:row>34</xdr:row>
      <xdr:rowOff>66040</xdr:rowOff>
    </xdr:to>
    <xdr:cxnSp macro="">
      <xdr:nvCxnSpPr>
        <xdr:cNvPr id="75" name="直線コネクタ 74"/>
        <xdr:cNvCxnSpPr/>
      </xdr:nvCxnSpPr>
      <xdr:spPr>
        <a:xfrm flipV="1">
          <a:off x="1320800" y="584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64787</xdr:rowOff>
    </xdr:from>
    <xdr:ext cx="762000" cy="259045"/>
    <xdr:sp macro="" textlink="">
      <xdr:nvSpPr>
        <xdr:cNvPr id="86" name="人件費該当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7" name="円/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xdr:rowOff>
    </xdr:from>
    <xdr:to>
      <xdr:col>4</xdr:col>
      <xdr:colOff>396875</xdr:colOff>
      <xdr:row>34</xdr:row>
      <xdr:rowOff>116840</xdr:rowOff>
    </xdr:to>
    <xdr:sp macro="" textlink="">
      <xdr:nvSpPr>
        <xdr:cNvPr id="89" name="円/楕円 88"/>
        <xdr:cNvSpPr/>
      </xdr:nvSpPr>
      <xdr:spPr>
        <a:xfrm>
          <a:off x="304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127017</xdr:rowOff>
    </xdr:from>
    <xdr:ext cx="762000" cy="259045"/>
    <xdr:sp macro="" textlink="">
      <xdr:nvSpPr>
        <xdr:cNvPr id="90" name="テキスト ボックス 89"/>
        <xdr:cNvSpPr txBox="1"/>
      </xdr:nvSpPr>
      <xdr:spPr>
        <a:xfrm>
          <a:off x="2717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140970</xdr:rowOff>
    </xdr:from>
    <xdr:to>
      <xdr:col>3</xdr:col>
      <xdr:colOff>193675</xdr:colOff>
      <xdr:row>34</xdr:row>
      <xdr:rowOff>71120</xdr:rowOff>
    </xdr:to>
    <xdr:sp macro="" textlink="">
      <xdr:nvSpPr>
        <xdr:cNvPr id="91" name="円/楕円 90"/>
        <xdr:cNvSpPr/>
      </xdr:nvSpPr>
      <xdr:spPr>
        <a:xfrm>
          <a:off x="2159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81297</xdr:rowOff>
    </xdr:from>
    <xdr:ext cx="762000" cy="259045"/>
    <xdr:sp macro="" textlink="">
      <xdr:nvSpPr>
        <xdr:cNvPr id="92" name="テキスト ボックス 91"/>
        <xdr:cNvSpPr txBox="1"/>
      </xdr:nvSpPr>
      <xdr:spPr>
        <a:xfrm>
          <a:off x="1828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15240</xdr:rowOff>
    </xdr:from>
    <xdr:to>
      <xdr:col>1</xdr:col>
      <xdr:colOff>676275</xdr:colOff>
      <xdr:row>34</xdr:row>
      <xdr:rowOff>116840</xdr:rowOff>
    </xdr:to>
    <xdr:sp macro="" textlink="">
      <xdr:nvSpPr>
        <xdr:cNvPr id="93" name="円/楕円 92"/>
        <xdr:cNvSpPr/>
      </xdr:nvSpPr>
      <xdr:spPr>
        <a:xfrm>
          <a:off x="1270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127017</xdr:rowOff>
    </xdr:from>
    <xdr:ext cx="762000" cy="259045"/>
    <xdr:sp macro="" textlink="">
      <xdr:nvSpPr>
        <xdr:cNvPr id="94" name="テキスト ボックス 93"/>
        <xdr:cNvSpPr txBox="1"/>
      </xdr:nvSpPr>
      <xdr:spPr>
        <a:xfrm>
          <a:off x="939800" y="56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上昇しているものの、類似団体と比較して良好な状態にある。ごみ処理などの業務や公園等の管理運営を委託している（人件費から物件費へ振替えられている）額も含めての数値であるので、人件費に準ずる額を除いた物件費では、類似団体に比べて抑えられていると見ることができ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124279</xdr:rowOff>
    </xdr:from>
    <xdr:to>
      <xdr:col>24</xdr:col>
      <xdr:colOff>31750</xdr:colOff>
      <xdr:row>22</xdr:row>
      <xdr:rowOff>50800</xdr:rowOff>
    </xdr:to>
    <xdr:cxnSp macro="">
      <xdr:nvCxnSpPr>
        <xdr:cNvPr id="124" name="直線コネクタ 123"/>
        <xdr:cNvCxnSpPr/>
      </xdr:nvCxnSpPr>
      <xdr:spPr>
        <a:xfrm flipV="1">
          <a:off x="16510000" y="2353129"/>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39206</xdr:rowOff>
    </xdr:from>
    <xdr:ext cx="762000" cy="259045"/>
    <xdr:sp macro="" textlink="">
      <xdr:nvSpPr>
        <xdr:cNvPr id="127" name="物件費最大値テキスト"/>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13</xdr:row>
      <xdr:rowOff>124279</xdr:rowOff>
    </xdr:from>
    <xdr:to>
      <xdr:col>24</xdr:col>
      <xdr:colOff>120650</xdr:colOff>
      <xdr:row>13</xdr:row>
      <xdr:rowOff>124279</xdr:rowOff>
    </xdr:to>
    <xdr:cxnSp macro="">
      <xdr:nvCxnSpPr>
        <xdr:cNvPr id="128" name="直線コネクタ 127"/>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34471</xdr:rowOff>
    </xdr:from>
    <xdr:to>
      <xdr:col>24</xdr:col>
      <xdr:colOff>31750</xdr:colOff>
      <xdr:row>16</xdr:row>
      <xdr:rowOff>45357</xdr:rowOff>
    </xdr:to>
    <xdr:cxnSp macro="">
      <xdr:nvCxnSpPr>
        <xdr:cNvPr id="129" name="直線コネクタ 128"/>
        <xdr:cNvCxnSpPr/>
      </xdr:nvCxnSpPr>
      <xdr:spPr>
        <a:xfrm>
          <a:off x="15671800" y="27776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1" name="フローチャート :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34471</xdr:rowOff>
    </xdr:from>
    <xdr:to>
      <xdr:col>22</xdr:col>
      <xdr:colOff>565150</xdr:colOff>
      <xdr:row>16</xdr:row>
      <xdr:rowOff>132443</xdr:rowOff>
    </xdr:to>
    <xdr:cxnSp macro="">
      <xdr:nvCxnSpPr>
        <xdr:cNvPr id="132" name="直線コネクタ 131"/>
        <xdr:cNvCxnSpPr/>
      </xdr:nvCxnSpPr>
      <xdr:spPr>
        <a:xfrm flipV="1">
          <a:off x="14782800" y="2777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3" name="フローチャート :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4" name="テキスト ボックス 133"/>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132443</xdr:rowOff>
    </xdr:from>
    <xdr:to>
      <xdr:col>21</xdr:col>
      <xdr:colOff>361950</xdr:colOff>
      <xdr:row>17</xdr:row>
      <xdr:rowOff>26307</xdr:rowOff>
    </xdr:to>
    <xdr:cxnSp macro="">
      <xdr:nvCxnSpPr>
        <xdr:cNvPr id="135" name="直線コネクタ 134"/>
        <xdr:cNvCxnSpPr/>
      </xdr:nvCxnSpPr>
      <xdr:spPr>
        <a:xfrm flipV="1">
          <a:off x="13893800" y="2875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125186</xdr:rowOff>
    </xdr:from>
    <xdr:to>
      <xdr:col>21</xdr:col>
      <xdr:colOff>412750</xdr:colOff>
      <xdr:row>17</xdr:row>
      <xdr:rowOff>55336</xdr:rowOff>
    </xdr:to>
    <xdr:sp macro="" textlink="">
      <xdr:nvSpPr>
        <xdr:cNvPr id="136" name="フローチャート :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34471</xdr:rowOff>
    </xdr:from>
    <xdr:to>
      <xdr:col>20</xdr:col>
      <xdr:colOff>158750</xdr:colOff>
      <xdr:row>17</xdr:row>
      <xdr:rowOff>26307</xdr:rowOff>
    </xdr:to>
    <xdr:cxnSp macro="">
      <xdr:nvCxnSpPr>
        <xdr:cNvPr id="138" name="直線コネクタ 137"/>
        <xdr:cNvCxnSpPr/>
      </xdr:nvCxnSpPr>
      <xdr:spPr>
        <a:xfrm>
          <a:off x="13004800" y="27776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59871</xdr:rowOff>
    </xdr:from>
    <xdr:to>
      <xdr:col>20</xdr:col>
      <xdr:colOff>209550</xdr:colOff>
      <xdr:row>16</xdr:row>
      <xdr:rowOff>161471</xdr:rowOff>
    </xdr:to>
    <xdr:sp macro="" textlink="">
      <xdr:nvSpPr>
        <xdr:cNvPr id="139" name="フローチャート : 判断 138"/>
        <xdr:cNvSpPr/>
      </xdr:nvSpPr>
      <xdr:spPr>
        <a:xfrm>
          <a:off x="13843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198</xdr:rowOff>
    </xdr:from>
    <xdr:ext cx="762000" cy="259045"/>
    <xdr:sp macro="" textlink="">
      <xdr:nvSpPr>
        <xdr:cNvPr id="140" name="テキスト ボックス 139"/>
        <xdr:cNvSpPr txBox="1"/>
      </xdr:nvSpPr>
      <xdr:spPr>
        <a:xfrm>
          <a:off x="13512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155121</xdr:rowOff>
    </xdr:from>
    <xdr:to>
      <xdr:col>22</xdr:col>
      <xdr:colOff>615950</xdr:colOff>
      <xdr:row>16</xdr:row>
      <xdr:rowOff>85271</xdr:rowOff>
    </xdr:to>
    <xdr:sp macro="" textlink="">
      <xdr:nvSpPr>
        <xdr:cNvPr id="150" name="円/楕円 149"/>
        <xdr:cNvSpPr/>
      </xdr:nvSpPr>
      <xdr:spPr>
        <a:xfrm>
          <a:off x="15621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95448</xdr:rowOff>
    </xdr:from>
    <xdr:ext cx="736600" cy="259045"/>
    <xdr:sp macro="" textlink="">
      <xdr:nvSpPr>
        <xdr:cNvPr id="151" name="テキスト ボックス 150"/>
        <xdr:cNvSpPr txBox="1"/>
      </xdr:nvSpPr>
      <xdr:spPr>
        <a:xfrm>
          <a:off x="15290800" y="249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81643</xdr:rowOff>
    </xdr:from>
    <xdr:to>
      <xdr:col>21</xdr:col>
      <xdr:colOff>412750</xdr:colOff>
      <xdr:row>17</xdr:row>
      <xdr:rowOff>11793</xdr:rowOff>
    </xdr:to>
    <xdr:sp macro="" textlink="">
      <xdr:nvSpPr>
        <xdr:cNvPr id="152" name="円/楕円 151"/>
        <xdr:cNvSpPr/>
      </xdr:nvSpPr>
      <xdr:spPr>
        <a:xfrm>
          <a:off x="14732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21970</xdr:rowOff>
    </xdr:from>
    <xdr:ext cx="762000" cy="259045"/>
    <xdr:sp macro="" textlink="">
      <xdr:nvSpPr>
        <xdr:cNvPr id="153" name="テキスト ボックス 152"/>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56" name="円/楕円 155"/>
        <xdr:cNvSpPr/>
      </xdr:nvSpPr>
      <xdr:spPr>
        <a:xfrm>
          <a:off x="12954000" y="2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57" name="テキスト ボックス 156"/>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ポイント上昇しているものの、類似団体平均と同水準を維持している。今後も、認定審査等の適正化や保育料軽減基準の検討などにより、現在の水準の維持に努める。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143328</xdr:rowOff>
    </xdr:to>
    <xdr:cxnSp macro="">
      <xdr:nvCxnSpPr>
        <xdr:cNvPr id="187" name="直線コネクタ 186"/>
        <xdr:cNvCxnSpPr/>
      </xdr:nvCxnSpPr>
      <xdr:spPr>
        <a:xfrm flipV="1">
          <a:off x="4826000" y="90097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115405</xdr:rowOff>
    </xdr:from>
    <xdr:ext cx="762000" cy="259045"/>
    <xdr:sp macro="" textlink="">
      <xdr:nvSpPr>
        <xdr:cNvPr id="188"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a:t>
          </a:r>
          <a:endParaRPr kumimoji="1" lang="ja-JP" altLang="en-US" sz="1000" b="1">
            <a:latin typeface="ＭＳ Ｐゴシック"/>
          </a:endParaRPr>
        </a:p>
      </xdr:txBody>
    </xdr:sp>
    <xdr:clientData/>
  </xdr:oneCellAnchor>
  <xdr:twoCellAnchor>
    <xdr:from>
      <xdr:col>6</xdr:col>
      <xdr:colOff>612775</xdr:colOff>
      <xdr:row>60</xdr:row>
      <xdr:rowOff>143328</xdr:rowOff>
    </xdr:from>
    <xdr:to>
      <xdr:col>7</xdr:col>
      <xdr:colOff>104775</xdr:colOff>
      <xdr:row>60</xdr:row>
      <xdr:rowOff>143328</xdr:rowOff>
    </xdr:to>
    <xdr:cxnSp macro="">
      <xdr:nvCxnSpPr>
        <xdr:cNvPr id="189" name="直線コネクタ 188"/>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90"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91" name="直線コネクタ 190"/>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86178</xdr:rowOff>
    </xdr:to>
    <xdr:cxnSp macro="">
      <xdr:nvCxnSpPr>
        <xdr:cNvPr id="192" name="直線コネクタ 191"/>
        <xdr:cNvCxnSpPr/>
      </xdr:nvCxnSpPr>
      <xdr:spPr>
        <a:xfrm>
          <a:off x="3987800" y="94996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3"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4" name="フローチャート : 判断 19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118835</xdr:rowOff>
    </xdr:to>
    <xdr:cxnSp macro="">
      <xdr:nvCxnSpPr>
        <xdr:cNvPr id="195" name="直線コネクタ 194"/>
        <xdr:cNvCxnSpPr/>
      </xdr:nvCxnSpPr>
      <xdr:spPr>
        <a:xfrm flipV="1">
          <a:off x="3098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6" name="フローチャート : 判断 195"/>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7" name="テキスト ボックス 196"/>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118835</xdr:rowOff>
    </xdr:to>
    <xdr:cxnSp macro="">
      <xdr:nvCxnSpPr>
        <xdr:cNvPr id="198" name="直線コネクタ 197"/>
        <xdr:cNvCxnSpPr/>
      </xdr:nvCxnSpPr>
      <xdr:spPr>
        <a:xfrm>
          <a:off x="2209800" y="94996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9" name="フローチャート :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69850</xdr:rowOff>
    </xdr:to>
    <xdr:cxnSp macro="">
      <xdr:nvCxnSpPr>
        <xdr:cNvPr id="201" name="直線コネクタ 200"/>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2" name="フローチャート : 判断 201"/>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03" name="テキスト ボックス 20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04" name="フローチャート :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35378</xdr:rowOff>
    </xdr:from>
    <xdr:to>
      <xdr:col>7</xdr:col>
      <xdr:colOff>66675</xdr:colOff>
      <xdr:row>55</xdr:row>
      <xdr:rowOff>136978</xdr:rowOff>
    </xdr:to>
    <xdr:sp macro="" textlink="">
      <xdr:nvSpPr>
        <xdr:cNvPr id="211" name="円/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3" name="円/楕円 212"/>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4" name="テキスト ボックス 213"/>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68035</xdr:rowOff>
    </xdr:from>
    <xdr:to>
      <xdr:col>4</xdr:col>
      <xdr:colOff>396875</xdr:colOff>
      <xdr:row>55</xdr:row>
      <xdr:rowOff>169635</xdr:rowOff>
    </xdr:to>
    <xdr:sp macro="" textlink="">
      <xdr:nvSpPr>
        <xdr:cNvPr id="215" name="円/楕円 214"/>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8362</xdr:rowOff>
    </xdr:from>
    <xdr:ext cx="762000" cy="259045"/>
    <xdr:sp macro="" textlink="">
      <xdr:nvSpPr>
        <xdr:cNvPr id="216" name="テキスト ボックス 21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7" name="円/楕円 21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8" name="テキスト ボックス 21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9" name="円/楕円 218"/>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20" name="テキスト ボックス 21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0.2</a:t>
          </a:r>
          <a:r>
            <a:rPr kumimoji="1" lang="ja-JP" altLang="en-US" sz="1300">
              <a:latin typeface="ＭＳ Ｐゴシック"/>
            </a:rPr>
            <a:t>ポイント上昇しており非常に悪い値となっている。</a:t>
          </a:r>
          <a:r>
            <a:rPr kumimoji="1" lang="en-US" altLang="ja-JP" sz="1300">
              <a:latin typeface="ＭＳ Ｐゴシック"/>
            </a:rPr>
            <a:t>19.9</a:t>
          </a:r>
          <a:r>
            <a:rPr kumimoji="1" lang="ja-JP" altLang="en-US" sz="1300">
              <a:latin typeface="ＭＳ Ｐゴシック"/>
            </a:rPr>
            <a:t>ポイントのうち、</a:t>
          </a:r>
          <a:r>
            <a:rPr kumimoji="1" lang="en-US" altLang="ja-JP" sz="1300">
              <a:latin typeface="ＭＳ Ｐゴシック"/>
            </a:rPr>
            <a:t>19.5</a:t>
          </a:r>
          <a:r>
            <a:rPr kumimoji="1" lang="ja-JP" altLang="en-US" sz="1300">
              <a:latin typeface="ＭＳ Ｐゴシック"/>
            </a:rPr>
            <a:t>ポイントが他会計への繰出金となっている。繰出金の総額は、△</a:t>
          </a:r>
          <a:r>
            <a:rPr kumimoji="1" lang="en-US" altLang="ja-JP" sz="1300">
              <a:latin typeface="ＭＳ Ｐゴシック"/>
            </a:rPr>
            <a:t>1.7</a:t>
          </a:r>
          <a:r>
            <a:rPr kumimoji="1" lang="ja-JP" altLang="en-US" sz="1300">
              <a:latin typeface="ＭＳ Ｐゴシック"/>
            </a:rPr>
            <a:t>％となっている。下水道事業に対する繰出金が繰出金全体の</a:t>
          </a:r>
          <a:r>
            <a:rPr kumimoji="1" lang="en-US" altLang="ja-JP" sz="1300">
              <a:latin typeface="ＭＳ Ｐゴシック"/>
            </a:rPr>
            <a:t>41.3</a:t>
          </a:r>
          <a:r>
            <a:rPr kumimoji="1" lang="ja-JP" altLang="en-US" sz="1300">
              <a:latin typeface="ＭＳ Ｐゴシック"/>
            </a:rPr>
            <a:t>％を占め、比率を押し上げる大きな要因となっている。一般会計からの繰出を減らすため、下水道料金の改定に努め、また、資本費平準化債の借入により、単年度での公債費負担の抑制を図る。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100330</xdr:rowOff>
    </xdr:from>
    <xdr:to>
      <xdr:col>24</xdr:col>
      <xdr:colOff>31750</xdr:colOff>
      <xdr:row>60</xdr:row>
      <xdr:rowOff>134620</xdr:rowOff>
    </xdr:to>
    <xdr:cxnSp macro="">
      <xdr:nvCxnSpPr>
        <xdr:cNvPr id="248" name="直線コネクタ 247"/>
        <xdr:cNvCxnSpPr/>
      </xdr:nvCxnSpPr>
      <xdr:spPr>
        <a:xfrm flipV="1">
          <a:off x="16510000" y="91871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60</xdr:row>
      <xdr:rowOff>134620</xdr:rowOff>
    </xdr:from>
    <xdr:to>
      <xdr:col>24</xdr:col>
      <xdr:colOff>120650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15257</xdr:rowOff>
    </xdr:from>
    <xdr:ext cx="762000" cy="259045"/>
    <xdr:sp macro="" textlink="">
      <xdr:nvSpPr>
        <xdr:cNvPr id="251" name="その他最大値テキスト"/>
        <xdr:cNvSpPr txBox="1"/>
      </xdr:nvSpPr>
      <xdr:spPr>
        <a:xfrm>
          <a:off x="16598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53</xdr:row>
      <xdr:rowOff>100330</xdr:rowOff>
    </xdr:from>
    <xdr:to>
      <xdr:col>24</xdr:col>
      <xdr:colOff>120650</xdr:colOff>
      <xdr:row>53</xdr:row>
      <xdr:rowOff>100330</xdr:rowOff>
    </xdr:to>
    <xdr:cxnSp macro="">
      <xdr:nvCxnSpPr>
        <xdr:cNvPr id="252" name="直線コネクタ 251"/>
        <xdr:cNvCxnSpPr/>
      </xdr:nvCxnSpPr>
      <xdr:spPr>
        <a:xfrm>
          <a:off x="16421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85090</xdr:rowOff>
    </xdr:from>
    <xdr:to>
      <xdr:col>24</xdr:col>
      <xdr:colOff>31750</xdr:colOff>
      <xdr:row>59</xdr:row>
      <xdr:rowOff>100330</xdr:rowOff>
    </xdr:to>
    <xdr:cxnSp macro="">
      <xdr:nvCxnSpPr>
        <xdr:cNvPr id="253" name="直線コネクタ 252"/>
        <xdr:cNvCxnSpPr/>
      </xdr:nvCxnSpPr>
      <xdr:spPr>
        <a:xfrm>
          <a:off x="15671800" y="10200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54"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5" name="フローチャート : 判断 254"/>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85090</xdr:rowOff>
    </xdr:to>
    <xdr:cxnSp macro="">
      <xdr:nvCxnSpPr>
        <xdr:cNvPr id="256" name="直線コネクタ 255"/>
        <xdr:cNvCxnSpPr/>
      </xdr:nvCxnSpPr>
      <xdr:spPr>
        <a:xfrm>
          <a:off x="14782800" y="10185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57" name="フローチャート : 判断 256"/>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8" name="テキスト ボックス 25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16510</xdr:rowOff>
    </xdr:from>
    <xdr:to>
      <xdr:col>21</xdr:col>
      <xdr:colOff>361950</xdr:colOff>
      <xdr:row>59</xdr:row>
      <xdr:rowOff>69850</xdr:rowOff>
    </xdr:to>
    <xdr:cxnSp macro="">
      <xdr:nvCxnSpPr>
        <xdr:cNvPr id="259" name="直線コネクタ 258"/>
        <xdr:cNvCxnSpPr/>
      </xdr:nvCxnSpPr>
      <xdr:spPr>
        <a:xfrm>
          <a:off x="13893800" y="101320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60" name="フローチャート : 判断 259"/>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61" name="テキスト ボックス 260"/>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xdr:rowOff>
    </xdr:from>
    <xdr:to>
      <xdr:col>20</xdr:col>
      <xdr:colOff>158750</xdr:colOff>
      <xdr:row>59</xdr:row>
      <xdr:rowOff>24130</xdr:rowOff>
    </xdr:to>
    <xdr:cxnSp macro="">
      <xdr:nvCxnSpPr>
        <xdr:cNvPr id="262" name="直線コネクタ 261"/>
        <xdr:cNvCxnSpPr/>
      </xdr:nvCxnSpPr>
      <xdr:spPr>
        <a:xfrm flipV="1">
          <a:off x="13004800" y="10132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3" name="フローチャート : 判断 262"/>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4" name="テキスト ボックス 263"/>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5" name="フローチャート : 判断 264"/>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6" name="テキスト ボックス 265"/>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49530</xdr:rowOff>
    </xdr:from>
    <xdr:to>
      <xdr:col>24</xdr:col>
      <xdr:colOff>82550</xdr:colOff>
      <xdr:row>59</xdr:row>
      <xdr:rowOff>151130</xdr:rowOff>
    </xdr:to>
    <xdr:sp macro="" textlink="">
      <xdr:nvSpPr>
        <xdr:cNvPr id="272" name="円/楕円 271"/>
        <xdr:cNvSpPr/>
      </xdr:nvSpPr>
      <xdr:spPr>
        <a:xfrm>
          <a:off x="16459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21607</xdr:rowOff>
    </xdr:from>
    <xdr:ext cx="762000" cy="259045"/>
    <xdr:sp macro="" textlink="">
      <xdr:nvSpPr>
        <xdr:cNvPr id="273" name="その他該当値テキスト"/>
        <xdr:cNvSpPr txBox="1"/>
      </xdr:nvSpPr>
      <xdr:spPr>
        <a:xfrm>
          <a:off x="165989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34290</xdr:rowOff>
    </xdr:from>
    <xdr:to>
      <xdr:col>22</xdr:col>
      <xdr:colOff>615950</xdr:colOff>
      <xdr:row>59</xdr:row>
      <xdr:rowOff>135890</xdr:rowOff>
    </xdr:to>
    <xdr:sp macro="" textlink="">
      <xdr:nvSpPr>
        <xdr:cNvPr id="274" name="円/楕円 273"/>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120667</xdr:rowOff>
    </xdr:from>
    <xdr:ext cx="736600" cy="259045"/>
    <xdr:sp macro="" textlink="">
      <xdr:nvSpPr>
        <xdr:cNvPr id="275" name="テキスト ボックス 274"/>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6" name="円/楕円 275"/>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7" name="テキスト ボックス 276"/>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137160</xdr:rowOff>
    </xdr:from>
    <xdr:to>
      <xdr:col>20</xdr:col>
      <xdr:colOff>209550</xdr:colOff>
      <xdr:row>59</xdr:row>
      <xdr:rowOff>67310</xdr:rowOff>
    </xdr:to>
    <xdr:sp macro="" textlink="">
      <xdr:nvSpPr>
        <xdr:cNvPr id="278" name="円/楕円 277"/>
        <xdr:cNvSpPr/>
      </xdr:nvSpPr>
      <xdr:spPr>
        <a:xfrm>
          <a:off x="13843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52087</xdr:rowOff>
    </xdr:from>
    <xdr:ext cx="762000" cy="259045"/>
    <xdr:sp macro="" textlink="">
      <xdr:nvSpPr>
        <xdr:cNvPr id="279" name="テキスト ボックス 278"/>
        <xdr:cNvSpPr txBox="1"/>
      </xdr:nvSpPr>
      <xdr:spPr>
        <a:xfrm>
          <a:off x="13512800" y="1016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144780</xdr:rowOff>
    </xdr:from>
    <xdr:to>
      <xdr:col>19</xdr:col>
      <xdr:colOff>6350</xdr:colOff>
      <xdr:row>59</xdr:row>
      <xdr:rowOff>74930</xdr:rowOff>
    </xdr:to>
    <xdr:sp macro="" textlink="">
      <xdr:nvSpPr>
        <xdr:cNvPr id="280" name="円/楕円 279"/>
        <xdr:cNvSpPr/>
      </xdr:nvSpPr>
      <xdr:spPr>
        <a:xfrm>
          <a:off x="12954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59707</xdr:rowOff>
    </xdr:from>
    <xdr:ext cx="762000" cy="259045"/>
    <xdr:sp macro="" textlink="">
      <xdr:nvSpPr>
        <xdr:cNvPr id="281" name="テキスト ボックス 280"/>
        <xdr:cNvSpPr txBox="1"/>
      </xdr:nvSpPr>
      <xdr:spPr>
        <a:xfrm>
          <a:off x="12623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改善している。消防事務委託、農業共済事務組合、衛生事務組合への負担金、国営東播用水土地改良事業に係る県への負担金が多額であるが、類似団体平均と同水準となっている。今後、国営東播用水土地改良事業負担金は</a:t>
          </a:r>
          <a:r>
            <a:rPr kumimoji="1" lang="en-US" altLang="ja-JP" sz="1300">
              <a:latin typeface="ＭＳ Ｐゴシック"/>
            </a:rPr>
            <a:t>29</a:t>
          </a:r>
          <a:r>
            <a:rPr kumimoji="1" lang="ja-JP" altLang="en-US" sz="1300">
              <a:latin typeface="ＭＳ Ｐゴシック"/>
            </a:rPr>
            <a:t>年度に終了するが、新たに広域ごみ処理事業負担金が生じるため、比率は上昇する見込である。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40132</xdr:rowOff>
    </xdr:to>
    <xdr:cxnSp macro="">
      <xdr:nvCxnSpPr>
        <xdr:cNvPr id="306" name="直線コネクタ 305"/>
        <xdr:cNvCxnSpPr/>
      </xdr:nvCxnSpPr>
      <xdr:spPr>
        <a:xfrm flipV="1">
          <a:off x="16510000" y="59745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12209</xdr:rowOff>
    </xdr:from>
    <xdr:ext cx="762000" cy="259045"/>
    <xdr:sp macro="" textlink="">
      <xdr:nvSpPr>
        <xdr:cNvPr id="307"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40</xdr:row>
      <xdr:rowOff>40132</xdr:rowOff>
    </xdr:from>
    <xdr:to>
      <xdr:col>24</xdr:col>
      <xdr:colOff>120650</xdr:colOff>
      <xdr:row>40</xdr:row>
      <xdr:rowOff>40132</xdr:rowOff>
    </xdr:to>
    <xdr:cxnSp macro="">
      <xdr:nvCxnSpPr>
        <xdr:cNvPr id="308" name="直線コネクタ 307"/>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9"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10" name="直線コネクタ 309"/>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127000</xdr:rowOff>
    </xdr:to>
    <xdr:cxnSp macro="">
      <xdr:nvCxnSpPr>
        <xdr:cNvPr id="311" name="直線コネクタ 310"/>
        <xdr:cNvCxnSpPr/>
      </xdr:nvCxnSpPr>
      <xdr:spPr>
        <a:xfrm flipV="1">
          <a:off x="15671800" y="628548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66565</xdr:rowOff>
    </xdr:from>
    <xdr:ext cx="762000" cy="259045"/>
    <xdr:sp macro="" textlink="">
      <xdr:nvSpPr>
        <xdr:cNvPr id="312"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13" name="フローチャート : 判断 312"/>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127000</xdr:rowOff>
    </xdr:from>
    <xdr:to>
      <xdr:col>22</xdr:col>
      <xdr:colOff>565150</xdr:colOff>
      <xdr:row>36</xdr:row>
      <xdr:rowOff>140716</xdr:rowOff>
    </xdr:to>
    <xdr:cxnSp macro="">
      <xdr:nvCxnSpPr>
        <xdr:cNvPr id="314" name="直線コネクタ 313"/>
        <xdr:cNvCxnSpPr/>
      </xdr:nvCxnSpPr>
      <xdr:spPr>
        <a:xfrm flipV="1">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94488</xdr:rowOff>
    </xdr:from>
    <xdr:to>
      <xdr:col>22</xdr:col>
      <xdr:colOff>615950</xdr:colOff>
      <xdr:row>37</xdr:row>
      <xdr:rowOff>24638</xdr:rowOff>
    </xdr:to>
    <xdr:sp macro="" textlink="">
      <xdr:nvSpPr>
        <xdr:cNvPr id="315" name="フローチャート : 判断 314"/>
        <xdr:cNvSpPr/>
      </xdr:nvSpPr>
      <xdr:spPr>
        <a:xfrm>
          <a:off x="15621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9415</xdr:rowOff>
    </xdr:from>
    <xdr:ext cx="736600" cy="259045"/>
    <xdr:sp macro="" textlink="">
      <xdr:nvSpPr>
        <xdr:cNvPr id="316" name="テキスト ボックス 315"/>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127000</xdr:rowOff>
    </xdr:from>
    <xdr:to>
      <xdr:col>21</xdr:col>
      <xdr:colOff>361950</xdr:colOff>
      <xdr:row>36</xdr:row>
      <xdr:rowOff>140716</xdr:rowOff>
    </xdr:to>
    <xdr:cxnSp macro="">
      <xdr:nvCxnSpPr>
        <xdr:cNvPr id="317" name="直線コネクタ 316"/>
        <xdr:cNvCxnSpPr/>
      </xdr:nvCxnSpPr>
      <xdr:spPr>
        <a:xfrm>
          <a:off x="13893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8" name="フローチャート : 判断 31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9" name="テキスト ボックス 318"/>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127000</xdr:rowOff>
    </xdr:from>
    <xdr:to>
      <xdr:col>20</xdr:col>
      <xdr:colOff>158750</xdr:colOff>
      <xdr:row>36</xdr:row>
      <xdr:rowOff>149860</xdr:rowOff>
    </xdr:to>
    <xdr:cxnSp macro="">
      <xdr:nvCxnSpPr>
        <xdr:cNvPr id="320" name="直線コネクタ 319"/>
        <xdr:cNvCxnSpPr/>
      </xdr:nvCxnSpPr>
      <xdr:spPr>
        <a:xfrm flipV="1">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21" name="フローチャート : 判断 320"/>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22" name="テキスト ボックス 321"/>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23" name="フローチャート : 判断 322"/>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24" name="テキスト ボックス 323"/>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30" name="円/楕円 329"/>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31"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32" name="円/楕円 331"/>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33" name="テキスト ボックス 332"/>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4" name="円/楕円 333"/>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35" name="テキスト ボックス 334"/>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76200</xdr:rowOff>
    </xdr:from>
    <xdr:to>
      <xdr:col>20</xdr:col>
      <xdr:colOff>209550</xdr:colOff>
      <xdr:row>37</xdr:row>
      <xdr:rowOff>6350</xdr:rowOff>
    </xdr:to>
    <xdr:sp macro="" textlink="">
      <xdr:nvSpPr>
        <xdr:cNvPr id="336" name="円/楕円 335"/>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16527</xdr:rowOff>
    </xdr:from>
    <xdr:ext cx="762000" cy="259045"/>
    <xdr:sp macro="" textlink="">
      <xdr:nvSpPr>
        <xdr:cNvPr id="337" name="テキスト ボックス 336"/>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38" name="円/楕円 337"/>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39" name="テキスト ボックス 338"/>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0.3</a:t>
          </a:r>
          <a:r>
            <a:rPr kumimoji="1" lang="ja-JP" altLang="en-US" sz="1300">
              <a:latin typeface="ＭＳ Ｐゴシック"/>
            </a:rPr>
            <a:t>ポイント上昇しているものの、類似団体と比較して良好な状態にある。公債費に準ずる費用を含めた額でも類似団体平均と比べて良好な値となっている。しかし、公営企業債の償還に充てたと認められる繰入金は類似団体平均の</a:t>
          </a:r>
          <a:r>
            <a:rPr kumimoji="1" lang="en-US" altLang="ja-JP" sz="1300">
              <a:latin typeface="ＭＳ Ｐゴシック"/>
            </a:rPr>
            <a:t>1.4</a:t>
          </a:r>
          <a:r>
            <a:rPr kumimoji="1" lang="ja-JP" altLang="en-US" sz="1300">
              <a:latin typeface="ＭＳ Ｐゴシック"/>
            </a:rPr>
            <a:t>倍の額となっており、公債費に準ずる額が非常に多くなっている。下水道料金の改定や資本費平準化債の活用などを行い、一般会計の負担軽減を図る。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73660</xdr:rowOff>
    </xdr:from>
    <xdr:to>
      <xdr:col>7</xdr:col>
      <xdr:colOff>15875</xdr:colOff>
      <xdr:row>80</xdr:row>
      <xdr:rowOff>142239</xdr:rowOff>
    </xdr:to>
    <xdr:cxnSp macro="">
      <xdr:nvCxnSpPr>
        <xdr:cNvPr id="367" name="直線コネクタ 366"/>
        <xdr:cNvCxnSpPr/>
      </xdr:nvCxnSpPr>
      <xdr:spPr>
        <a:xfrm flipV="1">
          <a:off x="4826000" y="124180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8"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9" name="直線コネクタ 368"/>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160037</xdr:rowOff>
    </xdr:from>
    <xdr:ext cx="762000" cy="259045"/>
    <xdr:sp macro="" textlink="">
      <xdr:nvSpPr>
        <xdr:cNvPr id="370"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72</xdr:row>
      <xdr:rowOff>73660</xdr:rowOff>
    </xdr:from>
    <xdr:to>
      <xdr:col>7</xdr:col>
      <xdr:colOff>104775</xdr:colOff>
      <xdr:row>72</xdr:row>
      <xdr:rowOff>73660</xdr:rowOff>
    </xdr:to>
    <xdr:cxnSp macro="">
      <xdr:nvCxnSpPr>
        <xdr:cNvPr id="371" name="直線コネクタ 370"/>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161289</xdr:rowOff>
    </xdr:from>
    <xdr:to>
      <xdr:col>7</xdr:col>
      <xdr:colOff>15875</xdr:colOff>
      <xdr:row>76</xdr:row>
      <xdr:rowOff>12700</xdr:rowOff>
    </xdr:to>
    <xdr:cxnSp macro="">
      <xdr:nvCxnSpPr>
        <xdr:cNvPr id="372" name="直線コネクタ 371"/>
        <xdr:cNvCxnSpPr/>
      </xdr:nvCxnSpPr>
      <xdr:spPr>
        <a:xfrm>
          <a:off x="3987800" y="130200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40657</xdr:rowOff>
    </xdr:from>
    <xdr:ext cx="762000" cy="259045"/>
    <xdr:sp macro="" textlink="">
      <xdr:nvSpPr>
        <xdr:cNvPr id="373"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68580</xdr:rowOff>
    </xdr:from>
    <xdr:to>
      <xdr:col>7</xdr:col>
      <xdr:colOff>66675</xdr:colOff>
      <xdr:row>76</xdr:row>
      <xdr:rowOff>170180</xdr:rowOff>
    </xdr:to>
    <xdr:sp macro="" textlink="">
      <xdr:nvSpPr>
        <xdr:cNvPr id="374" name="フローチャート : 判断 373"/>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161289</xdr:rowOff>
    </xdr:from>
    <xdr:to>
      <xdr:col>5</xdr:col>
      <xdr:colOff>549275</xdr:colOff>
      <xdr:row>76</xdr:row>
      <xdr:rowOff>73661</xdr:rowOff>
    </xdr:to>
    <xdr:cxnSp macro="">
      <xdr:nvCxnSpPr>
        <xdr:cNvPr id="375" name="直線コネクタ 374"/>
        <xdr:cNvCxnSpPr/>
      </xdr:nvCxnSpPr>
      <xdr:spPr>
        <a:xfrm flipV="1">
          <a:off x="3098800" y="130200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53339</xdr:rowOff>
    </xdr:from>
    <xdr:to>
      <xdr:col>5</xdr:col>
      <xdr:colOff>600075</xdr:colOff>
      <xdr:row>76</xdr:row>
      <xdr:rowOff>154939</xdr:rowOff>
    </xdr:to>
    <xdr:sp macro="" textlink="">
      <xdr:nvSpPr>
        <xdr:cNvPr id="376" name="フローチャート : 判断 375"/>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139716</xdr:rowOff>
    </xdr:from>
    <xdr:ext cx="736600" cy="259045"/>
    <xdr:sp macro="" textlink="">
      <xdr:nvSpPr>
        <xdr:cNvPr id="377" name="テキスト ボックス 376"/>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73661</xdr:rowOff>
    </xdr:from>
    <xdr:to>
      <xdr:col>4</xdr:col>
      <xdr:colOff>346075</xdr:colOff>
      <xdr:row>76</xdr:row>
      <xdr:rowOff>73661</xdr:rowOff>
    </xdr:to>
    <xdr:cxnSp macro="">
      <xdr:nvCxnSpPr>
        <xdr:cNvPr id="378" name="直線コネクタ 377"/>
        <xdr:cNvCxnSpPr/>
      </xdr:nvCxnSpPr>
      <xdr:spPr>
        <a:xfrm>
          <a:off x="2209800" y="13103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9" name="フローチャート : 判断 378"/>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0" name="テキスト ボックス 379"/>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73661</xdr:rowOff>
    </xdr:to>
    <xdr:cxnSp macro="">
      <xdr:nvCxnSpPr>
        <xdr:cNvPr id="381" name="直線コネクタ 380"/>
        <xdr:cNvCxnSpPr/>
      </xdr:nvCxnSpPr>
      <xdr:spPr>
        <a:xfrm>
          <a:off x="1320800" y="13065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82" name="フローチャート : 判断 381"/>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3" name="テキスト ボックス 382"/>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4" name="フローチャート : 判断 383"/>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5" name="テキスト ボックス 384"/>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133350</xdr:rowOff>
    </xdr:from>
    <xdr:to>
      <xdr:col>7</xdr:col>
      <xdr:colOff>66675</xdr:colOff>
      <xdr:row>76</xdr:row>
      <xdr:rowOff>63500</xdr:rowOff>
    </xdr:to>
    <xdr:sp macro="" textlink="">
      <xdr:nvSpPr>
        <xdr:cNvPr id="391" name="円/楕円 390"/>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149877</xdr:rowOff>
    </xdr:from>
    <xdr:ext cx="762000" cy="259045"/>
    <xdr:sp macro="" textlink="">
      <xdr:nvSpPr>
        <xdr:cNvPr id="392"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110490</xdr:rowOff>
    </xdr:from>
    <xdr:to>
      <xdr:col>5</xdr:col>
      <xdr:colOff>600075</xdr:colOff>
      <xdr:row>76</xdr:row>
      <xdr:rowOff>40639</xdr:rowOff>
    </xdr:to>
    <xdr:sp macro="" textlink="">
      <xdr:nvSpPr>
        <xdr:cNvPr id="393" name="円/楕円 392"/>
        <xdr:cNvSpPr/>
      </xdr:nvSpPr>
      <xdr:spPr>
        <a:xfrm>
          <a:off x="3937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50817</xdr:rowOff>
    </xdr:from>
    <xdr:ext cx="736600" cy="259045"/>
    <xdr:sp macro="" textlink="">
      <xdr:nvSpPr>
        <xdr:cNvPr id="394" name="テキスト ボックス 393"/>
        <xdr:cNvSpPr txBox="1"/>
      </xdr:nvSpPr>
      <xdr:spPr>
        <a:xfrm>
          <a:off x="3606800" y="1273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22861</xdr:rowOff>
    </xdr:from>
    <xdr:to>
      <xdr:col>4</xdr:col>
      <xdr:colOff>396875</xdr:colOff>
      <xdr:row>76</xdr:row>
      <xdr:rowOff>124461</xdr:rowOff>
    </xdr:to>
    <xdr:sp macro="" textlink="">
      <xdr:nvSpPr>
        <xdr:cNvPr id="395" name="円/楕円 394"/>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134637</xdr:rowOff>
    </xdr:from>
    <xdr:ext cx="762000" cy="259045"/>
    <xdr:sp macro="" textlink="">
      <xdr:nvSpPr>
        <xdr:cNvPr id="396" name="テキスト ボックス 395"/>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7" name="円/楕円 396"/>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8" name="テキスト ボックス 397"/>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9" name="円/楕円 398"/>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400" name="テキスト ボックス 399"/>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27</a:t>
          </a:r>
          <a:r>
            <a:rPr kumimoji="1" lang="ja-JP" altLang="en-US" sz="1300">
              <a:latin typeface="ＭＳ Ｐゴシック"/>
            </a:rPr>
            <a:t>年度より</a:t>
          </a:r>
          <a:r>
            <a:rPr kumimoji="1" lang="en-US" altLang="ja-JP" sz="1300">
              <a:latin typeface="ＭＳ Ｐゴシック"/>
            </a:rPr>
            <a:t>0.1</a:t>
          </a:r>
          <a:r>
            <a:rPr kumimoji="1" lang="ja-JP" altLang="en-US" sz="1300">
              <a:latin typeface="ＭＳ Ｐゴシック"/>
            </a:rPr>
            <a:t>ポイント上昇しているものの、類似団体平均と同水準を維持している。今後も、繰出金の抑制を図り健全な財政の運営に努める。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129286</xdr:rowOff>
    </xdr:from>
    <xdr:to>
      <xdr:col>24</xdr:col>
      <xdr:colOff>31750</xdr:colOff>
      <xdr:row>80</xdr:row>
      <xdr:rowOff>104139</xdr:rowOff>
    </xdr:to>
    <xdr:cxnSp macro="">
      <xdr:nvCxnSpPr>
        <xdr:cNvPr id="426" name="直線コネクタ 425"/>
        <xdr:cNvCxnSpPr/>
      </xdr:nvCxnSpPr>
      <xdr:spPr>
        <a:xfrm flipV="1">
          <a:off x="16510000" y="12645136"/>
          <a:ext cx="0" cy="1175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628650</xdr:colOff>
      <xdr:row>80</xdr:row>
      <xdr:rowOff>104139</xdr:rowOff>
    </xdr:from>
    <xdr:to>
      <xdr:col>24</xdr:col>
      <xdr:colOff>120650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44213</xdr:rowOff>
    </xdr:from>
    <xdr:ext cx="762000" cy="259045"/>
    <xdr:sp macro="" textlink="">
      <xdr:nvSpPr>
        <xdr:cNvPr id="429"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61.3</a:t>
          </a:r>
          <a:endParaRPr kumimoji="1" lang="ja-JP" altLang="en-US" sz="1000" b="1">
            <a:latin typeface="ＭＳ Ｐゴシック"/>
          </a:endParaRPr>
        </a:p>
      </xdr:txBody>
    </xdr:sp>
    <xdr:clientData/>
  </xdr:oneCellAnchor>
  <xdr:twoCellAnchor>
    <xdr:from>
      <xdr:col>23</xdr:col>
      <xdr:colOff>628650</xdr:colOff>
      <xdr:row>73</xdr:row>
      <xdr:rowOff>129286</xdr:rowOff>
    </xdr:from>
    <xdr:to>
      <xdr:col>24</xdr:col>
      <xdr:colOff>120650</xdr:colOff>
      <xdr:row>73</xdr:row>
      <xdr:rowOff>129286</xdr:rowOff>
    </xdr:to>
    <xdr:cxnSp macro="">
      <xdr:nvCxnSpPr>
        <xdr:cNvPr id="430" name="直線コネクタ 429"/>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81280</xdr:rowOff>
    </xdr:from>
    <xdr:to>
      <xdr:col>24</xdr:col>
      <xdr:colOff>31750</xdr:colOff>
      <xdr:row>76</xdr:row>
      <xdr:rowOff>85852</xdr:rowOff>
    </xdr:to>
    <xdr:cxnSp macro="">
      <xdr:nvCxnSpPr>
        <xdr:cNvPr id="431" name="直線コネクタ 430"/>
        <xdr:cNvCxnSpPr/>
      </xdr:nvCxnSpPr>
      <xdr:spPr>
        <a:xfrm>
          <a:off x="15671800" y="131114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66564</xdr:rowOff>
    </xdr:from>
    <xdr:ext cx="762000" cy="259045"/>
    <xdr:sp macro="" textlink="">
      <xdr:nvSpPr>
        <xdr:cNvPr id="432" name="公債費以外平均値テキスト"/>
        <xdr:cNvSpPr txBox="1"/>
      </xdr:nvSpPr>
      <xdr:spPr>
        <a:xfrm>
          <a:off x="16598900" y="130967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33" name="フローチャート : 判断 432"/>
        <xdr:cNvSpPr/>
      </xdr:nvSpPr>
      <xdr:spPr>
        <a:xfrm>
          <a:off x="164592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81280</xdr:rowOff>
    </xdr:from>
    <xdr:to>
      <xdr:col>22</xdr:col>
      <xdr:colOff>565150</xdr:colOff>
      <xdr:row>76</xdr:row>
      <xdr:rowOff>159004</xdr:rowOff>
    </xdr:to>
    <xdr:cxnSp macro="">
      <xdr:nvCxnSpPr>
        <xdr:cNvPr id="434" name="直線コネクタ 433"/>
        <xdr:cNvCxnSpPr/>
      </xdr:nvCxnSpPr>
      <xdr:spPr>
        <a:xfrm flipV="1">
          <a:off x="14782800" y="131114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30480</xdr:rowOff>
    </xdr:from>
    <xdr:to>
      <xdr:col>22</xdr:col>
      <xdr:colOff>615950</xdr:colOff>
      <xdr:row>76</xdr:row>
      <xdr:rowOff>132080</xdr:rowOff>
    </xdr:to>
    <xdr:sp macro="" textlink="">
      <xdr:nvSpPr>
        <xdr:cNvPr id="435" name="フローチャート : 判断 434"/>
        <xdr:cNvSpPr/>
      </xdr:nvSpPr>
      <xdr:spPr>
        <a:xfrm>
          <a:off x="15621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142257</xdr:rowOff>
    </xdr:from>
    <xdr:ext cx="736600" cy="259045"/>
    <xdr:sp macro="" textlink="">
      <xdr:nvSpPr>
        <xdr:cNvPr id="436" name="テキスト ボックス 435"/>
        <xdr:cNvSpPr txBox="1"/>
      </xdr:nvSpPr>
      <xdr:spPr>
        <a:xfrm>
          <a:off x="15290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99568</xdr:rowOff>
    </xdr:from>
    <xdr:to>
      <xdr:col>21</xdr:col>
      <xdr:colOff>361950</xdr:colOff>
      <xdr:row>76</xdr:row>
      <xdr:rowOff>159004</xdr:rowOff>
    </xdr:to>
    <xdr:cxnSp macro="">
      <xdr:nvCxnSpPr>
        <xdr:cNvPr id="437" name="直線コネクタ 436"/>
        <xdr:cNvCxnSpPr/>
      </xdr:nvCxnSpPr>
      <xdr:spPr>
        <a:xfrm>
          <a:off x="13893800" y="13129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8" name="フローチャート : 判断 437"/>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9" name="テキスト ボックス 43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67563</xdr:rowOff>
    </xdr:from>
    <xdr:to>
      <xdr:col>20</xdr:col>
      <xdr:colOff>158750</xdr:colOff>
      <xdr:row>76</xdr:row>
      <xdr:rowOff>99568</xdr:rowOff>
    </xdr:to>
    <xdr:cxnSp macro="">
      <xdr:nvCxnSpPr>
        <xdr:cNvPr id="440" name="直線コネクタ 439"/>
        <xdr:cNvCxnSpPr/>
      </xdr:nvCxnSpPr>
      <xdr:spPr>
        <a:xfrm>
          <a:off x="13004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41" name="フローチャート : 判断 440"/>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42" name="テキスト ボックス 441"/>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3" name="フローチャート : 判断 442"/>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4" name="テキスト ボックス 443"/>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35052</xdr:rowOff>
    </xdr:from>
    <xdr:to>
      <xdr:col>24</xdr:col>
      <xdr:colOff>82550</xdr:colOff>
      <xdr:row>76</xdr:row>
      <xdr:rowOff>136652</xdr:rowOff>
    </xdr:to>
    <xdr:sp macro="" textlink="">
      <xdr:nvSpPr>
        <xdr:cNvPr id="450" name="円/楕円 449"/>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51579</xdr:rowOff>
    </xdr:from>
    <xdr:ext cx="762000" cy="259045"/>
    <xdr:sp macro="" textlink="">
      <xdr:nvSpPr>
        <xdr:cNvPr id="451" name="公債費以外該当値テキスト"/>
        <xdr:cNvSpPr txBox="1"/>
      </xdr:nvSpPr>
      <xdr:spPr>
        <a:xfrm>
          <a:off x="16598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30480</xdr:rowOff>
    </xdr:from>
    <xdr:to>
      <xdr:col>22</xdr:col>
      <xdr:colOff>615950</xdr:colOff>
      <xdr:row>76</xdr:row>
      <xdr:rowOff>132080</xdr:rowOff>
    </xdr:to>
    <xdr:sp macro="" textlink="">
      <xdr:nvSpPr>
        <xdr:cNvPr id="452" name="円/楕円 451"/>
        <xdr:cNvSpPr/>
      </xdr:nvSpPr>
      <xdr:spPr>
        <a:xfrm>
          <a:off x="15621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116857</xdr:rowOff>
    </xdr:from>
    <xdr:ext cx="736600" cy="259045"/>
    <xdr:sp macro="" textlink="">
      <xdr:nvSpPr>
        <xdr:cNvPr id="453" name="テキスト ボックス 452"/>
        <xdr:cNvSpPr txBox="1"/>
      </xdr:nvSpPr>
      <xdr:spPr>
        <a:xfrm>
          <a:off x="15290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108204</xdr:rowOff>
    </xdr:from>
    <xdr:to>
      <xdr:col>21</xdr:col>
      <xdr:colOff>412750</xdr:colOff>
      <xdr:row>77</xdr:row>
      <xdr:rowOff>38354</xdr:rowOff>
    </xdr:to>
    <xdr:sp macro="" textlink="">
      <xdr:nvSpPr>
        <xdr:cNvPr id="454" name="円/楕円 453"/>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48531</xdr:rowOff>
    </xdr:from>
    <xdr:ext cx="762000" cy="259045"/>
    <xdr:sp macro="" textlink="">
      <xdr:nvSpPr>
        <xdr:cNvPr id="455" name="テキスト ボックス 454"/>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48768</xdr:rowOff>
    </xdr:from>
    <xdr:to>
      <xdr:col>20</xdr:col>
      <xdr:colOff>209550</xdr:colOff>
      <xdr:row>76</xdr:row>
      <xdr:rowOff>150368</xdr:rowOff>
    </xdr:to>
    <xdr:sp macro="" textlink="">
      <xdr:nvSpPr>
        <xdr:cNvPr id="456" name="円/楕円 455"/>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57" name="テキスト ボックス 456"/>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16763</xdr:rowOff>
    </xdr:from>
    <xdr:to>
      <xdr:col>19</xdr:col>
      <xdr:colOff>6350</xdr:colOff>
      <xdr:row>76</xdr:row>
      <xdr:rowOff>118363</xdr:rowOff>
    </xdr:to>
    <xdr:sp macro="" textlink="">
      <xdr:nvSpPr>
        <xdr:cNvPr id="458" name="円/楕円 457"/>
        <xdr:cNvSpPr/>
      </xdr:nvSpPr>
      <xdr:spPr>
        <a:xfrm>
          <a:off x="12954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128541</xdr:rowOff>
    </xdr:from>
    <xdr:ext cx="762000" cy="259045"/>
    <xdr:sp macro="" textlink="">
      <xdr:nvSpPr>
        <xdr:cNvPr id="459" name="テキスト ボックス 458"/>
        <xdr:cNvSpPr txBox="1"/>
      </xdr:nvSpPr>
      <xdr:spPr>
        <a:xfrm>
          <a:off x="12623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兵庫県稲美町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81109</xdr:rowOff>
    </xdr:from>
    <xdr:to>
      <xdr:col>4</xdr:col>
      <xdr:colOff>1117600</xdr:colOff>
      <xdr:row>19</xdr:row>
      <xdr:rowOff>55943</xdr:rowOff>
    </xdr:to>
    <xdr:cxnSp macro="">
      <xdr:nvCxnSpPr>
        <xdr:cNvPr id="45" name="直線コネクタ 44"/>
        <xdr:cNvCxnSpPr/>
      </xdr:nvCxnSpPr>
      <xdr:spPr bwMode="auto">
        <a:xfrm flipV="1">
          <a:off x="5651500" y="2014684"/>
          <a:ext cx="0" cy="1346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53357</xdr:rowOff>
    </xdr:from>
    <xdr:ext cx="762000" cy="259045"/>
    <xdr:sp macro="" textlink="">
      <xdr:nvSpPr>
        <xdr:cNvPr id="46" name="人口1人当たり決算額の推移最小値テキスト130"/>
        <xdr:cNvSpPr txBox="1"/>
      </xdr:nvSpPr>
      <xdr:spPr>
        <a:xfrm>
          <a:off x="5740400" y="335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50,230</a:t>
          </a:r>
          <a:endParaRPr kumimoji="1" lang="ja-JP" altLang="en-US" sz="1000" b="1">
            <a:latin typeface="ＭＳ Ｐゴシック"/>
          </a:endParaRPr>
        </a:p>
      </xdr:txBody>
    </xdr:sp>
    <xdr:clientData/>
  </xdr:oneCellAnchor>
  <xdr:twoCellAnchor>
    <xdr:from>
      <xdr:col>4</xdr:col>
      <xdr:colOff>1028700</xdr:colOff>
      <xdr:row>19</xdr:row>
      <xdr:rowOff>55943</xdr:rowOff>
    </xdr:from>
    <xdr:to>
      <xdr:col>5</xdr:col>
      <xdr:colOff>73025</xdr:colOff>
      <xdr:row>19</xdr:row>
      <xdr:rowOff>55943</xdr:rowOff>
    </xdr:to>
    <xdr:cxnSp macro="">
      <xdr:nvCxnSpPr>
        <xdr:cNvPr id="47" name="直線コネクタ 46"/>
        <xdr:cNvCxnSpPr/>
      </xdr:nvCxnSpPr>
      <xdr:spPr bwMode="auto">
        <a:xfrm>
          <a:off x="5562600" y="336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167486</xdr:rowOff>
    </xdr:from>
    <xdr:ext cx="762000" cy="259045"/>
    <xdr:sp macro="" textlink="">
      <xdr:nvSpPr>
        <xdr:cNvPr id="48" name="人口1人当たり決算額の推移最大値テキスト130"/>
        <xdr:cNvSpPr txBox="1"/>
      </xdr:nvSpPr>
      <xdr:spPr>
        <a:xfrm>
          <a:off x="5740400" y="175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120,909</a:t>
          </a:r>
          <a:endParaRPr kumimoji="1" lang="ja-JP" altLang="en-US" sz="1000" b="1">
            <a:latin typeface="ＭＳ Ｐゴシック"/>
          </a:endParaRPr>
        </a:p>
      </xdr:txBody>
    </xdr:sp>
    <xdr:clientData/>
  </xdr:oneCellAnchor>
  <xdr:twoCellAnchor>
    <xdr:from>
      <xdr:col>4</xdr:col>
      <xdr:colOff>1028700</xdr:colOff>
      <xdr:row>11</xdr:row>
      <xdr:rowOff>81109</xdr:rowOff>
    </xdr:from>
    <xdr:to>
      <xdr:col>5</xdr:col>
      <xdr:colOff>73025</xdr:colOff>
      <xdr:row>11</xdr:row>
      <xdr:rowOff>81109</xdr:rowOff>
    </xdr:to>
    <xdr:cxnSp macro="">
      <xdr:nvCxnSpPr>
        <xdr:cNvPr id="49" name="直線コネクタ 48"/>
        <xdr:cNvCxnSpPr/>
      </xdr:nvCxnSpPr>
      <xdr:spPr bwMode="auto">
        <a:xfrm>
          <a:off x="5562600" y="2014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40932</xdr:rowOff>
    </xdr:from>
    <xdr:to>
      <xdr:col>4</xdr:col>
      <xdr:colOff>1117600</xdr:colOff>
      <xdr:row>19</xdr:row>
      <xdr:rowOff>43180</xdr:rowOff>
    </xdr:to>
    <xdr:cxnSp macro="">
      <xdr:nvCxnSpPr>
        <xdr:cNvPr id="50" name="直線コネクタ 49"/>
        <xdr:cNvCxnSpPr/>
      </xdr:nvCxnSpPr>
      <xdr:spPr bwMode="auto">
        <a:xfrm>
          <a:off x="5003800" y="3346107"/>
          <a:ext cx="647700" cy="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23499</xdr:rowOff>
    </xdr:from>
    <xdr:ext cx="762000" cy="259045"/>
    <xdr:sp macro="" textlink="">
      <xdr:nvSpPr>
        <xdr:cNvPr id="51" name="人口1人当たり決算額の推移平均値テキスト130"/>
        <xdr:cNvSpPr txBox="1"/>
      </xdr:nvSpPr>
      <xdr:spPr>
        <a:xfrm>
          <a:off x="5740400" y="2642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77,134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6972</xdr:rowOff>
    </xdr:from>
    <xdr:to>
      <xdr:col>5</xdr:col>
      <xdr:colOff>34925</xdr:colOff>
      <xdr:row>16</xdr:row>
      <xdr:rowOff>108572</xdr:rowOff>
    </xdr:to>
    <xdr:sp macro="" textlink="">
      <xdr:nvSpPr>
        <xdr:cNvPr id="52" name="フローチャート : 判断 51"/>
        <xdr:cNvSpPr/>
      </xdr:nvSpPr>
      <xdr:spPr bwMode="auto">
        <a:xfrm>
          <a:off x="5600700" y="2797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40932</xdr:rowOff>
    </xdr:from>
    <xdr:to>
      <xdr:col>4</xdr:col>
      <xdr:colOff>469900</xdr:colOff>
      <xdr:row>19</xdr:row>
      <xdr:rowOff>66649</xdr:rowOff>
    </xdr:to>
    <xdr:cxnSp macro="">
      <xdr:nvCxnSpPr>
        <xdr:cNvPr id="53" name="直線コネクタ 52"/>
        <xdr:cNvCxnSpPr/>
      </xdr:nvCxnSpPr>
      <xdr:spPr bwMode="auto">
        <a:xfrm flipV="1">
          <a:off x="4305300" y="3346107"/>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161658</xdr:rowOff>
    </xdr:from>
    <xdr:to>
      <xdr:col>4</xdr:col>
      <xdr:colOff>520700</xdr:colOff>
      <xdr:row>16</xdr:row>
      <xdr:rowOff>91808</xdr:rowOff>
    </xdr:to>
    <xdr:sp macro="" textlink="">
      <xdr:nvSpPr>
        <xdr:cNvPr id="54" name="フローチャート : 判断 53"/>
        <xdr:cNvSpPr/>
      </xdr:nvSpPr>
      <xdr:spPr bwMode="auto">
        <a:xfrm>
          <a:off x="4953000" y="27810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101985</xdr:rowOff>
    </xdr:from>
    <xdr:ext cx="736600" cy="259045"/>
    <xdr:sp macro="" textlink="">
      <xdr:nvSpPr>
        <xdr:cNvPr id="55" name="テキスト ボックス 54"/>
        <xdr:cNvSpPr txBox="1"/>
      </xdr:nvSpPr>
      <xdr:spPr>
        <a:xfrm>
          <a:off x="4622800" y="2549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78,014</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66649</xdr:rowOff>
    </xdr:from>
    <xdr:to>
      <xdr:col>3</xdr:col>
      <xdr:colOff>904875</xdr:colOff>
      <xdr:row>19</xdr:row>
      <xdr:rowOff>134715</xdr:rowOff>
    </xdr:to>
    <xdr:cxnSp macro="">
      <xdr:nvCxnSpPr>
        <xdr:cNvPr id="56" name="直線コネクタ 55"/>
        <xdr:cNvCxnSpPr/>
      </xdr:nvCxnSpPr>
      <xdr:spPr bwMode="auto">
        <a:xfrm flipV="1">
          <a:off x="3606800" y="3371824"/>
          <a:ext cx="698500" cy="68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129540</xdr:rowOff>
    </xdr:from>
    <xdr:to>
      <xdr:col>3</xdr:col>
      <xdr:colOff>955675</xdr:colOff>
      <xdr:row>17</xdr:row>
      <xdr:rowOff>59690</xdr:rowOff>
    </xdr:to>
    <xdr:sp macro="" textlink="">
      <xdr:nvSpPr>
        <xdr:cNvPr id="57" name="フローチャート : 判断 56"/>
        <xdr:cNvSpPr/>
      </xdr:nvSpPr>
      <xdr:spPr bwMode="auto">
        <a:xfrm>
          <a:off x="4254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69867</xdr:rowOff>
    </xdr:from>
    <xdr:ext cx="762000" cy="259045"/>
    <xdr:sp macro="" textlink="">
      <xdr:nvSpPr>
        <xdr:cNvPr id="58" name="テキスト ボックス 57"/>
        <xdr:cNvSpPr txBox="1"/>
      </xdr:nvSpPr>
      <xdr:spPr>
        <a:xfrm>
          <a:off x="3924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103188</xdr:rowOff>
    </xdr:from>
    <xdr:to>
      <xdr:col>3</xdr:col>
      <xdr:colOff>206375</xdr:colOff>
      <xdr:row>19</xdr:row>
      <xdr:rowOff>134715</xdr:rowOff>
    </xdr:to>
    <xdr:cxnSp macro="">
      <xdr:nvCxnSpPr>
        <xdr:cNvPr id="59" name="直線コネクタ 58"/>
        <xdr:cNvCxnSpPr/>
      </xdr:nvCxnSpPr>
      <xdr:spPr bwMode="auto">
        <a:xfrm>
          <a:off x="2908300" y="3408363"/>
          <a:ext cx="698500" cy="3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154000</xdr:rowOff>
    </xdr:from>
    <xdr:to>
      <xdr:col>3</xdr:col>
      <xdr:colOff>257175</xdr:colOff>
      <xdr:row>17</xdr:row>
      <xdr:rowOff>84150</xdr:rowOff>
    </xdr:to>
    <xdr:sp macro="" textlink="">
      <xdr:nvSpPr>
        <xdr:cNvPr id="60" name="フローチャート : 判断 59"/>
        <xdr:cNvSpPr/>
      </xdr:nvSpPr>
      <xdr:spPr bwMode="auto">
        <a:xfrm>
          <a:off x="3556000" y="2944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94327</xdr:rowOff>
    </xdr:from>
    <xdr:ext cx="762000" cy="259045"/>
    <xdr:sp macro="" textlink="">
      <xdr:nvSpPr>
        <xdr:cNvPr id="61" name="テキスト ボックス 60"/>
        <xdr:cNvSpPr txBox="1"/>
      </xdr:nvSpPr>
      <xdr:spPr>
        <a:xfrm>
          <a:off x="3225800" y="27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134931</xdr:rowOff>
    </xdr:from>
    <xdr:to>
      <xdr:col>2</xdr:col>
      <xdr:colOff>692150</xdr:colOff>
      <xdr:row>17</xdr:row>
      <xdr:rowOff>65081</xdr:rowOff>
    </xdr:to>
    <xdr:sp macro="" textlink="">
      <xdr:nvSpPr>
        <xdr:cNvPr id="62" name="フローチャート : 判断 61"/>
        <xdr:cNvSpPr/>
      </xdr:nvSpPr>
      <xdr:spPr bwMode="auto">
        <a:xfrm>
          <a:off x="2857500" y="2925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75258</xdr:rowOff>
    </xdr:from>
    <xdr:ext cx="762000" cy="259045"/>
    <xdr:sp macro="" textlink="">
      <xdr:nvSpPr>
        <xdr:cNvPr id="63" name="テキスト ボックス 62"/>
        <xdr:cNvSpPr txBox="1"/>
      </xdr:nvSpPr>
      <xdr:spPr>
        <a:xfrm>
          <a:off x="2527300" y="269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163830</xdr:rowOff>
    </xdr:from>
    <xdr:to>
      <xdr:col>5</xdr:col>
      <xdr:colOff>34925</xdr:colOff>
      <xdr:row>19</xdr:row>
      <xdr:rowOff>93980</xdr:rowOff>
    </xdr:to>
    <xdr:sp macro="" textlink="">
      <xdr:nvSpPr>
        <xdr:cNvPr id="69" name="円/楕円 68"/>
        <xdr:cNvSpPr/>
      </xdr:nvSpPr>
      <xdr:spPr bwMode="auto">
        <a:xfrm>
          <a:off x="5600700" y="3297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72407</xdr:rowOff>
    </xdr:from>
    <xdr:ext cx="762000" cy="259045"/>
    <xdr:sp macro="" textlink="">
      <xdr:nvSpPr>
        <xdr:cNvPr id="70" name="人口1人当たり決算額の推移該当値テキスト130"/>
        <xdr:cNvSpPr txBox="1"/>
      </xdr:nvSpPr>
      <xdr:spPr>
        <a:xfrm>
          <a:off x="5740400" y="320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50,900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161582</xdr:rowOff>
    </xdr:from>
    <xdr:to>
      <xdr:col>4</xdr:col>
      <xdr:colOff>520700</xdr:colOff>
      <xdr:row>19</xdr:row>
      <xdr:rowOff>91732</xdr:rowOff>
    </xdr:to>
    <xdr:sp macro="" textlink="">
      <xdr:nvSpPr>
        <xdr:cNvPr id="71" name="円/楕円 70"/>
        <xdr:cNvSpPr/>
      </xdr:nvSpPr>
      <xdr:spPr bwMode="auto">
        <a:xfrm>
          <a:off x="4953000" y="3295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76509</xdr:rowOff>
    </xdr:from>
    <xdr:ext cx="736600" cy="259045"/>
    <xdr:sp macro="" textlink="">
      <xdr:nvSpPr>
        <xdr:cNvPr id="72" name="テキスト ボックス 71"/>
        <xdr:cNvSpPr txBox="1"/>
      </xdr:nvSpPr>
      <xdr:spPr>
        <a:xfrm>
          <a:off x="4622800" y="338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51,018</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15849</xdr:rowOff>
    </xdr:from>
    <xdr:to>
      <xdr:col>3</xdr:col>
      <xdr:colOff>955675</xdr:colOff>
      <xdr:row>19</xdr:row>
      <xdr:rowOff>117449</xdr:rowOff>
    </xdr:to>
    <xdr:sp macro="" textlink="">
      <xdr:nvSpPr>
        <xdr:cNvPr id="73" name="円/楕円 72"/>
        <xdr:cNvSpPr/>
      </xdr:nvSpPr>
      <xdr:spPr bwMode="auto">
        <a:xfrm>
          <a:off x="4254500" y="3321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102226</xdr:rowOff>
    </xdr:from>
    <xdr:ext cx="762000" cy="259045"/>
    <xdr:sp macro="" textlink="">
      <xdr:nvSpPr>
        <xdr:cNvPr id="74" name="テキスト ボックス 73"/>
        <xdr:cNvSpPr txBox="1"/>
      </xdr:nvSpPr>
      <xdr:spPr>
        <a:xfrm>
          <a:off x="3924300" y="340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49,668</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83915</xdr:rowOff>
    </xdr:from>
    <xdr:to>
      <xdr:col>3</xdr:col>
      <xdr:colOff>257175</xdr:colOff>
      <xdr:row>20</xdr:row>
      <xdr:rowOff>14065</xdr:rowOff>
    </xdr:to>
    <xdr:sp macro="" textlink="">
      <xdr:nvSpPr>
        <xdr:cNvPr id="75" name="円/楕円 74"/>
        <xdr:cNvSpPr/>
      </xdr:nvSpPr>
      <xdr:spPr bwMode="auto">
        <a:xfrm>
          <a:off x="3556000" y="3389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170292</xdr:rowOff>
    </xdr:from>
    <xdr:ext cx="762000" cy="259045"/>
    <xdr:sp macro="" textlink="">
      <xdr:nvSpPr>
        <xdr:cNvPr id="76" name="テキスト ボックス 75"/>
        <xdr:cNvSpPr txBox="1"/>
      </xdr:nvSpPr>
      <xdr:spPr>
        <a:xfrm>
          <a:off x="3225800" y="34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46,095</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52388</xdr:rowOff>
    </xdr:from>
    <xdr:to>
      <xdr:col>2</xdr:col>
      <xdr:colOff>692150</xdr:colOff>
      <xdr:row>19</xdr:row>
      <xdr:rowOff>153988</xdr:rowOff>
    </xdr:to>
    <xdr:sp macro="" textlink="">
      <xdr:nvSpPr>
        <xdr:cNvPr id="77" name="円/楕円 76"/>
        <xdr:cNvSpPr/>
      </xdr:nvSpPr>
      <xdr:spPr bwMode="auto">
        <a:xfrm>
          <a:off x="2857500" y="3357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138765</xdr:rowOff>
    </xdr:from>
    <xdr:ext cx="762000" cy="259045"/>
    <xdr:sp macro="" textlink="">
      <xdr:nvSpPr>
        <xdr:cNvPr id="78" name="テキスト ボックス 77"/>
        <xdr:cNvSpPr txBox="1"/>
      </xdr:nvSpPr>
      <xdr:spPr>
        <a:xfrm>
          <a:off x="2527300" y="344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279933</xdr:rowOff>
    </xdr:from>
    <xdr:to>
      <xdr:col>4</xdr:col>
      <xdr:colOff>1117600</xdr:colOff>
      <xdr:row>37</xdr:row>
      <xdr:rowOff>160338</xdr:rowOff>
    </xdr:to>
    <xdr:cxnSp macro="">
      <xdr:nvCxnSpPr>
        <xdr:cNvPr id="106" name="直線コネクタ 105"/>
        <xdr:cNvCxnSpPr/>
      </xdr:nvCxnSpPr>
      <xdr:spPr bwMode="auto">
        <a:xfrm flipV="1">
          <a:off x="5651500" y="6204483"/>
          <a:ext cx="0" cy="10805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132415</xdr:rowOff>
    </xdr:from>
    <xdr:ext cx="762000" cy="259045"/>
    <xdr:sp macro="" textlink="">
      <xdr:nvSpPr>
        <xdr:cNvPr id="107" name="人口1人当たり決算額の推移最小値テキスト445"/>
        <xdr:cNvSpPr txBox="1"/>
      </xdr:nvSpPr>
      <xdr:spPr>
        <a:xfrm>
          <a:off x="5740400" y="72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-5,750</a:t>
          </a:r>
          <a:endParaRPr kumimoji="1" lang="ja-JP" altLang="en-US" sz="1000" b="1">
            <a:latin typeface="ＭＳ Ｐゴシック"/>
          </a:endParaRPr>
        </a:p>
      </xdr:txBody>
    </xdr:sp>
    <xdr:clientData/>
  </xdr:oneCellAnchor>
  <xdr:twoCellAnchor>
    <xdr:from>
      <xdr:col>4</xdr:col>
      <xdr:colOff>1028700</xdr:colOff>
      <xdr:row>37</xdr:row>
      <xdr:rowOff>160338</xdr:rowOff>
    </xdr:from>
    <xdr:to>
      <xdr:col>5</xdr:col>
      <xdr:colOff>73025</xdr:colOff>
      <xdr:row>37</xdr:row>
      <xdr:rowOff>160338</xdr:rowOff>
    </xdr:to>
    <xdr:cxnSp macro="">
      <xdr:nvCxnSpPr>
        <xdr:cNvPr id="108" name="直線コネクタ 107"/>
        <xdr:cNvCxnSpPr/>
      </xdr:nvCxnSpPr>
      <xdr:spPr bwMode="auto">
        <a:xfrm>
          <a:off x="5562600" y="7285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23410</xdr:rowOff>
    </xdr:from>
    <xdr:ext cx="762000" cy="259045"/>
    <xdr:sp macro="" textlink="">
      <xdr:nvSpPr>
        <xdr:cNvPr id="109" name="人口1人当たり決算額の推移最大値テキスト445"/>
        <xdr:cNvSpPr txBox="1"/>
      </xdr:nvSpPr>
      <xdr:spPr>
        <a:xfrm>
          <a:off x="5740400" y="594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50,972</a:t>
          </a:r>
          <a:endParaRPr kumimoji="1" lang="ja-JP" altLang="en-US" sz="1000" b="1">
            <a:latin typeface="ＭＳ Ｐゴシック"/>
          </a:endParaRPr>
        </a:p>
      </xdr:txBody>
    </xdr:sp>
    <xdr:clientData/>
  </xdr:oneCellAnchor>
  <xdr:twoCellAnchor>
    <xdr:from>
      <xdr:col>4</xdr:col>
      <xdr:colOff>1028700</xdr:colOff>
      <xdr:row>33</xdr:row>
      <xdr:rowOff>279933</xdr:rowOff>
    </xdr:from>
    <xdr:to>
      <xdr:col>5</xdr:col>
      <xdr:colOff>73025</xdr:colOff>
      <xdr:row>33</xdr:row>
      <xdr:rowOff>279933</xdr:rowOff>
    </xdr:to>
    <xdr:cxnSp macro="">
      <xdr:nvCxnSpPr>
        <xdr:cNvPr id="110" name="直線コネクタ 109"/>
        <xdr:cNvCxnSpPr/>
      </xdr:nvCxnSpPr>
      <xdr:spPr bwMode="auto">
        <a:xfrm>
          <a:off x="5562600" y="62044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18853</xdr:rowOff>
    </xdr:from>
    <xdr:to>
      <xdr:col>4</xdr:col>
      <xdr:colOff>1117600</xdr:colOff>
      <xdr:row>36</xdr:row>
      <xdr:rowOff>58668</xdr:rowOff>
    </xdr:to>
    <xdr:cxnSp macro="">
      <xdr:nvCxnSpPr>
        <xdr:cNvPr id="111" name="直線コネクタ 110"/>
        <xdr:cNvCxnSpPr/>
      </xdr:nvCxnSpPr>
      <xdr:spPr bwMode="auto">
        <a:xfrm>
          <a:off x="5003800" y="6972103"/>
          <a:ext cx="647700" cy="39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82859</xdr:rowOff>
    </xdr:from>
    <xdr:ext cx="762000" cy="259045"/>
    <xdr:sp macro="" textlink="">
      <xdr:nvSpPr>
        <xdr:cNvPr id="112" name="人口1人当たり決算額の推移平均値テキスト445"/>
        <xdr:cNvSpPr txBox="1"/>
      </xdr:nvSpPr>
      <xdr:spPr>
        <a:xfrm>
          <a:off x="5740400" y="66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14,518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237782</xdr:rowOff>
    </xdr:from>
    <xdr:to>
      <xdr:col>5</xdr:col>
      <xdr:colOff>34925</xdr:colOff>
      <xdr:row>35</xdr:row>
      <xdr:rowOff>339382</xdr:rowOff>
    </xdr:to>
    <xdr:sp macro="" textlink="">
      <xdr:nvSpPr>
        <xdr:cNvPr id="113" name="フローチャート : 判断 112"/>
        <xdr:cNvSpPr/>
      </xdr:nvSpPr>
      <xdr:spPr bwMode="auto">
        <a:xfrm>
          <a:off x="56007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7138</xdr:rowOff>
    </xdr:from>
    <xdr:to>
      <xdr:col>4</xdr:col>
      <xdr:colOff>469900</xdr:colOff>
      <xdr:row>36</xdr:row>
      <xdr:rowOff>18853</xdr:rowOff>
    </xdr:to>
    <xdr:cxnSp macro="">
      <xdr:nvCxnSpPr>
        <xdr:cNvPr id="114" name="直線コネクタ 113"/>
        <xdr:cNvCxnSpPr/>
      </xdr:nvCxnSpPr>
      <xdr:spPr bwMode="auto">
        <a:xfrm>
          <a:off x="4305300" y="6960388"/>
          <a:ext cx="698500" cy="1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238068</xdr:rowOff>
    </xdr:from>
    <xdr:to>
      <xdr:col>4</xdr:col>
      <xdr:colOff>520700</xdr:colOff>
      <xdr:row>35</xdr:row>
      <xdr:rowOff>339668</xdr:rowOff>
    </xdr:to>
    <xdr:sp macro="" textlink="">
      <xdr:nvSpPr>
        <xdr:cNvPr id="115" name="フローチャート : 判断 114"/>
        <xdr:cNvSpPr/>
      </xdr:nvSpPr>
      <xdr:spPr bwMode="auto">
        <a:xfrm>
          <a:off x="4953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6945</xdr:rowOff>
    </xdr:from>
    <xdr:ext cx="736600" cy="259045"/>
    <xdr:sp macro="" textlink="">
      <xdr:nvSpPr>
        <xdr:cNvPr id="116" name="テキスト ボックス 115"/>
        <xdr:cNvSpPr txBox="1"/>
      </xdr:nvSpPr>
      <xdr:spPr>
        <a:xfrm>
          <a:off x="4622800" y="66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306489</xdr:rowOff>
    </xdr:from>
    <xdr:to>
      <xdr:col>3</xdr:col>
      <xdr:colOff>904875</xdr:colOff>
      <xdr:row>36</xdr:row>
      <xdr:rowOff>7138</xdr:rowOff>
    </xdr:to>
    <xdr:cxnSp macro="">
      <xdr:nvCxnSpPr>
        <xdr:cNvPr id="117" name="直線コネクタ 116"/>
        <xdr:cNvCxnSpPr/>
      </xdr:nvCxnSpPr>
      <xdr:spPr bwMode="auto">
        <a:xfrm>
          <a:off x="3606800" y="6916839"/>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262699</xdr:rowOff>
    </xdr:from>
    <xdr:to>
      <xdr:col>3</xdr:col>
      <xdr:colOff>955675</xdr:colOff>
      <xdr:row>36</xdr:row>
      <xdr:rowOff>21399</xdr:rowOff>
    </xdr:to>
    <xdr:sp macro="" textlink="">
      <xdr:nvSpPr>
        <xdr:cNvPr id="118" name="フローチャート : 判断 117"/>
        <xdr:cNvSpPr/>
      </xdr:nvSpPr>
      <xdr:spPr bwMode="auto">
        <a:xfrm>
          <a:off x="4254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31576</xdr:rowOff>
    </xdr:from>
    <xdr:ext cx="762000" cy="259045"/>
    <xdr:sp macro="" textlink="">
      <xdr:nvSpPr>
        <xdr:cNvPr id="119" name="テキスト ボックス 118"/>
        <xdr:cNvSpPr txBox="1"/>
      </xdr:nvSpPr>
      <xdr:spPr>
        <a:xfrm>
          <a:off x="3924300" y="6641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289287</xdr:rowOff>
    </xdr:from>
    <xdr:to>
      <xdr:col>3</xdr:col>
      <xdr:colOff>206375</xdr:colOff>
      <xdr:row>35</xdr:row>
      <xdr:rowOff>306489</xdr:rowOff>
    </xdr:to>
    <xdr:cxnSp macro="">
      <xdr:nvCxnSpPr>
        <xdr:cNvPr id="120" name="直線コネクタ 119"/>
        <xdr:cNvCxnSpPr/>
      </xdr:nvCxnSpPr>
      <xdr:spPr bwMode="auto">
        <a:xfrm>
          <a:off x="2908300" y="6899637"/>
          <a:ext cx="698500" cy="17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229305</xdr:rowOff>
    </xdr:from>
    <xdr:to>
      <xdr:col>3</xdr:col>
      <xdr:colOff>257175</xdr:colOff>
      <xdr:row>35</xdr:row>
      <xdr:rowOff>330905</xdr:rowOff>
    </xdr:to>
    <xdr:sp macro="" textlink="">
      <xdr:nvSpPr>
        <xdr:cNvPr id="121" name="フローチャート : 判断 120"/>
        <xdr:cNvSpPr/>
      </xdr:nvSpPr>
      <xdr:spPr bwMode="auto">
        <a:xfrm>
          <a:off x="3556000" y="683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341082</xdr:rowOff>
    </xdr:from>
    <xdr:ext cx="762000" cy="259045"/>
    <xdr:sp macro="" textlink="">
      <xdr:nvSpPr>
        <xdr:cNvPr id="122" name="テキスト ボックス 121"/>
        <xdr:cNvSpPr txBox="1"/>
      </xdr:nvSpPr>
      <xdr:spPr>
        <a:xfrm>
          <a:off x="3225800" y="660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206007</xdr:rowOff>
    </xdr:from>
    <xdr:to>
      <xdr:col>2</xdr:col>
      <xdr:colOff>692150</xdr:colOff>
      <xdr:row>35</xdr:row>
      <xdr:rowOff>307607</xdr:rowOff>
    </xdr:to>
    <xdr:sp macro="" textlink="">
      <xdr:nvSpPr>
        <xdr:cNvPr id="123" name="フローチャート : 判断 122"/>
        <xdr:cNvSpPr/>
      </xdr:nvSpPr>
      <xdr:spPr bwMode="auto">
        <a:xfrm>
          <a:off x="2857500" y="6816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317784</xdr:rowOff>
    </xdr:from>
    <xdr:ext cx="762000" cy="259045"/>
    <xdr:sp macro="" textlink="">
      <xdr:nvSpPr>
        <xdr:cNvPr id="124" name="テキスト ボックス 123"/>
        <xdr:cNvSpPr txBox="1"/>
      </xdr:nvSpPr>
      <xdr:spPr>
        <a:xfrm>
          <a:off x="2527300" y="658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7868</xdr:rowOff>
    </xdr:from>
    <xdr:to>
      <xdr:col>5</xdr:col>
      <xdr:colOff>34925</xdr:colOff>
      <xdr:row>36</xdr:row>
      <xdr:rowOff>109468</xdr:rowOff>
    </xdr:to>
    <xdr:sp macro="" textlink="">
      <xdr:nvSpPr>
        <xdr:cNvPr id="130" name="円/楕円 129"/>
        <xdr:cNvSpPr/>
      </xdr:nvSpPr>
      <xdr:spPr bwMode="auto">
        <a:xfrm>
          <a:off x="5600700" y="6961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322845</xdr:rowOff>
    </xdr:from>
    <xdr:ext cx="762000" cy="259045"/>
    <xdr:sp macro="" textlink="">
      <xdr:nvSpPr>
        <xdr:cNvPr id="131" name="人口1人当たり決算額の推移該当値テキスト445"/>
        <xdr:cNvSpPr txBox="1"/>
      </xdr:nvSpPr>
      <xdr:spPr>
        <a:xfrm>
          <a:off x="5740400" y="693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310953</xdr:rowOff>
    </xdr:from>
    <xdr:to>
      <xdr:col>4</xdr:col>
      <xdr:colOff>520700</xdr:colOff>
      <xdr:row>36</xdr:row>
      <xdr:rowOff>69653</xdr:rowOff>
    </xdr:to>
    <xdr:sp macro="" textlink="">
      <xdr:nvSpPr>
        <xdr:cNvPr id="132" name="円/楕円 131"/>
        <xdr:cNvSpPr/>
      </xdr:nvSpPr>
      <xdr:spPr bwMode="auto">
        <a:xfrm>
          <a:off x="4953000" y="692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54430</xdr:rowOff>
    </xdr:from>
    <xdr:ext cx="736600" cy="259045"/>
    <xdr:sp macro="" textlink="">
      <xdr:nvSpPr>
        <xdr:cNvPr id="133" name="テキスト ボックス 132"/>
        <xdr:cNvSpPr txBox="1"/>
      </xdr:nvSpPr>
      <xdr:spPr>
        <a:xfrm>
          <a:off x="4622800" y="700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299238</xdr:rowOff>
    </xdr:from>
    <xdr:to>
      <xdr:col>3</xdr:col>
      <xdr:colOff>955675</xdr:colOff>
      <xdr:row>36</xdr:row>
      <xdr:rowOff>57938</xdr:rowOff>
    </xdr:to>
    <xdr:sp macro="" textlink="">
      <xdr:nvSpPr>
        <xdr:cNvPr id="134" name="円/楕円 133"/>
        <xdr:cNvSpPr/>
      </xdr:nvSpPr>
      <xdr:spPr bwMode="auto">
        <a:xfrm>
          <a:off x="4254500" y="6909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42715</xdr:rowOff>
    </xdr:from>
    <xdr:ext cx="762000" cy="259045"/>
    <xdr:sp macro="" textlink="">
      <xdr:nvSpPr>
        <xdr:cNvPr id="135" name="テキスト ボックス 134"/>
        <xdr:cNvSpPr txBox="1"/>
      </xdr:nvSpPr>
      <xdr:spPr>
        <a:xfrm>
          <a:off x="3924300" y="69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255689</xdr:rowOff>
    </xdr:from>
    <xdr:to>
      <xdr:col>3</xdr:col>
      <xdr:colOff>257175</xdr:colOff>
      <xdr:row>36</xdr:row>
      <xdr:rowOff>14389</xdr:rowOff>
    </xdr:to>
    <xdr:sp macro="" textlink="">
      <xdr:nvSpPr>
        <xdr:cNvPr id="136" name="円/楕円 135"/>
        <xdr:cNvSpPr/>
      </xdr:nvSpPr>
      <xdr:spPr bwMode="auto">
        <a:xfrm>
          <a:off x="3556000" y="6866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342066</xdr:rowOff>
    </xdr:from>
    <xdr:ext cx="762000" cy="259045"/>
    <xdr:sp macro="" textlink="">
      <xdr:nvSpPr>
        <xdr:cNvPr id="137" name="テキスト ボックス 136"/>
        <xdr:cNvSpPr txBox="1"/>
      </xdr:nvSpPr>
      <xdr:spPr>
        <a:xfrm>
          <a:off x="3225800" y="695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238487</xdr:rowOff>
    </xdr:from>
    <xdr:to>
      <xdr:col>2</xdr:col>
      <xdr:colOff>692150</xdr:colOff>
      <xdr:row>35</xdr:row>
      <xdr:rowOff>340087</xdr:rowOff>
    </xdr:to>
    <xdr:sp macro="" textlink="">
      <xdr:nvSpPr>
        <xdr:cNvPr id="138" name="円/楕円 137"/>
        <xdr:cNvSpPr/>
      </xdr:nvSpPr>
      <xdr:spPr bwMode="auto">
        <a:xfrm>
          <a:off x="2857500" y="684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324864</xdr:rowOff>
    </xdr:from>
    <xdr:ext cx="762000" cy="259045"/>
    <xdr:sp macro="" textlink="">
      <xdr:nvSpPr>
        <xdr:cNvPr id="139" name="テキスト ボックス 138"/>
        <xdr:cNvSpPr txBox="1"/>
      </xdr:nvSpPr>
      <xdr:spPr>
        <a:xfrm>
          <a:off x="2527300" y="693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16751</xdr:rowOff>
    </xdr:from>
    <xdr:to>
      <xdr:col>6</xdr:col>
      <xdr:colOff>510540</xdr:colOff>
      <xdr:row>39</xdr:row>
      <xdr:rowOff>83217</xdr:rowOff>
    </xdr:to>
    <xdr:cxnSp macro="">
      <xdr:nvCxnSpPr>
        <xdr:cNvPr id="56" name="直線コネクタ 55"/>
        <xdr:cNvCxnSpPr/>
      </xdr:nvCxnSpPr>
      <xdr:spPr>
        <a:xfrm flipV="1">
          <a:off x="4633595" y="5331701"/>
          <a:ext cx="1270" cy="1438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87044</xdr:rowOff>
    </xdr:from>
    <xdr:ext cx="534377" cy="259045"/>
    <xdr:sp macro="" textlink="">
      <xdr:nvSpPr>
        <xdr:cNvPr id="57" name="人件費最小値テキスト"/>
        <xdr:cNvSpPr txBox="1"/>
      </xdr:nvSpPr>
      <xdr:spPr>
        <a:xfrm>
          <a:off x="4686300" y="677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37,965</a:t>
          </a:r>
          <a:endParaRPr kumimoji="1" lang="ja-JP" altLang="en-US" sz="1000" b="1">
            <a:latin typeface="ＭＳ Ｐゴシック"/>
          </a:endParaRPr>
        </a:p>
      </xdr:txBody>
    </xdr:sp>
    <xdr:clientData/>
  </xdr:oneCellAnchor>
  <xdr:twoCellAnchor>
    <xdr:from>
      <xdr:col>6</xdr:col>
      <xdr:colOff>422275</xdr:colOff>
      <xdr:row>39</xdr:row>
      <xdr:rowOff>83217</xdr:rowOff>
    </xdr:from>
    <xdr:to>
      <xdr:col>6</xdr:col>
      <xdr:colOff>600075</xdr:colOff>
      <xdr:row>39</xdr:row>
      <xdr:rowOff>83217</xdr:rowOff>
    </xdr:to>
    <xdr:cxnSp macro="">
      <xdr:nvCxnSpPr>
        <xdr:cNvPr id="58" name="直線コネクタ 57"/>
        <xdr:cNvCxnSpPr/>
      </xdr:nvCxnSpPr>
      <xdr:spPr>
        <a:xfrm>
          <a:off x="4546600" y="67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134878</xdr:rowOff>
    </xdr:from>
    <xdr:ext cx="599010" cy="259045"/>
    <xdr:sp macro="" textlink="">
      <xdr:nvSpPr>
        <xdr:cNvPr id="59" name="人件費最大値テキスト"/>
        <xdr:cNvSpPr txBox="1"/>
      </xdr:nvSpPr>
      <xdr:spPr>
        <a:xfrm>
          <a:off x="4686300" y="510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113,454</a:t>
          </a:r>
          <a:endParaRPr kumimoji="1" lang="ja-JP" altLang="en-US" sz="1000" b="1">
            <a:latin typeface="ＭＳ Ｐゴシック"/>
          </a:endParaRPr>
        </a:p>
      </xdr:txBody>
    </xdr:sp>
    <xdr:clientData/>
  </xdr:oneCellAnchor>
  <xdr:twoCellAnchor>
    <xdr:from>
      <xdr:col>6</xdr:col>
      <xdr:colOff>422275</xdr:colOff>
      <xdr:row>31</xdr:row>
      <xdr:rowOff>16751</xdr:rowOff>
    </xdr:from>
    <xdr:to>
      <xdr:col>6</xdr:col>
      <xdr:colOff>600075</xdr:colOff>
      <xdr:row>31</xdr:row>
      <xdr:rowOff>16751</xdr:rowOff>
    </xdr:to>
    <xdr:cxnSp macro="">
      <xdr:nvCxnSpPr>
        <xdr:cNvPr id="60" name="直線コネクタ 59"/>
        <xdr:cNvCxnSpPr/>
      </xdr:nvCxnSpPr>
      <xdr:spPr>
        <a:xfrm>
          <a:off x="4546600" y="53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146329</xdr:rowOff>
    </xdr:from>
    <xdr:to>
      <xdr:col>6</xdr:col>
      <xdr:colOff>511175</xdr:colOff>
      <xdr:row>38</xdr:row>
      <xdr:rowOff>150349</xdr:rowOff>
    </xdr:to>
    <xdr:cxnSp macro="">
      <xdr:nvCxnSpPr>
        <xdr:cNvPr id="61" name="直線コネクタ 60"/>
        <xdr:cNvCxnSpPr/>
      </xdr:nvCxnSpPr>
      <xdr:spPr>
        <a:xfrm>
          <a:off x="3797300" y="6661429"/>
          <a:ext cx="8382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81316</xdr:rowOff>
    </xdr:from>
    <xdr:ext cx="534377" cy="259045"/>
    <xdr:sp macro="" textlink="">
      <xdr:nvSpPr>
        <xdr:cNvPr id="62" name="人件費平均値テキスト"/>
        <xdr:cNvSpPr txBox="1"/>
      </xdr:nvSpPr>
      <xdr:spPr>
        <a:xfrm>
          <a:off x="4686300" y="6082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63,599</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58439</xdr:rowOff>
    </xdr:from>
    <xdr:to>
      <xdr:col>6</xdr:col>
      <xdr:colOff>561975</xdr:colOff>
      <xdr:row>36</xdr:row>
      <xdr:rowOff>160039</xdr:rowOff>
    </xdr:to>
    <xdr:sp macro="" textlink="">
      <xdr:nvSpPr>
        <xdr:cNvPr id="63" name="フローチャート : 判断 62"/>
        <xdr:cNvSpPr/>
      </xdr:nvSpPr>
      <xdr:spPr>
        <a:xfrm>
          <a:off x="4584700" y="623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146329</xdr:rowOff>
    </xdr:from>
    <xdr:to>
      <xdr:col>5</xdr:col>
      <xdr:colOff>358775</xdr:colOff>
      <xdr:row>38</xdr:row>
      <xdr:rowOff>161855</xdr:rowOff>
    </xdr:to>
    <xdr:cxnSp macro="">
      <xdr:nvCxnSpPr>
        <xdr:cNvPr id="64" name="直線コネクタ 63"/>
        <xdr:cNvCxnSpPr/>
      </xdr:nvCxnSpPr>
      <xdr:spPr>
        <a:xfrm flipV="1">
          <a:off x="2908300" y="666142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47790</xdr:rowOff>
    </xdr:from>
    <xdr:to>
      <xdr:col>5</xdr:col>
      <xdr:colOff>409575</xdr:colOff>
      <xdr:row>36</xdr:row>
      <xdr:rowOff>149390</xdr:rowOff>
    </xdr:to>
    <xdr:sp macro="" textlink="">
      <xdr:nvSpPr>
        <xdr:cNvPr id="65" name="フローチャート : 判断 64"/>
        <xdr:cNvSpPr/>
      </xdr:nvSpPr>
      <xdr:spPr>
        <a:xfrm>
          <a:off x="3746500" y="621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165917</xdr:rowOff>
    </xdr:from>
    <xdr:ext cx="534377" cy="259045"/>
    <xdr:sp macro="" textlink="">
      <xdr:nvSpPr>
        <xdr:cNvPr id="66" name="テキスト ボックス 65"/>
        <xdr:cNvSpPr txBox="1"/>
      </xdr:nvSpPr>
      <xdr:spPr>
        <a:xfrm>
          <a:off x="3530111" y="599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161855</xdr:rowOff>
    </xdr:from>
    <xdr:to>
      <xdr:col>4</xdr:col>
      <xdr:colOff>155575</xdr:colOff>
      <xdr:row>39</xdr:row>
      <xdr:rowOff>18676</xdr:rowOff>
    </xdr:to>
    <xdr:cxnSp macro="">
      <xdr:nvCxnSpPr>
        <xdr:cNvPr id="67" name="直線コネクタ 66"/>
        <xdr:cNvCxnSpPr/>
      </xdr:nvCxnSpPr>
      <xdr:spPr>
        <a:xfrm flipV="1">
          <a:off x="2019300" y="6676955"/>
          <a:ext cx="889000" cy="2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156559</xdr:rowOff>
    </xdr:from>
    <xdr:to>
      <xdr:col>2</xdr:col>
      <xdr:colOff>638175</xdr:colOff>
      <xdr:row>39</xdr:row>
      <xdr:rowOff>18676</xdr:rowOff>
    </xdr:to>
    <xdr:cxnSp macro="">
      <xdr:nvCxnSpPr>
        <xdr:cNvPr id="70" name="直線コネクタ 69"/>
        <xdr:cNvCxnSpPr/>
      </xdr:nvCxnSpPr>
      <xdr:spPr>
        <a:xfrm>
          <a:off x="1130300" y="6671659"/>
          <a:ext cx="889000" cy="3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99549</xdr:rowOff>
    </xdr:from>
    <xdr:to>
      <xdr:col>6</xdr:col>
      <xdr:colOff>561975</xdr:colOff>
      <xdr:row>39</xdr:row>
      <xdr:rowOff>29699</xdr:rowOff>
    </xdr:to>
    <xdr:sp macro="" textlink="">
      <xdr:nvSpPr>
        <xdr:cNvPr id="80" name="円/楕円 79"/>
        <xdr:cNvSpPr/>
      </xdr:nvSpPr>
      <xdr:spPr>
        <a:xfrm>
          <a:off x="4584700" y="66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14476</xdr:rowOff>
    </xdr:from>
    <xdr:ext cx="534377" cy="259045"/>
    <xdr:sp macro="" textlink="">
      <xdr:nvSpPr>
        <xdr:cNvPr id="81" name="人件費該当値テキスト"/>
        <xdr:cNvSpPr txBox="1"/>
      </xdr:nvSpPr>
      <xdr:spPr>
        <a:xfrm>
          <a:off x="4686300" y="652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43,441</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95529</xdr:rowOff>
    </xdr:from>
    <xdr:to>
      <xdr:col>5</xdr:col>
      <xdr:colOff>409575</xdr:colOff>
      <xdr:row>39</xdr:row>
      <xdr:rowOff>25679</xdr:rowOff>
    </xdr:to>
    <xdr:sp macro="" textlink="">
      <xdr:nvSpPr>
        <xdr:cNvPr id="82" name="円/楕円 81"/>
        <xdr:cNvSpPr/>
      </xdr:nvSpPr>
      <xdr:spPr>
        <a:xfrm>
          <a:off x="3746500" y="66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16806</xdr:rowOff>
    </xdr:from>
    <xdr:ext cx="534377" cy="259045"/>
    <xdr:sp macro="" textlink="">
      <xdr:nvSpPr>
        <xdr:cNvPr id="83" name="テキスト ボックス 82"/>
        <xdr:cNvSpPr txBox="1"/>
      </xdr:nvSpPr>
      <xdr:spPr>
        <a:xfrm>
          <a:off x="3530111" y="67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111055</xdr:rowOff>
    </xdr:from>
    <xdr:to>
      <xdr:col>4</xdr:col>
      <xdr:colOff>206375</xdr:colOff>
      <xdr:row>39</xdr:row>
      <xdr:rowOff>41205</xdr:rowOff>
    </xdr:to>
    <xdr:sp macro="" textlink="">
      <xdr:nvSpPr>
        <xdr:cNvPr id="84" name="円/楕円 83"/>
        <xdr:cNvSpPr/>
      </xdr:nvSpPr>
      <xdr:spPr>
        <a:xfrm>
          <a:off x="2857500" y="662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32332</xdr:rowOff>
    </xdr:from>
    <xdr:ext cx="534377" cy="259045"/>
    <xdr:sp macro="" textlink="">
      <xdr:nvSpPr>
        <xdr:cNvPr id="85" name="テキスト ボックス 84"/>
        <xdr:cNvSpPr txBox="1"/>
      </xdr:nvSpPr>
      <xdr:spPr>
        <a:xfrm>
          <a:off x="2641111" y="671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42,837</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139326</xdr:rowOff>
    </xdr:from>
    <xdr:to>
      <xdr:col>3</xdr:col>
      <xdr:colOff>3175</xdr:colOff>
      <xdr:row>39</xdr:row>
      <xdr:rowOff>69476</xdr:rowOff>
    </xdr:to>
    <xdr:sp macro="" textlink="">
      <xdr:nvSpPr>
        <xdr:cNvPr id="86" name="円/楕円 85"/>
        <xdr:cNvSpPr/>
      </xdr:nvSpPr>
      <xdr:spPr>
        <a:xfrm>
          <a:off x="1968500" y="66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60603</xdr:rowOff>
    </xdr:from>
    <xdr:ext cx="534377" cy="259045"/>
    <xdr:sp macro="" textlink="">
      <xdr:nvSpPr>
        <xdr:cNvPr id="87" name="テキスト ボックス 86"/>
        <xdr:cNvSpPr txBox="1"/>
      </xdr:nvSpPr>
      <xdr:spPr>
        <a:xfrm>
          <a:off x="1752111" y="674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41,353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105759</xdr:rowOff>
    </xdr:from>
    <xdr:to>
      <xdr:col>1</xdr:col>
      <xdr:colOff>485775</xdr:colOff>
      <xdr:row>39</xdr:row>
      <xdr:rowOff>35909</xdr:rowOff>
    </xdr:to>
    <xdr:sp macro="" textlink="">
      <xdr:nvSpPr>
        <xdr:cNvPr id="88" name="円/楕円 87"/>
        <xdr:cNvSpPr/>
      </xdr:nvSpPr>
      <xdr:spPr>
        <a:xfrm>
          <a:off x="1079500" y="66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27036</xdr:rowOff>
    </xdr:from>
    <xdr:ext cx="534377" cy="259045"/>
    <xdr:sp macro="" textlink="">
      <xdr:nvSpPr>
        <xdr:cNvPr id="89" name="テキスト ボックス 88"/>
        <xdr:cNvSpPr txBox="1"/>
      </xdr:nvSpPr>
      <xdr:spPr>
        <a:xfrm>
          <a:off x="863111" y="67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160579</xdr:rowOff>
    </xdr:from>
    <xdr:to>
      <xdr:col>6</xdr:col>
      <xdr:colOff>510540</xdr:colOff>
      <xdr:row>58</xdr:row>
      <xdr:rowOff>170033</xdr:rowOff>
    </xdr:to>
    <xdr:cxnSp macro="">
      <xdr:nvCxnSpPr>
        <xdr:cNvPr id="113" name="直線コネクタ 112"/>
        <xdr:cNvCxnSpPr/>
      </xdr:nvCxnSpPr>
      <xdr:spPr>
        <a:xfrm flipV="1">
          <a:off x="4633595" y="8733079"/>
          <a:ext cx="1270" cy="138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2410</xdr:rowOff>
    </xdr:from>
    <xdr:ext cx="534377" cy="259045"/>
    <xdr:sp macro="" textlink="">
      <xdr:nvSpPr>
        <xdr:cNvPr id="114" name="物件費最小値テキスト"/>
        <xdr:cNvSpPr txBox="1"/>
      </xdr:nvSpPr>
      <xdr:spPr>
        <a:xfrm>
          <a:off x="4686300" y="1011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36,116</a:t>
          </a:r>
          <a:endParaRPr kumimoji="1" lang="ja-JP" altLang="en-US" sz="1000" b="1">
            <a:latin typeface="ＭＳ Ｐゴシック"/>
          </a:endParaRPr>
        </a:p>
      </xdr:txBody>
    </xdr:sp>
    <xdr:clientData/>
  </xdr:oneCellAnchor>
  <xdr:twoCellAnchor>
    <xdr:from>
      <xdr:col>6</xdr:col>
      <xdr:colOff>422275</xdr:colOff>
      <xdr:row>58</xdr:row>
      <xdr:rowOff>170033</xdr:rowOff>
    </xdr:from>
    <xdr:to>
      <xdr:col>6</xdr:col>
      <xdr:colOff>600075</xdr:colOff>
      <xdr:row>58</xdr:row>
      <xdr:rowOff>170033</xdr:rowOff>
    </xdr:to>
    <xdr:cxnSp macro="">
      <xdr:nvCxnSpPr>
        <xdr:cNvPr id="115" name="直線コネクタ 114"/>
        <xdr:cNvCxnSpPr/>
      </xdr:nvCxnSpPr>
      <xdr:spPr>
        <a:xfrm>
          <a:off x="4546600" y="1011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107256</xdr:rowOff>
    </xdr:from>
    <xdr:ext cx="690189" cy="259045"/>
    <xdr:sp macro="" textlink="">
      <xdr:nvSpPr>
        <xdr:cNvPr id="116" name="物件費最大値テキスト"/>
        <xdr:cNvSpPr txBox="1"/>
      </xdr:nvSpPr>
      <xdr:spPr>
        <a:xfrm>
          <a:off x="4686300" y="85083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1,123,560</a:t>
          </a:r>
          <a:endParaRPr kumimoji="1" lang="ja-JP" altLang="en-US" sz="1000" b="1">
            <a:latin typeface="ＭＳ Ｐゴシック"/>
          </a:endParaRPr>
        </a:p>
      </xdr:txBody>
    </xdr:sp>
    <xdr:clientData/>
  </xdr:oneCellAnchor>
  <xdr:twoCellAnchor>
    <xdr:from>
      <xdr:col>6</xdr:col>
      <xdr:colOff>422275</xdr:colOff>
      <xdr:row>50</xdr:row>
      <xdr:rowOff>160579</xdr:rowOff>
    </xdr:from>
    <xdr:to>
      <xdr:col>6</xdr:col>
      <xdr:colOff>600075</xdr:colOff>
      <xdr:row>50</xdr:row>
      <xdr:rowOff>160579</xdr:rowOff>
    </xdr:to>
    <xdr:cxnSp macro="">
      <xdr:nvCxnSpPr>
        <xdr:cNvPr id="117" name="直線コネクタ 116"/>
        <xdr:cNvCxnSpPr/>
      </xdr:nvCxnSpPr>
      <xdr:spPr>
        <a:xfrm>
          <a:off x="4546600" y="873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156990</xdr:rowOff>
    </xdr:from>
    <xdr:to>
      <xdr:col>6</xdr:col>
      <xdr:colOff>511175</xdr:colOff>
      <xdr:row>58</xdr:row>
      <xdr:rowOff>158417</xdr:rowOff>
    </xdr:to>
    <xdr:cxnSp macro="">
      <xdr:nvCxnSpPr>
        <xdr:cNvPr id="118" name="直線コネクタ 117"/>
        <xdr:cNvCxnSpPr/>
      </xdr:nvCxnSpPr>
      <xdr:spPr>
        <a:xfrm>
          <a:off x="3797300" y="10101090"/>
          <a:ext cx="838200" cy="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85508</xdr:rowOff>
    </xdr:from>
    <xdr:ext cx="534377" cy="259045"/>
    <xdr:sp macro="" textlink="">
      <xdr:nvSpPr>
        <xdr:cNvPr id="119" name="物件費平均値テキスト"/>
        <xdr:cNvSpPr txBox="1"/>
      </xdr:nvSpPr>
      <xdr:spPr>
        <a:xfrm>
          <a:off x="4686300" y="9858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80,684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62631</xdr:rowOff>
    </xdr:from>
    <xdr:to>
      <xdr:col>6</xdr:col>
      <xdr:colOff>561975</xdr:colOff>
      <xdr:row>58</xdr:row>
      <xdr:rowOff>164231</xdr:rowOff>
    </xdr:to>
    <xdr:sp macro="" textlink="">
      <xdr:nvSpPr>
        <xdr:cNvPr id="120" name="フローチャート : 判断 119"/>
        <xdr:cNvSpPr/>
      </xdr:nvSpPr>
      <xdr:spPr>
        <a:xfrm>
          <a:off x="4584700" y="1000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156990</xdr:rowOff>
    </xdr:from>
    <xdr:to>
      <xdr:col>5</xdr:col>
      <xdr:colOff>358775</xdr:colOff>
      <xdr:row>58</xdr:row>
      <xdr:rowOff>159166</xdr:rowOff>
    </xdr:to>
    <xdr:cxnSp macro="">
      <xdr:nvCxnSpPr>
        <xdr:cNvPr id="121" name="直線コネクタ 120"/>
        <xdr:cNvCxnSpPr/>
      </xdr:nvCxnSpPr>
      <xdr:spPr>
        <a:xfrm flipV="1">
          <a:off x="2908300" y="10101090"/>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76691</xdr:rowOff>
    </xdr:from>
    <xdr:to>
      <xdr:col>5</xdr:col>
      <xdr:colOff>409575</xdr:colOff>
      <xdr:row>59</xdr:row>
      <xdr:rowOff>6841</xdr:rowOff>
    </xdr:to>
    <xdr:sp macro="" textlink="">
      <xdr:nvSpPr>
        <xdr:cNvPr id="122" name="フローチャート : 判断 121"/>
        <xdr:cNvSpPr/>
      </xdr:nvSpPr>
      <xdr:spPr>
        <a:xfrm>
          <a:off x="3746500" y="1002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23368</xdr:rowOff>
    </xdr:from>
    <xdr:ext cx="534377" cy="259045"/>
    <xdr:sp macro="" textlink="">
      <xdr:nvSpPr>
        <xdr:cNvPr id="123" name="テキスト ボックス 122"/>
        <xdr:cNvSpPr txBox="1"/>
      </xdr:nvSpPr>
      <xdr:spPr>
        <a:xfrm>
          <a:off x="3530111" y="97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69,613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159166</xdr:rowOff>
    </xdr:from>
    <xdr:to>
      <xdr:col>4</xdr:col>
      <xdr:colOff>155575</xdr:colOff>
      <xdr:row>58</xdr:row>
      <xdr:rowOff>160019</xdr:rowOff>
    </xdr:to>
    <xdr:cxnSp macro="">
      <xdr:nvCxnSpPr>
        <xdr:cNvPr id="124" name="直線コネクタ 123"/>
        <xdr:cNvCxnSpPr/>
      </xdr:nvCxnSpPr>
      <xdr:spPr>
        <a:xfrm flipV="1">
          <a:off x="2019300" y="10103266"/>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95673</xdr:rowOff>
    </xdr:from>
    <xdr:to>
      <xdr:col>4</xdr:col>
      <xdr:colOff>206375</xdr:colOff>
      <xdr:row>59</xdr:row>
      <xdr:rowOff>25823</xdr:rowOff>
    </xdr:to>
    <xdr:sp macro="" textlink="">
      <xdr:nvSpPr>
        <xdr:cNvPr id="125" name="フローチャート : 判断 124"/>
        <xdr:cNvSpPr/>
      </xdr:nvSpPr>
      <xdr:spPr>
        <a:xfrm>
          <a:off x="2857500" y="1003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42350</xdr:rowOff>
    </xdr:from>
    <xdr:ext cx="534377" cy="259045"/>
    <xdr:sp macro="" textlink="">
      <xdr:nvSpPr>
        <xdr:cNvPr id="126" name="テキスト ボックス 125"/>
        <xdr:cNvSpPr txBox="1"/>
      </xdr:nvSpPr>
      <xdr:spPr>
        <a:xfrm>
          <a:off x="2641111" y="981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160019</xdr:rowOff>
    </xdr:from>
    <xdr:to>
      <xdr:col>2</xdr:col>
      <xdr:colOff>638175</xdr:colOff>
      <xdr:row>58</xdr:row>
      <xdr:rowOff>163821</xdr:rowOff>
    </xdr:to>
    <xdr:cxnSp macro="">
      <xdr:nvCxnSpPr>
        <xdr:cNvPr id="127" name="直線コネクタ 126"/>
        <xdr:cNvCxnSpPr/>
      </xdr:nvCxnSpPr>
      <xdr:spPr>
        <a:xfrm flipV="1">
          <a:off x="1130300" y="10104119"/>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99464</xdr:rowOff>
    </xdr:from>
    <xdr:to>
      <xdr:col>3</xdr:col>
      <xdr:colOff>3175</xdr:colOff>
      <xdr:row>59</xdr:row>
      <xdr:rowOff>29614</xdr:rowOff>
    </xdr:to>
    <xdr:sp macro="" textlink="">
      <xdr:nvSpPr>
        <xdr:cNvPr id="128" name="フローチャート : 判断 127"/>
        <xdr:cNvSpPr/>
      </xdr:nvSpPr>
      <xdr:spPr>
        <a:xfrm>
          <a:off x="1968500" y="1004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46141</xdr:rowOff>
    </xdr:from>
    <xdr:ext cx="534377" cy="259045"/>
    <xdr:sp macro="" textlink="">
      <xdr:nvSpPr>
        <xdr:cNvPr id="129" name="テキスト ボックス 128"/>
        <xdr:cNvSpPr txBox="1"/>
      </xdr:nvSpPr>
      <xdr:spPr>
        <a:xfrm>
          <a:off x="1752111" y="9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100358</xdr:rowOff>
    </xdr:from>
    <xdr:to>
      <xdr:col>1</xdr:col>
      <xdr:colOff>485775</xdr:colOff>
      <xdr:row>59</xdr:row>
      <xdr:rowOff>30508</xdr:rowOff>
    </xdr:to>
    <xdr:sp macro="" textlink="">
      <xdr:nvSpPr>
        <xdr:cNvPr id="130" name="フローチャート : 判断 129"/>
        <xdr:cNvSpPr/>
      </xdr:nvSpPr>
      <xdr:spPr>
        <a:xfrm>
          <a:off x="1079500" y="100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47035</xdr:rowOff>
    </xdr:from>
    <xdr:ext cx="534377" cy="259045"/>
    <xdr:sp macro="" textlink="">
      <xdr:nvSpPr>
        <xdr:cNvPr id="131" name="テキスト ボックス 130"/>
        <xdr:cNvSpPr txBox="1"/>
      </xdr:nvSpPr>
      <xdr:spPr>
        <a:xfrm>
          <a:off x="863111" y="98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107617</xdr:rowOff>
    </xdr:from>
    <xdr:to>
      <xdr:col>6</xdr:col>
      <xdr:colOff>561975</xdr:colOff>
      <xdr:row>59</xdr:row>
      <xdr:rowOff>37767</xdr:rowOff>
    </xdr:to>
    <xdr:sp macro="" textlink="">
      <xdr:nvSpPr>
        <xdr:cNvPr id="137" name="円/楕円 136"/>
        <xdr:cNvSpPr/>
      </xdr:nvSpPr>
      <xdr:spPr>
        <a:xfrm>
          <a:off x="4584700" y="100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41058</xdr:rowOff>
    </xdr:from>
    <xdr:ext cx="534377" cy="259045"/>
    <xdr:sp macro="" textlink="">
      <xdr:nvSpPr>
        <xdr:cNvPr id="138" name="物件費該当値テキスト"/>
        <xdr:cNvSpPr txBox="1"/>
      </xdr:nvSpPr>
      <xdr:spPr>
        <a:xfrm>
          <a:off x="4686300" y="99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106190</xdr:rowOff>
    </xdr:from>
    <xdr:to>
      <xdr:col>5</xdr:col>
      <xdr:colOff>409575</xdr:colOff>
      <xdr:row>59</xdr:row>
      <xdr:rowOff>36340</xdr:rowOff>
    </xdr:to>
    <xdr:sp macro="" textlink="">
      <xdr:nvSpPr>
        <xdr:cNvPr id="139" name="円/楕円 138"/>
        <xdr:cNvSpPr/>
      </xdr:nvSpPr>
      <xdr:spPr>
        <a:xfrm>
          <a:off x="3746500" y="1005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27467</xdr:rowOff>
    </xdr:from>
    <xdr:ext cx="534377" cy="259045"/>
    <xdr:sp macro="" textlink="">
      <xdr:nvSpPr>
        <xdr:cNvPr id="140" name="テキスト ボックス 139"/>
        <xdr:cNvSpPr txBox="1"/>
      </xdr:nvSpPr>
      <xdr:spPr>
        <a:xfrm>
          <a:off x="3530111" y="1014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108366</xdr:rowOff>
    </xdr:from>
    <xdr:to>
      <xdr:col>4</xdr:col>
      <xdr:colOff>206375</xdr:colOff>
      <xdr:row>59</xdr:row>
      <xdr:rowOff>38516</xdr:rowOff>
    </xdr:to>
    <xdr:sp macro="" textlink="">
      <xdr:nvSpPr>
        <xdr:cNvPr id="141" name="円/楕円 140"/>
        <xdr:cNvSpPr/>
      </xdr:nvSpPr>
      <xdr:spPr>
        <a:xfrm>
          <a:off x="2857500" y="1005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29643</xdr:rowOff>
    </xdr:from>
    <xdr:ext cx="534377" cy="259045"/>
    <xdr:sp macro="" textlink="">
      <xdr:nvSpPr>
        <xdr:cNvPr id="142" name="テキスト ボックス 141"/>
        <xdr:cNvSpPr txBox="1"/>
      </xdr:nvSpPr>
      <xdr:spPr>
        <a:xfrm>
          <a:off x="2641111" y="101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109219</xdr:rowOff>
    </xdr:from>
    <xdr:to>
      <xdr:col>3</xdr:col>
      <xdr:colOff>3175</xdr:colOff>
      <xdr:row>59</xdr:row>
      <xdr:rowOff>39369</xdr:rowOff>
    </xdr:to>
    <xdr:sp macro="" textlink="">
      <xdr:nvSpPr>
        <xdr:cNvPr id="143" name="円/楕円 142"/>
        <xdr:cNvSpPr/>
      </xdr:nvSpPr>
      <xdr:spPr>
        <a:xfrm>
          <a:off x="1968500" y="1005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30496</xdr:rowOff>
    </xdr:from>
    <xdr:ext cx="534377" cy="259045"/>
    <xdr:sp macro="" textlink="">
      <xdr:nvSpPr>
        <xdr:cNvPr id="144" name="テキスト ボックス 143"/>
        <xdr:cNvSpPr txBox="1"/>
      </xdr:nvSpPr>
      <xdr:spPr>
        <a:xfrm>
          <a:off x="1752111" y="1014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113021</xdr:rowOff>
    </xdr:from>
    <xdr:to>
      <xdr:col>1</xdr:col>
      <xdr:colOff>485775</xdr:colOff>
      <xdr:row>59</xdr:row>
      <xdr:rowOff>43171</xdr:rowOff>
    </xdr:to>
    <xdr:sp macro="" textlink="">
      <xdr:nvSpPr>
        <xdr:cNvPr id="145" name="円/楕円 144"/>
        <xdr:cNvSpPr/>
      </xdr:nvSpPr>
      <xdr:spPr>
        <a:xfrm>
          <a:off x="1079500" y="100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34298</xdr:rowOff>
    </xdr:from>
    <xdr:ext cx="534377" cy="259045"/>
    <xdr:sp macro="" textlink="">
      <xdr:nvSpPr>
        <xdr:cNvPr id="146" name="テキスト ボックス 145"/>
        <xdr:cNvSpPr txBox="1"/>
      </xdr:nvSpPr>
      <xdr:spPr>
        <a:xfrm>
          <a:off x="863111" y="1014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96484</xdr:rowOff>
    </xdr:from>
    <xdr:to>
      <xdr:col>6</xdr:col>
      <xdr:colOff>510540</xdr:colOff>
      <xdr:row>79</xdr:row>
      <xdr:rowOff>42163</xdr:rowOff>
    </xdr:to>
    <xdr:cxnSp macro="">
      <xdr:nvCxnSpPr>
        <xdr:cNvPr id="172" name="直線コネクタ 171"/>
        <xdr:cNvCxnSpPr/>
      </xdr:nvCxnSpPr>
      <xdr:spPr>
        <a:xfrm flipV="1">
          <a:off x="4633595" y="12097984"/>
          <a:ext cx="127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45990</xdr:rowOff>
    </xdr:from>
    <xdr:ext cx="378565" cy="259045"/>
    <xdr:sp macro="" textlink="">
      <xdr:nvSpPr>
        <xdr:cNvPr id="173" name="維持補修費最小値テキスト"/>
        <xdr:cNvSpPr txBox="1"/>
      </xdr:nvSpPr>
      <xdr:spPr>
        <a:xfrm>
          <a:off x="4686300" y="1359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6</xdr:col>
      <xdr:colOff>422275</xdr:colOff>
      <xdr:row>79</xdr:row>
      <xdr:rowOff>42163</xdr:rowOff>
    </xdr:from>
    <xdr:to>
      <xdr:col>6</xdr:col>
      <xdr:colOff>600075</xdr:colOff>
      <xdr:row>79</xdr:row>
      <xdr:rowOff>42163</xdr:rowOff>
    </xdr:to>
    <xdr:cxnSp macro="">
      <xdr:nvCxnSpPr>
        <xdr:cNvPr id="174" name="直線コネクタ 173"/>
        <xdr:cNvCxnSpPr/>
      </xdr:nvCxnSpPr>
      <xdr:spPr>
        <a:xfrm>
          <a:off x="4546600" y="13586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43161</xdr:rowOff>
    </xdr:from>
    <xdr:ext cx="534377" cy="259045"/>
    <xdr:sp macro="" textlink="">
      <xdr:nvSpPr>
        <xdr:cNvPr id="175" name="維持補修費最大値テキスト"/>
        <xdr:cNvSpPr txBox="1"/>
      </xdr:nvSpPr>
      <xdr:spPr>
        <a:xfrm>
          <a:off x="4686300" y="118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14,197</a:t>
          </a:r>
          <a:endParaRPr kumimoji="1" lang="ja-JP" altLang="en-US" sz="1000" b="1">
            <a:latin typeface="ＭＳ Ｐゴシック"/>
          </a:endParaRPr>
        </a:p>
      </xdr:txBody>
    </xdr:sp>
    <xdr:clientData/>
  </xdr:oneCellAnchor>
  <xdr:twoCellAnchor>
    <xdr:from>
      <xdr:col>6</xdr:col>
      <xdr:colOff>422275</xdr:colOff>
      <xdr:row>70</xdr:row>
      <xdr:rowOff>96484</xdr:rowOff>
    </xdr:from>
    <xdr:to>
      <xdr:col>6</xdr:col>
      <xdr:colOff>600075</xdr:colOff>
      <xdr:row>70</xdr:row>
      <xdr:rowOff>96484</xdr:rowOff>
    </xdr:to>
    <xdr:cxnSp macro="">
      <xdr:nvCxnSpPr>
        <xdr:cNvPr id="176" name="直線コネクタ 175"/>
        <xdr:cNvCxnSpPr/>
      </xdr:nvCxnSpPr>
      <xdr:spPr>
        <a:xfrm>
          <a:off x="4546600" y="1209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124242</xdr:rowOff>
    </xdr:from>
    <xdr:to>
      <xdr:col>6</xdr:col>
      <xdr:colOff>511175</xdr:colOff>
      <xdr:row>78</xdr:row>
      <xdr:rowOff>127508</xdr:rowOff>
    </xdr:to>
    <xdr:cxnSp macro="">
      <xdr:nvCxnSpPr>
        <xdr:cNvPr id="177" name="直線コネクタ 176"/>
        <xdr:cNvCxnSpPr/>
      </xdr:nvCxnSpPr>
      <xdr:spPr>
        <a:xfrm>
          <a:off x="3797300" y="13497342"/>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168818</xdr:rowOff>
    </xdr:from>
    <xdr:ext cx="469744" cy="259045"/>
    <xdr:sp macro="" textlink="">
      <xdr:nvSpPr>
        <xdr:cNvPr id="178" name="維持補修費平均値テキスト"/>
        <xdr:cNvSpPr txBox="1"/>
      </xdr:nvSpPr>
      <xdr:spPr>
        <a:xfrm>
          <a:off x="4686300" y="13027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145941</xdr:rowOff>
    </xdr:from>
    <xdr:to>
      <xdr:col>6</xdr:col>
      <xdr:colOff>561975</xdr:colOff>
      <xdr:row>77</xdr:row>
      <xdr:rowOff>76091</xdr:rowOff>
    </xdr:to>
    <xdr:sp macro="" textlink="">
      <xdr:nvSpPr>
        <xdr:cNvPr id="179" name="フローチャート : 判断 178"/>
        <xdr:cNvSpPr/>
      </xdr:nvSpPr>
      <xdr:spPr>
        <a:xfrm>
          <a:off x="4584700" y="131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124242</xdr:rowOff>
    </xdr:from>
    <xdr:to>
      <xdr:col>5</xdr:col>
      <xdr:colOff>358775</xdr:colOff>
      <xdr:row>78</xdr:row>
      <xdr:rowOff>145252</xdr:rowOff>
    </xdr:to>
    <xdr:cxnSp macro="">
      <xdr:nvCxnSpPr>
        <xdr:cNvPr id="180" name="直線コネクタ 179"/>
        <xdr:cNvCxnSpPr/>
      </xdr:nvCxnSpPr>
      <xdr:spPr>
        <a:xfrm flipV="1">
          <a:off x="2908300" y="13497342"/>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1924</xdr:rowOff>
    </xdr:from>
    <xdr:to>
      <xdr:col>5</xdr:col>
      <xdr:colOff>409575</xdr:colOff>
      <xdr:row>77</xdr:row>
      <xdr:rowOff>103524</xdr:rowOff>
    </xdr:to>
    <xdr:sp macro="" textlink="">
      <xdr:nvSpPr>
        <xdr:cNvPr id="181" name="フローチャート : 判断 180"/>
        <xdr:cNvSpPr/>
      </xdr:nvSpPr>
      <xdr:spPr>
        <a:xfrm>
          <a:off x="3746500" y="1320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120051</xdr:rowOff>
    </xdr:from>
    <xdr:ext cx="469744" cy="259045"/>
    <xdr:sp macro="" textlink="">
      <xdr:nvSpPr>
        <xdr:cNvPr id="182" name="テキスト ボックス 181"/>
        <xdr:cNvSpPr txBox="1"/>
      </xdr:nvSpPr>
      <xdr:spPr>
        <a:xfrm>
          <a:off x="3562427" y="1297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143184</xdr:rowOff>
    </xdr:from>
    <xdr:to>
      <xdr:col>4</xdr:col>
      <xdr:colOff>155575</xdr:colOff>
      <xdr:row>78</xdr:row>
      <xdr:rowOff>145252</xdr:rowOff>
    </xdr:to>
    <xdr:cxnSp macro="">
      <xdr:nvCxnSpPr>
        <xdr:cNvPr id="183" name="直線コネクタ 182"/>
        <xdr:cNvCxnSpPr/>
      </xdr:nvCxnSpPr>
      <xdr:spPr>
        <a:xfrm>
          <a:off x="2019300" y="13516284"/>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155302</xdr:rowOff>
    </xdr:from>
    <xdr:to>
      <xdr:col>4</xdr:col>
      <xdr:colOff>206375</xdr:colOff>
      <xdr:row>77</xdr:row>
      <xdr:rowOff>85452</xdr:rowOff>
    </xdr:to>
    <xdr:sp macro="" textlink="">
      <xdr:nvSpPr>
        <xdr:cNvPr id="184" name="フローチャート : 判断 183"/>
        <xdr:cNvSpPr/>
      </xdr:nvSpPr>
      <xdr:spPr>
        <a:xfrm>
          <a:off x="2857500" y="1318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101980</xdr:rowOff>
    </xdr:from>
    <xdr:ext cx="469744" cy="259045"/>
    <xdr:sp macro="" textlink="">
      <xdr:nvSpPr>
        <xdr:cNvPr id="185" name="テキスト ボックス 184"/>
        <xdr:cNvSpPr txBox="1"/>
      </xdr:nvSpPr>
      <xdr:spPr>
        <a:xfrm>
          <a:off x="2673427" y="1296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84291</xdr:rowOff>
    </xdr:from>
    <xdr:to>
      <xdr:col>2</xdr:col>
      <xdr:colOff>638175</xdr:colOff>
      <xdr:row>78</xdr:row>
      <xdr:rowOff>143184</xdr:rowOff>
    </xdr:to>
    <xdr:cxnSp macro="">
      <xdr:nvCxnSpPr>
        <xdr:cNvPr id="186" name="直線コネクタ 185"/>
        <xdr:cNvCxnSpPr/>
      </xdr:nvCxnSpPr>
      <xdr:spPr>
        <a:xfrm>
          <a:off x="1130300" y="13457391"/>
          <a:ext cx="8890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8237</xdr:rowOff>
    </xdr:from>
    <xdr:to>
      <xdr:col>3</xdr:col>
      <xdr:colOff>3175</xdr:colOff>
      <xdr:row>77</xdr:row>
      <xdr:rowOff>109837</xdr:rowOff>
    </xdr:to>
    <xdr:sp macro="" textlink="">
      <xdr:nvSpPr>
        <xdr:cNvPr id="187" name="フローチャート : 判断 186"/>
        <xdr:cNvSpPr/>
      </xdr:nvSpPr>
      <xdr:spPr>
        <a:xfrm>
          <a:off x="1968500" y="1320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126364</xdr:rowOff>
    </xdr:from>
    <xdr:ext cx="469744" cy="259045"/>
    <xdr:sp macro="" textlink="">
      <xdr:nvSpPr>
        <xdr:cNvPr id="188" name="テキスト ボックス 187"/>
        <xdr:cNvSpPr txBox="1"/>
      </xdr:nvSpPr>
      <xdr:spPr>
        <a:xfrm>
          <a:off x="1784427" y="1298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165209</xdr:rowOff>
    </xdr:from>
    <xdr:to>
      <xdr:col>1</xdr:col>
      <xdr:colOff>485775</xdr:colOff>
      <xdr:row>77</xdr:row>
      <xdr:rowOff>95359</xdr:rowOff>
    </xdr:to>
    <xdr:sp macro="" textlink="">
      <xdr:nvSpPr>
        <xdr:cNvPr id="189" name="フローチャート : 判断 188"/>
        <xdr:cNvSpPr/>
      </xdr:nvSpPr>
      <xdr:spPr>
        <a:xfrm>
          <a:off x="1079500" y="131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111886</xdr:rowOff>
    </xdr:from>
    <xdr:ext cx="469744" cy="259045"/>
    <xdr:sp macro="" textlink="">
      <xdr:nvSpPr>
        <xdr:cNvPr id="190" name="テキスト ボックス 189"/>
        <xdr:cNvSpPr txBox="1"/>
      </xdr:nvSpPr>
      <xdr:spPr>
        <a:xfrm>
          <a:off x="895427" y="1297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76708</xdr:rowOff>
    </xdr:from>
    <xdr:to>
      <xdr:col>6</xdr:col>
      <xdr:colOff>561975</xdr:colOff>
      <xdr:row>79</xdr:row>
      <xdr:rowOff>6858</xdr:rowOff>
    </xdr:to>
    <xdr:sp macro="" textlink="">
      <xdr:nvSpPr>
        <xdr:cNvPr id="196" name="円/楕円 195"/>
        <xdr:cNvSpPr/>
      </xdr:nvSpPr>
      <xdr:spPr>
        <a:xfrm>
          <a:off x="4584700" y="1344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163085</xdr:rowOff>
    </xdr:from>
    <xdr:ext cx="469744" cy="259045"/>
    <xdr:sp macro="" textlink="">
      <xdr:nvSpPr>
        <xdr:cNvPr id="197" name="維持補修費該当値テキスト"/>
        <xdr:cNvSpPr txBox="1"/>
      </xdr:nvSpPr>
      <xdr:spPr>
        <a:xfrm>
          <a:off x="46863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73442</xdr:rowOff>
    </xdr:from>
    <xdr:to>
      <xdr:col>5</xdr:col>
      <xdr:colOff>409575</xdr:colOff>
      <xdr:row>79</xdr:row>
      <xdr:rowOff>3592</xdr:rowOff>
    </xdr:to>
    <xdr:sp macro="" textlink="">
      <xdr:nvSpPr>
        <xdr:cNvPr id="198" name="円/楕円 197"/>
        <xdr:cNvSpPr/>
      </xdr:nvSpPr>
      <xdr:spPr>
        <a:xfrm>
          <a:off x="3746500" y="134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166169</xdr:rowOff>
    </xdr:from>
    <xdr:ext cx="469744" cy="259045"/>
    <xdr:sp macro="" textlink="">
      <xdr:nvSpPr>
        <xdr:cNvPr id="199" name="テキスト ボックス 198"/>
        <xdr:cNvSpPr txBox="1"/>
      </xdr:nvSpPr>
      <xdr:spPr>
        <a:xfrm>
          <a:off x="3562427" y="1353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94452</xdr:rowOff>
    </xdr:from>
    <xdr:to>
      <xdr:col>4</xdr:col>
      <xdr:colOff>206375</xdr:colOff>
      <xdr:row>79</xdr:row>
      <xdr:rowOff>24602</xdr:rowOff>
    </xdr:to>
    <xdr:sp macro="" textlink="">
      <xdr:nvSpPr>
        <xdr:cNvPr id="200" name="円/楕円 199"/>
        <xdr:cNvSpPr/>
      </xdr:nvSpPr>
      <xdr:spPr>
        <a:xfrm>
          <a:off x="2857500" y="134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15729</xdr:rowOff>
    </xdr:from>
    <xdr:ext cx="469744" cy="259045"/>
    <xdr:sp macro="" textlink="">
      <xdr:nvSpPr>
        <xdr:cNvPr id="201" name="テキスト ボックス 200"/>
        <xdr:cNvSpPr txBox="1"/>
      </xdr:nvSpPr>
      <xdr:spPr>
        <a:xfrm>
          <a:off x="2673427" y="1356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92384</xdr:rowOff>
    </xdr:from>
    <xdr:to>
      <xdr:col>3</xdr:col>
      <xdr:colOff>3175</xdr:colOff>
      <xdr:row>79</xdr:row>
      <xdr:rowOff>22534</xdr:rowOff>
    </xdr:to>
    <xdr:sp macro="" textlink="">
      <xdr:nvSpPr>
        <xdr:cNvPr id="202" name="円/楕円 201"/>
        <xdr:cNvSpPr/>
      </xdr:nvSpPr>
      <xdr:spPr>
        <a:xfrm>
          <a:off x="1968500" y="134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13661</xdr:rowOff>
    </xdr:from>
    <xdr:ext cx="469744" cy="259045"/>
    <xdr:sp macro="" textlink="">
      <xdr:nvSpPr>
        <xdr:cNvPr id="203" name="テキスト ボックス 202"/>
        <xdr:cNvSpPr txBox="1"/>
      </xdr:nvSpPr>
      <xdr:spPr>
        <a:xfrm>
          <a:off x="1784427" y="1355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33491</xdr:rowOff>
    </xdr:from>
    <xdr:to>
      <xdr:col>1</xdr:col>
      <xdr:colOff>485775</xdr:colOff>
      <xdr:row>78</xdr:row>
      <xdr:rowOff>135091</xdr:rowOff>
    </xdr:to>
    <xdr:sp macro="" textlink="">
      <xdr:nvSpPr>
        <xdr:cNvPr id="204" name="円/楕円 203"/>
        <xdr:cNvSpPr/>
      </xdr:nvSpPr>
      <xdr:spPr>
        <a:xfrm>
          <a:off x="1079500" y="134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126218</xdr:rowOff>
    </xdr:from>
    <xdr:ext cx="469744" cy="259045"/>
    <xdr:sp macro="" textlink="">
      <xdr:nvSpPr>
        <xdr:cNvPr id="205" name="テキスト ボックス 204"/>
        <xdr:cNvSpPr txBox="1"/>
      </xdr:nvSpPr>
      <xdr:spPr>
        <a:xfrm>
          <a:off x="895427" y="134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124430</xdr:rowOff>
    </xdr:from>
    <xdr:to>
      <xdr:col>6</xdr:col>
      <xdr:colOff>510540</xdr:colOff>
      <xdr:row>98</xdr:row>
      <xdr:rowOff>113023</xdr:rowOff>
    </xdr:to>
    <xdr:cxnSp macro="">
      <xdr:nvCxnSpPr>
        <xdr:cNvPr id="228" name="直線コネクタ 227"/>
        <xdr:cNvCxnSpPr/>
      </xdr:nvCxnSpPr>
      <xdr:spPr>
        <a:xfrm flipV="1">
          <a:off x="4633595" y="15554930"/>
          <a:ext cx="1270" cy="136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116850</xdr:rowOff>
    </xdr:from>
    <xdr:ext cx="534377" cy="259045"/>
    <xdr:sp macro="" textlink="">
      <xdr:nvSpPr>
        <xdr:cNvPr id="229" name="扶助費最小値テキスト"/>
        <xdr:cNvSpPr txBox="1"/>
      </xdr:nvSpPr>
      <xdr:spPr>
        <a:xfrm>
          <a:off x="4686300" y="1691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41,167</a:t>
          </a:r>
          <a:endParaRPr kumimoji="1" lang="ja-JP" altLang="en-US" sz="1000" b="1">
            <a:latin typeface="ＭＳ Ｐゴシック"/>
          </a:endParaRPr>
        </a:p>
      </xdr:txBody>
    </xdr:sp>
    <xdr:clientData/>
  </xdr:oneCellAnchor>
  <xdr:twoCellAnchor>
    <xdr:from>
      <xdr:col>6</xdr:col>
      <xdr:colOff>422275</xdr:colOff>
      <xdr:row>98</xdr:row>
      <xdr:rowOff>113023</xdr:rowOff>
    </xdr:from>
    <xdr:to>
      <xdr:col>6</xdr:col>
      <xdr:colOff>600075</xdr:colOff>
      <xdr:row>98</xdr:row>
      <xdr:rowOff>113023</xdr:rowOff>
    </xdr:to>
    <xdr:cxnSp macro="">
      <xdr:nvCxnSpPr>
        <xdr:cNvPr id="230" name="直線コネクタ 229"/>
        <xdr:cNvCxnSpPr/>
      </xdr:nvCxnSpPr>
      <xdr:spPr>
        <a:xfrm>
          <a:off x="4546600" y="16915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71107</xdr:rowOff>
    </xdr:from>
    <xdr:ext cx="599010" cy="259045"/>
    <xdr:sp macro="" textlink="">
      <xdr:nvSpPr>
        <xdr:cNvPr id="231" name="扶助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100,668</a:t>
          </a:r>
          <a:endParaRPr kumimoji="1" lang="ja-JP" altLang="en-US" sz="1000" b="1">
            <a:latin typeface="ＭＳ Ｐゴシック"/>
          </a:endParaRPr>
        </a:p>
      </xdr:txBody>
    </xdr:sp>
    <xdr:clientData/>
  </xdr:oneCellAnchor>
  <xdr:twoCellAnchor>
    <xdr:from>
      <xdr:col>6</xdr:col>
      <xdr:colOff>422275</xdr:colOff>
      <xdr:row>90</xdr:row>
      <xdr:rowOff>124430</xdr:rowOff>
    </xdr:from>
    <xdr:to>
      <xdr:col>6</xdr:col>
      <xdr:colOff>600075</xdr:colOff>
      <xdr:row>90</xdr:row>
      <xdr:rowOff>124430</xdr:rowOff>
    </xdr:to>
    <xdr:cxnSp macro="">
      <xdr:nvCxnSpPr>
        <xdr:cNvPr id="232" name="直線コネクタ 231"/>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32784</xdr:rowOff>
    </xdr:from>
    <xdr:to>
      <xdr:col>6</xdr:col>
      <xdr:colOff>511175</xdr:colOff>
      <xdr:row>96</xdr:row>
      <xdr:rowOff>119171</xdr:rowOff>
    </xdr:to>
    <xdr:cxnSp macro="">
      <xdr:nvCxnSpPr>
        <xdr:cNvPr id="233" name="直線コネクタ 232"/>
        <xdr:cNvCxnSpPr/>
      </xdr:nvCxnSpPr>
      <xdr:spPr>
        <a:xfrm flipV="1">
          <a:off x="3797300" y="16491984"/>
          <a:ext cx="838200" cy="86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141290</xdr:rowOff>
    </xdr:from>
    <xdr:ext cx="534377" cy="259045"/>
    <xdr:sp macro="" textlink="">
      <xdr:nvSpPr>
        <xdr:cNvPr id="234" name="扶助費平均値テキスト"/>
        <xdr:cNvSpPr txBox="1"/>
      </xdr:nvSpPr>
      <xdr:spPr>
        <a:xfrm>
          <a:off x="4686300" y="162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61,209</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118413</xdr:rowOff>
    </xdr:from>
    <xdr:to>
      <xdr:col>6</xdr:col>
      <xdr:colOff>561975</xdr:colOff>
      <xdr:row>96</xdr:row>
      <xdr:rowOff>48563</xdr:rowOff>
    </xdr:to>
    <xdr:sp macro="" textlink="">
      <xdr:nvSpPr>
        <xdr:cNvPr id="235" name="フローチャート : 判断 234"/>
        <xdr:cNvSpPr/>
      </xdr:nvSpPr>
      <xdr:spPr>
        <a:xfrm>
          <a:off x="45847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119171</xdr:rowOff>
    </xdr:from>
    <xdr:to>
      <xdr:col>5</xdr:col>
      <xdr:colOff>358775</xdr:colOff>
      <xdr:row>96</xdr:row>
      <xdr:rowOff>170538</xdr:rowOff>
    </xdr:to>
    <xdr:cxnSp macro="">
      <xdr:nvCxnSpPr>
        <xdr:cNvPr id="236" name="直線コネクタ 235"/>
        <xdr:cNvCxnSpPr/>
      </xdr:nvCxnSpPr>
      <xdr:spPr>
        <a:xfrm flipV="1">
          <a:off x="2908300" y="16578371"/>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48050</xdr:rowOff>
    </xdr:from>
    <xdr:to>
      <xdr:col>5</xdr:col>
      <xdr:colOff>409575</xdr:colOff>
      <xdr:row>96</xdr:row>
      <xdr:rowOff>149650</xdr:rowOff>
    </xdr:to>
    <xdr:sp macro="" textlink="">
      <xdr:nvSpPr>
        <xdr:cNvPr id="237" name="フローチャート : 判断 236"/>
        <xdr:cNvSpPr/>
      </xdr:nvSpPr>
      <xdr:spPr>
        <a:xfrm>
          <a:off x="3746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166177</xdr:rowOff>
    </xdr:from>
    <xdr:ext cx="534377" cy="259045"/>
    <xdr:sp macro="" textlink="">
      <xdr:nvSpPr>
        <xdr:cNvPr id="238" name="テキスト ボックス 237"/>
        <xdr:cNvSpPr txBox="1"/>
      </xdr:nvSpPr>
      <xdr:spPr>
        <a:xfrm>
          <a:off x="3530111" y="162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170538</xdr:rowOff>
    </xdr:from>
    <xdr:to>
      <xdr:col>4</xdr:col>
      <xdr:colOff>155575</xdr:colOff>
      <xdr:row>97</xdr:row>
      <xdr:rowOff>129161</xdr:rowOff>
    </xdr:to>
    <xdr:cxnSp macro="">
      <xdr:nvCxnSpPr>
        <xdr:cNvPr id="239" name="直線コネクタ 238"/>
        <xdr:cNvCxnSpPr/>
      </xdr:nvCxnSpPr>
      <xdr:spPr>
        <a:xfrm flipV="1">
          <a:off x="2019300" y="16629738"/>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55685</xdr:rowOff>
    </xdr:from>
    <xdr:to>
      <xdr:col>4</xdr:col>
      <xdr:colOff>206375</xdr:colOff>
      <xdr:row>96</xdr:row>
      <xdr:rowOff>157285</xdr:rowOff>
    </xdr:to>
    <xdr:sp macro="" textlink="">
      <xdr:nvSpPr>
        <xdr:cNvPr id="240" name="フローチャート : 判断 239"/>
        <xdr:cNvSpPr/>
      </xdr:nvSpPr>
      <xdr:spPr>
        <a:xfrm>
          <a:off x="2857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2362</xdr:rowOff>
    </xdr:from>
    <xdr:ext cx="534377" cy="259045"/>
    <xdr:sp macro="" textlink="">
      <xdr:nvSpPr>
        <xdr:cNvPr id="241" name="テキスト ボックス 240"/>
        <xdr:cNvSpPr txBox="1"/>
      </xdr:nvSpPr>
      <xdr:spPr>
        <a:xfrm>
          <a:off x="2641111" y="162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129161</xdr:rowOff>
    </xdr:from>
    <xdr:to>
      <xdr:col>2</xdr:col>
      <xdr:colOff>638175</xdr:colOff>
      <xdr:row>97</xdr:row>
      <xdr:rowOff>158536</xdr:rowOff>
    </xdr:to>
    <xdr:cxnSp macro="">
      <xdr:nvCxnSpPr>
        <xdr:cNvPr id="242" name="直線コネクタ 241"/>
        <xdr:cNvCxnSpPr/>
      </xdr:nvCxnSpPr>
      <xdr:spPr>
        <a:xfrm flipV="1">
          <a:off x="1130300" y="16759811"/>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13416</xdr:rowOff>
    </xdr:from>
    <xdr:to>
      <xdr:col>3</xdr:col>
      <xdr:colOff>3175</xdr:colOff>
      <xdr:row>97</xdr:row>
      <xdr:rowOff>115016</xdr:rowOff>
    </xdr:to>
    <xdr:sp macro="" textlink="">
      <xdr:nvSpPr>
        <xdr:cNvPr id="243" name="フローチャート : 判断 242"/>
        <xdr:cNvSpPr/>
      </xdr:nvSpPr>
      <xdr:spPr>
        <a:xfrm>
          <a:off x="1968500" y="1664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131543</xdr:rowOff>
    </xdr:from>
    <xdr:ext cx="534377" cy="259045"/>
    <xdr:sp macro="" textlink="">
      <xdr:nvSpPr>
        <xdr:cNvPr id="244" name="テキスト ボックス 243"/>
        <xdr:cNvSpPr txBox="1"/>
      </xdr:nvSpPr>
      <xdr:spPr>
        <a:xfrm>
          <a:off x="1752111" y="1641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31133</xdr:rowOff>
    </xdr:from>
    <xdr:to>
      <xdr:col>1</xdr:col>
      <xdr:colOff>485775</xdr:colOff>
      <xdr:row>97</xdr:row>
      <xdr:rowOff>132733</xdr:rowOff>
    </xdr:to>
    <xdr:sp macro="" textlink="">
      <xdr:nvSpPr>
        <xdr:cNvPr id="245" name="フローチャート : 判断 244"/>
        <xdr:cNvSpPr/>
      </xdr:nvSpPr>
      <xdr:spPr>
        <a:xfrm>
          <a:off x="1079500" y="1666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149260</xdr:rowOff>
    </xdr:from>
    <xdr:ext cx="534377" cy="259045"/>
    <xdr:sp macro="" textlink="">
      <xdr:nvSpPr>
        <xdr:cNvPr id="246" name="テキスト ボックス 245"/>
        <xdr:cNvSpPr txBox="1"/>
      </xdr:nvSpPr>
      <xdr:spPr>
        <a:xfrm>
          <a:off x="863111" y="1643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153434</xdr:rowOff>
    </xdr:from>
    <xdr:to>
      <xdr:col>6</xdr:col>
      <xdr:colOff>561975</xdr:colOff>
      <xdr:row>96</xdr:row>
      <xdr:rowOff>83584</xdr:rowOff>
    </xdr:to>
    <xdr:sp macro="" textlink="">
      <xdr:nvSpPr>
        <xdr:cNvPr id="252" name="円/楕円 251"/>
        <xdr:cNvSpPr/>
      </xdr:nvSpPr>
      <xdr:spPr>
        <a:xfrm>
          <a:off x="4584700" y="164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131861</xdr:rowOff>
    </xdr:from>
    <xdr:ext cx="534377" cy="259045"/>
    <xdr:sp macro="" textlink="">
      <xdr:nvSpPr>
        <xdr:cNvPr id="253" name="扶助費該当値テキスト"/>
        <xdr:cNvSpPr txBox="1"/>
      </xdr:nvSpPr>
      <xdr:spPr>
        <a:xfrm>
          <a:off x="4686300" y="1641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68371</xdr:rowOff>
    </xdr:from>
    <xdr:to>
      <xdr:col>5</xdr:col>
      <xdr:colOff>409575</xdr:colOff>
      <xdr:row>96</xdr:row>
      <xdr:rowOff>169971</xdr:rowOff>
    </xdr:to>
    <xdr:sp macro="" textlink="">
      <xdr:nvSpPr>
        <xdr:cNvPr id="254" name="円/楕円 253"/>
        <xdr:cNvSpPr/>
      </xdr:nvSpPr>
      <xdr:spPr>
        <a:xfrm>
          <a:off x="3746500" y="165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161098</xdr:rowOff>
    </xdr:from>
    <xdr:ext cx="534377" cy="259045"/>
    <xdr:sp macro="" textlink="">
      <xdr:nvSpPr>
        <xdr:cNvPr id="255" name="テキスト ボックス 254"/>
        <xdr:cNvSpPr txBox="1"/>
      </xdr:nvSpPr>
      <xdr:spPr>
        <a:xfrm>
          <a:off x="3530111" y="166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119738</xdr:rowOff>
    </xdr:from>
    <xdr:to>
      <xdr:col>4</xdr:col>
      <xdr:colOff>206375</xdr:colOff>
      <xdr:row>97</xdr:row>
      <xdr:rowOff>49888</xdr:rowOff>
    </xdr:to>
    <xdr:sp macro="" textlink="">
      <xdr:nvSpPr>
        <xdr:cNvPr id="256" name="円/楕円 255"/>
        <xdr:cNvSpPr/>
      </xdr:nvSpPr>
      <xdr:spPr>
        <a:xfrm>
          <a:off x="2857500" y="165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41015</xdr:rowOff>
    </xdr:from>
    <xdr:ext cx="534377" cy="259045"/>
    <xdr:sp macro="" textlink="">
      <xdr:nvSpPr>
        <xdr:cNvPr id="257" name="テキスト ボックス 256"/>
        <xdr:cNvSpPr txBox="1"/>
      </xdr:nvSpPr>
      <xdr:spPr>
        <a:xfrm>
          <a:off x="2641111" y="1667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53,651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78361</xdr:rowOff>
    </xdr:from>
    <xdr:to>
      <xdr:col>3</xdr:col>
      <xdr:colOff>3175</xdr:colOff>
      <xdr:row>98</xdr:row>
      <xdr:rowOff>8511</xdr:rowOff>
    </xdr:to>
    <xdr:sp macro="" textlink="">
      <xdr:nvSpPr>
        <xdr:cNvPr id="258" name="円/楕円 257"/>
        <xdr:cNvSpPr/>
      </xdr:nvSpPr>
      <xdr:spPr>
        <a:xfrm>
          <a:off x="1968500" y="1670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171088</xdr:rowOff>
    </xdr:from>
    <xdr:ext cx="534377" cy="259045"/>
    <xdr:sp macro="" textlink="">
      <xdr:nvSpPr>
        <xdr:cNvPr id="259" name="テキスト ボックス 258"/>
        <xdr:cNvSpPr txBox="1"/>
      </xdr:nvSpPr>
      <xdr:spPr>
        <a:xfrm>
          <a:off x="1752111" y="1680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107736</xdr:rowOff>
    </xdr:from>
    <xdr:to>
      <xdr:col>1</xdr:col>
      <xdr:colOff>485775</xdr:colOff>
      <xdr:row>98</xdr:row>
      <xdr:rowOff>37886</xdr:rowOff>
    </xdr:to>
    <xdr:sp macro="" textlink="">
      <xdr:nvSpPr>
        <xdr:cNvPr id="260" name="円/楕円 259"/>
        <xdr:cNvSpPr/>
      </xdr:nvSpPr>
      <xdr:spPr>
        <a:xfrm>
          <a:off x="1079500" y="1673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29013</xdr:rowOff>
    </xdr:from>
    <xdr:ext cx="534377" cy="259045"/>
    <xdr:sp macro="" textlink="">
      <xdr:nvSpPr>
        <xdr:cNvPr id="261" name="テキスト ボックス 260"/>
        <xdr:cNvSpPr txBox="1"/>
      </xdr:nvSpPr>
      <xdr:spPr>
        <a:xfrm>
          <a:off x="863111" y="1683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4" name="テキスト ボックス 27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6" name="テキスト ボックス 27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8" name="テキスト ボックス 277"/>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0" name="テキスト ボックス 279"/>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103287</xdr:rowOff>
    </xdr:from>
    <xdr:to>
      <xdr:col>15</xdr:col>
      <xdr:colOff>180340</xdr:colOff>
      <xdr:row>39</xdr:row>
      <xdr:rowOff>94780</xdr:rowOff>
    </xdr:to>
    <xdr:cxnSp macro="">
      <xdr:nvCxnSpPr>
        <xdr:cNvPr id="288" name="直線コネクタ 287"/>
        <xdr:cNvCxnSpPr/>
      </xdr:nvCxnSpPr>
      <xdr:spPr>
        <a:xfrm flipV="1">
          <a:off x="10475595" y="5246787"/>
          <a:ext cx="1270" cy="153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98607</xdr:rowOff>
    </xdr:from>
    <xdr:ext cx="534377" cy="259045"/>
    <xdr:sp macro="" textlink="">
      <xdr:nvSpPr>
        <xdr:cNvPr id="289" name="補助費等最小値テキスト"/>
        <xdr:cNvSpPr txBox="1"/>
      </xdr:nvSpPr>
      <xdr:spPr>
        <a:xfrm>
          <a:off x="10528300" y="67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20,251</a:t>
          </a:r>
          <a:endParaRPr kumimoji="1" lang="ja-JP" altLang="en-US" sz="1000" b="1">
            <a:latin typeface="ＭＳ Ｐゴシック"/>
          </a:endParaRPr>
        </a:p>
      </xdr:txBody>
    </xdr:sp>
    <xdr:clientData/>
  </xdr:oneCellAnchor>
  <xdr:twoCellAnchor>
    <xdr:from>
      <xdr:col>15</xdr:col>
      <xdr:colOff>92075</xdr:colOff>
      <xdr:row>39</xdr:row>
      <xdr:rowOff>94780</xdr:rowOff>
    </xdr:from>
    <xdr:to>
      <xdr:col>15</xdr:col>
      <xdr:colOff>269875</xdr:colOff>
      <xdr:row>39</xdr:row>
      <xdr:rowOff>94780</xdr:rowOff>
    </xdr:to>
    <xdr:cxnSp macro="">
      <xdr:nvCxnSpPr>
        <xdr:cNvPr id="290" name="直線コネクタ 289"/>
        <xdr:cNvCxnSpPr/>
      </xdr:nvCxnSpPr>
      <xdr:spPr>
        <a:xfrm>
          <a:off x="10388600" y="678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49964</xdr:rowOff>
    </xdr:from>
    <xdr:ext cx="599010" cy="259045"/>
    <xdr:sp macro="" textlink="">
      <xdr:nvSpPr>
        <xdr:cNvPr id="291" name="補助費等最大値テキスト"/>
        <xdr:cNvSpPr txBox="1"/>
      </xdr:nvSpPr>
      <xdr:spPr>
        <a:xfrm>
          <a:off x="10528300" y="502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114,230</a:t>
          </a:r>
          <a:endParaRPr kumimoji="1" lang="ja-JP" altLang="en-US" sz="1000" b="1">
            <a:latin typeface="ＭＳ Ｐゴシック"/>
          </a:endParaRPr>
        </a:p>
      </xdr:txBody>
    </xdr:sp>
    <xdr:clientData/>
  </xdr:oneCellAnchor>
  <xdr:twoCellAnchor>
    <xdr:from>
      <xdr:col>15</xdr:col>
      <xdr:colOff>92075</xdr:colOff>
      <xdr:row>30</xdr:row>
      <xdr:rowOff>103287</xdr:rowOff>
    </xdr:from>
    <xdr:to>
      <xdr:col>15</xdr:col>
      <xdr:colOff>269875</xdr:colOff>
      <xdr:row>30</xdr:row>
      <xdr:rowOff>103287</xdr:rowOff>
    </xdr:to>
    <xdr:cxnSp macro="">
      <xdr:nvCxnSpPr>
        <xdr:cNvPr id="292" name="直線コネクタ 291"/>
        <xdr:cNvCxnSpPr/>
      </xdr:nvCxnSpPr>
      <xdr:spPr>
        <a:xfrm>
          <a:off x="10388600" y="524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110406</xdr:rowOff>
    </xdr:from>
    <xdr:to>
      <xdr:col>15</xdr:col>
      <xdr:colOff>180975</xdr:colOff>
      <xdr:row>37</xdr:row>
      <xdr:rowOff>37287</xdr:rowOff>
    </xdr:to>
    <xdr:cxnSp macro="">
      <xdr:nvCxnSpPr>
        <xdr:cNvPr id="293" name="直線コネクタ 292"/>
        <xdr:cNvCxnSpPr/>
      </xdr:nvCxnSpPr>
      <xdr:spPr>
        <a:xfrm>
          <a:off x="9639300" y="6282606"/>
          <a:ext cx="838200" cy="9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77405</xdr:rowOff>
    </xdr:from>
    <xdr:ext cx="534377" cy="259045"/>
    <xdr:sp macro="" textlink="">
      <xdr:nvSpPr>
        <xdr:cNvPr id="294" name="補助費等平均値テキスト"/>
        <xdr:cNvSpPr txBox="1"/>
      </xdr:nvSpPr>
      <xdr:spPr>
        <a:xfrm>
          <a:off x="10528300" y="6078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54528</xdr:rowOff>
    </xdr:from>
    <xdr:to>
      <xdr:col>15</xdr:col>
      <xdr:colOff>231775</xdr:colOff>
      <xdr:row>36</xdr:row>
      <xdr:rowOff>156128</xdr:rowOff>
    </xdr:to>
    <xdr:sp macro="" textlink="">
      <xdr:nvSpPr>
        <xdr:cNvPr id="295" name="フローチャート : 判断 294"/>
        <xdr:cNvSpPr/>
      </xdr:nvSpPr>
      <xdr:spPr>
        <a:xfrm>
          <a:off x="10426700" y="622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110406</xdr:rowOff>
    </xdr:from>
    <xdr:to>
      <xdr:col>14</xdr:col>
      <xdr:colOff>28575</xdr:colOff>
      <xdr:row>37</xdr:row>
      <xdr:rowOff>116220</xdr:rowOff>
    </xdr:to>
    <xdr:cxnSp macro="">
      <xdr:nvCxnSpPr>
        <xdr:cNvPr id="296" name="直線コネクタ 295"/>
        <xdr:cNvCxnSpPr/>
      </xdr:nvCxnSpPr>
      <xdr:spPr>
        <a:xfrm flipV="1">
          <a:off x="8750300" y="6282606"/>
          <a:ext cx="889000" cy="17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35261</xdr:rowOff>
    </xdr:from>
    <xdr:to>
      <xdr:col>14</xdr:col>
      <xdr:colOff>79375</xdr:colOff>
      <xdr:row>36</xdr:row>
      <xdr:rowOff>136861</xdr:rowOff>
    </xdr:to>
    <xdr:sp macro="" textlink="">
      <xdr:nvSpPr>
        <xdr:cNvPr id="297" name="フローチャート : 判断 296"/>
        <xdr:cNvSpPr/>
      </xdr:nvSpPr>
      <xdr:spPr>
        <a:xfrm>
          <a:off x="9588500" y="620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153388</xdr:rowOff>
    </xdr:from>
    <xdr:ext cx="534377" cy="259045"/>
    <xdr:sp macro="" textlink="">
      <xdr:nvSpPr>
        <xdr:cNvPr id="298" name="テキスト ボックス 297"/>
        <xdr:cNvSpPr txBox="1"/>
      </xdr:nvSpPr>
      <xdr:spPr>
        <a:xfrm>
          <a:off x="9372111" y="598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116220</xdr:rowOff>
    </xdr:from>
    <xdr:to>
      <xdr:col>12</xdr:col>
      <xdr:colOff>511175</xdr:colOff>
      <xdr:row>37</xdr:row>
      <xdr:rowOff>131242</xdr:rowOff>
    </xdr:to>
    <xdr:cxnSp macro="">
      <xdr:nvCxnSpPr>
        <xdr:cNvPr id="299" name="直線コネクタ 298"/>
        <xdr:cNvCxnSpPr/>
      </xdr:nvCxnSpPr>
      <xdr:spPr>
        <a:xfrm flipV="1">
          <a:off x="7861300" y="6459870"/>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60407</xdr:rowOff>
    </xdr:from>
    <xdr:to>
      <xdr:col>12</xdr:col>
      <xdr:colOff>561975</xdr:colOff>
      <xdr:row>37</xdr:row>
      <xdr:rowOff>162007</xdr:rowOff>
    </xdr:to>
    <xdr:sp macro="" textlink="">
      <xdr:nvSpPr>
        <xdr:cNvPr id="300" name="フローチャート : 判断 299"/>
        <xdr:cNvSpPr/>
      </xdr:nvSpPr>
      <xdr:spPr>
        <a:xfrm>
          <a:off x="8699500" y="640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7084</xdr:rowOff>
    </xdr:from>
    <xdr:ext cx="534377" cy="259045"/>
    <xdr:sp macro="" textlink="">
      <xdr:nvSpPr>
        <xdr:cNvPr id="301" name="テキスト ボックス 300"/>
        <xdr:cNvSpPr txBox="1"/>
      </xdr:nvSpPr>
      <xdr:spPr>
        <a:xfrm>
          <a:off x="8483111" y="61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95286</xdr:rowOff>
    </xdr:from>
    <xdr:to>
      <xdr:col>11</xdr:col>
      <xdr:colOff>307975</xdr:colOff>
      <xdr:row>37</xdr:row>
      <xdr:rowOff>131242</xdr:rowOff>
    </xdr:to>
    <xdr:cxnSp macro="">
      <xdr:nvCxnSpPr>
        <xdr:cNvPr id="302" name="直線コネクタ 301"/>
        <xdr:cNvCxnSpPr/>
      </xdr:nvCxnSpPr>
      <xdr:spPr>
        <a:xfrm>
          <a:off x="6972300" y="6438936"/>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5085</xdr:rowOff>
    </xdr:from>
    <xdr:to>
      <xdr:col>11</xdr:col>
      <xdr:colOff>358775</xdr:colOff>
      <xdr:row>37</xdr:row>
      <xdr:rowOff>106685</xdr:rowOff>
    </xdr:to>
    <xdr:sp macro="" textlink="">
      <xdr:nvSpPr>
        <xdr:cNvPr id="303" name="フローチャート : 判断 302"/>
        <xdr:cNvSpPr/>
      </xdr:nvSpPr>
      <xdr:spPr>
        <a:xfrm>
          <a:off x="7810500" y="634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123212</xdr:rowOff>
    </xdr:from>
    <xdr:ext cx="534377" cy="259045"/>
    <xdr:sp macro="" textlink="">
      <xdr:nvSpPr>
        <xdr:cNvPr id="304" name="テキスト ボックス 303"/>
        <xdr:cNvSpPr txBox="1"/>
      </xdr:nvSpPr>
      <xdr:spPr>
        <a:xfrm>
          <a:off x="7594111" y="61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50544</xdr:rowOff>
    </xdr:from>
    <xdr:to>
      <xdr:col>10</xdr:col>
      <xdr:colOff>155575</xdr:colOff>
      <xdr:row>37</xdr:row>
      <xdr:rowOff>152144</xdr:rowOff>
    </xdr:to>
    <xdr:sp macro="" textlink="">
      <xdr:nvSpPr>
        <xdr:cNvPr id="305" name="フローチャート : 判断 304"/>
        <xdr:cNvSpPr/>
      </xdr:nvSpPr>
      <xdr:spPr>
        <a:xfrm>
          <a:off x="6921500" y="639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143271</xdr:rowOff>
    </xdr:from>
    <xdr:ext cx="534377" cy="259045"/>
    <xdr:sp macro="" textlink="">
      <xdr:nvSpPr>
        <xdr:cNvPr id="306" name="テキスト ボックス 305"/>
        <xdr:cNvSpPr txBox="1"/>
      </xdr:nvSpPr>
      <xdr:spPr>
        <a:xfrm>
          <a:off x="6705111" y="648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157937</xdr:rowOff>
    </xdr:from>
    <xdr:to>
      <xdr:col>15</xdr:col>
      <xdr:colOff>231775</xdr:colOff>
      <xdr:row>37</xdr:row>
      <xdr:rowOff>88087</xdr:rowOff>
    </xdr:to>
    <xdr:sp macro="" textlink="">
      <xdr:nvSpPr>
        <xdr:cNvPr id="312" name="円/楕円 311"/>
        <xdr:cNvSpPr/>
      </xdr:nvSpPr>
      <xdr:spPr>
        <a:xfrm>
          <a:off x="10426700" y="633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136364</xdr:rowOff>
    </xdr:from>
    <xdr:ext cx="534377" cy="259045"/>
    <xdr:sp macro="" textlink="">
      <xdr:nvSpPr>
        <xdr:cNvPr id="313" name="補助費等該当値テキスト"/>
        <xdr:cNvSpPr txBox="1"/>
      </xdr:nvSpPr>
      <xdr:spPr>
        <a:xfrm>
          <a:off x="10528300" y="63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44,772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59606</xdr:rowOff>
    </xdr:from>
    <xdr:to>
      <xdr:col>14</xdr:col>
      <xdr:colOff>79375</xdr:colOff>
      <xdr:row>36</xdr:row>
      <xdr:rowOff>161206</xdr:rowOff>
    </xdr:to>
    <xdr:sp macro="" textlink="">
      <xdr:nvSpPr>
        <xdr:cNvPr id="314" name="円/楕円 313"/>
        <xdr:cNvSpPr/>
      </xdr:nvSpPr>
      <xdr:spPr>
        <a:xfrm>
          <a:off x="9588500" y="623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152333</xdr:rowOff>
    </xdr:from>
    <xdr:ext cx="534377" cy="259045"/>
    <xdr:sp macro="" textlink="">
      <xdr:nvSpPr>
        <xdr:cNvPr id="315" name="テキスト ボックス 314"/>
        <xdr:cNvSpPr txBox="1"/>
      </xdr:nvSpPr>
      <xdr:spPr>
        <a:xfrm>
          <a:off x="9372111" y="63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65420</xdr:rowOff>
    </xdr:from>
    <xdr:to>
      <xdr:col>12</xdr:col>
      <xdr:colOff>561975</xdr:colOff>
      <xdr:row>37</xdr:row>
      <xdr:rowOff>167019</xdr:rowOff>
    </xdr:to>
    <xdr:sp macro="" textlink="">
      <xdr:nvSpPr>
        <xdr:cNvPr id="316" name="円/楕円 315"/>
        <xdr:cNvSpPr/>
      </xdr:nvSpPr>
      <xdr:spPr>
        <a:xfrm>
          <a:off x="8699500" y="64090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158146</xdr:rowOff>
    </xdr:from>
    <xdr:ext cx="534377" cy="259045"/>
    <xdr:sp macro="" textlink="">
      <xdr:nvSpPr>
        <xdr:cNvPr id="317" name="テキスト ボックス 316"/>
        <xdr:cNvSpPr txBox="1"/>
      </xdr:nvSpPr>
      <xdr:spPr>
        <a:xfrm>
          <a:off x="8483111" y="650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80442</xdr:rowOff>
    </xdr:from>
    <xdr:to>
      <xdr:col>11</xdr:col>
      <xdr:colOff>358775</xdr:colOff>
      <xdr:row>38</xdr:row>
      <xdr:rowOff>10592</xdr:rowOff>
    </xdr:to>
    <xdr:sp macro="" textlink="">
      <xdr:nvSpPr>
        <xdr:cNvPr id="318" name="円/楕円 317"/>
        <xdr:cNvSpPr/>
      </xdr:nvSpPr>
      <xdr:spPr>
        <a:xfrm>
          <a:off x="7810500" y="64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1719</xdr:rowOff>
    </xdr:from>
    <xdr:ext cx="534377" cy="259045"/>
    <xdr:sp macro="" textlink="">
      <xdr:nvSpPr>
        <xdr:cNvPr id="319" name="テキスト ボックス 318"/>
        <xdr:cNvSpPr txBox="1"/>
      </xdr:nvSpPr>
      <xdr:spPr>
        <a:xfrm>
          <a:off x="7594111" y="651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44486</xdr:rowOff>
    </xdr:from>
    <xdr:to>
      <xdr:col>10</xdr:col>
      <xdr:colOff>155575</xdr:colOff>
      <xdr:row>37</xdr:row>
      <xdr:rowOff>146086</xdr:rowOff>
    </xdr:to>
    <xdr:sp macro="" textlink="">
      <xdr:nvSpPr>
        <xdr:cNvPr id="320" name="円/楕円 319"/>
        <xdr:cNvSpPr/>
      </xdr:nvSpPr>
      <xdr:spPr>
        <a:xfrm>
          <a:off x="6921500" y="63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162613</xdr:rowOff>
    </xdr:from>
    <xdr:ext cx="534377" cy="259045"/>
    <xdr:sp macro="" textlink="">
      <xdr:nvSpPr>
        <xdr:cNvPr id="321" name="テキスト ボックス 320"/>
        <xdr:cNvSpPr txBox="1"/>
      </xdr:nvSpPr>
      <xdr:spPr>
        <a:xfrm>
          <a:off x="6705111" y="616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153481</xdr:rowOff>
    </xdr:from>
    <xdr:to>
      <xdr:col>15</xdr:col>
      <xdr:colOff>180340</xdr:colOff>
      <xdr:row>58</xdr:row>
      <xdr:rowOff>96288</xdr:rowOff>
    </xdr:to>
    <xdr:cxnSp macro="">
      <xdr:nvCxnSpPr>
        <xdr:cNvPr id="347" name="直線コネクタ 346"/>
        <xdr:cNvCxnSpPr/>
      </xdr:nvCxnSpPr>
      <xdr:spPr>
        <a:xfrm flipV="1">
          <a:off x="10475595" y="8554531"/>
          <a:ext cx="1270" cy="148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100115</xdr:rowOff>
    </xdr:from>
    <xdr:ext cx="534377" cy="259045"/>
    <xdr:sp macro="" textlink="">
      <xdr:nvSpPr>
        <xdr:cNvPr id="348" name="普通建設事業費最小値テキスト"/>
        <xdr:cNvSpPr txBox="1"/>
      </xdr:nvSpPr>
      <xdr:spPr>
        <a:xfrm>
          <a:off x="10528300" y="1004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15,988</a:t>
          </a:r>
          <a:endParaRPr kumimoji="1" lang="ja-JP" altLang="en-US" sz="1000" b="1">
            <a:latin typeface="ＭＳ Ｐゴシック"/>
          </a:endParaRPr>
        </a:p>
      </xdr:txBody>
    </xdr:sp>
    <xdr:clientData/>
  </xdr:oneCellAnchor>
  <xdr:twoCellAnchor>
    <xdr:from>
      <xdr:col>15</xdr:col>
      <xdr:colOff>92075</xdr:colOff>
      <xdr:row>58</xdr:row>
      <xdr:rowOff>96288</xdr:rowOff>
    </xdr:from>
    <xdr:to>
      <xdr:col>15</xdr:col>
      <xdr:colOff>269875</xdr:colOff>
      <xdr:row>58</xdr:row>
      <xdr:rowOff>96288</xdr:rowOff>
    </xdr:to>
    <xdr:cxnSp macro="">
      <xdr:nvCxnSpPr>
        <xdr:cNvPr id="349" name="直線コネクタ 348"/>
        <xdr:cNvCxnSpPr/>
      </xdr:nvCxnSpPr>
      <xdr:spPr>
        <a:xfrm>
          <a:off x="10388600" y="100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100158</xdr:rowOff>
    </xdr:from>
    <xdr:ext cx="599010" cy="259045"/>
    <xdr:sp macro="" textlink="">
      <xdr:nvSpPr>
        <xdr:cNvPr id="350" name="普通建設事業費最大値テキスト"/>
        <xdr:cNvSpPr txBox="1"/>
      </xdr:nvSpPr>
      <xdr:spPr>
        <a:xfrm>
          <a:off x="10528300" y="832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152,484</a:t>
          </a:r>
          <a:endParaRPr kumimoji="1" lang="ja-JP" altLang="en-US" sz="1000" b="1">
            <a:latin typeface="ＭＳ Ｐゴシック"/>
          </a:endParaRPr>
        </a:p>
      </xdr:txBody>
    </xdr:sp>
    <xdr:clientData/>
  </xdr:oneCellAnchor>
  <xdr:twoCellAnchor>
    <xdr:from>
      <xdr:col>15</xdr:col>
      <xdr:colOff>92075</xdr:colOff>
      <xdr:row>49</xdr:row>
      <xdr:rowOff>153481</xdr:rowOff>
    </xdr:from>
    <xdr:to>
      <xdr:col>15</xdr:col>
      <xdr:colOff>269875</xdr:colOff>
      <xdr:row>49</xdr:row>
      <xdr:rowOff>153481</xdr:rowOff>
    </xdr:to>
    <xdr:cxnSp macro="">
      <xdr:nvCxnSpPr>
        <xdr:cNvPr id="351" name="直線コネクタ 350"/>
        <xdr:cNvCxnSpPr/>
      </xdr:nvCxnSpPr>
      <xdr:spPr>
        <a:xfrm>
          <a:off x="10388600" y="855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126333</xdr:rowOff>
    </xdr:from>
    <xdr:to>
      <xdr:col>15</xdr:col>
      <xdr:colOff>180975</xdr:colOff>
      <xdr:row>58</xdr:row>
      <xdr:rowOff>49381</xdr:rowOff>
    </xdr:to>
    <xdr:cxnSp macro="">
      <xdr:nvCxnSpPr>
        <xdr:cNvPr id="352" name="直線コネクタ 351"/>
        <xdr:cNvCxnSpPr/>
      </xdr:nvCxnSpPr>
      <xdr:spPr>
        <a:xfrm flipV="1">
          <a:off x="9639300" y="9727533"/>
          <a:ext cx="838200" cy="26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134941</xdr:rowOff>
    </xdr:from>
    <xdr:ext cx="534377" cy="259045"/>
    <xdr:sp macro="" textlink="">
      <xdr:nvSpPr>
        <xdr:cNvPr id="353" name="普通建設事業費平均値テキスト"/>
        <xdr:cNvSpPr txBox="1"/>
      </xdr:nvSpPr>
      <xdr:spPr>
        <a:xfrm>
          <a:off x="10528300" y="9393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57,122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112064</xdr:rowOff>
    </xdr:from>
    <xdr:to>
      <xdr:col>15</xdr:col>
      <xdr:colOff>231775</xdr:colOff>
      <xdr:row>56</xdr:row>
      <xdr:rowOff>42214</xdr:rowOff>
    </xdr:to>
    <xdr:sp macro="" textlink="">
      <xdr:nvSpPr>
        <xdr:cNvPr id="354" name="フローチャート : 判断 353"/>
        <xdr:cNvSpPr/>
      </xdr:nvSpPr>
      <xdr:spPr>
        <a:xfrm>
          <a:off x="104267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1190</xdr:rowOff>
    </xdr:from>
    <xdr:to>
      <xdr:col>14</xdr:col>
      <xdr:colOff>28575</xdr:colOff>
      <xdr:row>58</xdr:row>
      <xdr:rowOff>49381</xdr:rowOff>
    </xdr:to>
    <xdr:cxnSp macro="">
      <xdr:nvCxnSpPr>
        <xdr:cNvPr id="355" name="直線コネクタ 354"/>
        <xdr:cNvCxnSpPr/>
      </xdr:nvCxnSpPr>
      <xdr:spPr>
        <a:xfrm>
          <a:off x="8750300" y="9945290"/>
          <a:ext cx="889000" cy="4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114546</xdr:rowOff>
    </xdr:from>
    <xdr:to>
      <xdr:col>14</xdr:col>
      <xdr:colOff>79375</xdr:colOff>
      <xdr:row>56</xdr:row>
      <xdr:rowOff>44696</xdr:rowOff>
    </xdr:to>
    <xdr:sp macro="" textlink="">
      <xdr:nvSpPr>
        <xdr:cNvPr id="356" name="フローチャート : 判断 355"/>
        <xdr:cNvSpPr/>
      </xdr:nvSpPr>
      <xdr:spPr>
        <a:xfrm>
          <a:off x="9588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61223</xdr:rowOff>
    </xdr:from>
    <xdr:ext cx="534377" cy="259045"/>
    <xdr:sp macro="" textlink="">
      <xdr:nvSpPr>
        <xdr:cNvPr id="357" name="テキスト ボックス 356"/>
        <xdr:cNvSpPr txBox="1"/>
      </xdr:nvSpPr>
      <xdr:spPr>
        <a:xfrm>
          <a:off x="9372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61475</xdr:rowOff>
    </xdr:from>
    <xdr:to>
      <xdr:col>12</xdr:col>
      <xdr:colOff>511175</xdr:colOff>
      <xdr:row>58</xdr:row>
      <xdr:rowOff>1190</xdr:rowOff>
    </xdr:to>
    <xdr:cxnSp macro="">
      <xdr:nvCxnSpPr>
        <xdr:cNvPr id="358" name="直線コネクタ 357"/>
        <xdr:cNvCxnSpPr/>
      </xdr:nvCxnSpPr>
      <xdr:spPr>
        <a:xfrm>
          <a:off x="7861300" y="9834125"/>
          <a:ext cx="889000" cy="11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153757</xdr:rowOff>
    </xdr:from>
    <xdr:to>
      <xdr:col>12</xdr:col>
      <xdr:colOff>561975</xdr:colOff>
      <xdr:row>56</xdr:row>
      <xdr:rowOff>83907</xdr:rowOff>
    </xdr:to>
    <xdr:sp macro="" textlink="">
      <xdr:nvSpPr>
        <xdr:cNvPr id="359" name="フローチャート : 判断 358"/>
        <xdr:cNvSpPr/>
      </xdr:nvSpPr>
      <xdr:spPr>
        <a:xfrm>
          <a:off x="8699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100434</xdr:rowOff>
    </xdr:from>
    <xdr:ext cx="534377" cy="259045"/>
    <xdr:sp macro="" textlink="">
      <xdr:nvSpPr>
        <xdr:cNvPr id="360" name="テキスト ボックス 359"/>
        <xdr:cNvSpPr txBox="1"/>
      </xdr:nvSpPr>
      <xdr:spPr>
        <a:xfrm>
          <a:off x="8483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61475</xdr:rowOff>
    </xdr:from>
    <xdr:to>
      <xdr:col>11</xdr:col>
      <xdr:colOff>307975</xdr:colOff>
      <xdr:row>58</xdr:row>
      <xdr:rowOff>104332</xdr:rowOff>
    </xdr:to>
    <xdr:cxnSp macro="">
      <xdr:nvCxnSpPr>
        <xdr:cNvPr id="361" name="直線コネクタ 360"/>
        <xdr:cNvCxnSpPr/>
      </xdr:nvCxnSpPr>
      <xdr:spPr>
        <a:xfrm flipV="1">
          <a:off x="6972300" y="9834125"/>
          <a:ext cx="889000" cy="21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153997</xdr:rowOff>
    </xdr:from>
    <xdr:to>
      <xdr:col>11</xdr:col>
      <xdr:colOff>358775</xdr:colOff>
      <xdr:row>56</xdr:row>
      <xdr:rowOff>84147</xdr:rowOff>
    </xdr:to>
    <xdr:sp macro="" textlink="">
      <xdr:nvSpPr>
        <xdr:cNvPr id="362" name="フローチャート : 判断 361"/>
        <xdr:cNvSpPr/>
      </xdr:nvSpPr>
      <xdr:spPr>
        <a:xfrm>
          <a:off x="7810500" y="958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100674</xdr:rowOff>
    </xdr:from>
    <xdr:ext cx="534377" cy="259045"/>
    <xdr:sp macro="" textlink="">
      <xdr:nvSpPr>
        <xdr:cNvPr id="363" name="テキスト ボックス 362"/>
        <xdr:cNvSpPr txBox="1"/>
      </xdr:nvSpPr>
      <xdr:spPr>
        <a:xfrm>
          <a:off x="7594111" y="935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52770</xdr:rowOff>
    </xdr:from>
    <xdr:to>
      <xdr:col>10</xdr:col>
      <xdr:colOff>155575</xdr:colOff>
      <xdr:row>56</xdr:row>
      <xdr:rowOff>154370</xdr:rowOff>
    </xdr:to>
    <xdr:sp macro="" textlink="">
      <xdr:nvSpPr>
        <xdr:cNvPr id="364" name="フローチャート : 判断 363"/>
        <xdr:cNvSpPr/>
      </xdr:nvSpPr>
      <xdr:spPr>
        <a:xfrm>
          <a:off x="6921500" y="96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170897</xdr:rowOff>
    </xdr:from>
    <xdr:ext cx="534377" cy="259045"/>
    <xdr:sp macro="" textlink="">
      <xdr:nvSpPr>
        <xdr:cNvPr id="365" name="テキスト ボックス 364"/>
        <xdr:cNvSpPr txBox="1"/>
      </xdr:nvSpPr>
      <xdr:spPr>
        <a:xfrm>
          <a:off x="6705111" y="942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75533</xdr:rowOff>
    </xdr:from>
    <xdr:to>
      <xdr:col>15</xdr:col>
      <xdr:colOff>231775</xdr:colOff>
      <xdr:row>57</xdr:row>
      <xdr:rowOff>5683</xdr:rowOff>
    </xdr:to>
    <xdr:sp macro="" textlink="">
      <xdr:nvSpPr>
        <xdr:cNvPr id="371" name="円/楕円 370"/>
        <xdr:cNvSpPr/>
      </xdr:nvSpPr>
      <xdr:spPr>
        <a:xfrm>
          <a:off x="10426700" y="9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53960</xdr:rowOff>
    </xdr:from>
    <xdr:ext cx="534377" cy="259045"/>
    <xdr:sp macro="" textlink="">
      <xdr:nvSpPr>
        <xdr:cNvPr id="372" name="普通建設事業費該当値テキスト"/>
        <xdr:cNvSpPr txBox="1"/>
      </xdr:nvSpPr>
      <xdr:spPr>
        <a:xfrm>
          <a:off x="10528300" y="96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170031</xdr:rowOff>
    </xdr:from>
    <xdr:to>
      <xdr:col>14</xdr:col>
      <xdr:colOff>79375</xdr:colOff>
      <xdr:row>58</xdr:row>
      <xdr:rowOff>100181</xdr:rowOff>
    </xdr:to>
    <xdr:sp macro="" textlink="">
      <xdr:nvSpPr>
        <xdr:cNvPr id="373" name="円/楕円 372"/>
        <xdr:cNvSpPr/>
      </xdr:nvSpPr>
      <xdr:spPr>
        <a:xfrm>
          <a:off x="9588500" y="994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91308</xdr:rowOff>
    </xdr:from>
    <xdr:ext cx="534377" cy="259045"/>
    <xdr:sp macro="" textlink="">
      <xdr:nvSpPr>
        <xdr:cNvPr id="374" name="テキスト ボックス 373"/>
        <xdr:cNvSpPr txBox="1"/>
      </xdr:nvSpPr>
      <xdr:spPr>
        <a:xfrm>
          <a:off x="9372111" y="1003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20,297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121840</xdr:rowOff>
    </xdr:from>
    <xdr:to>
      <xdr:col>12</xdr:col>
      <xdr:colOff>561975</xdr:colOff>
      <xdr:row>58</xdr:row>
      <xdr:rowOff>51990</xdr:rowOff>
    </xdr:to>
    <xdr:sp macro="" textlink="">
      <xdr:nvSpPr>
        <xdr:cNvPr id="375" name="円/楕円 374"/>
        <xdr:cNvSpPr/>
      </xdr:nvSpPr>
      <xdr:spPr>
        <a:xfrm>
          <a:off x="8699500" y="989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43117</xdr:rowOff>
    </xdr:from>
    <xdr:ext cx="534377" cy="259045"/>
    <xdr:sp macro="" textlink="">
      <xdr:nvSpPr>
        <xdr:cNvPr id="376" name="テキスト ボックス 375"/>
        <xdr:cNvSpPr txBox="1"/>
      </xdr:nvSpPr>
      <xdr:spPr>
        <a:xfrm>
          <a:off x="8483111" y="998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24,724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10675</xdr:rowOff>
    </xdr:from>
    <xdr:to>
      <xdr:col>11</xdr:col>
      <xdr:colOff>358775</xdr:colOff>
      <xdr:row>57</xdr:row>
      <xdr:rowOff>112275</xdr:rowOff>
    </xdr:to>
    <xdr:sp macro="" textlink="">
      <xdr:nvSpPr>
        <xdr:cNvPr id="377" name="円/楕円 376"/>
        <xdr:cNvSpPr/>
      </xdr:nvSpPr>
      <xdr:spPr>
        <a:xfrm>
          <a:off x="7810500" y="97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103402</xdr:rowOff>
    </xdr:from>
    <xdr:ext cx="534377" cy="259045"/>
    <xdr:sp macro="" textlink="">
      <xdr:nvSpPr>
        <xdr:cNvPr id="378" name="テキスト ボックス 377"/>
        <xdr:cNvSpPr txBox="1"/>
      </xdr:nvSpPr>
      <xdr:spPr>
        <a:xfrm>
          <a:off x="7594111" y="987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53532</xdr:rowOff>
    </xdr:from>
    <xdr:to>
      <xdr:col>10</xdr:col>
      <xdr:colOff>155575</xdr:colOff>
      <xdr:row>58</xdr:row>
      <xdr:rowOff>155132</xdr:rowOff>
    </xdr:to>
    <xdr:sp macro="" textlink="">
      <xdr:nvSpPr>
        <xdr:cNvPr id="379" name="円/楕円 378"/>
        <xdr:cNvSpPr/>
      </xdr:nvSpPr>
      <xdr:spPr>
        <a:xfrm>
          <a:off x="6921500" y="999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146259</xdr:rowOff>
    </xdr:from>
    <xdr:ext cx="534377" cy="259045"/>
    <xdr:sp macro="" textlink="">
      <xdr:nvSpPr>
        <xdr:cNvPr id="380" name="テキスト ボックス 379"/>
        <xdr:cNvSpPr txBox="1"/>
      </xdr:nvSpPr>
      <xdr:spPr>
        <a:xfrm>
          <a:off x="6705111" y="1009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27196</xdr:rowOff>
    </xdr:from>
    <xdr:to>
      <xdr:col>15</xdr:col>
      <xdr:colOff>180340</xdr:colOff>
      <xdr:row>79</xdr:row>
      <xdr:rowOff>98879</xdr:rowOff>
    </xdr:to>
    <xdr:cxnSp macro="">
      <xdr:nvCxnSpPr>
        <xdr:cNvPr id="406" name="直線コネクタ 405"/>
        <xdr:cNvCxnSpPr/>
      </xdr:nvCxnSpPr>
      <xdr:spPr>
        <a:xfrm flipV="1">
          <a:off x="10475595" y="12028696"/>
          <a:ext cx="1270" cy="16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145323</xdr:rowOff>
    </xdr:from>
    <xdr:ext cx="534377" cy="259045"/>
    <xdr:sp macro="" textlink="">
      <xdr:nvSpPr>
        <xdr:cNvPr id="409" name="普通建設事業費 （ うち新規整備　）最大値テキスト"/>
        <xdr:cNvSpPr txBox="1"/>
      </xdr:nvSpPr>
      <xdr:spPr>
        <a:xfrm>
          <a:off x="10528300" y="118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98,890</a:t>
          </a:r>
          <a:endParaRPr kumimoji="1" lang="ja-JP" altLang="en-US" sz="1000" b="1">
            <a:latin typeface="ＭＳ Ｐゴシック"/>
          </a:endParaRPr>
        </a:p>
      </xdr:txBody>
    </xdr:sp>
    <xdr:clientData/>
  </xdr:oneCellAnchor>
  <xdr:twoCellAnchor>
    <xdr:from>
      <xdr:col>15</xdr:col>
      <xdr:colOff>92075</xdr:colOff>
      <xdr:row>70</xdr:row>
      <xdr:rowOff>27196</xdr:rowOff>
    </xdr:from>
    <xdr:to>
      <xdr:col>15</xdr:col>
      <xdr:colOff>269875</xdr:colOff>
      <xdr:row>70</xdr:row>
      <xdr:rowOff>27196</xdr:rowOff>
    </xdr:to>
    <xdr:cxnSp macro="">
      <xdr:nvCxnSpPr>
        <xdr:cNvPr id="410" name="直線コネクタ 409"/>
        <xdr:cNvCxnSpPr/>
      </xdr:nvCxnSpPr>
      <xdr:spPr>
        <a:xfrm>
          <a:off x="10388600" y="120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56962</xdr:rowOff>
    </xdr:from>
    <xdr:to>
      <xdr:col>15</xdr:col>
      <xdr:colOff>180975</xdr:colOff>
      <xdr:row>79</xdr:row>
      <xdr:rowOff>66075</xdr:rowOff>
    </xdr:to>
    <xdr:cxnSp macro="">
      <xdr:nvCxnSpPr>
        <xdr:cNvPr id="411" name="直線コネクタ 410"/>
        <xdr:cNvCxnSpPr/>
      </xdr:nvCxnSpPr>
      <xdr:spPr>
        <a:xfrm>
          <a:off x="9639300" y="13601512"/>
          <a:ext cx="838200" cy="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99596</xdr:rowOff>
    </xdr:from>
    <xdr:ext cx="534377" cy="259045"/>
    <xdr:sp macro="" textlink="">
      <xdr:nvSpPr>
        <xdr:cNvPr id="412" name="普通建設事業費 （ うち新規整備　）平均値テキスト"/>
        <xdr:cNvSpPr txBox="1"/>
      </xdr:nvSpPr>
      <xdr:spPr>
        <a:xfrm>
          <a:off x="10528300" y="1312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76719</xdr:rowOff>
    </xdr:from>
    <xdr:to>
      <xdr:col>15</xdr:col>
      <xdr:colOff>231775</xdr:colOff>
      <xdr:row>78</xdr:row>
      <xdr:rowOff>6869</xdr:rowOff>
    </xdr:to>
    <xdr:sp macro="" textlink="">
      <xdr:nvSpPr>
        <xdr:cNvPr id="413" name="フローチャート : 判断 412"/>
        <xdr:cNvSpPr/>
      </xdr:nvSpPr>
      <xdr:spPr>
        <a:xfrm>
          <a:off x="104267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56962</xdr:rowOff>
    </xdr:from>
    <xdr:to>
      <xdr:col>14</xdr:col>
      <xdr:colOff>28575</xdr:colOff>
      <xdr:row>79</xdr:row>
      <xdr:rowOff>70255</xdr:rowOff>
    </xdr:to>
    <xdr:cxnSp macro="">
      <xdr:nvCxnSpPr>
        <xdr:cNvPr id="414" name="直線コネクタ 413"/>
        <xdr:cNvCxnSpPr/>
      </xdr:nvCxnSpPr>
      <xdr:spPr>
        <a:xfrm flipV="1">
          <a:off x="8750300" y="13601512"/>
          <a:ext cx="889000" cy="1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134392</xdr:rowOff>
    </xdr:from>
    <xdr:to>
      <xdr:col>14</xdr:col>
      <xdr:colOff>79375</xdr:colOff>
      <xdr:row>77</xdr:row>
      <xdr:rowOff>64542</xdr:rowOff>
    </xdr:to>
    <xdr:sp macro="" textlink="">
      <xdr:nvSpPr>
        <xdr:cNvPr id="415" name="フローチャート : 判断 414"/>
        <xdr:cNvSpPr/>
      </xdr:nvSpPr>
      <xdr:spPr>
        <a:xfrm>
          <a:off x="9588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81068</xdr:rowOff>
    </xdr:from>
    <xdr:ext cx="534377" cy="259045"/>
    <xdr:sp macro="" textlink="">
      <xdr:nvSpPr>
        <xdr:cNvPr id="416" name="テキスト ボックス 415"/>
        <xdr:cNvSpPr txBox="1"/>
      </xdr:nvSpPr>
      <xdr:spPr>
        <a:xfrm>
          <a:off x="9372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26,214</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22492</xdr:rowOff>
    </xdr:from>
    <xdr:to>
      <xdr:col>12</xdr:col>
      <xdr:colOff>561975</xdr:colOff>
      <xdr:row>77</xdr:row>
      <xdr:rowOff>124092</xdr:rowOff>
    </xdr:to>
    <xdr:sp macro="" textlink="">
      <xdr:nvSpPr>
        <xdr:cNvPr id="417" name="フローチャート : 判断 416"/>
        <xdr:cNvSpPr/>
      </xdr:nvSpPr>
      <xdr:spPr>
        <a:xfrm>
          <a:off x="8699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140619</xdr:rowOff>
    </xdr:from>
    <xdr:ext cx="534377" cy="259045"/>
    <xdr:sp macro="" textlink="">
      <xdr:nvSpPr>
        <xdr:cNvPr id="418" name="テキスト ボックス 417"/>
        <xdr:cNvSpPr txBox="1"/>
      </xdr:nvSpPr>
      <xdr:spPr>
        <a:xfrm>
          <a:off x="8483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15275</xdr:rowOff>
    </xdr:from>
    <xdr:to>
      <xdr:col>15</xdr:col>
      <xdr:colOff>231775</xdr:colOff>
      <xdr:row>79</xdr:row>
      <xdr:rowOff>116875</xdr:rowOff>
    </xdr:to>
    <xdr:sp macro="" textlink="">
      <xdr:nvSpPr>
        <xdr:cNvPr id="424" name="円/楕円 423"/>
        <xdr:cNvSpPr/>
      </xdr:nvSpPr>
      <xdr:spPr>
        <a:xfrm>
          <a:off x="10426700" y="1355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101652</xdr:rowOff>
    </xdr:from>
    <xdr:ext cx="469744" cy="259045"/>
    <xdr:sp macro="" textlink="">
      <xdr:nvSpPr>
        <xdr:cNvPr id="425" name="普通建設事業費 （ うち新規整備　）該当値テキスト"/>
        <xdr:cNvSpPr txBox="1"/>
      </xdr:nvSpPr>
      <xdr:spPr>
        <a:xfrm>
          <a:off x="10528300" y="1347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2,009</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6162</xdr:rowOff>
    </xdr:from>
    <xdr:to>
      <xdr:col>14</xdr:col>
      <xdr:colOff>79375</xdr:colOff>
      <xdr:row>79</xdr:row>
      <xdr:rowOff>107762</xdr:rowOff>
    </xdr:to>
    <xdr:sp macro="" textlink="">
      <xdr:nvSpPr>
        <xdr:cNvPr id="426" name="円/楕円 425"/>
        <xdr:cNvSpPr/>
      </xdr:nvSpPr>
      <xdr:spPr>
        <a:xfrm>
          <a:off x="9588500" y="135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98889</xdr:rowOff>
    </xdr:from>
    <xdr:ext cx="469744" cy="259045"/>
    <xdr:sp macro="" textlink="">
      <xdr:nvSpPr>
        <xdr:cNvPr id="427" name="テキスト ボックス 426"/>
        <xdr:cNvSpPr txBox="1"/>
      </xdr:nvSpPr>
      <xdr:spPr>
        <a:xfrm>
          <a:off x="9404427" y="136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2,567</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19455</xdr:rowOff>
    </xdr:from>
    <xdr:to>
      <xdr:col>12</xdr:col>
      <xdr:colOff>561975</xdr:colOff>
      <xdr:row>79</xdr:row>
      <xdr:rowOff>121055</xdr:rowOff>
    </xdr:to>
    <xdr:sp macro="" textlink="">
      <xdr:nvSpPr>
        <xdr:cNvPr id="428" name="円/楕円 427"/>
        <xdr:cNvSpPr/>
      </xdr:nvSpPr>
      <xdr:spPr>
        <a:xfrm>
          <a:off x="8699500" y="1356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112182</xdr:rowOff>
    </xdr:from>
    <xdr:ext cx="469744" cy="259045"/>
    <xdr:sp macro="" textlink="">
      <xdr:nvSpPr>
        <xdr:cNvPr id="429" name="テキスト ボックス 428"/>
        <xdr:cNvSpPr txBox="1"/>
      </xdr:nvSpPr>
      <xdr:spPr>
        <a:xfrm>
          <a:off x="8515427" y="13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66180</xdr:rowOff>
    </xdr:from>
    <xdr:to>
      <xdr:col>15</xdr:col>
      <xdr:colOff>180340</xdr:colOff>
      <xdr:row>98</xdr:row>
      <xdr:rowOff>167780</xdr:rowOff>
    </xdr:to>
    <xdr:cxnSp macro="">
      <xdr:nvCxnSpPr>
        <xdr:cNvPr id="453" name="直線コネクタ 452"/>
        <xdr:cNvCxnSpPr/>
      </xdr:nvCxnSpPr>
      <xdr:spPr>
        <a:xfrm flipV="1">
          <a:off x="10475595" y="15668130"/>
          <a:ext cx="127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157</xdr:rowOff>
    </xdr:from>
    <xdr:ext cx="469744" cy="259045"/>
    <xdr:sp macro="" textlink="">
      <xdr:nvSpPr>
        <xdr:cNvPr id="454" name="普通建設事業費 （ うち更新整備　）最小値テキスト"/>
        <xdr:cNvSpPr txBox="1"/>
      </xdr:nvSpPr>
      <xdr:spPr>
        <a:xfrm>
          <a:off x="10528300" y="169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3,789</a:t>
          </a:r>
          <a:endParaRPr kumimoji="1" lang="ja-JP" altLang="en-US" sz="1000" b="1">
            <a:latin typeface="ＭＳ Ｐゴシック"/>
          </a:endParaRPr>
        </a:p>
      </xdr:txBody>
    </xdr:sp>
    <xdr:clientData/>
  </xdr:oneCellAnchor>
  <xdr:twoCellAnchor>
    <xdr:from>
      <xdr:col>15</xdr:col>
      <xdr:colOff>92075</xdr:colOff>
      <xdr:row>98</xdr:row>
      <xdr:rowOff>167780</xdr:rowOff>
    </xdr:from>
    <xdr:to>
      <xdr:col>15</xdr:col>
      <xdr:colOff>269875</xdr:colOff>
      <xdr:row>98</xdr:row>
      <xdr:rowOff>167780</xdr:rowOff>
    </xdr:to>
    <xdr:cxnSp macro="">
      <xdr:nvCxnSpPr>
        <xdr:cNvPr id="455" name="直線コネクタ 454"/>
        <xdr:cNvCxnSpPr/>
      </xdr:nvCxnSpPr>
      <xdr:spPr>
        <a:xfrm>
          <a:off x="10388600" y="1696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12857</xdr:rowOff>
    </xdr:from>
    <xdr:ext cx="599010" cy="259045"/>
    <xdr:sp macro="" textlink="">
      <xdr:nvSpPr>
        <xdr:cNvPr id="456" name="普通建設事業費 （ うち更新整備　）最大値テキスト"/>
        <xdr:cNvSpPr txBox="1"/>
      </xdr:nvSpPr>
      <xdr:spPr>
        <a:xfrm>
          <a:off x="10528300" y="15443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15</xdr:col>
      <xdr:colOff>92075</xdr:colOff>
      <xdr:row>91</xdr:row>
      <xdr:rowOff>66180</xdr:rowOff>
    </xdr:from>
    <xdr:to>
      <xdr:col>15</xdr:col>
      <xdr:colOff>269875</xdr:colOff>
      <xdr:row>91</xdr:row>
      <xdr:rowOff>66180</xdr:rowOff>
    </xdr:to>
    <xdr:cxnSp macro="">
      <xdr:nvCxnSpPr>
        <xdr:cNvPr id="457" name="直線コネクタ 456"/>
        <xdr:cNvCxnSpPr/>
      </xdr:nvCxnSpPr>
      <xdr:spPr>
        <a:xfrm>
          <a:off x="10388600" y="15668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25502</xdr:rowOff>
    </xdr:from>
    <xdr:to>
      <xdr:col>15</xdr:col>
      <xdr:colOff>180975</xdr:colOff>
      <xdr:row>98</xdr:row>
      <xdr:rowOff>24333</xdr:rowOff>
    </xdr:to>
    <xdr:cxnSp macro="">
      <xdr:nvCxnSpPr>
        <xdr:cNvPr id="458" name="直線コネクタ 457"/>
        <xdr:cNvCxnSpPr/>
      </xdr:nvCxnSpPr>
      <xdr:spPr>
        <a:xfrm flipV="1">
          <a:off x="9639300" y="16656152"/>
          <a:ext cx="838200" cy="1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136072</xdr:rowOff>
    </xdr:from>
    <xdr:ext cx="534377" cy="259045"/>
    <xdr:sp macro="" textlink="">
      <xdr:nvSpPr>
        <xdr:cNvPr id="459" name="普通建設事業費 （ うち更新整備　）平均値テキスト"/>
        <xdr:cNvSpPr txBox="1"/>
      </xdr:nvSpPr>
      <xdr:spPr>
        <a:xfrm>
          <a:off x="10528300" y="16595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157645</xdr:rowOff>
    </xdr:from>
    <xdr:to>
      <xdr:col>15</xdr:col>
      <xdr:colOff>231775</xdr:colOff>
      <xdr:row>97</xdr:row>
      <xdr:rowOff>87795</xdr:rowOff>
    </xdr:to>
    <xdr:sp macro="" textlink="">
      <xdr:nvSpPr>
        <xdr:cNvPr id="460" name="フローチャート : 判断 459"/>
        <xdr:cNvSpPr/>
      </xdr:nvSpPr>
      <xdr:spPr>
        <a:xfrm>
          <a:off x="10426700" y="166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136461</xdr:rowOff>
    </xdr:from>
    <xdr:to>
      <xdr:col>14</xdr:col>
      <xdr:colOff>28575</xdr:colOff>
      <xdr:row>98</xdr:row>
      <xdr:rowOff>24333</xdr:rowOff>
    </xdr:to>
    <xdr:cxnSp macro="">
      <xdr:nvCxnSpPr>
        <xdr:cNvPr id="461" name="直線コネクタ 460"/>
        <xdr:cNvCxnSpPr/>
      </xdr:nvCxnSpPr>
      <xdr:spPr>
        <a:xfrm>
          <a:off x="8750300" y="16767111"/>
          <a:ext cx="889000" cy="5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40424</xdr:rowOff>
    </xdr:from>
    <xdr:to>
      <xdr:col>14</xdr:col>
      <xdr:colOff>79375</xdr:colOff>
      <xdr:row>97</xdr:row>
      <xdr:rowOff>142024</xdr:rowOff>
    </xdr:to>
    <xdr:sp macro="" textlink="">
      <xdr:nvSpPr>
        <xdr:cNvPr id="462" name="フローチャート : 判断 461"/>
        <xdr:cNvSpPr/>
      </xdr:nvSpPr>
      <xdr:spPr>
        <a:xfrm>
          <a:off x="9588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158551</xdr:rowOff>
    </xdr:from>
    <xdr:ext cx="534377" cy="259045"/>
    <xdr:sp macro="" textlink="">
      <xdr:nvSpPr>
        <xdr:cNvPr id="463" name="テキスト ボックス 462"/>
        <xdr:cNvSpPr txBox="1"/>
      </xdr:nvSpPr>
      <xdr:spPr>
        <a:xfrm>
          <a:off x="9372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23,317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64" name="フローチャート : 判断 463"/>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65" name="テキスト ボックス 464"/>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146152</xdr:rowOff>
    </xdr:from>
    <xdr:to>
      <xdr:col>15</xdr:col>
      <xdr:colOff>231775</xdr:colOff>
      <xdr:row>97</xdr:row>
      <xdr:rowOff>76302</xdr:rowOff>
    </xdr:to>
    <xdr:sp macro="" textlink="">
      <xdr:nvSpPr>
        <xdr:cNvPr id="471" name="円/楕円 470"/>
        <xdr:cNvSpPr/>
      </xdr:nvSpPr>
      <xdr:spPr>
        <a:xfrm>
          <a:off x="10426700" y="1660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169029</xdr:rowOff>
    </xdr:from>
    <xdr:ext cx="534377" cy="259045"/>
    <xdr:sp macro="" textlink="">
      <xdr:nvSpPr>
        <xdr:cNvPr id="472" name="普通建設事業費 （ うち更新整備　）該当値テキスト"/>
        <xdr:cNvSpPr txBox="1"/>
      </xdr:nvSpPr>
      <xdr:spPr>
        <a:xfrm>
          <a:off x="10528300" y="1645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144983</xdr:rowOff>
    </xdr:from>
    <xdr:to>
      <xdr:col>14</xdr:col>
      <xdr:colOff>79375</xdr:colOff>
      <xdr:row>98</xdr:row>
      <xdr:rowOff>75133</xdr:rowOff>
    </xdr:to>
    <xdr:sp macro="" textlink="">
      <xdr:nvSpPr>
        <xdr:cNvPr id="473" name="円/楕円 472"/>
        <xdr:cNvSpPr/>
      </xdr:nvSpPr>
      <xdr:spPr>
        <a:xfrm>
          <a:off x="9588500" y="1677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66260</xdr:rowOff>
    </xdr:from>
    <xdr:ext cx="534377" cy="259045"/>
    <xdr:sp macro="" textlink="">
      <xdr:nvSpPr>
        <xdr:cNvPr id="474" name="テキスト ボックス 473"/>
        <xdr:cNvSpPr txBox="1"/>
      </xdr:nvSpPr>
      <xdr:spPr>
        <a:xfrm>
          <a:off x="9372111" y="168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15,084</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85661</xdr:rowOff>
    </xdr:from>
    <xdr:to>
      <xdr:col>12</xdr:col>
      <xdr:colOff>561975</xdr:colOff>
      <xdr:row>98</xdr:row>
      <xdr:rowOff>15811</xdr:rowOff>
    </xdr:to>
    <xdr:sp macro="" textlink="">
      <xdr:nvSpPr>
        <xdr:cNvPr id="475" name="円/楕円 474"/>
        <xdr:cNvSpPr/>
      </xdr:nvSpPr>
      <xdr:spPr>
        <a:xfrm>
          <a:off x="8699500" y="1671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6938</xdr:rowOff>
    </xdr:from>
    <xdr:ext cx="534377" cy="259045"/>
    <xdr:sp macro="" textlink="">
      <xdr:nvSpPr>
        <xdr:cNvPr id="476" name="テキスト ボックス 475"/>
        <xdr:cNvSpPr txBox="1"/>
      </xdr:nvSpPr>
      <xdr:spPr>
        <a:xfrm>
          <a:off x="8483111"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7" name="直線コネクタ 48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8" name="テキスト ボックス 48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9" name="直線コネクタ 48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90" name="テキスト ボックス 48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1" name="直線コネクタ 49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2" name="テキスト ボックス 49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3" name="直線コネクタ 49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4" name="テキスト ボックス 49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5" name="直線コネクタ 49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6" name="テキスト ボックス 49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102591</xdr:rowOff>
    </xdr:from>
    <xdr:to>
      <xdr:col>23</xdr:col>
      <xdr:colOff>516889</xdr:colOff>
      <xdr:row>39</xdr:row>
      <xdr:rowOff>44450</xdr:rowOff>
    </xdr:to>
    <xdr:cxnSp macro="">
      <xdr:nvCxnSpPr>
        <xdr:cNvPr id="500" name="直線コネクタ 499"/>
        <xdr:cNvCxnSpPr/>
      </xdr:nvCxnSpPr>
      <xdr:spPr>
        <a:xfrm flipV="1">
          <a:off x="16317595" y="5246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2" name="直線コネクタ 50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49268</xdr:rowOff>
    </xdr:from>
    <xdr:ext cx="534377" cy="259045"/>
    <xdr:sp macro="" textlink="">
      <xdr:nvSpPr>
        <xdr:cNvPr id="503" name="災害復旧事業費最大値テキスト"/>
        <xdr:cNvSpPr txBox="1"/>
      </xdr:nvSpPr>
      <xdr:spPr>
        <a:xfrm>
          <a:off x="16370300" y="502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30</xdr:row>
      <xdr:rowOff>102591</xdr:rowOff>
    </xdr:from>
    <xdr:to>
      <xdr:col>23</xdr:col>
      <xdr:colOff>606425</xdr:colOff>
      <xdr:row>30</xdr:row>
      <xdr:rowOff>102591</xdr:rowOff>
    </xdr:to>
    <xdr:cxnSp macro="">
      <xdr:nvCxnSpPr>
        <xdr:cNvPr id="504" name="直線コネクタ 503"/>
        <xdr:cNvCxnSpPr/>
      </xdr:nvCxnSpPr>
      <xdr:spPr>
        <a:xfrm>
          <a:off x="16230600" y="524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5" name="直線コネクタ 50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87698</xdr:rowOff>
    </xdr:from>
    <xdr:ext cx="469744" cy="259045"/>
    <xdr:sp macro="" textlink="">
      <xdr:nvSpPr>
        <xdr:cNvPr id="506" name="災害復旧事業費平均値テキスト"/>
        <xdr:cNvSpPr txBox="1"/>
      </xdr:nvSpPr>
      <xdr:spPr>
        <a:xfrm>
          <a:off x="16370300" y="643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64821</xdr:rowOff>
    </xdr:from>
    <xdr:to>
      <xdr:col>23</xdr:col>
      <xdr:colOff>568325</xdr:colOff>
      <xdr:row>38</xdr:row>
      <xdr:rowOff>166421</xdr:rowOff>
    </xdr:to>
    <xdr:sp macro="" textlink="">
      <xdr:nvSpPr>
        <xdr:cNvPr id="507" name="フローチャート : 判断 506"/>
        <xdr:cNvSpPr/>
      </xdr:nvSpPr>
      <xdr:spPr>
        <a:xfrm>
          <a:off x="16268700" y="657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44221</xdr:rowOff>
    </xdr:from>
    <xdr:to>
      <xdr:col>22</xdr:col>
      <xdr:colOff>365125</xdr:colOff>
      <xdr:row>39</xdr:row>
      <xdr:rowOff>44450</xdr:rowOff>
    </xdr:to>
    <xdr:cxnSp macro="">
      <xdr:nvCxnSpPr>
        <xdr:cNvPr id="508" name="直線コネクタ 507"/>
        <xdr:cNvCxnSpPr/>
      </xdr:nvCxnSpPr>
      <xdr:spPr>
        <a:xfrm>
          <a:off x="14592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120752</xdr:rowOff>
    </xdr:from>
    <xdr:to>
      <xdr:col>22</xdr:col>
      <xdr:colOff>415925</xdr:colOff>
      <xdr:row>39</xdr:row>
      <xdr:rowOff>50902</xdr:rowOff>
    </xdr:to>
    <xdr:sp macro="" textlink="">
      <xdr:nvSpPr>
        <xdr:cNvPr id="509" name="フローチャート : 判断 508"/>
        <xdr:cNvSpPr/>
      </xdr:nvSpPr>
      <xdr:spPr>
        <a:xfrm>
          <a:off x="15430500" y="66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67429</xdr:rowOff>
    </xdr:from>
    <xdr:ext cx="378565" cy="259045"/>
    <xdr:sp macro="" textlink="">
      <xdr:nvSpPr>
        <xdr:cNvPr id="510" name="テキスト ボックス 509"/>
        <xdr:cNvSpPr txBox="1"/>
      </xdr:nvSpPr>
      <xdr:spPr>
        <a:xfrm>
          <a:off x="15292017" y="641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44145</xdr:rowOff>
    </xdr:from>
    <xdr:to>
      <xdr:col>21</xdr:col>
      <xdr:colOff>161925</xdr:colOff>
      <xdr:row>39</xdr:row>
      <xdr:rowOff>44221</xdr:rowOff>
    </xdr:to>
    <xdr:cxnSp macro="">
      <xdr:nvCxnSpPr>
        <xdr:cNvPr id="511" name="直線コネクタ 510"/>
        <xdr:cNvCxnSpPr/>
      </xdr:nvCxnSpPr>
      <xdr:spPr>
        <a:xfrm>
          <a:off x="13703300" y="673069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62992</xdr:rowOff>
    </xdr:from>
    <xdr:to>
      <xdr:col>21</xdr:col>
      <xdr:colOff>212725</xdr:colOff>
      <xdr:row>38</xdr:row>
      <xdr:rowOff>164592</xdr:rowOff>
    </xdr:to>
    <xdr:sp macro="" textlink="">
      <xdr:nvSpPr>
        <xdr:cNvPr id="512" name="フローチャート : 判断 511"/>
        <xdr:cNvSpPr/>
      </xdr:nvSpPr>
      <xdr:spPr>
        <a:xfrm>
          <a:off x="14541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9669</xdr:rowOff>
    </xdr:from>
    <xdr:ext cx="469744" cy="259045"/>
    <xdr:sp macro="" textlink="">
      <xdr:nvSpPr>
        <xdr:cNvPr id="513" name="テキスト ボックス 512"/>
        <xdr:cNvSpPr txBox="1"/>
      </xdr:nvSpPr>
      <xdr:spPr>
        <a:xfrm>
          <a:off x="14357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27686</xdr:rowOff>
    </xdr:from>
    <xdr:to>
      <xdr:col>19</xdr:col>
      <xdr:colOff>644525</xdr:colOff>
      <xdr:row>39</xdr:row>
      <xdr:rowOff>44145</xdr:rowOff>
    </xdr:to>
    <xdr:cxnSp macro="">
      <xdr:nvCxnSpPr>
        <xdr:cNvPr id="514" name="直線コネクタ 513"/>
        <xdr:cNvCxnSpPr/>
      </xdr:nvCxnSpPr>
      <xdr:spPr>
        <a:xfrm>
          <a:off x="12814300" y="671423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10338</xdr:rowOff>
    </xdr:from>
    <xdr:to>
      <xdr:col>20</xdr:col>
      <xdr:colOff>9525</xdr:colOff>
      <xdr:row>38</xdr:row>
      <xdr:rowOff>111938</xdr:rowOff>
    </xdr:to>
    <xdr:sp macro="" textlink="">
      <xdr:nvSpPr>
        <xdr:cNvPr id="515" name="フローチャート : 判断 514"/>
        <xdr:cNvSpPr/>
      </xdr:nvSpPr>
      <xdr:spPr>
        <a:xfrm>
          <a:off x="13652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128465</xdr:rowOff>
    </xdr:from>
    <xdr:ext cx="469744" cy="259045"/>
    <xdr:sp macro="" textlink="">
      <xdr:nvSpPr>
        <xdr:cNvPr id="516" name="テキスト ボックス 515"/>
        <xdr:cNvSpPr txBox="1"/>
      </xdr:nvSpPr>
      <xdr:spPr>
        <a:xfrm>
          <a:off x="13468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95072</xdr:rowOff>
    </xdr:from>
    <xdr:to>
      <xdr:col>18</xdr:col>
      <xdr:colOff>492125</xdr:colOff>
      <xdr:row>38</xdr:row>
      <xdr:rowOff>25222</xdr:rowOff>
    </xdr:to>
    <xdr:sp macro="" textlink="">
      <xdr:nvSpPr>
        <xdr:cNvPr id="517" name="フローチャート : 判断 516"/>
        <xdr:cNvSpPr/>
      </xdr:nvSpPr>
      <xdr:spPr>
        <a:xfrm>
          <a:off x="12763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41749</xdr:rowOff>
    </xdr:from>
    <xdr:ext cx="469744" cy="259045"/>
    <xdr:sp macro="" textlink="">
      <xdr:nvSpPr>
        <xdr:cNvPr id="518" name="テキスト ボックス 517"/>
        <xdr:cNvSpPr txBox="1"/>
      </xdr:nvSpPr>
      <xdr:spPr>
        <a:xfrm>
          <a:off x="12579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4" name="円/楕円 52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6" name="円/楕円 52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7" name="テキスト ボックス 52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164871</xdr:rowOff>
    </xdr:from>
    <xdr:to>
      <xdr:col>21</xdr:col>
      <xdr:colOff>212725</xdr:colOff>
      <xdr:row>39</xdr:row>
      <xdr:rowOff>95021</xdr:rowOff>
    </xdr:to>
    <xdr:sp macro="" textlink="">
      <xdr:nvSpPr>
        <xdr:cNvPr id="528" name="円/楕円 527"/>
        <xdr:cNvSpPr/>
      </xdr:nvSpPr>
      <xdr:spPr>
        <a:xfrm>
          <a:off x="14541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86148</xdr:rowOff>
    </xdr:from>
    <xdr:ext cx="249299" cy="259045"/>
    <xdr:sp macro="" textlink="">
      <xdr:nvSpPr>
        <xdr:cNvPr id="529" name="テキスト ボックス 528"/>
        <xdr:cNvSpPr txBox="1"/>
      </xdr:nvSpPr>
      <xdr:spPr>
        <a:xfrm>
          <a:off x="14467649"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164795</xdr:rowOff>
    </xdr:from>
    <xdr:to>
      <xdr:col>20</xdr:col>
      <xdr:colOff>9525</xdr:colOff>
      <xdr:row>39</xdr:row>
      <xdr:rowOff>94945</xdr:rowOff>
    </xdr:to>
    <xdr:sp macro="" textlink="">
      <xdr:nvSpPr>
        <xdr:cNvPr id="530" name="円/楕円 529"/>
        <xdr:cNvSpPr/>
      </xdr:nvSpPr>
      <xdr:spPr>
        <a:xfrm>
          <a:off x="136525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86072</xdr:rowOff>
    </xdr:from>
    <xdr:ext cx="249299" cy="259045"/>
    <xdr:sp macro="" textlink="">
      <xdr:nvSpPr>
        <xdr:cNvPr id="531" name="テキスト ボックス 530"/>
        <xdr:cNvSpPr txBox="1"/>
      </xdr:nvSpPr>
      <xdr:spPr>
        <a:xfrm>
          <a:off x="13578649" y="6772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148336</xdr:rowOff>
    </xdr:from>
    <xdr:to>
      <xdr:col>18</xdr:col>
      <xdr:colOff>492125</xdr:colOff>
      <xdr:row>39</xdr:row>
      <xdr:rowOff>78486</xdr:rowOff>
    </xdr:to>
    <xdr:sp macro="" textlink="">
      <xdr:nvSpPr>
        <xdr:cNvPr id="532" name="円/楕円 531"/>
        <xdr:cNvSpPr/>
      </xdr:nvSpPr>
      <xdr:spPr>
        <a:xfrm>
          <a:off x="12763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69613</xdr:rowOff>
    </xdr:from>
    <xdr:ext cx="378565" cy="259045"/>
    <xdr:sp macro="" textlink="">
      <xdr:nvSpPr>
        <xdr:cNvPr id="533" name="テキスト ボックス 532"/>
        <xdr:cNvSpPr txBox="1"/>
      </xdr:nvSpPr>
      <xdr:spPr>
        <a:xfrm>
          <a:off x="12625017" y="6756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02" name="テキスト ボックス 60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85848</xdr:rowOff>
    </xdr:from>
    <xdr:to>
      <xdr:col>23</xdr:col>
      <xdr:colOff>516889</xdr:colOff>
      <xdr:row>78</xdr:row>
      <xdr:rowOff>108218</xdr:rowOff>
    </xdr:to>
    <xdr:cxnSp macro="">
      <xdr:nvCxnSpPr>
        <xdr:cNvPr id="608" name="直線コネクタ 607"/>
        <xdr:cNvCxnSpPr/>
      </xdr:nvCxnSpPr>
      <xdr:spPr>
        <a:xfrm flipV="1">
          <a:off x="16317595" y="12087348"/>
          <a:ext cx="1269" cy="139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112045</xdr:rowOff>
    </xdr:from>
    <xdr:ext cx="469744" cy="259045"/>
    <xdr:sp macro="" textlink="">
      <xdr:nvSpPr>
        <xdr:cNvPr id="609" name="公債費最小値テキスト"/>
        <xdr:cNvSpPr txBox="1"/>
      </xdr:nvSpPr>
      <xdr:spPr>
        <a:xfrm>
          <a:off x="16370300" y="134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78</xdr:row>
      <xdr:rowOff>108218</xdr:rowOff>
    </xdr:from>
    <xdr:to>
      <xdr:col>23</xdr:col>
      <xdr:colOff>606425</xdr:colOff>
      <xdr:row>78</xdr:row>
      <xdr:rowOff>108218</xdr:rowOff>
    </xdr:to>
    <xdr:cxnSp macro="">
      <xdr:nvCxnSpPr>
        <xdr:cNvPr id="610" name="直線コネクタ 609"/>
        <xdr:cNvCxnSpPr/>
      </xdr:nvCxnSpPr>
      <xdr:spPr>
        <a:xfrm>
          <a:off x="16230600" y="134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32525</xdr:rowOff>
    </xdr:from>
    <xdr:ext cx="534377" cy="259045"/>
    <xdr:sp macro="" textlink="">
      <xdr:nvSpPr>
        <xdr:cNvPr id="611" name="公債費最大値テキスト"/>
        <xdr:cNvSpPr txBox="1"/>
      </xdr:nvSpPr>
      <xdr:spPr>
        <a:xfrm>
          <a:off x="16370300" y="1186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70</xdr:row>
      <xdr:rowOff>85848</xdr:rowOff>
    </xdr:from>
    <xdr:to>
      <xdr:col>23</xdr:col>
      <xdr:colOff>606425</xdr:colOff>
      <xdr:row>70</xdr:row>
      <xdr:rowOff>85848</xdr:rowOff>
    </xdr:to>
    <xdr:cxnSp macro="">
      <xdr:nvCxnSpPr>
        <xdr:cNvPr id="612" name="直線コネクタ 611"/>
        <xdr:cNvCxnSpPr/>
      </xdr:nvCxnSpPr>
      <xdr:spPr>
        <a:xfrm>
          <a:off x="16230600" y="120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26395</xdr:rowOff>
    </xdr:from>
    <xdr:to>
      <xdr:col>23</xdr:col>
      <xdr:colOff>517525</xdr:colOff>
      <xdr:row>77</xdr:row>
      <xdr:rowOff>31882</xdr:rowOff>
    </xdr:to>
    <xdr:cxnSp macro="">
      <xdr:nvCxnSpPr>
        <xdr:cNvPr id="613" name="直線コネクタ 612"/>
        <xdr:cNvCxnSpPr/>
      </xdr:nvCxnSpPr>
      <xdr:spPr>
        <a:xfrm flipV="1">
          <a:off x="15481300" y="1322804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7552</xdr:rowOff>
    </xdr:from>
    <xdr:ext cx="534377" cy="259045"/>
    <xdr:sp macro="" textlink="">
      <xdr:nvSpPr>
        <xdr:cNvPr id="614" name="公債費平均値テキスト"/>
        <xdr:cNvSpPr txBox="1"/>
      </xdr:nvSpPr>
      <xdr:spPr>
        <a:xfrm>
          <a:off x="16370300" y="12866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156125</xdr:rowOff>
    </xdr:from>
    <xdr:to>
      <xdr:col>23</xdr:col>
      <xdr:colOff>568325</xdr:colOff>
      <xdr:row>76</xdr:row>
      <xdr:rowOff>86275</xdr:rowOff>
    </xdr:to>
    <xdr:sp macro="" textlink="">
      <xdr:nvSpPr>
        <xdr:cNvPr id="615" name="フローチャート : 判断 614"/>
        <xdr:cNvSpPr/>
      </xdr:nvSpPr>
      <xdr:spPr>
        <a:xfrm>
          <a:off x="162687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4091</xdr:rowOff>
    </xdr:from>
    <xdr:to>
      <xdr:col>22</xdr:col>
      <xdr:colOff>365125</xdr:colOff>
      <xdr:row>77</xdr:row>
      <xdr:rowOff>31882</xdr:rowOff>
    </xdr:to>
    <xdr:cxnSp macro="">
      <xdr:nvCxnSpPr>
        <xdr:cNvPr id="616" name="直線コネクタ 615"/>
        <xdr:cNvCxnSpPr/>
      </xdr:nvCxnSpPr>
      <xdr:spPr>
        <a:xfrm>
          <a:off x="14592300" y="13205741"/>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148369</xdr:rowOff>
    </xdr:from>
    <xdr:to>
      <xdr:col>22</xdr:col>
      <xdr:colOff>415925</xdr:colOff>
      <xdr:row>76</xdr:row>
      <xdr:rowOff>78519</xdr:rowOff>
    </xdr:to>
    <xdr:sp macro="" textlink="">
      <xdr:nvSpPr>
        <xdr:cNvPr id="617" name="フローチャート : 判断 616"/>
        <xdr:cNvSpPr/>
      </xdr:nvSpPr>
      <xdr:spPr>
        <a:xfrm>
          <a:off x="15430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95045</xdr:rowOff>
    </xdr:from>
    <xdr:ext cx="534377" cy="259045"/>
    <xdr:sp macro="" textlink="">
      <xdr:nvSpPr>
        <xdr:cNvPr id="618" name="テキスト ボックス 617"/>
        <xdr:cNvSpPr txBox="1"/>
      </xdr:nvSpPr>
      <xdr:spPr>
        <a:xfrm>
          <a:off x="15214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4091</xdr:rowOff>
    </xdr:from>
    <xdr:to>
      <xdr:col>21</xdr:col>
      <xdr:colOff>161925</xdr:colOff>
      <xdr:row>77</xdr:row>
      <xdr:rowOff>10133</xdr:rowOff>
    </xdr:to>
    <xdr:cxnSp macro="">
      <xdr:nvCxnSpPr>
        <xdr:cNvPr id="619" name="直線コネクタ 618"/>
        <xdr:cNvCxnSpPr/>
      </xdr:nvCxnSpPr>
      <xdr:spPr>
        <a:xfrm flipV="1">
          <a:off x="13703300" y="13205741"/>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3567</xdr:rowOff>
    </xdr:from>
    <xdr:to>
      <xdr:col>21</xdr:col>
      <xdr:colOff>212725</xdr:colOff>
      <xdr:row>76</xdr:row>
      <xdr:rowOff>105167</xdr:rowOff>
    </xdr:to>
    <xdr:sp macro="" textlink="">
      <xdr:nvSpPr>
        <xdr:cNvPr id="620" name="フローチャート : 判断 619"/>
        <xdr:cNvSpPr/>
      </xdr:nvSpPr>
      <xdr:spPr>
        <a:xfrm>
          <a:off x="14541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121694</xdr:rowOff>
    </xdr:from>
    <xdr:ext cx="534377" cy="259045"/>
    <xdr:sp macro="" textlink="">
      <xdr:nvSpPr>
        <xdr:cNvPr id="621" name="テキスト ボックス 620"/>
        <xdr:cNvSpPr txBox="1"/>
      </xdr:nvSpPr>
      <xdr:spPr>
        <a:xfrm>
          <a:off x="14325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10133</xdr:rowOff>
    </xdr:from>
    <xdr:to>
      <xdr:col>19</xdr:col>
      <xdr:colOff>644525</xdr:colOff>
      <xdr:row>77</xdr:row>
      <xdr:rowOff>15602</xdr:rowOff>
    </xdr:to>
    <xdr:cxnSp macro="">
      <xdr:nvCxnSpPr>
        <xdr:cNvPr id="622" name="直線コネクタ 621"/>
        <xdr:cNvCxnSpPr/>
      </xdr:nvCxnSpPr>
      <xdr:spPr>
        <a:xfrm flipV="1">
          <a:off x="12814300" y="1321178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170461</xdr:rowOff>
    </xdr:from>
    <xdr:to>
      <xdr:col>20</xdr:col>
      <xdr:colOff>9525</xdr:colOff>
      <xdr:row>76</xdr:row>
      <xdr:rowOff>100611</xdr:rowOff>
    </xdr:to>
    <xdr:sp macro="" textlink="">
      <xdr:nvSpPr>
        <xdr:cNvPr id="623" name="フローチャート : 判断 622"/>
        <xdr:cNvSpPr/>
      </xdr:nvSpPr>
      <xdr:spPr>
        <a:xfrm>
          <a:off x="13652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117138</xdr:rowOff>
    </xdr:from>
    <xdr:ext cx="534377" cy="259045"/>
    <xdr:sp macro="" textlink="">
      <xdr:nvSpPr>
        <xdr:cNvPr id="624" name="テキスト ボックス 623"/>
        <xdr:cNvSpPr txBox="1"/>
      </xdr:nvSpPr>
      <xdr:spPr>
        <a:xfrm>
          <a:off x="13436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144189</xdr:rowOff>
    </xdr:from>
    <xdr:to>
      <xdr:col>18</xdr:col>
      <xdr:colOff>492125</xdr:colOff>
      <xdr:row>76</xdr:row>
      <xdr:rowOff>74340</xdr:rowOff>
    </xdr:to>
    <xdr:sp macro="" textlink="">
      <xdr:nvSpPr>
        <xdr:cNvPr id="625" name="フローチャート : 判断 624"/>
        <xdr:cNvSpPr/>
      </xdr:nvSpPr>
      <xdr:spPr>
        <a:xfrm>
          <a:off x="12763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90866</xdr:rowOff>
    </xdr:from>
    <xdr:ext cx="534377" cy="259045"/>
    <xdr:sp macro="" textlink="">
      <xdr:nvSpPr>
        <xdr:cNvPr id="626" name="テキスト ボックス 625"/>
        <xdr:cNvSpPr txBox="1"/>
      </xdr:nvSpPr>
      <xdr:spPr>
        <a:xfrm>
          <a:off x="12547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147045</xdr:rowOff>
    </xdr:from>
    <xdr:to>
      <xdr:col>23</xdr:col>
      <xdr:colOff>568325</xdr:colOff>
      <xdr:row>77</xdr:row>
      <xdr:rowOff>77195</xdr:rowOff>
    </xdr:to>
    <xdr:sp macro="" textlink="">
      <xdr:nvSpPr>
        <xdr:cNvPr id="632" name="円/楕円 631"/>
        <xdr:cNvSpPr/>
      </xdr:nvSpPr>
      <xdr:spPr>
        <a:xfrm>
          <a:off x="16268700" y="131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125472</xdr:rowOff>
    </xdr:from>
    <xdr:ext cx="534377" cy="259045"/>
    <xdr:sp macro="" textlink="">
      <xdr:nvSpPr>
        <xdr:cNvPr id="633" name="公債費該当値テキスト"/>
        <xdr:cNvSpPr txBox="1"/>
      </xdr:nvSpPr>
      <xdr:spPr>
        <a:xfrm>
          <a:off x="16370300" y="1315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152532</xdr:rowOff>
    </xdr:from>
    <xdr:to>
      <xdr:col>22</xdr:col>
      <xdr:colOff>415925</xdr:colOff>
      <xdr:row>77</xdr:row>
      <xdr:rowOff>82682</xdr:rowOff>
    </xdr:to>
    <xdr:sp macro="" textlink="">
      <xdr:nvSpPr>
        <xdr:cNvPr id="634" name="円/楕円 633"/>
        <xdr:cNvSpPr/>
      </xdr:nvSpPr>
      <xdr:spPr>
        <a:xfrm>
          <a:off x="15430500" y="131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73809</xdr:rowOff>
    </xdr:from>
    <xdr:ext cx="534377" cy="259045"/>
    <xdr:sp macro="" textlink="">
      <xdr:nvSpPr>
        <xdr:cNvPr id="635" name="テキスト ボックス 634"/>
        <xdr:cNvSpPr txBox="1"/>
      </xdr:nvSpPr>
      <xdr:spPr>
        <a:xfrm>
          <a:off x="15214111" y="1327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124741</xdr:rowOff>
    </xdr:from>
    <xdr:to>
      <xdr:col>21</xdr:col>
      <xdr:colOff>212725</xdr:colOff>
      <xdr:row>77</xdr:row>
      <xdr:rowOff>54891</xdr:rowOff>
    </xdr:to>
    <xdr:sp macro="" textlink="">
      <xdr:nvSpPr>
        <xdr:cNvPr id="636" name="円/楕円 635"/>
        <xdr:cNvSpPr/>
      </xdr:nvSpPr>
      <xdr:spPr>
        <a:xfrm>
          <a:off x="14541500" y="13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46018</xdr:rowOff>
    </xdr:from>
    <xdr:ext cx="534377" cy="259045"/>
    <xdr:sp macro="" textlink="">
      <xdr:nvSpPr>
        <xdr:cNvPr id="637" name="テキスト ボックス 636"/>
        <xdr:cNvSpPr txBox="1"/>
      </xdr:nvSpPr>
      <xdr:spPr>
        <a:xfrm>
          <a:off x="14325111" y="1324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130783</xdr:rowOff>
    </xdr:from>
    <xdr:to>
      <xdr:col>20</xdr:col>
      <xdr:colOff>9525</xdr:colOff>
      <xdr:row>77</xdr:row>
      <xdr:rowOff>60933</xdr:rowOff>
    </xdr:to>
    <xdr:sp macro="" textlink="">
      <xdr:nvSpPr>
        <xdr:cNvPr id="638" name="円/楕円 637"/>
        <xdr:cNvSpPr/>
      </xdr:nvSpPr>
      <xdr:spPr>
        <a:xfrm>
          <a:off x="13652500" y="1316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52060</xdr:rowOff>
    </xdr:from>
    <xdr:ext cx="534377" cy="259045"/>
    <xdr:sp macro="" textlink="">
      <xdr:nvSpPr>
        <xdr:cNvPr id="639" name="テキスト ボックス 638"/>
        <xdr:cNvSpPr txBox="1"/>
      </xdr:nvSpPr>
      <xdr:spPr>
        <a:xfrm>
          <a:off x="13436111" y="132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136252</xdr:rowOff>
    </xdr:from>
    <xdr:to>
      <xdr:col>18</xdr:col>
      <xdr:colOff>492125</xdr:colOff>
      <xdr:row>77</xdr:row>
      <xdr:rowOff>66402</xdr:rowOff>
    </xdr:to>
    <xdr:sp macro="" textlink="">
      <xdr:nvSpPr>
        <xdr:cNvPr id="640" name="円/楕円 639"/>
        <xdr:cNvSpPr/>
      </xdr:nvSpPr>
      <xdr:spPr>
        <a:xfrm>
          <a:off x="12763500" y="1316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57529</xdr:rowOff>
    </xdr:from>
    <xdr:ext cx="534377" cy="259045"/>
    <xdr:sp macro="" textlink="">
      <xdr:nvSpPr>
        <xdr:cNvPr id="641" name="テキスト ボックス 640"/>
        <xdr:cNvSpPr txBox="1"/>
      </xdr:nvSpPr>
      <xdr:spPr>
        <a:xfrm>
          <a:off x="12547111" y="1325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2" name="直線コネクタ 65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3" name="テキスト ボックス 65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4" name="直線コネクタ 65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5" name="テキスト ボックス 65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6" name="直線コネクタ 65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7" name="テキスト ボックス 65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8" name="直線コネクタ 65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9" name="テキスト ボックス 65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17125</xdr:rowOff>
    </xdr:from>
    <xdr:to>
      <xdr:col>23</xdr:col>
      <xdr:colOff>516889</xdr:colOff>
      <xdr:row>98</xdr:row>
      <xdr:rowOff>138145</xdr:rowOff>
    </xdr:to>
    <xdr:cxnSp macro="">
      <xdr:nvCxnSpPr>
        <xdr:cNvPr id="663" name="直線コネクタ 662"/>
        <xdr:cNvCxnSpPr/>
      </xdr:nvCxnSpPr>
      <xdr:spPr>
        <a:xfrm flipV="1">
          <a:off x="16317595" y="15619075"/>
          <a:ext cx="1269" cy="1321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141972</xdr:rowOff>
    </xdr:from>
    <xdr:ext cx="313932" cy="259045"/>
    <xdr:sp macro="" textlink="">
      <xdr:nvSpPr>
        <xdr:cNvPr id="664" name="積立金最小値テキスト"/>
        <xdr:cNvSpPr txBox="1"/>
      </xdr:nvSpPr>
      <xdr:spPr>
        <a:xfrm>
          <a:off x="16370300" y="16944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428625</xdr:colOff>
      <xdr:row>98</xdr:row>
      <xdr:rowOff>138145</xdr:rowOff>
    </xdr:from>
    <xdr:to>
      <xdr:col>23</xdr:col>
      <xdr:colOff>606425</xdr:colOff>
      <xdr:row>98</xdr:row>
      <xdr:rowOff>138145</xdr:rowOff>
    </xdr:to>
    <xdr:cxnSp macro="">
      <xdr:nvCxnSpPr>
        <xdr:cNvPr id="665" name="直線コネクタ 664"/>
        <xdr:cNvCxnSpPr/>
      </xdr:nvCxnSpPr>
      <xdr:spPr>
        <a:xfrm>
          <a:off x="16230600" y="16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135252</xdr:rowOff>
    </xdr:from>
    <xdr:ext cx="534377" cy="259045"/>
    <xdr:sp macro="" textlink="">
      <xdr:nvSpPr>
        <xdr:cNvPr id="666" name="積立金最大値テキスト"/>
        <xdr:cNvSpPr txBox="1"/>
      </xdr:nvSpPr>
      <xdr:spPr>
        <a:xfrm>
          <a:off x="16370300" y="153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57,862</a:t>
          </a:r>
          <a:endParaRPr kumimoji="1" lang="ja-JP" altLang="en-US" sz="1000" b="1">
            <a:latin typeface="ＭＳ Ｐゴシック"/>
          </a:endParaRPr>
        </a:p>
      </xdr:txBody>
    </xdr:sp>
    <xdr:clientData/>
  </xdr:oneCellAnchor>
  <xdr:twoCellAnchor>
    <xdr:from>
      <xdr:col>23</xdr:col>
      <xdr:colOff>428625</xdr:colOff>
      <xdr:row>91</xdr:row>
      <xdr:rowOff>17125</xdr:rowOff>
    </xdr:from>
    <xdr:to>
      <xdr:col>23</xdr:col>
      <xdr:colOff>606425</xdr:colOff>
      <xdr:row>91</xdr:row>
      <xdr:rowOff>17125</xdr:rowOff>
    </xdr:to>
    <xdr:cxnSp macro="">
      <xdr:nvCxnSpPr>
        <xdr:cNvPr id="667" name="直線コネクタ 666"/>
        <xdr:cNvCxnSpPr/>
      </xdr:nvCxnSpPr>
      <xdr:spPr>
        <a:xfrm>
          <a:off x="16230600" y="1561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13261</xdr:rowOff>
    </xdr:from>
    <xdr:to>
      <xdr:col>23</xdr:col>
      <xdr:colOff>517525</xdr:colOff>
      <xdr:row>96</xdr:row>
      <xdr:rowOff>5832</xdr:rowOff>
    </xdr:to>
    <xdr:cxnSp macro="">
      <xdr:nvCxnSpPr>
        <xdr:cNvPr id="668" name="直線コネクタ 667"/>
        <xdr:cNvCxnSpPr/>
      </xdr:nvCxnSpPr>
      <xdr:spPr>
        <a:xfrm flipV="1">
          <a:off x="15481300" y="16301011"/>
          <a:ext cx="8382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59486</xdr:rowOff>
    </xdr:from>
    <xdr:ext cx="534377" cy="259045"/>
    <xdr:sp macro="" textlink="">
      <xdr:nvSpPr>
        <xdr:cNvPr id="669" name="積立金平均値テキスト"/>
        <xdr:cNvSpPr txBox="1"/>
      </xdr:nvSpPr>
      <xdr:spPr>
        <a:xfrm>
          <a:off x="16370300" y="16518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81059</xdr:rowOff>
    </xdr:from>
    <xdr:to>
      <xdr:col>23</xdr:col>
      <xdr:colOff>568325</xdr:colOff>
      <xdr:row>97</xdr:row>
      <xdr:rowOff>11209</xdr:rowOff>
    </xdr:to>
    <xdr:sp macro="" textlink="">
      <xdr:nvSpPr>
        <xdr:cNvPr id="670" name="フローチャート : 判断 669"/>
        <xdr:cNvSpPr/>
      </xdr:nvSpPr>
      <xdr:spPr>
        <a:xfrm>
          <a:off x="16268700" y="1654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5832</xdr:rowOff>
    </xdr:from>
    <xdr:to>
      <xdr:col>22</xdr:col>
      <xdr:colOff>365125</xdr:colOff>
      <xdr:row>96</xdr:row>
      <xdr:rowOff>162880</xdr:rowOff>
    </xdr:to>
    <xdr:cxnSp macro="">
      <xdr:nvCxnSpPr>
        <xdr:cNvPr id="671" name="直線コネクタ 670"/>
        <xdr:cNvCxnSpPr/>
      </xdr:nvCxnSpPr>
      <xdr:spPr>
        <a:xfrm flipV="1">
          <a:off x="14592300" y="16465032"/>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119464</xdr:rowOff>
    </xdr:from>
    <xdr:to>
      <xdr:col>22</xdr:col>
      <xdr:colOff>415925</xdr:colOff>
      <xdr:row>97</xdr:row>
      <xdr:rowOff>49614</xdr:rowOff>
    </xdr:to>
    <xdr:sp macro="" textlink="">
      <xdr:nvSpPr>
        <xdr:cNvPr id="672" name="フローチャート : 判断 671"/>
        <xdr:cNvSpPr/>
      </xdr:nvSpPr>
      <xdr:spPr>
        <a:xfrm>
          <a:off x="15430500" y="165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40741</xdr:rowOff>
    </xdr:from>
    <xdr:ext cx="534377" cy="259045"/>
    <xdr:sp macro="" textlink="">
      <xdr:nvSpPr>
        <xdr:cNvPr id="673" name="テキスト ボックス 672"/>
        <xdr:cNvSpPr txBox="1"/>
      </xdr:nvSpPr>
      <xdr:spPr>
        <a:xfrm>
          <a:off x="15214111" y="166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53677</xdr:rowOff>
    </xdr:from>
    <xdr:to>
      <xdr:col>21</xdr:col>
      <xdr:colOff>161925</xdr:colOff>
      <xdr:row>96</xdr:row>
      <xdr:rowOff>162880</xdr:rowOff>
    </xdr:to>
    <xdr:cxnSp macro="">
      <xdr:nvCxnSpPr>
        <xdr:cNvPr id="674" name="直線コネクタ 673"/>
        <xdr:cNvCxnSpPr/>
      </xdr:nvCxnSpPr>
      <xdr:spPr>
        <a:xfrm>
          <a:off x="13703300" y="16512877"/>
          <a:ext cx="889000" cy="1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140564</xdr:rowOff>
    </xdr:from>
    <xdr:to>
      <xdr:col>21</xdr:col>
      <xdr:colOff>212725</xdr:colOff>
      <xdr:row>97</xdr:row>
      <xdr:rowOff>70714</xdr:rowOff>
    </xdr:to>
    <xdr:sp macro="" textlink="">
      <xdr:nvSpPr>
        <xdr:cNvPr id="675" name="フローチャート : 判断 674"/>
        <xdr:cNvSpPr/>
      </xdr:nvSpPr>
      <xdr:spPr>
        <a:xfrm>
          <a:off x="14541500" y="1659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61841</xdr:rowOff>
    </xdr:from>
    <xdr:ext cx="534377" cy="259045"/>
    <xdr:sp macro="" textlink="">
      <xdr:nvSpPr>
        <xdr:cNvPr id="676" name="テキスト ボックス 675"/>
        <xdr:cNvSpPr txBox="1"/>
      </xdr:nvSpPr>
      <xdr:spPr>
        <a:xfrm>
          <a:off x="14325111" y="166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53677</xdr:rowOff>
    </xdr:from>
    <xdr:to>
      <xdr:col>19</xdr:col>
      <xdr:colOff>644525</xdr:colOff>
      <xdr:row>96</xdr:row>
      <xdr:rowOff>142991</xdr:rowOff>
    </xdr:to>
    <xdr:cxnSp macro="">
      <xdr:nvCxnSpPr>
        <xdr:cNvPr id="677" name="直線コネクタ 676"/>
        <xdr:cNvCxnSpPr/>
      </xdr:nvCxnSpPr>
      <xdr:spPr>
        <a:xfrm flipV="1">
          <a:off x="12814300" y="16512877"/>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47820</xdr:rowOff>
    </xdr:from>
    <xdr:to>
      <xdr:col>20</xdr:col>
      <xdr:colOff>9525</xdr:colOff>
      <xdr:row>96</xdr:row>
      <xdr:rowOff>149420</xdr:rowOff>
    </xdr:to>
    <xdr:sp macro="" textlink="">
      <xdr:nvSpPr>
        <xdr:cNvPr id="678" name="フローチャート : 判断 677"/>
        <xdr:cNvSpPr/>
      </xdr:nvSpPr>
      <xdr:spPr>
        <a:xfrm>
          <a:off x="13652500" y="1650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140547</xdr:rowOff>
    </xdr:from>
    <xdr:ext cx="534377" cy="259045"/>
    <xdr:sp macro="" textlink="">
      <xdr:nvSpPr>
        <xdr:cNvPr id="679" name="テキスト ボックス 678"/>
        <xdr:cNvSpPr txBox="1"/>
      </xdr:nvSpPr>
      <xdr:spPr>
        <a:xfrm>
          <a:off x="13436111" y="165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95233</xdr:rowOff>
    </xdr:from>
    <xdr:to>
      <xdr:col>18</xdr:col>
      <xdr:colOff>492125</xdr:colOff>
      <xdr:row>96</xdr:row>
      <xdr:rowOff>25383</xdr:rowOff>
    </xdr:to>
    <xdr:sp macro="" textlink="">
      <xdr:nvSpPr>
        <xdr:cNvPr id="680" name="フローチャート : 判断 679"/>
        <xdr:cNvSpPr/>
      </xdr:nvSpPr>
      <xdr:spPr>
        <a:xfrm>
          <a:off x="12763500" y="1638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41910</xdr:rowOff>
    </xdr:from>
    <xdr:ext cx="534377" cy="259045"/>
    <xdr:sp macro="" textlink="">
      <xdr:nvSpPr>
        <xdr:cNvPr id="681" name="テキスト ボックス 680"/>
        <xdr:cNvSpPr txBox="1"/>
      </xdr:nvSpPr>
      <xdr:spPr>
        <a:xfrm>
          <a:off x="12547111" y="1615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133911</xdr:rowOff>
    </xdr:from>
    <xdr:to>
      <xdr:col>23</xdr:col>
      <xdr:colOff>568325</xdr:colOff>
      <xdr:row>95</xdr:row>
      <xdr:rowOff>64061</xdr:rowOff>
    </xdr:to>
    <xdr:sp macro="" textlink="">
      <xdr:nvSpPr>
        <xdr:cNvPr id="687" name="円/楕円 686"/>
        <xdr:cNvSpPr/>
      </xdr:nvSpPr>
      <xdr:spPr>
        <a:xfrm>
          <a:off x="16268700" y="1625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156788</xdr:rowOff>
    </xdr:from>
    <xdr:ext cx="534377" cy="259045"/>
    <xdr:sp macro="" textlink="">
      <xdr:nvSpPr>
        <xdr:cNvPr id="688" name="積立金該当値テキスト"/>
        <xdr:cNvSpPr txBox="1"/>
      </xdr:nvSpPr>
      <xdr:spPr>
        <a:xfrm>
          <a:off x="16370300" y="1610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126482</xdr:rowOff>
    </xdr:from>
    <xdr:to>
      <xdr:col>22</xdr:col>
      <xdr:colOff>415925</xdr:colOff>
      <xdr:row>96</xdr:row>
      <xdr:rowOff>56632</xdr:rowOff>
    </xdr:to>
    <xdr:sp macro="" textlink="">
      <xdr:nvSpPr>
        <xdr:cNvPr id="689" name="円/楕円 688"/>
        <xdr:cNvSpPr/>
      </xdr:nvSpPr>
      <xdr:spPr>
        <a:xfrm>
          <a:off x="15430500" y="1641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73159</xdr:rowOff>
    </xdr:from>
    <xdr:ext cx="534377" cy="259045"/>
    <xdr:sp macro="" textlink="">
      <xdr:nvSpPr>
        <xdr:cNvPr id="690" name="テキスト ボックス 689"/>
        <xdr:cNvSpPr txBox="1"/>
      </xdr:nvSpPr>
      <xdr:spPr>
        <a:xfrm>
          <a:off x="15214111" y="161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112080</xdr:rowOff>
    </xdr:from>
    <xdr:to>
      <xdr:col>21</xdr:col>
      <xdr:colOff>212725</xdr:colOff>
      <xdr:row>97</xdr:row>
      <xdr:rowOff>42230</xdr:rowOff>
    </xdr:to>
    <xdr:sp macro="" textlink="">
      <xdr:nvSpPr>
        <xdr:cNvPr id="691" name="円/楕円 690"/>
        <xdr:cNvSpPr/>
      </xdr:nvSpPr>
      <xdr:spPr>
        <a:xfrm>
          <a:off x="145415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58757</xdr:rowOff>
    </xdr:from>
    <xdr:ext cx="534377" cy="259045"/>
    <xdr:sp macro="" textlink="">
      <xdr:nvSpPr>
        <xdr:cNvPr id="692" name="テキスト ボックス 691"/>
        <xdr:cNvSpPr txBox="1"/>
      </xdr:nvSpPr>
      <xdr:spPr>
        <a:xfrm>
          <a:off x="14325111" y="1634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2877</xdr:rowOff>
    </xdr:from>
    <xdr:to>
      <xdr:col>20</xdr:col>
      <xdr:colOff>9525</xdr:colOff>
      <xdr:row>96</xdr:row>
      <xdr:rowOff>104477</xdr:rowOff>
    </xdr:to>
    <xdr:sp macro="" textlink="">
      <xdr:nvSpPr>
        <xdr:cNvPr id="693" name="円/楕円 692"/>
        <xdr:cNvSpPr/>
      </xdr:nvSpPr>
      <xdr:spPr>
        <a:xfrm>
          <a:off x="13652500" y="1646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121004</xdr:rowOff>
    </xdr:from>
    <xdr:ext cx="534377" cy="259045"/>
    <xdr:sp macro="" textlink="">
      <xdr:nvSpPr>
        <xdr:cNvPr id="694" name="テキスト ボックス 693"/>
        <xdr:cNvSpPr txBox="1"/>
      </xdr:nvSpPr>
      <xdr:spPr>
        <a:xfrm>
          <a:off x="13436111" y="1623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92191</xdr:rowOff>
    </xdr:from>
    <xdr:to>
      <xdr:col>18</xdr:col>
      <xdr:colOff>492125</xdr:colOff>
      <xdr:row>97</xdr:row>
      <xdr:rowOff>22341</xdr:rowOff>
    </xdr:to>
    <xdr:sp macro="" textlink="">
      <xdr:nvSpPr>
        <xdr:cNvPr id="695" name="円/楕円 694"/>
        <xdr:cNvSpPr/>
      </xdr:nvSpPr>
      <xdr:spPr>
        <a:xfrm>
          <a:off x="12763500" y="165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13468</xdr:rowOff>
    </xdr:from>
    <xdr:ext cx="534377" cy="259045"/>
    <xdr:sp macro="" textlink="">
      <xdr:nvSpPr>
        <xdr:cNvPr id="696" name="テキスト ボックス 695"/>
        <xdr:cNvSpPr txBox="1"/>
      </xdr:nvSpPr>
      <xdr:spPr>
        <a:xfrm>
          <a:off x="12547111" y="166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7" name="直線コネクタ 70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8" name="テキスト ボックス 70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9" name="直線コネクタ 70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0" name="テキスト ボックス 70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1" name="直線コネクタ 71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2" name="テキスト ボックス 71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3" name="直線コネクタ 71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4" name="テキスト ボックス 71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5" name="直線コネクタ 71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6" name="テキスト ボックス 71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7" name="直線コネクタ 71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8" name="テキスト ボックス 71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40749</xdr:rowOff>
    </xdr:from>
    <xdr:to>
      <xdr:col>32</xdr:col>
      <xdr:colOff>186689</xdr:colOff>
      <xdr:row>39</xdr:row>
      <xdr:rowOff>98878</xdr:rowOff>
    </xdr:to>
    <xdr:cxnSp macro="">
      <xdr:nvCxnSpPr>
        <xdr:cNvPr id="722" name="直線コネクタ 721"/>
        <xdr:cNvCxnSpPr/>
      </xdr:nvCxnSpPr>
      <xdr:spPr>
        <a:xfrm flipV="1">
          <a:off x="22159595" y="5355699"/>
          <a:ext cx="1269" cy="1429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4" name="直線コネクタ 72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158876</xdr:rowOff>
    </xdr:from>
    <xdr:ext cx="469744" cy="259045"/>
    <xdr:sp macro="" textlink="">
      <xdr:nvSpPr>
        <xdr:cNvPr id="725" name="投資及び出資金最大値テキスト"/>
        <xdr:cNvSpPr txBox="1"/>
      </xdr:nvSpPr>
      <xdr:spPr>
        <a:xfrm>
          <a:off x="22212300" y="513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8,756</a:t>
          </a:r>
          <a:endParaRPr kumimoji="1" lang="ja-JP" altLang="en-US" sz="1000" b="1">
            <a:latin typeface="ＭＳ Ｐゴシック"/>
          </a:endParaRPr>
        </a:p>
      </xdr:txBody>
    </xdr:sp>
    <xdr:clientData/>
  </xdr:oneCellAnchor>
  <xdr:twoCellAnchor>
    <xdr:from>
      <xdr:col>32</xdr:col>
      <xdr:colOff>98425</xdr:colOff>
      <xdr:row>31</xdr:row>
      <xdr:rowOff>40749</xdr:rowOff>
    </xdr:from>
    <xdr:to>
      <xdr:col>32</xdr:col>
      <xdr:colOff>276225</xdr:colOff>
      <xdr:row>31</xdr:row>
      <xdr:rowOff>40749</xdr:rowOff>
    </xdr:to>
    <xdr:cxnSp macro="">
      <xdr:nvCxnSpPr>
        <xdr:cNvPr id="726" name="直線コネクタ 725"/>
        <xdr:cNvCxnSpPr/>
      </xdr:nvCxnSpPr>
      <xdr:spPr>
        <a:xfrm>
          <a:off x="22072600" y="5355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27" name="直線コネクタ 72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88590</xdr:rowOff>
    </xdr:from>
    <xdr:ext cx="378565" cy="259045"/>
    <xdr:sp macro="" textlink="">
      <xdr:nvSpPr>
        <xdr:cNvPr id="728" name="投資及び出資金平均値テキスト"/>
        <xdr:cNvSpPr txBox="1"/>
      </xdr:nvSpPr>
      <xdr:spPr>
        <a:xfrm>
          <a:off x="22212300" y="64322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65713</xdr:rowOff>
    </xdr:from>
    <xdr:to>
      <xdr:col>32</xdr:col>
      <xdr:colOff>238125</xdr:colOff>
      <xdr:row>38</xdr:row>
      <xdr:rowOff>167313</xdr:rowOff>
    </xdr:to>
    <xdr:sp macro="" textlink="">
      <xdr:nvSpPr>
        <xdr:cNvPr id="729" name="フローチャート : 判断 728"/>
        <xdr:cNvSpPr/>
      </xdr:nvSpPr>
      <xdr:spPr>
        <a:xfrm>
          <a:off x="221107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30" name="直線コネクタ 72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91186</xdr:rowOff>
    </xdr:from>
    <xdr:to>
      <xdr:col>31</xdr:col>
      <xdr:colOff>85725</xdr:colOff>
      <xdr:row>39</xdr:row>
      <xdr:rowOff>21336</xdr:rowOff>
    </xdr:to>
    <xdr:sp macro="" textlink="">
      <xdr:nvSpPr>
        <xdr:cNvPr id="731" name="フローチャート : 判断 730"/>
        <xdr:cNvSpPr/>
      </xdr:nvSpPr>
      <xdr:spPr>
        <a:xfrm>
          <a:off x="21272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37863</xdr:rowOff>
    </xdr:from>
    <xdr:ext cx="378565" cy="259045"/>
    <xdr:sp macro="" textlink="">
      <xdr:nvSpPr>
        <xdr:cNvPr id="732" name="テキスト ボックス 731"/>
        <xdr:cNvSpPr txBox="1"/>
      </xdr:nvSpPr>
      <xdr:spPr>
        <a:xfrm>
          <a:off x="21134017" y="6381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33" name="直線コネクタ 73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122374</xdr:rowOff>
    </xdr:from>
    <xdr:to>
      <xdr:col>29</xdr:col>
      <xdr:colOff>568325</xdr:colOff>
      <xdr:row>39</xdr:row>
      <xdr:rowOff>52524</xdr:rowOff>
    </xdr:to>
    <xdr:sp macro="" textlink="">
      <xdr:nvSpPr>
        <xdr:cNvPr id="734" name="フローチャート : 判断 733"/>
        <xdr:cNvSpPr/>
      </xdr:nvSpPr>
      <xdr:spPr>
        <a:xfrm>
          <a:off x="20383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69051</xdr:rowOff>
    </xdr:from>
    <xdr:ext cx="378565" cy="259045"/>
    <xdr:sp macro="" textlink="">
      <xdr:nvSpPr>
        <xdr:cNvPr id="735" name="テキスト ボックス 734"/>
        <xdr:cNvSpPr txBox="1"/>
      </xdr:nvSpPr>
      <xdr:spPr>
        <a:xfrm>
          <a:off x="20245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36" name="直線コネクタ 73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115026</xdr:rowOff>
    </xdr:from>
    <xdr:to>
      <xdr:col>28</xdr:col>
      <xdr:colOff>365125</xdr:colOff>
      <xdr:row>39</xdr:row>
      <xdr:rowOff>45176</xdr:rowOff>
    </xdr:to>
    <xdr:sp macro="" textlink="">
      <xdr:nvSpPr>
        <xdr:cNvPr id="737" name="フローチャート : 判断 736"/>
        <xdr:cNvSpPr/>
      </xdr:nvSpPr>
      <xdr:spPr>
        <a:xfrm>
          <a:off x="19494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61703</xdr:rowOff>
    </xdr:from>
    <xdr:ext cx="378565" cy="259045"/>
    <xdr:sp macro="" textlink="">
      <xdr:nvSpPr>
        <xdr:cNvPr id="738" name="テキスト ボックス 737"/>
        <xdr:cNvSpPr txBox="1"/>
      </xdr:nvSpPr>
      <xdr:spPr>
        <a:xfrm>
          <a:off x="19356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106372</xdr:rowOff>
    </xdr:from>
    <xdr:to>
      <xdr:col>27</xdr:col>
      <xdr:colOff>161925</xdr:colOff>
      <xdr:row>39</xdr:row>
      <xdr:rowOff>36522</xdr:rowOff>
    </xdr:to>
    <xdr:sp macro="" textlink="">
      <xdr:nvSpPr>
        <xdr:cNvPr id="739" name="フローチャート : 判断 738"/>
        <xdr:cNvSpPr/>
      </xdr:nvSpPr>
      <xdr:spPr>
        <a:xfrm>
          <a:off x="18605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53048</xdr:rowOff>
    </xdr:from>
    <xdr:ext cx="378565" cy="259045"/>
    <xdr:sp macro="" textlink="">
      <xdr:nvSpPr>
        <xdr:cNvPr id="740" name="テキスト ボックス 739"/>
        <xdr:cNvSpPr txBox="1"/>
      </xdr:nvSpPr>
      <xdr:spPr>
        <a:xfrm>
          <a:off x="18467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6" name="円/楕円 74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7"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48" name="円/楕円 74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9" name="テキスト ボックス 74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0" name="円/楕円 74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1" name="テキスト ボックス 75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52" name="円/楕円 75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53" name="テキスト ボックス 75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54" name="円/楕円 75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55" name="テキスト ボックス 75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689</xdr:rowOff>
    </xdr:from>
    <xdr:to>
      <xdr:col>32</xdr:col>
      <xdr:colOff>186689</xdr:colOff>
      <xdr:row>59</xdr:row>
      <xdr:rowOff>98878</xdr:rowOff>
    </xdr:to>
    <xdr:cxnSp macro="">
      <xdr:nvCxnSpPr>
        <xdr:cNvPr id="781" name="直線コネクタ 780"/>
        <xdr:cNvCxnSpPr/>
      </xdr:nvCxnSpPr>
      <xdr:spPr>
        <a:xfrm flipV="1">
          <a:off x="22159595" y="8744639"/>
          <a:ext cx="1269" cy="1469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118816</xdr:rowOff>
    </xdr:from>
    <xdr:ext cx="534377" cy="259045"/>
    <xdr:sp macro="" textlink="">
      <xdr:nvSpPr>
        <xdr:cNvPr id="784" name="貸付金最大値テキスト"/>
        <xdr:cNvSpPr txBox="1"/>
      </xdr:nvSpPr>
      <xdr:spPr>
        <a:xfrm>
          <a:off x="22212300" y="85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13,502</a:t>
          </a:r>
          <a:endParaRPr kumimoji="1" lang="ja-JP" altLang="en-US" sz="1000" b="1">
            <a:latin typeface="ＭＳ Ｐゴシック"/>
          </a:endParaRPr>
        </a:p>
      </xdr:txBody>
    </xdr:sp>
    <xdr:clientData/>
  </xdr:oneCellAnchor>
  <xdr:twoCellAnchor>
    <xdr:from>
      <xdr:col>32</xdr:col>
      <xdr:colOff>98425</xdr:colOff>
      <xdr:row>51</xdr:row>
      <xdr:rowOff>689</xdr:rowOff>
    </xdr:from>
    <xdr:to>
      <xdr:col>32</xdr:col>
      <xdr:colOff>276225</xdr:colOff>
      <xdr:row>51</xdr:row>
      <xdr:rowOff>689</xdr:rowOff>
    </xdr:to>
    <xdr:cxnSp macro="">
      <xdr:nvCxnSpPr>
        <xdr:cNvPr id="785" name="直線コネクタ 784"/>
        <xdr:cNvCxnSpPr/>
      </xdr:nvCxnSpPr>
      <xdr:spPr>
        <a:xfrm>
          <a:off x="22072600" y="8744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89299</xdr:rowOff>
    </xdr:from>
    <xdr:to>
      <xdr:col>32</xdr:col>
      <xdr:colOff>187325</xdr:colOff>
      <xdr:row>58</xdr:row>
      <xdr:rowOff>100838</xdr:rowOff>
    </xdr:to>
    <xdr:cxnSp macro="">
      <xdr:nvCxnSpPr>
        <xdr:cNvPr id="786" name="直線コネクタ 785"/>
        <xdr:cNvCxnSpPr/>
      </xdr:nvCxnSpPr>
      <xdr:spPr>
        <a:xfrm>
          <a:off x="21323300" y="10033399"/>
          <a:ext cx="838200" cy="1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118308</xdr:rowOff>
    </xdr:from>
    <xdr:ext cx="469744" cy="259045"/>
    <xdr:sp macro="" textlink="">
      <xdr:nvSpPr>
        <xdr:cNvPr id="787" name="貸付金平均値テキスト"/>
        <xdr:cNvSpPr txBox="1"/>
      </xdr:nvSpPr>
      <xdr:spPr>
        <a:xfrm>
          <a:off x="22212300" y="9719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95431</xdr:rowOff>
    </xdr:from>
    <xdr:to>
      <xdr:col>32</xdr:col>
      <xdr:colOff>238125</xdr:colOff>
      <xdr:row>58</xdr:row>
      <xdr:rowOff>25581</xdr:rowOff>
    </xdr:to>
    <xdr:sp macro="" textlink="">
      <xdr:nvSpPr>
        <xdr:cNvPr id="788" name="フローチャート : 判断 787"/>
        <xdr:cNvSpPr/>
      </xdr:nvSpPr>
      <xdr:spPr>
        <a:xfrm>
          <a:off x="22110700" y="986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87231</xdr:rowOff>
    </xdr:from>
    <xdr:to>
      <xdr:col>31</xdr:col>
      <xdr:colOff>34925</xdr:colOff>
      <xdr:row>58</xdr:row>
      <xdr:rowOff>89299</xdr:rowOff>
    </xdr:to>
    <xdr:cxnSp macro="">
      <xdr:nvCxnSpPr>
        <xdr:cNvPr id="789" name="直線コネクタ 788"/>
        <xdr:cNvCxnSpPr/>
      </xdr:nvCxnSpPr>
      <xdr:spPr>
        <a:xfrm>
          <a:off x="20434300" y="10031331"/>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99568</xdr:rowOff>
    </xdr:from>
    <xdr:to>
      <xdr:col>31</xdr:col>
      <xdr:colOff>85725</xdr:colOff>
      <xdr:row>58</xdr:row>
      <xdr:rowOff>29718</xdr:rowOff>
    </xdr:to>
    <xdr:sp macro="" textlink="">
      <xdr:nvSpPr>
        <xdr:cNvPr id="790" name="フローチャート : 判断 789"/>
        <xdr:cNvSpPr/>
      </xdr:nvSpPr>
      <xdr:spPr>
        <a:xfrm>
          <a:off x="21272500" y="987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46245</xdr:rowOff>
    </xdr:from>
    <xdr:ext cx="469744" cy="259045"/>
    <xdr:sp macro="" textlink="">
      <xdr:nvSpPr>
        <xdr:cNvPr id="791" name="テキスト ボックス 790"/>
        <xdr:cNvSpPr txBox="1"/>
      </xdr:nvSpPr>
      <xdr:spPr>
        <a:xfrm>
          <a:off x="21088427" y="964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74277</xdr:rowOff>
    </xdr:from>
    <xdr:to>
      <xdr:col>29</xdr:col>
      <xdr:colOff>517525</xdr:colOff>
      <xdr:row>58</xdr:row>
      <xdr:rowOff>87231</xdr:rowOff>
    </xdr:to>
    <xdr:cxnSp macro="">
      <xdr:nvCxnSpPr>
        <xdr:cNvPr id="792" name="直線コネクタ 791"/>
        <xdr:cNvCxnSpPr/>
      </xdr:nvCxnSpPr>
      <xdr:spPr>
        <a:xfrm>
          <a:off x="19545300" y="10018377"/>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64843</xdr:rowOff>
    </xdr:from>
    <xdr:to>
      <xdr:col>29</xdr:col>
      <xdr:colOff>568325</xdr:colOff>
      <xdr:row>58</xdr:row>
      <xdr:rowOff>166443</xdr:rowOff>
    </xdr:to>
    <xdr:sp macro="" textlink="">
      <xdr:nvSpPr>
        <xdr:cNvPr id="793" name="フローチャート : 判断 792"/>
        <xdr:cNvSpPr/>
      </xdr:nvSpPr>
      <xdr:spPr>
        <a:xfrm>
          <a:off x="20383500" y="1000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157570</xdr:rowOff>
    </xdr:from>
    <xdr:ext cx="469744" cy="259045"/>
    <xdr:sp macro="" textlink="">
      <xdr:nvSpPr>
        <xdr:cNvPr id="794" name="テキスト ボックス 793"/>
        <xdr:cNvSpPr txBox="1"/>
      </xdr:nvSpPr>
      <xdr:spPr>
        <a:xfrm>
          <a:off x="20199427" y="1010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34217</xdr:rowOff>
    </xdr:from>
    <xdr:to>
      <xdr:col>28</xdr:col>
      <xdr:colOff>314325</xdr:colOff>
      <xdr:row>58</xdr:row>
      <xdr:rowOff>74277</xdr:rowOff>
    </xdr:to>
    <xdr:cxnSp macro="">
      <xdr:nvCxnSpPr>
        <xdr:cNvPr id="795" name="直線コネクタ 794"/>
        <xdr:cNvCxnSpPr/>
      </xdr:nvCxnSpPr>
      <xdr:spPr>
        <a:xfrm>
          <a:off x="18656300" y="9978317"/>
          <a:ext cx="889000" cy="4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43507</xdr:rowOff>
    </xdr:from>
    <xdr:to>
      <xdr:col>28</xdr:col>
      <xdr:colOff>365125</xdr:colOff>
      <xdr:row>58</xdr:row>
      <xdr:rowOff>145107</xdr:rowOff>
    </xdr:to>
    <xdr:sp macro="" textlink="">
      <xdr:nvSpPr>
        <xdr:cNvPr id="796" name="フローチャート : 判断 795"/>
        <xdr:cNvSpPr/>
      </xdr:nvSpPr>
      <xdr:spPr>
        <a:xfrm>
          <a:off x="19494500" y="998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136234</xdr:rowOff>
    </xdr:from>
    <xdr:ext cx="469744" cy="259045"/>
    <xdr:sp macro="" textlink="">
      <xdr:nvSpPr>
        <xdr:cNvPr id="797" name="テキスト ボックス 796"/>
        <xdr:cNvSpPr txBox="1"/>
      </xdr:nvSpPr>
      <xdr:spPr>
        <a:xfrm>
          <a:off x="19310427" y="1008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24130</xdr:rowOff>
    </xdr:from>
    <xdr:to>
      <xdr:col>27</xdr:col>
      <xdr:colOff>161925</xdr:colOff>
      <xdr:row>58</xdr:row>
      <xdr:rowOff>125730</xdr:rowOff>
    </xdr:to>
    <xdr:sp macro="" textlink="">
      <xdr:nvSpPr>
        <xdr:cNvPr id="798" name="フローチャート : 判断 797"/>
        <xdr:cNvSpPr/>
      </xdr:nvSpPr>
      <xdr:spPr>
        <a:xfrm>
          <a:off x="18605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116857</xdr:rowOff>
    </xdr:from>
    <xdr:ext cx="469744" cy="259045"/>
    <xdr:sp macro="" textlink="">
      <xdr:nvSpPr>
        <xdr:cNvPr id="799" name="テキスト ボックス 798"/>
        <xdr:cNvSpPr txBox="1"/>
      </xdr:nvSpPr>
      <xdr:spPr>
        <a:xfrm>
          <a:off x="18421427" y="1006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50038</xdr:rowOff>
    </xdr:from>
    <xdr:to>
      <xdr:col>32</xdr:col>
      <xdr:colOff>238125</xdr:colOff>
      <xdr:row>58</xdr:row>
      <xdr:rowOff>151638</xdr:rowOff>
    </xdr:to>
    <xdr:sp macro="" textlink="">
      <xdr:nvSpPr>
        <xdr:cNvPr id="805" name="円/楕円 804"/>
        <xdr:cNvSpPr/>
      </xdr:nvSpPr>
      <xdr:spPr>
        <a:xfrm>
          <a:off x="22110700" y="99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28465</xdr:rowOff>
    </xdr:from>
    <xdr:ext cx="469744" cy="259045"/>
    <xdr:sp macro="" textlink="">
      <xdr:nvSpPr>
        <xdr:cNvPr id="806" name="貸付金該当値テキスト"/>
        <xdr:cNvSpPr txBox="1"/>
      </xdr:nvSpPr>
      <xdr:spPr>
        <a:xfrm>
          <a:off x="22212300"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38499</xdr:rowOff>
    </xdr:from>
    <xdr:to>
      <xdr:col>31</xdr:col>
      <xdr:colOff>85725</xdr:colOff>
      <xdr:row>58</xdr:row>
      <xdr:rowOff>140099</xdr:rowOff>
    </xdr:to>
    <xdr:sp macro="" textlink="">
      <xdr:nvSpPr>
        <xdr:cNvPr id="807" name="円/楕円 806"/>
        <xdr:cNvSpPr/>
      </xdr:nvSpPr>
      <xdr:spPr>
        <a:xfrm>
          <a:off x="21272500" y="998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131226</xdr:rowOff>
    </xdr:from>
    <xdr:ext cx="469744" cy="259045"/>
    <xdr:sp macro="" textlink="">
      <xdr:nvSpPr>
        <xdr:cNvPr id="808" name="テキスト ボックス 807"/>
        <xdr:cNvSpPr txBox="1"/>
      </xdr:nvSpPr>
      <xdr:spPr>
        <a:xfrm>
          <a:off x="21088427" y="1007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36431</xdr:rowOff>
    </xdr:from>
    <xdr:to>
      <xdr:col>29</xdr:col>
      <xdr:colOff>568325</xdr:colOff>
      <xdr:row>58</xdr:row>
      <xdr:rowOff>138031</xdr:rowOff>
    </xdr:to>
    <xdr:sp macro="" textlink="">
      <xdr:nvSpPr>
        <xdr:cNvPr id="809" name="円/楕円 808"/>
        <xdr:cNvSpPr/>
      </xdr:nvSpPr>
      <xdr:spPr>
        <a:xfrm>
          <a:off x="20383500" y="998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154558</xdr:rowOff>
    </xdr:from>
    <xdr:ext cx="469744" cy="259045"/>
    <xdr:sp macro="" textlink="">
      <xdr:nvSpPr>
        <xdr:cNvPr id="810" name="テキスト ボックス 809"/>
        <xdr:cNvSpPr txBox="1"/>
      </xdr:nvSpPr>
      <xdr:spPr>
        <a:xfrm>
          <a:off x="20199427" y="97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23477</xdr:rowOff>
    </xdr:from>
    <xdr:to>
      <xdr:col>28</xdr:col>
      <xdr:colOff>365125</xdr:colOff>
      <xdr:row>58</xdr:row>
      <xdr:rowOff>125077</xdr:rowOff>
    </xdr:to>
    <xdr:sp macro="" textlink="">
      <xdr:nvSpPr>
        <xdr:cNvPr id="811" name="円/楕円 810"/>
        <xdr:cNvSpPr/>
      </xdr:nvSpPr>
      <xdr:spPr>
        <a:xfrm>
          <a:off x="19494500" y="99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141604</xdr:rowOff>
    </xdr:from>
    <xdr:ext cx="469744" cy="259045"/>
    <xdr:sp macro="" textlink="">
      <xdr:nvSpPr>
        <xdr:cNvPr id="812" name="テキスト ボックス 811"/>
        <xdr:cNvSpPr txBox="1"/>
      </xdr:nvSpPr>
      <xdr:spPr>
        <a:xfrm>
          <a:off x="19310427" y="9742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154867</xdr:rowOff>
    </xdr:from>
    <xdr:to>
      <xdr:col>27</xdr:col>
      <xdr:colOff>161925</xdr:colOff>
      <xdr:row>58</xdr:row>
      <xdr:rowOff>85017</xdr:rowOff>
    </xdr:to>
    <xdr:sp macro="" textlink="">
      <xdr:nvSpPr>
        <xdr:cNvPr id="813" name="円/楕円 812"/>
        <xdr:cNvSpPr/>
      </xdr:nvSpPr>
      <xdr:spPr>
        <a:xfrm>
          <a:off x="18605500" y="992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101544</xdr:rowOff>
    </xdr:from>
    <xdr:ext cx="469744" cy="259045"/>
    <xdr:sp macro="" textlink="">
      <xdr:nvSpPr>
        <xdr:cNvPr id="814" name="テキスト ボックス 813"/>
        <xdr:cNvSpPr txBox="1"/>
      </xdr:nvSpPr>
      <xdr:spPr>
        <a:xfrm>
          <a:off x="18421427" y="9702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40583</xdr:rowOff>
    </xdr:from>
    <xdr:to>
      <xdr:col>32</xdr:col>
      <xdr:colOff>186689</xdr:colOff>
      <xdr:row>78</xdr:row>
      <xdr:rowOff>89084</xdr:rowOff>
    </xdr:to>
    <xdr:cxnSp macro="">
      <xdr:nvCxnSpPr>
        <xdr:cNvPr id="839" name="直線コネクタ 838"/>
        <xdr:cNvCxnSpPr/>
      </xdr:nvCxnSpPr>
      <xdr:spPr>
        <a:xfrm flipV="1">
          <a:off x="22159595" y="12213533"/>
          <a:ext cx="1269" cy="124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92911</xdr:rowOff>
    </xdr:from>
    <xdr:ext cx="534377" cy="259045"/>
    <xdr:sp macro="" textlink="">
      <xdr:nvSpPr>
        <xdr:cNvPr id="840" name="繰出金最小値テキスト"/>
        <xdr:cNvSpPr txBox="1"/>
      </xdr:nvSpPr>
      <xdr:spPr>
        <a:xfrm>
          <a:off x="22212300" y="13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26,657</a:t>
          </a:r>
          <a:endParaRPr kumimoji="1" lang="ja-JP" altLang="en-US" sz="1000" b="1">
            <a:latin typeface="ＭＳ Ｐゴシック"/>
          </a:endParaRPr>
        </a:p>
      </xdr:txBody>
    </xdr:sp>
    <xdr:clientData/>
  </xdr:oneCellAnchor>
  <xdr:twoCellAnchor>
    <xdr:from>
      <xdr:col>32</xdr:col>
      <xdr:colOff>98425</xdr:colOff>
      <xdr:row>78</xdr:row>
      <xdr:rowOff>89084</xdr:rowOff>
    </xdr:from>
    <xdr:to>
      <xdr:col>32</xdr:col>
      <xdr:colOff>276225</xdr:colOff>
      <xdr:row>78</xdr:row>
      <xdr:rowOff>89084</xdr:rowOff>
    </xdr:to>
    <xdr:cxnSp macro="">
      <xdr:nvCxnSpPr>
        <xdr:cNvPr id="841" name="直線コネクタ 840"/>
        <xdr:cNvCxnSpPr/>
      </xdr:nvCxnSpPr>
      <xdr:spPr>
        <a:xfrm>
          <a:off x="22072600" y="13462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158710</xdr:rowOff>
    </xdr:from>
    <xdr:ext cx="534377" cy="259045"/>
    <xdr:sp macro="" textlink="">
      <xdr:nvSpPr>
        <xdr:cNvPr id="842" name="繰出金最大値テキスト"/>
        <xdr:cNvSpPr txBox="1"/>
      </xdr:nvSpPr>
      <xdr:spPr>
        <a:xfrm>
          <a:off x="22212300" y="1198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92,203</a:t>
          </a:r>
          <a:endParaRPr kumimoji="1" lang="ja-JP" altLang="en-US" sz="1000" b="1">
            <a:latin typeface="ＭＳ Ｐゴシック"/>
          </a:endParaRPr>
        </a:p>
      </xdr:txBody>
    </xdr:sp>
    <xdr:clientData/>
  </xdr:oneCellAnchor>
  <xdr:twoCellAnchor>
    <xdr:from>
      <xdr:col>32</xdr:col>
      <xdr:colOff>98425</xdr:colOff>
      <xdr:row>71</xdr:row>
      <xdr:rowOff>40583</xdr:rowOff>
    </xdr:from>
    <xdr:to>
      <xdr:col>32</xdr:col>
      <xdr:colOff>276225</xdr:colOff>
      <xdr:row>71</xdr:row>
      <xdr:rowOff>40583</xdr:rowOff>
    </xdr:to>
    <xdr:cxnSp macro="">
      <xdr:nvCxnSpPr>
        <xdr:cNvPr id="843" name="直線コネクタ 842"/>
        <xdr:cNvCxnSpPr/>
      </xdr:nvCxnSpPr>
      <xdr:spPr>
        <a:xfrm>
          <a:off x="22072600" y="12213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146653</xdr:rowOff>
    </xdr:from>
    <xdr:to>
      <xdr:col>32</xdr:col>
      <xdr:colOff>187325</xdr:colOff>
      <xdr:row>75</xdr:row>
      <xdr:rowOff>157969</xdr:rowOff>
    </xdr:to>
    <xdr:cxnSp macro="">
      <xdr:nvCxnSpPr>
        <xdr:cNvPr id="844" name="直線コネクタ 843"/>
        <xdr:cNvCxnSpPr/>
      </xdr:nvCxnSpPr>
      <xdr:spPr>
        <a:xfrm>
          <a:off x="21323300" y="13005403"/>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143699</xdr:rowOff>
    </xdr:from>
    <xdr:ext cx="534377" cy="259045"/>
    <xdr:sp macro="" textlink="">
      <xdr:nvSpPr>
        <xdr:cNvPr id="845" name="繰出金平均値テキスト"/>
        <xdr:cNvSpPr txBox="1"/>
      </xdr:nvSpPr>
      <xdr:spPr>
        <a:xfrm>
          <a:off x="22212300" y="1300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46,991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165272</xdr:rowOff>
    </xdr:from>
    <xdr:to>
      <xdr:col>32</xdr:col>
      <xdr:colOff>238125</xdr:colOff>
      <xdr:row>76</xdr:row>
      <xdr:rowOff>95422</xdr:rowOff>
    </xdr:to>
    <xdr:sp macro="" textlink="">
      <xdr:nvSpPr>
        <xdr:cNvPr id="846" name="フローチャート : 判断 845"/>
        <xdr:cNvSpPr/>
      </xdr:nvSpPr>
      <xdr:spPr>
        <a:xfrm>
          <a:off x="221107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146653</xdr:rowOff>
    </xdr:from>
    <xdr:to>
      <xdr:col>31</xdr:col>
      <xdr:colOff>34925</xdr:colOff>
      <xdr:row>76</xdr:row>
      <xdr:rowOff>15323</xdr:rowOff>
    </xdr:to>
    <xdr:cxnSp macro="">
      <xdr:nvCxnSpPr>
        <xdr:cNvPr id="847" name="直線コネクタ 846"/>
        <xdr:cNvCxnSpPr/>
      </xdr:nvCxnSpPr>
      <xdr:spPr>
        <a:xfrm flipV="1">
          <a:off x="20434300" y="13005403"/>
          <a:ext cx="889000" cy="4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1994</xdr:rowOff>
    </xdr:from>
    <xdr:to>
      <xdr:col>31</xdr:col>
      <xdr:colOff>85725</xdr:colOff>
      <xdr:row>76</xdr:row>
      <xdr:rowOff>103594</xdr:rowOff>
    </xdr:to>
    <xdr:sp macro="" textlink="">
      <xdr:nvSpPr>
        <xdr:cNvPr id="848" name="フローチャート : 判断 847"/>
        <xdr:cNvSpPr/>
      </xdr:nvSpPr>
      <xdr:spPr>
        <a:xfrm>
          <a:off x="21272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94721</xdr:rowOff>
    </xdr:from>
    <xdr:ext cx="534377" cy="259045"/>
    <xdr:sp macro="" textlink="">
      <xdr:nvSpPr>
        <xdr:cNvPr id="849" name="テキスト ボックス 848"/>
        <xdr:cNvSpPr txBox="1"/>
      </xdr:nvSpPr>
      <xdr:spPr>
        <a:xfrm>
          <a:off x="21056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46,562</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15323</xdr:rowOff>
    </xdr:from>
    <xdr:to>
      <xdr:col>29</xdr:col>
      <xdr:colOff>517525</xdr:colOff>
      <xdr:row>76</xdr:row>
      <xdr:rowOff>70301</xdr:rowOff>
    </xdr:to>
    <xdr:cxnSp macro="">
      <xdr:nvCxnSpPr>
        <xdr:cNvPr id="850" name="直線コネクタ 849"/>
        <xdr:cNvCxnSpPr/>
      </xdr:nvCxnSpPr>
      <xdr:spPr>
        <a:xfrm flipV="1">
          <a:off x="19545300" y="13045523"/>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96482</xdr:rowOff>
    </xdr:from>
    <xdr:to>
      <xdr:col>29</xdr:col>
      <xdr:colOff>568325</xdr:colOff>
      <xdr:row>77</xdr:row>
      <xdr:rowOff>26632</xdr:rowOff>
    </xdr:to>
    <xdr:sp macro="" textlink="">
      <xdr:nvSpPr>
        <xdr:cNvPr id="851" name="フローチャート : 判断 850"/>
        <xdr:cNvSpPr/>
      </xdr:nvSpPr>
      <xdr:spPr>
        <a:xfrm>
          <a:off x="20383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17759</xdr:rowOff>
    </xdr:from>
    <xdr:ext cx="534377" cy="259045"/>
    <xdr:sp macro="" textlink="">
      <xdr:nvSpPr>
        <xdr:cNvPr id="852" name="テキスト ボックス 851"/>
        <xdr:cNvSpPr txBox="1"/>
      </xdr:nvSpPr>
      <xdr:spPr>
        <a:xfrm>
          <a:off x="20167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70301</xdr:rowOff>
    </xdr:from>
    <xdr:to>
      <xdr:col>28</xdr:col>
      <xdr:colOff>314325</xdr:colOff>
      <xdr:row>76</xdr:row>
      <xdr:rowOff>72834</xdr:rowOff>
    </xdr:to>
    <xdr:cxnSp macro="">
      <xdr:nvCxnSpPr>
        <xdr:cNvPr id="853" name="直線コネクタ 852"/>
        <xdr:cNvCxnSpPr/>
      </xdr:nvCxnSpPr>
      <xdr:spPr>
        <a:xfrm flipV="1">
          <a:off x="18656300" y="1310050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116560</xdr:rowOff>
    </xdr:from>
    <xdr:to>
      <xdr:col>28</xdr:col>
      <xdr:colOff>365125</xdr:colOff>
      <xdr:row>77</xdr:row>
      <xdr:rowOff>46710</xdr:rowOff>
    </xdr:to>
    <xdr:sp macro="" textlink="">
      <xdr:nvSpPr>
        <xdr:cNvPr id="854" name="フローチャート : 判断 853"/>
        <xdr:cNvSpPr/>
      </xdr:nvSpPr>
      <xdr:spPr>
        <a:xfrm>
          <a:off x="19494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37837</xdr:rowOff>
    </xdr:from>
    <xdr:ext cx="534377" cy="259045"/>
    <xdr:sp macro="" textlink="">
      <xdr:nvSpPr>
        <xdr:cNvPr id="855" name="テキスト ボックス 854"/>
        <xdr:cNvSpPr txBox="1"/>
      </xdr:nvSpPr>
      <xdr:spPr>
        <a:xfrm>
          <a:off x="19278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136125</xdr:rowOff>
    </xdr:from>
    <xdr:to>
      <xdr:col>27</xdr:col>
      <xdr:colOff>161925</xdr:colOff>
      <xdr:row>77</xdr:row>
      <xdr:rowOff>66275</xdr:rowOff>
    </xdr:to>
    <xdr:sp macro="" textlink="">
      <xdr:nvSpPr>
        <xdr:cNvPr id="856" name="フローチャート : 判断 855"/>
        <xdr:cNvSpPr/>
      </xdr:nvSpPr>
      <xdr:spPr>
        <a:xfrm>
          <a:off x="18605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57402</xdr:rowOff>
    </xdr:from>
    <xdr:ext cx="534377" cy="259045"/>
    <xdr:sp macro="" textlink="">
      <xdr:nvSpPr>
        <xdr:cNvPr id="857" name="テキスト ボックス 856"/>
        <xdr:cNvSpPr txBox="1"/>
      </xdr:nvSpPr>
      <xdr:spPr>
        <a:xfrm>
          <a:off x="18389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107169</xdr:rowOff>
    </xdr:from>
    <xdr:to>
      <xdr:col>32</xdr:col>
      <xdr:colOff>238125</xdr:colOff>
      <xdr:row>76</xdr:row>
      <xdr:rowOff>37319</xdr:rowOff>
    </xdr:to>
    <xdr:sp macro="" textlink="">
      <xdr:nvSpPr>
        <xdr:cNvPr id="863" name="円/楕円 862"/>
        <xdr:cNvSpPr/>
      </xdr:nvSpPr>
      <xdr:spPr>
        <a:xfrm>
          <a:off x="22110700" y="129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130046</xdr:rowOff>
    </xdr:from>
    <xdr:ext cx="534377" cy="259045"/>
    <xdr:sp macro="" textlink="">
      <xdr:nvSpPr>
        <xdr:cNvPr id="864" name="繰出金該当値テキスト"/>
        <xdr:cNvSpPr txBox="1"/>
      </xdr:nvSpPr>
      <xdr:spPr>
        <a:xfrm>
          <a:off x="22212300" y="1281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50,041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95853</xdr:rowOff>
    </xdr:from>
    <xdr:to>
      <xdr:col>31</xdr:col>
      <xdr:colOff>85725</xdr:colOff>
      <xdr:row>76</xdr:row>
      <xdr:rowOff>26003</xdr:rowOff>
    </xdr:to>
    <xdr:sp macro="" textlink="">
      <xdr:nvSpPr>
        <xdr:cNvPr id="865" name="円/楕円 864"/>
        <xdr:cNvSpPr/>
      </xdr:nvSpPr>
      <xdr:spPr>
        <a:xfrm>
          <a:off x="21272500" y="129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42530</xdr:rowOff>
    </xdr:from>
    <xdr:ext cx="534377" cy="259045"/>
    <xdr:sp macro="" textlink="">
      <xdr:nvSpPr>
        <xdr:cNvPr id="866" name="テキスト ボックス 865"/>
        <xdr:cNvSpPr txBox="1"/>
      </xdr:nvSpPr>
      <xdr:spPr>
        <a:xfrm>
          <a:off x="21056111" y="1272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135972</xdr:rowOff>
    </xdr:from>
    <xdr:to>
      <xdr:col>29</xdr:col>
      <xdr:colOff>568325</xdr:colOff>
      <xdr:row>76</xdr:row>
      <xdr:rowOff>66123</xdr:rowOff>
    </xdr:to>
    <xdr:sp macro="" textlink="">
      <xdr:nvSpPr>
        <xdr:cNvPr id="867" name="円/楕円 866"/>
        <xdr:cNvSpPr/>
      </xdr:nvSpPr>
      <xdr:spPr>
        <a:xfrm>
          <a:off x="20383500" y="12994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82649</xdr:rowOff>
    </xdr:from>
    <xdr:ext cx="534377" cy="259045"/>
    <xdr:sp macro="" textlink="">
      <xdr:nvSpPr>
        <xdr:cNvPr id="868" name="テキスト ボックス 867"/>
        <xdr:cNvSpPr txBox="1"/>
      </xdr:nvSpPr>
      <xdr:spPr>
        <a:xfrm>
          <a:off x="20167111" y="127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19501</xdr:rowOff>
    </xdr:from>
    <xdr:to>
      <xdr:col>28</xdr:col>
      <xdr:colOff>365125</xdr:colOff>
      <xdr:row>76</xdr:row>
      <xdr:rowOff>121101</xdr:rowOff>
    </xdr:to>
    <xdr:sp macro="" textlink="">
      <xdr:nvSpPr>
        <xdr:cNvPr id="869" name="円/楕円 868"/>
        <xdr:cNvSpPr/>
      </xdr:nvSpPr>
      <xdr:spPr>
        <a:xfrm>
          <a:off x="19494500" y="130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137628</xdr:rowOff>
    </xdr:from>
    <xdr:ext cx="534377" cy="259045"/>
    <xdr:sp macro="" textlink="">
      <xdr:nvSpPr>
        <xdr:cNvPr id="870" name="テキスト ボックス 869"/>
        <xdr:cNvSpPr txBox="1"/>
      </xdr:nvSpPr>
      <xdr:spPr>
        <a:xfrm>
          <a:off x="19278111" y="128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22034</xdr:rowOff>
    </xdr:from>
    <xdr:to>
      <xdr:col>27</xdr:col>
      <xdr:colOff>161925</xdr:colOff>
      <xdr:row>76</xdr:row>
      <xdr:rowOff>123634</xdr:rowOff>
    </xdr:to>
    <xdr:sp macro="" textlink="">
      <xdr:nvSpPr>
        <xdr:cNvPr id="871" name="円/楕円 870"/>
        <xdr:cNvSpPr/>
      </xdr:nvSpPr>
      <xdr:spPr>
        <a:xfrm>
          <a:off x="18605500" y="1305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140161</xdr:rowOff>
    </xdr:from>
    <xdr:ext cx="534377" cy="259045"/>
    <xdr:sp macro="" textlink="">
      <xdr:nvSpPr>
        <xdr:cNvPr id="872" name="テキスト ボックス 871"/>
        <xdr:cNvSpPr txBox="1"/>
      </xdr:nvSpPr>
      <xdr:spPr>
        <a:xfrm>
          <a:off x="18389111" y="128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ごみ処理業務や消防事務、一部施設管理を委託していること、また、過去から取り組んできた職員数の抑制などにより、類似団体や全国平均と比べて非常に低コストな行政運営を行っています。</a:t>
          </a:r>
        </a:p>
        <a:p>
          <a:r>
            <a:rPr kumimoji="1" lang="ja-JP" altLang="en-US" sz="1300">
              <a:latin typeface="ＭＳ Ｐゴシック"/>
            </a:rPr>
            <a:t>　普通建設事業費やそのうちの新規整備については、類似団体や全国平均を下回っています。また、それに伴い公債費についても、類似団体や全国平均を下回っています。これは、公共施設の更新をでき得る限り先延ばししながら施設の延命を図ってきたこと、過去からのハコモノ整備の抑制によるものですが、今後、各施設の更新時期を一斉に迎える際に急激にコストが増加することを意味しています。施設の更なる長寿命化対策や、基金の積立などの財源確保対策が課題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兵庫県稲美町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31,470
31,129
34.92
11,497,749
10,833,836
642,434
6,525,470
8,898,590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47498</xdr:rowOff>
    </xdr:from>
    <xdr:to>
      <xdr:col>6</xdr:col>
      <xdr:colOff>510540</xdr:colOff>
      <xdr:row>37</xdr:row>
      <xdr:rowOff>136271</xdr:rowOff>
    </xdr:to>
    <xdr:cxnSp macro="">
      <xdr:nvCxnSpPr>
        <xdr:cNvPr id="56" name="直線コネクタ 55"/>
        <xdr:cNvCxnSpPr/>
      </xdr:nvCxnSpPr>
      <xdr:spPr>
        <a:xfrm flipV="1">
          <a:off x="4633595" y="5190998"/>
          <a:ext cx="1270" cy="1288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140098</xdr:rowOff>
    </xdr:from>
    <xdr:ext cx="469744" cy="259045"/>
    <xdr:sp macro="" textlink="">
      <xdr:nvSpPr>
        <xdr:cNvPr id="57" name="議会費最小値テキスト"/>
        <xdr:cNvSpPr txBox="1"/>
      </xdr:nvSpPr>
      <xdr:spPr>
        <a:xfrm>
          <a:off x="4686300"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2,659</a:t>
          </a:r>
          <a:endParaRPr kumimoji="1" lang="ja-JP" altLang="en-US" sz="1000" b="1">
            <a:latin typeface="ＭＳ Ｐゴシック"/>
          </a:endParaRPr>
        </a:p>
      </xdr:txBody>
    </xdr:sp>
    <xdr:clientData/>
  </xdr:oneCellAnchor>
  <xdr:twoCellAnchor>
    <xdr:from>
      <xdr:col>6</xdr:col>
      <xdr:colOff>422275</xdr:colOff>
      <xdr:row>37</xdr:row>
      <xdr:rowOff>136271</xdr:rowOff>
    </xdr:from>
    <xdr:to>
      <xdr:col>6</xdr:col>
      <xdr:colOff>600075</xdr:colOff>
      <xdr:row>37</xdr:row>
      <xdr:rowOff>136271</xdr:rowOff>
    </xdr:to>
    <xdr:cxnSp macro="">
      <xdr:nvCxnSpPr>
        <xdr:cNvPr id="58" name="直線コネクタ 57"/>
        <xdr:cNvCxnSpPr/>
      </xdr:nvCxnSpPr>
      <xdr:spPr>
        <a:xfrm>
          <a:off x="4546600" y="647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165625</xdr:rowOff>
    </xdr:from>
    <xdr:ext cx="469744" cy="259045"/>
    <xdr:sp macro="" textlink="">
      <xdr:nvSpPr>
        <xdr:cNvPr id="59" name="議会費最大値テキスト"/>
        <xdr:cNvSpPr txBox="1"/>
      </xdr:nvSpPr>
      <xdr:spPr>
        <a:xfrm>
          <a:off x="4686300" y="496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6,042</a:t>
          </a:r>
          <a:endParaRPr kumimoji="1" lang="ja-JP" altLang="en-US" sz="1000" b="1">
            <a:latin typeface="ＭＳ Ｐゴシック"/>
          </a:endParaRPr>
        </a:p>
      </xdr:txBody>
    </xdr:sp>
    <xdr:clientData/>
  </xdr:oneCellAnchor>
  <xdr:twoCellAnchor>
    <xdr:from>
      <xdr:col>6</xdr:col>
      <xdr:colOff>422275</xdr:colOff>
      <xdr:row>30</xdr:row>
      <xdr:rowOff>47498</xdr:rowOff>
    </xdr:from>
    <xdr:to>
      <xdr:col>6</xdr:col>
      <xdr:colOff>600075</xdr:colOff>
      <xdr:row>30</xdr:row>
      <xdr:rowOff>47498</xdr:rowOff>
    </xdr:to>
    <xdr:cxnSp macro="">
      <xdr:nvCxnSpPr>
        <xdr:cNvPr id="60" name="直線コネクタ 59"/>
        <xdr:cNvCxnSpPr/>
      </xdr:nvCxnSpPr>
      <xdr:spPr>
        <a:xfrm>
          <a:off x="4546600" y="519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1397</xdr:rowOff>
    </xdr:from>
    <xdr:to>
      <xdr:col>6</xdr:col>
      <xdr:colOff>511175</xdr:colOff>
      <xdr:row>34</xdr:row>
      <xdr:rowOff>44450</xdr:rowOff>
    </xdr:to>
    <xdr:cxnSp macro="">
      <xdr:nvCxnSpPr>
        <xdr:cNvPr id="61" name="直線コネクタ 60"/>
        <xdr:cNvCxnSpPr/>
      </xdr:nvCxnSpPr>
      <xdr:spPr>
        <a:xfrm>
          <a:off x="3797300" y="5830697"/>
          <a:ext cx="8382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29227</xdr:rowOff>
    </xdr:from>
    <xdr:ext cx="469744" cy="259045"/>
    <xdr:sp macro="" textlink="">
      <xdr:nvSpPr>
        <xdr:cNvPr id="62" name="議会費平均値テキスト"/>
        <xdr:cNvSpPr txBox="1"/>
      </xdr:nvSpPr>
      <xdr:spPr>
        <a:xfrm>
          <a:off x="4686300" y="585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50800</xdr:rowOff>
    </xdr:from>
    <xdr:to>
      <xdr:col>6</xdr:col>
      <xdr:colOff>561975</xdr:colOff>
      <xdr:row>34</xdr:row>
      <xdr:rowOff>152400</xdr:rowOff>
    </xdr:to>
    <xdr:sp macro="" textlink="">
      <xdr:nvSpPr>
        <xdr:cNvPr id="63" name="フローチャート : 判断 62"/>
        <xdr:cNvSpPr/>
      </xdr:nvSpPr>
      <xdr:spPr>
        <a:xfrm>
          <a:off x="45847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118745</xdr:rowOff>
    </xdr:from>
    <xdr:to>
      <xdr:col>5</xdr:col>
      <xdr:colOff>358775</xdr:colOff>
      <xdr:row>34</xdr:row>
      <xdr:rowOff>1397</xdr:rowOff>
    </xdr:to>
    <xdr:cxnSp macro="">
      <xdr:nvCxnSpPr>
        <xdr:cNvPr id="64" name="直線コネクタ 63"/>
        <xdr:cNvCxnSpPr/>
      </xdr:nvCxnSpPr>
      <xdr:spPr>
        <a:xfrm>
          <a:off x="2908300" y="5776595"/>
          <a:ext cx="8890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96139</xdr:rowOff>
    </xdr:from>
    <xdr:to>
      <xdr:col>5</xdr:col>
      <xdr:colOff>409575</xdr:colOff>
      <xdr:row>34</xdr:row>
      <xdr:rowOff>26289</xdr:rowOff>
    </xdr:to>
    <xdr:sp macro="" textlink="">
      <xdr:nvSpPr>
        <xdr:cNvPr id="65" name="フローチャート : 判断 64"/>
        <xdr:cNvSpPr/>
      </xdr:nvSpPr>
      <xdr:spPr>
        <a:xfrm>
          <a:off x="3746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42816</xdr:rowOff>
    </xdr:from>
    <xdr:ext cx="469744" cy="259045"/>
    <xdr:sp macro="" textlink="">
      <xdr:nvSpPr>
        <xdr:cNvPr id="66" name="テキスト ボックス 65"/>
        <xdr:cNvSpPr txBox="1"/>
      </xdr:nvSpPr>
      <xdr:spPr>
        <a:xfrm>
          <a:off x="3562427"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73025</xdr:rowOff>
    </xdr:from>
    <xdr:to>
      <xdr:col>4</xdr:col>
      <xdr:colOff>155575</xdr:colOff>
      <xdr:row>33</xdr:row>
      <xdr:rowOff>118745</xdr:rowOff>
    </xdr:to>
    <xdr:cxnSp macro="">
      <xdr:nvCxnSpPr>
        <xdr:cNvPr id="67" name="直線コネクタ 66"/>
        <xdr:cNvCxnSpPr/>
      </xdr:nvCxnSpPr>
      <xdr:spPr>
        <a:xfrm>
          <a:off x="2019300" y="555942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73025</xdr:rowOff>
    </xdr:from>
    <xdr:to>
      <xdr:col>2</xdr:col>
      <xdr:colOff>638175</xdr:colOff>
      <xdr:row>33</xdr:row>
      <xdr:rowOff>88646</xdr:rowOff>
    </xdr:to>
    <xdr:cxnSp macro="">
      <xdr:nvCxnSpPr>
        <xdr:cNvPr id="70" name="直線コネクタ 69"/>
        <xdr:cNvCxnSpPr/>
      </xdr:nvCxnSpPr>
      <xdr:spPr>
        <a:xfrm flipV="1">
          <a:off x="1130300" y="5559425"/>
          <a:ext cx="889000" cy="18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165100</xdr:rowOff>
    </xdr:from>
    <xdr:to>
      <xdr:col>6</xdr:col>
      <xdr:colOff>561975</xdr:colOff>
      <xdr:row>34</xdr:row>
      <xdr:rowOff>95250</xdr:rowOff>
    </xdr:to>
    <xdr:sp macro="" textlink="">
      <xdr:nvSpPr>
        <xdr:cNvPr id="80" name="円/楕円 79"/>
        <xdr:cNvSpPr/>
      </xdr:nvSpPr>
      <xdr:spPr>
        <a:xfrm>
          <a:off x="45847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16527</xdr:rowOff>
    </xdr:from>
    <xdr:ext cx="469744" cy="259045"/>
    <xdr:sp macro="" textlink="">
      <xdr:nvSpPr>
        <xdr:cNvPr id="81" name="議会費該当値テキスト"/>
        <xdr:cNvSpPr txBox="1"/>
      </xdr:nvSpPr>
      <xdr:spPr>
        <a:xfrm>
          <a:off x="4686300" y="567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122047</xdr:rowOff>
    </xdr:from>
    <xdr:to>
      <xdr:col>5</xdr:col>
      <xdr:colOff>409575</xdr:colOff>
      <xdr:row>34</xdr:row>
      <xdr:rowOff>52197</xdr:rowOff>
    </xdr:to>
    <xdr:sp macro="" textlink="">
      <xdr:nvSpPr>
        <xdr:cNvPr id="82" name="円/楕円 81"/>
        <xdr:cNvSpPr/>
      </xdr:nvSpPr>
      <xdr:spPr>
        <a:xfrm>
          <a:off x="3746500" y="577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43324</xdr:rowOff>
    </xdr:from>
    <xdr:ext cx="469744" cy="259045"/>
    <xdr:sp macro="" textlink="">
      <xdr:nvSpPr>
        <xdr:cNvPr id="83" name="テキスト ボックス 82"/>
        <xdr:cNvSpPr txBox="1"/>
      </xdr:nvSpPr>
      <xdr:spPr>
        <a:xfrm>
          <a:off x="3562427" y="587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67945</xdr:rowOff>
    </xdr:from>
    <xdr:to>
      <xdr:col>4</xdr:col>
      <xdr:colOff>206375</xdr:colOff>
      <xdr:row>33</xdr:row>
      <xdr:rowOff>169545</xdr:rowOff>
    </xdr:to>
    <xdr:sp macro="" textlink="">
      <xdr:nvSpPr>
        <xdr:cNvPr id="84" name="円/楕円 83"/>
        <xdr:cNvSpPr/>
      </xdr:nvSpPr>
      <xdr:spPr>
        <a:xfrm>
          <a:off x="28575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14622</xdr:rowOff>
    </xdr:from>
    <xdr:ext cx="469744" cy="259045"/>
    <xdr:sp macro="" textlink="">
      <xdr:nvSpPr>
        <xdr:cNvPr id="85" name="テキスト ボックス 84"/>
        <xdr:cNvSpPr txBox="1"/>
      </xdr:nvSpPr>
      <xdr:spPr>
        <a:xfrm>
          <a:off x="2673427" y="550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22225</xdr:rowOff>
    </xdr:from>
    <xdr:to>
      <xdr:col>3</xdr:col>
      <xdr:colOff>3175</xdr:colOff>
      <xdr:row>32</xdr:row>
      <xdr:rowOff>123825</xdr:rowOff>
    </xdr:to>
    <xdr:sp macro="" textlink="">
      <xdr:nvSpPr>
        <xdr:cNvPr id="86" name="円/楕円 85"/>
        <xdr:cNvSpPr/>
      </xdr:nvSpPr>
      <xdr:spPr>
        <a:xfrm>
          <a:off x="19685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140352</xdr:rowOff>
    </xdr:from>
    <xdr:ext cx="469744" cy="259045"/>
    <xdr:sp macro="" textlink="">
      <xdr:nvSpPr>
        <xdr:cNvPr id="87" name="テキスト ボックス 86"/>
        <xdr:cNvSpPr txBox="1"/>
      </xdr:nvSpPr>
      <xdr:spPr>
        <a:xfrm>
          <a:off x="1784427" y="528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37846</xdr:rowOff>
    </xdr:from>
    <xdr:to>
      <xdr:col>1</xdr:col>
      <xdr:colOff>485775</xdr:colOff>
      <xdr:row>33</xdr:row>
      <xdr:rowOff>139446</xdr:rowOff>
    </xdr:to>
    <xdr:sp macro="" textlink="">
      <xdr:nvSpPr>
        <xdr:cNvPr id="88" name="円/楕円 87"/>
        <xdr:cNvSpPr/>
      </xdr:nvSpPr>
      <xdr:spPr>
        <a:xfrm>
          <a:off x="1079500" y="56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155973</xdr:rowOff>
    </xdr:from>
    <xdr:ext cx="469744" cy="259045"/>
    <xdr:sp macro="" textlink="">
      <xdr:nvSpPr>
        <xdr:cNvPr id="89" name="テキスト ボックス 88"/>
        <xdr:cNvSpPr txBox="1"/>
      </xdr:nvSpPr>
      <xdr:spPr>
        <a:xfrm>
          <a:off x="895427" y="54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57731</xdr:rowOff>
    </xdr:from>
    <xdr:to>
      <xdr:col>6</xdr:col>
      <xdr:colOff>510540</xdr:colOff>
      <xdr:row>59</xdr:row>
      <xdr:rowOff>93066</xdr:rowOff>
    </xdr:to>
    <xdr:cxnSp macro="">
      <xdr:nvCxnSpPr>
        <xdr:cNvPr id="116" name="直線コネクタ 115"/>
        <xdr:cNvCxnSpPr/>
      </xdr:nvCxnSpPr>
      <xdr:spPr>
        <a:xfrm flipV="1">
          <a:off x="4633595" y="8630231"/>
          <a:ext cx="1270" cy="157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96893</xdr:rowOff>
    </xdr:from>
    <xdr:ext cx="534377" cy="259045"/>
    <xdr:sp macro="" textlink="">
      <xdr:nvSpPr>
        <xdr:cNvPr id="117" name="総務費最小値テキスト"/>
        <xdr:cNvSpPr txBox="1"/>
      </xdr:nvSpPr>
      <xdr:spPr>
        <a:xfrm>
          <a:off x="4686300" y="1021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30,534</a:t>
          </a:r>
          <a:endParaRPr kumimoji="1" lang="ja-JP" altLang="en-US" sz="1000" b="1">
            <a:latin typeface="ＭＳ Ｐゴシック"/>
          </a:endParaRPr>
        </a:p>
      </xdr:txBody>
    </xdr:sp>
    <xdr:clientData/>
  </xdr:oneCellAnchor>
  <xdr:twoCellAnchor>
    <xdr:from>
      <xdr:col>6</xdr:col>
      <xdr:colOff>422275</xdr:colOff>
      <xdr:row>59</xdr:row>
      <xdr:rowOff>93066</xdr:rowOff>
    </xdr:from>
    <xdr:to>
      <xdr:col>6</xdr:col>
      <xdr:colOff>600075</xdr:colOff>
      <xdr:row>59</xdr:row>
      <xdr:rowOff>93066</xdr:rowOff>
    </xdr:to>
    <xdr:cxnSp macro="">
      <xdr:nvCxnSpPr>
        <xdr:cNvPr id="118" name="直線コネクタ 117"/>
        <xdr:cNvCxnSpPr/>
      </xdr:nvCxnSpPr>
      <xdr:spPr>
        <a:xfrm>
          <a:off x="4546600" y="10208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4408</xdr:rowOff>
    </xdr:from>
    <xdr:ext cx="599010" cy="259045"/>
    <xdr:sp macro="" textlink="">
      <xdr:nvSpPr>
        <xdr:cNvPr id="119" name="総務費最大値テキスト"/>
        <xdr:cNvSpPr txBox="1"/>
      </xdr:nvSpPr>
      <xdr:spPr>
        <a:xfrm>
          <a:off x="4686300" y="84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175,530</a:t>
          </a:r>
          <a:endParaRPr kumimoji="1" lang="ja-JP" altLang="en-US" sz="1000" b="1">
            <a:latin typeface="ＭＳ Ｐゴシック"/>
          </a:endParaRPr>
        </a:p>
      </xdr:txBody>
    </xdr:sp>
    <xdr:clientData/>
  </xdr:oneCellAnchor>
  <xdr:twoCellAnchor>
    <xdr:from>
      <xdr:col>6</xdr:col>
      <xdr:colOff>422275</xdr:colOff>
      <xdr:row>50</xdr:row>
      <xdr:rowOff>57731</xdr:rowOff>
    </xdr:from>
    <xdr:to>
      <xdr:col>6</xdr:col>
      <xdr:colOff>600075</xdr:colOff>
      <xdr:row>50</xdr:row>
      <xdr:rowOff>57731</xdr:rowOff>
    </xdr:to>
    <xdr:cxnSp macro="">
      <xdr:nvCxnSpPr>
        <xdr:cNvPr id="120" name="直線コネクタ 119"/>
        <xdr:cNvCxnSpPr/>
      </xdr:nvCxnSpPr>
      <xdr:spPr>
        <a:xfrm>
          <a:off x="4546600" y="86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52255</xdr:rowOff>
    </xdr:from>
    <xdr:to>
      <xdr:col>6</xdr:col>
      <xdr:colOff>511175</xdr:colOff>
      <xdr:row>58</xdr:row>
      <xdr:rowOff>71087</xdr:rowOff>
    </xdr:to>
    <xdr:cxnSp macro="">
      <xdr:nvCxnSpPr>
        <xdr:cNvPr id="121" name="直線コネクタ 120"/>
        <xdr:cNvCxnSpPr/>
      </xdr:nvCxnSpPr>
      <xdr:spPr>
        <a:xfrm flipV="1">
          <a:off x="3797300" y="9824905"/>
          <a:ext cx="838200" cy="19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163481</xdr:rowOff>
    </xdr:from>
    <xdr:ext cx="534377" cy="259045"/>
    <xdr:sp macro="" textlink="">
      <xdr:nvSpPr>
        <xdr:cNvPr id="122" name="総務費平均値テキスト"/>
        <xdr:cNvSpPr txBox="1"/>
      </xdr:nvSpPr>
      <xdr:spPr>
        <a:xfrm>
          <a:off x="4686300" y="9764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64,667</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13604</xdr:rowOff>
    </xdr:from>
    <xdr:to>
      <xdr:col>6</xdr:col>
      <xdr:colOff>561975</xdr:colOff>
      <xdr:row>57</xdr:row>
      <xdr:rowOff>115204</xdr:rowOff>
    </xdr:to>
    <xdr:sp macro="" textlink="">
      <xdr:nvSpPr>
        <xdr:cNvPr id="123" name="フローチャート : 判断 122"/>
        <xdr:cNvSpPr/>
      </xdr:nvSpPr>
      <xdr:spPr>
        <a:xfrm>
          <a:off x="4584700" y="978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71087</xdr:rowOff>
    </xdr:from>
    <xdr:to>
      <xdr:col>5</xdr:col>
      <xdr:colOff>358775</xdr:colOff>
      <xdr:row>59</xdr:row>
      <xdr:rowOff>4358</xdr:rowOff>
    </xdr:to>
    <xdr:cxnSp macro="">
      <xdr:nvCxnSpPr>
        <xdr:cNvPr id="124" name="直線コネクタ 123"/>
        <xdr:cNvCxnSpPr/>
      </xdr:nvCxnSpPr>
      <xdr:spPr>
        <a:xfrm flipV="1">
          <a:off x="2908300" y="10015187"/>
          <a:ext cx="889000" cy="10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37998</xdr:rowOff>
    </xdr:from>
    <xdr:to>
      <xdr:col>5</xdr:col>
      <xdr:colOff>409575</xdr:colOff>
      <xdr:row>57</xdr:row>
      <xdr:rowOff>139598</xdr:rowOff>
    </xdr:to>
    <xdr:sp macro="" textlink="">
      <xdr:nvSpPr>
        <xdr:cNvPr id="125" name="フローチャート : 判断 124"/>
        <xdr:cNvSpPr/>
      </xdr:nvSpPr>
      <xdr:spPr>
        <a:xfrm>
          <a:off x="3746500" y="981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156125</xdr:rowOff>
    </xdr:from>
    <xdr:ext cx="534377" cy="259045"/>
    <xdr:sp macro="" textlink="">
      <xdr:nvSpPr>
        <xdr:cNvPr id="126" name="テキスト ボックス 125"/>
        <xdr:cNvSpPr txBox="1"/>
      </xdr:nvSpPr>
      <xdr:spPr>
        <a:xfrm>
          <a:off x="3530111" y="9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125450</xdr:rowOff>
    </xdr:from>
    <xdr:to>
      <xdr:col>4</xdr:col>
      <xdr:colOff>155575</xdr:colOff>
      <xdr:row>59</xdr:row>
      <xdr:rowOff>4358</xdr:rowOff>
    </xdr:to>
    <xdr:cxnSp macro="">
      <xdr:nvCxnSpPr>
        <xdr:cNvPr id="127" name="直線コネクタ 126"/>
        <xdr:cNvCxnSpPr/>
      </xdr:nvCxnSpPr>
      <xdr:spPr>
        <a:xfrm>
          <a:off x="2019300" y="10069550"/>
          <a:ext cx="8890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133074</xdr:rowOff>
    </xdr:from>
    <xdr:to>
      <xdr:col>4</xdr:col>
      <xdr:colOff>206375</xdr:colOff>
      <xdr:row>58</xdr:row>
      <xdr:rowOff>63224</xdr:rowOff>
    </xdr:to>
    <xdr:sp macro="" textlink="">
      <xdr:nvSpPr>
        <xdr:cNvPr id="128" name="フローチャート : 判断 127"/>
        <xdr:cNvSpPr/>
      </xdr:nvSpPr>
      <xdr:spPr>
        <a:xfrm>
          <a:off x="2857500" y="990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79751</xdr:rowOff>
    </xdr:from>
    <xdr:ext cx="534377" cy="259045"/>
    <xdr:sp macro="" textlink="">
      <xdr:nvSpPr>
        <xdr:cNvPr id="129" name="テキスト ボックス 128"/>
        <xdr:cNvSpPr txBox="1"/>
      </xdr:nvSpPr>
      <xdr:spPr>
        <a:xfrm>
          <a:off x="2641111" y="968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125450</xdr:rowOff>
    </xdr:from>
    <xdr:to>
      <xdr:col>2</xdr:col>
      <xdr:colOff>638175</xdr:colOff>
      <xdr:row>59</xdr:row>
      <xdr:rowOff>2976</xdr:rowOff>
    </xdr:to>
    <xdr:cxnSp macro="">
      <xdr:nvCxnSpPr>
        <xdr:cNvPr id="130" name="直線コネクタ 129"/>
        <xdr:cNvCxnSpPr/>
      </xdr:nvCxnSpPr>
      <xdr:spPr>
        <a:xfrm flipV="1">
          <a:off x="1130300" y="10069550"/>
          <a:ext cx="889000" cy="4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116016</xdr:rowOff>
    </xdr:from>
    <xdr:to>
      <xdr:col>3</xdr:col>
      <xdr:colOff>3175</xdr:colOff>
      <xdr:row>58</xdr:row>
      <xdr:rowOff>46166</xdr:rowOff>
    </xdr:to>
    <xdr:sp macro="" textlink="">
      <xdr:nvSpPr>
        <xdr:cNvPr id="131" name="フローチャート : 判断 130"/>
        <xdr:cNvSpPr/>
      </xdr:nvSpPr>
      <xdr:spPr>
        <a:xfrm>
          <a:off x="1968500" y="988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62693</xdr:rowOff>
    </xdr:from>
    <xdr:ext cx="534377" cy="259045"/>
    <xdr:sp macro="" textlink="">
      <xdr:nvSpPr>
        <xdr:cNvPr id="132" name="テキスト ボックス 131"/>
        <xdr:cNvSpPr txBox="1"/>
      </xdr:nvSpPr>
      <xdr:spPr>
        <a:xfrm>
          <a:off x="1752111" y="966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78526</xdr:rowOff>
    </xdr:from>
    <xdr:to>
      <xdr:col>1</xdr:col>
      <xdr:colOff>485775</xdr:colOff>
      <xdr:row>58</xdr:row>
      <xdr:rowOff>8676</xdr:rowOff>
    </xdr:to>
    <xdr:sp macro="" textlink="">
      <xdr:nvSpPr>
        <xdr:cNvPr id="133" name="フローチャート : 判断 132"/>
        <xdr:cNvSpPr/>
      </xdr:nvSpPr>
      <xdr:spPr>
        <a:xfrm>
          <a:off x="1079500" y="985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25203</xdr:rowOff>
    </xdr:from>
    <xdr:ext cx="534377" cy="259045"/>
    <xdr:sp macro="" textlink="">
      <xdr:nvSpPr>
        <xdr:cNvPr id="134" name="テキスト ボックス 133"/>
        <xdr:cNvSpPr txBox="1"/>
      </xdr:nvSpPr>
      <xdr:spPr>
        <a:xfrm>
          <a:off x="863111" y="962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1455</xdr:rowOff>
    </xdr:from>
    <xdr:to>
      <xdr:col>6</xdr:col>
      <xdr:colOff>561975</xdr:colOff>
      <xdr:row>57</xdr:row>
      <xdr:rowOff>103055</xdr:rowOff>
    </xdr:to>
    <xdr:sp macro="" textlink="">
      <xdr:nvSpPr>
        <xdr:cNvPr id="140" name="円/楕円 139"/>
        <xdr:cNvSpPr/>
      </xdr:nvSpPr>
      <xdr:spPr>
        <a:xfrm>
          <a:off x="4584700" y="97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24332</xdr:rowOff>
    </xdr:from>
    <xdr:ext cx="534377" cy="259045"/>
    <xdr:sp macro="" textlink="">
      <xdr:nvSpPr>
        <xdr:cNvPr id="141" name="総務費該当値テキスト"/>
        <xdr:cNvSpPr txBox="1"/>
      </xdr:nvSpPr>
      <xdr:spPr>
        <a:xfrm>
          <a:off x="4686300" y="96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20287</xdr:rowOff>
    </xdr:from>
    <xdr:to>
      <xdr:col>5</xdr:col>
      <xdr:colOff>409575</xdr:colOff>
      <xdr:row>58</xdr:row>
      <xdr:rowOff>121887</xdr:rowOff>
    </xdr:to>
    <xdr:sp macro="" textlink="">
      <xdr:nvSpPr>
        <xdr:cNvPr id="142" name="円/楕円 141"/>
        <xdr:cNvSpPr/>
      </xdr:nvSpPr>
      <xdr:spPr>
        <a:xfrm>
          <a:off x="3746500" y="99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113014</xdr:rowOff>
    </xdr:from>
    <xdr:ext cx="534377" cy="259045"/>
    <xdr:sp macro="" textlink="">
      <xdr:nvSpPr>
        <xdr:cNvPr id="143" name="テキスト ボックス 142"/>
        <xdr:cNvSpPr txBox="1"/>
      </xdr:nvSpPr>
      <xdr:spPr>
        <a:xfrm>
          <a:off x="3530111" y="1005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125008</xdr:rowOff>
    </xdr:from>
    <xdr:to>
      <xdr:col>4</xdr:col>
      <xdr:colOff>206375</xdr:colOff>
      <xdr:row>59</xdr:row>
      <xdr:rowOff>55158</xdr:rowOff>
    </xdr:to>
    <xdr:sp macro="" textlink="">
      <xdr:nvSpPr>
        <xdr:cNvPr id="144" name="円/楕円 143"/>
        <xdr:cNvSpPr/>
      </xdr:nvSpPr>
      <xdr:spPr>
        <a:xfrm>
          <a:off x="2857500" y="100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46285</xdr:rowOff>
    </xdr:from>
    <xdr:ext cx="534377" cy="259045"/>
    <xdr:sp macro="" textlink="">
      <xdr:nvSpPr>
        <xdr:cNvPr id="145" name="テキスト ボックス 144"/>
        <xdr:cNvSpPr txBox="1"/>
      </xdr:nvSpPr>
      <xdr:spPr>
        <a:xfrm>
          <a:off x="2641111" y="1016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74650</xdr:rowOff>
    </xdr:from>
    <xdr:to>
      <xdr:col>3</xdr:col>
      <xdr:colOff>3175</xdr:colOff>
      <xdr:row>59</xdr:row>
      <xdr:rowOff>4800</xdr:rowOff>
    </xdr:to>
    <xdr:sp macro="" textlink="">
      <xdr:nvSpPr>
        <xdr:cNvPr id="146" name="円/楕円 145"/>
        <xdr:cNvSpPr/>
      </xdr:nvSpPr>
      <xdr:spPr>
        <a:xfrm>
          <a:off x="1968500" y="100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167377</xdr:rowOff>
    </xdr:from>
    <xdr:ext cx="534377" cy="259045"/>
    <xdr:sp macro="" textlink="">
      <xdr:nvSpPr>
        <xdr:cNvPr id="147" name="テキスト ボックス 146"/>
        <xdr:cNvSpPr txBox="1"/>
      </xdr:nvSpPr>
      <xdr:spPr>
        <a:xfrm>
          <a:off x="1752111" y="1011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123626</xdr:rowOff>
    </xdr:from>
    <xdr:to>
      <xdr:col>1</xdr:col>
      <xdr:colOff>485775</xdr:colOff>
      <xdr:row>59</xdr:row>
      <xdr:rowOff>53776</xdr:rowOff>
    </xdr:to>
    <xdr:sp macro="" textlink="">
      <xdr:nvSpPr>
        <xdr:cNvPr id="148" name="円/楕円 147"/>
        <xdr:cNvSpPr/>
      </xdr:nvSpPr>
      <xdr:spPr>
        <a:xfrm>
          <a:off x="1079500" y="100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44903</xdr:rowOff>
    </xdr:from>
    <xdr:ext cx="534377" cy="259045"/>
    <xdr:sp macro="" textlink="">
      <xdr:nvSpPr>
        <xdr:cNvPr id="149" name="テキスト ボックス 148"/>
        <xdr:cNvSpPr txBox="1"/>
      </xdr:nvSpPr>
      <xdr:spPr>
        <a:xfrm>
          <a:off x="863111" y="101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65937</xdr:rowOff>
    </xdr:from>
    <xdr:to>
      <xdr:col>6</xdr:col>
      <xdr:colOff>510540</xdr:colOff>
      <xdr:row>78</xdr:row>
      <xdr:rowOff>92357</xdr:rowOff>
    </xdr:to>
    <xdr:cxnSp macro="">
      <xdr:nvCxnSpPr>
        <xdr:cNvPr id="173" name="直線コネクタ 172"/>
        <xdr:cNvCxnSpPr/>
      </xdr:nvCxnSpPr>
      <xdr:spPr>
        <a:xfrm flipV="1">
          <a:off x="4633595" y="12067437"/>
          <a:ext cx="1270" cy="1398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96184</xdr:rowOff>
    </xdr:from>
    <xdr:ext cx="534377" cy="259045"/>
    <xdr:sp macro="" textlink="">
      <xdr:nvSpPr>
        <xdr:cNvPr id="174" name="民生費最小値テキスト"/>
        <xdr:cNvSpPr txBox="1"/>
      </xdr:nvSpPr>
      <xdr:spPr>
        <a:xfrm>
          <a:off x="4686300" y="134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97,278</a:t>
          </a:r>
          <a:endParaRPr kumimoji="1" lang="ja-JP" altLang="en-US" sz="1000" b="1">
            <a:latin typeface="ＭＳ Ｐゴシック"/>
          </a:endParaRPr>
        </a:p>
      </xdr:txBody>
    </xdr:sp>
    <xdr:clientData/>
  </xdr:oneCellAnchor>
  <xdr:twoCellAnchor>
    <xdr:from>
      <xdr:col>6</xdr:col>
      <xdr:colOff>422275</xdr:colOff>
      <xdr:row>78</xdr:row>
      <xdr:rowOff>92357</xdr:rowOff>
    </xdr:from>
    <xdr:to>
      <xdr:col>6</xdr:col>
      <xdr:colOff>600075</xdr:colOff>
      <xdr:row>78</xdr:row>
      <xdr:rowOff>92357</xdr:rowOff>
    </xdr:to>
    <xdr:cxnSp macro="">
      <xdr:nvCxnSpPr>
        <xdr:cNvPr id="175" name="直線コネクタ 174"/>
        <xdr:cNvCxnSpPr/>
      </xdr:nvCxnSpPr>
      <xdr:spPr>
        <a:xfrm>
          <a:off x="4546600" y="1346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12614</xdr:rowOff>
    </xdr:from>
    <xdr:ext cx="690189" cy="259045"/>
    <xdr:sp macro="" textlink="">
      <xdr:nvSpPr>
        <xdr:cNvPr id="176" name="民生費最大値テキスト"/>
        <xdr:cNvSpPr txBox="1"/>
      </xdr:nvSpPr>
      <xdr:spPr>
        <a:xfrm>
          <a:off x="4686300" y="11842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1,198,081</a:t>
          </a:r>
          <a:endParaRPr kumimoji="1" lang="ja-JP" altLang="en-US" sz="1000" b="1">
            <a:latin typeface="ＭＳ Ｐゴシック"/>
          </a:endParaRPr>
        </a:p>
      </xdr:txBody>
    </xdr:sp>
    <xdr:clientData/>
  </xdr:oneCellAnchor>
  <xdr:twoCellAnchor>
    <xdr:from>
      <xdr:col>6</xdr:col>
      <xdr:colOff>422275</xdr:colOff>
      <xdr:row>70</xdr:row>
      <xdr:rowOff>65937</xdr:rowOff>
    </xdr:from>
    <xdr:to>
      <xdr:col>6</xdr:col>
      <xdr:colOff>600075</xdr:colOff>
      <xdr:row>70</xdr:row>
      <xdr:rowOff>65937</xdr:rowOff>
    </xdr:to>
    <xdr:cxnSp macro="">
      <xdr:nvCxnSpPr>
        <xdr:cNvPr id="177" name="直線コネクタ 176"/>
        <xdr:cNvCxnSpPr/>
      </xdr:nvCxnSpPr>
      <xdr:spPr>
        <a:xfrm>
          <a:off x="4546600" y="1206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69103</xdr:rowOff>
    </xdr:from>
    <xdr:to>
      <xdr:col>6</xdr:col>
      <xdr:colOff>511175</xdr:colOff>
      <xdr:row>78</xdr:row>
      <xdr:rowOff>93076</xdr:rowOff>
    </xdr:to>
    <xdr:cxnSp macro="">
      <xdr:nvCxnSpPr>
        <xdr:cNvPr id="178" name="直線コネクタ 177"/>
        <xdr:cNvCxnSpPr/>
      </xdr:nvCxnSpPr>
      <xdr:spPr>
        <a:xfrm flipV="1">
          <a:off x="3797300" y="13442203"/>
          <a:ext cx="838200" cy="23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9548</xdr:rowOff>
    </xdr:from>
    <xdr:ext cx="599010" cy="259045"/>
    <xdr:sp macro="" textlink="">
      <xdr:nvSpPr>
        <xdr:cNvPr id="179" name="民生費平均値テキスト"/>
        <xdr:cNvSpPr txBox="1"/>
      </xdr:nvSpPr>
      <xdr:spPr>
        <a:xfrm>
          <a:off x="4686300" y="13211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140,495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158121</xdr:rowOff>
    </xdr:from>
    <xdr:to>
      <xdr:col>6</xdr:col>
      <xdr:colOff>561975</xdr:colOff>
      <xdr:row>78</xdr:row>
      <xdr:rowOff>88271</xdr:rowOff>
    </xdr:to>
    <xdr:sp macro="" textlink="">
      <xdr:nvSpPr>
        <xdr:cNvPr id="180" name="フローチャート : 判断 179"/>
        <xdr:cNvSpPr/>
      </xdr:nvSpPr>
      <xdr:spPr>
        <a:xfrm>
          <a:off x="4584700" y="1335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93076</xdr:rowOff>
    </xdr:from>
    <xdr:to>
      <xdr:col>5</xdr:col>
      <xdr:colOff>358775</xdr:colOff>
      <xdr:row>78</xdr:row>
      <xdr:rowOff>96920</xdr:rowOff>
    </xdr:to>
    <xdr:cxnSp macro="">
      <xdr:nvCxnSpPr>
        <xdr:cNvPr id="181" name="直線コネクタ 180"/>
        <xdr:cNvCxnSpPr/>
      </xdr:nvCxnSpPr>
      <xdr:spPr>
        <a:xfrm flipV="1">
          <a:off x="2908300" y="13466176"/>
          <a:ext cx="889000" cy="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2246</xdr:rowOff>
    </xdr:from>
    <xdr:to>
      <xdr:col>5</xdr:col>
      <xdr:colOff>409575</xdr:colOff>
      <xdr:row>78</xdr:row>
      <xdr:rowOff>103846</xdr:rowOff>
    </xdr:to>
    <xdr:sp macro="" textlink="">
      <xdr:nvSpPr>
        <xdr:cNvPr id="182" name="フローチャート : 判断 181"/>
        <xdr:cNvSpPr/>
      </xdr:nvSpPr>
      <xdr:spPr>
        <a:xfrm>
          <a:off x="3746500" y="1337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120373</xdr:rowOff>
    </xdr:from>
    <xdr:ext cx="599010" cy="259045"/>
    <xdr:sp macro="" textlink="">
      <xdr:nvSpPr>
        <xdr:cNvPr id="183" name="テキスト ボックス 182"/>
        <xdr:cNvSpPr txBox="1"/>
      </xdr:nvSpPr>
      <xdr:spPr>
        <a:xfrm>
          <a:off x="3497794" y="1315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96920</xdr:rowOff>
    </xdr:from>
    <xdr:to>
      <xdr:col>4</xdr:col>
      <xdr:colOff>155575</xdr:colOff>
      <xdr:row>78</xdr:row>
      <xdr:rowOff>106862</xdr:rowOff>
    </xdr:to>
    <xdr:cxnSp macro="">
      <xdr:nvCxnSpPr>
        <xdr:cNvPr id="184" name="直線コネクタ 183"/>
        <xdr:cNvCxnSpPr/>
      </xdr:nvCxnSpPr>
      <xdr:spPr>
        <a:xfrm flipV="1">
          <a:off x="2019300" y="13470020"/>
          <a:ext cx="889000" cy="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23183</xdr:rowOff>
    </xdr:from>
    <xdr:to>
      <xdr:col>4</xdr:col>
      <xdr:colOff>206375</xdr:colOff>
      <xdr:row>78</xdr:row>
      <xdr:rowOff>124783</xdr:rowOff>
    </xdr:to>
    <xdr:sp macro="" textlink="">
      <xdr:nvSpPr>
        <xdr:cNvPr id="185" name="フローチャート : 判断 184"/>
        <xdr:cNvSpPr/>
      </xdr:nvSpPr>
      <xdr:spPr>
        <a:xfrm>
          <a:off x="2857500" y="1339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141310</xdr:rowOff>
    </xdr:from>
    <xdr:ext cx="599010" cy="259045"/>
    <xdr:sp macro="" textlink="">
      <xdr:nvSpPr>
        <xdr:cNvPr id="186" name="テキスト ボックス 185"/>
        <xdr:cNvSpPr txBox="1"/>
      </xdr:nvSpPr>
      <xdr:spPr>
        <a:xfrm>
          <a:off x="2608794" y="1317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106862</xdr:rowOff>
    </xdr:from>
    <xdr:to>
      <xdr:col>2</xdr:col>
      <xdr:colOff>638175</xdr:colOff>
      <xdr:row>78</xdr:row>
      <xdr:rowOff>108116</xdr:rowOff>
    </xdr:to>
    <xdr:cxnSp macro="">
      <xdr:nvCxnSpPr>
        <xdr:cNvPr id="187" name="直線コネクタ 186"/>
        <xdr:cNvCxnSpPr/>
      </xdr:nvCxnSpPr>
      <xdr:spPr>
        <a:xfrm flipV="1">
          <a:off x="1130300" y="13479962"/>
          <a:ext cx="889000" cy="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29028</xdr:rowOff>
    </xdr:from>
    <xdr:to>
      <xdr:col>3</xdr:col>
      <xdr:colOff>3175</xdr:colOff>
      <xdr:row>78</xdr:row>
      <xdr:rowOff>130628</xdr:rowOff>
    </xdr:to>
    <xdr:sp macro="" textlink="">
      <xdr:nvSpPr>
        <xdr:cNvPr id="188" name="フローチャート : 判断 187"/>
        <xdr:cNvSpPr/>
      </xdr:nvSpPr>
      <xdr:spPr>
        <a:xfrm>
          <a:off x="1968500" y="1340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147155</xdr:rowOff>
    </xdr:from>
    <xdr:ext cx="599010" cy="259045"/>
    <xdr:sp macro="" textlink="">
      <xdr:nvSpPr>
        <xdr:cNvPr id="189" name="テキスト ボックス 188"/>
        <xdr:cNvSpPr txBox="1"/>
      </xdr:nvSpPr>
      <xdr:spPr>
        <a:xfrm>
          <a:off x="1719794" y="13177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31541</xdr:rowOff>
    </xdr:from>
    <xdr:to>
      <xdr:col>1</xdr:col>
      <xdr:colOff>485775</xdr:colOff>
      <xdr:row>78</xdr:row>
      <xdr:rowOff>133141</xdr:rowOff>
    </xdr:to>
    <xdr:sp macro="" textlink="">
      <xdr:nvSpPr>
        <xdr:cNvPr id="190" name="フローチャート : 判断 189"/>
        <xdr:cNvSpPr/>
      </xdr:nvSpPr>
      <xdr:spPr>
        <a:xfrm>
          <a:off x="1079500" y="1340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149668</xdr:rowOff>
    </xdr:from>
    <xdr:ext cx="599010" cy="259045"/>
    <xdr:sp macro="" textlink="">
      <xdr:nvSpPr>
        <xdr:cNvPr id="191" name="テキスト ボックス 190"/>
        <xdr:cNvSpPr txBox="1"/>
      </xdr:nvSpPr>
      <xdr:spPr>
        <a:xfrm>
          <a:off x="830794" y="131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18303</xdr:rowOff>
    </xdr:from>
    <xdr:to>
      <xdr:col>6</xdr:col>
      <xdr:colOff>561975</xdr:colOff>
      <xdr:row>78</xdr:row>
      <xdr:rowOff>119903</xdr:rowOff>
    </xdr:to>
    <xdr:sp macro="" textlink="">
      <xdr:nvSpPr>
        <xdr:cNvPr id="197" name="円/楕円 196"/>
        <xdr:cNvSpPr/>
      </xdr:nvSpPr>
      <xdr:spPr>
        <a:xfrm>
          <a:off x="4584700" y="1339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136548</xdr:rowOff>
    </xdr:from>
    <xdr:ext cx="599010" cy="259045"/>
    <xdr:sp macro="" textlink="">
      <xdr:nvSpPr>
        <xdr:cNvPr id="198" name="民生費該当値テキスト"/>
        <xdr:cNvSpPr txBox="1"/>
      </xdr:nvSpPr>
      <xdr:spPr>
        <a:xfrm>
          <a:off x="4686300" y="1333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115,588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42276</xdr:rowOff>
    </xdr:from>
    <xdr:to>
      <xdr:col>5</xdr:col>
      <xdr:colOff>409575</xdr:colOff>
      <xdr:row>78</xdr:row>
      <xdr:rowOff>143876</xdr:rowOff>
    </xdr:to>
    <xdr:sp macro="" textlink="">
      <xdr:nvSpPr>
        <xdr:cNvPr id="199" name="円/楕円 198"/>
        <xdr:cNvSpPr/>
      </xdr:nvSpPr>
      <xdr:spPr>
        <a:xfrm>
          <a:off x="3746500" y="1341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135003</xdr:rowOff>
    </xdr:from>
    <xdr:ext cx="534377" cy="259045"/>
    <xdr:sp macro="" textlink="">
      <xdr:nvSpPr>
        <xdr:cNvPr id="200" name="テキスト ボックス 199"/>
        <xdr:cNvSpPr txBox="1"/>
      </xdr:nvSpPr>
      <xdr:spPr>
        <a:xfrm>
          <a:off x="3530111" y="1350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96,712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46120</xdr:rowOff>
    </xdr:from>
    <xdr:to>
      <xdr:col>4</xdr:col>
      <xdr:colOff>206375</xdr:colOff>
      <xdr:row>78</xdr:row>
      <xdr:rowOff>147720</xdr:rowOff>
    </xdr:to>
    <xdr:sp macro="" textlink="">
      <xdr:nvSpPr>
        <xdr:cNvPr id="201" name="円/楕円 200"/>
        <xdr:cNvSpPr/>
      </xdr:nvSpPr>
      <xdr:spPr>
        <a:xfrm>
          <a:off x="2857500" y="134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138847</xdr:rowOff>
    </xdr:from>
    <xdr:ext cx="534377" cy="259045"/>
    <xdr:sp macro="" textlink="">
      <xdr:nvSpPr>
        <xdr:cNvPr id="202" name="テキスト ボックス 201"/>
        <xdr:cNvSpPr txBox="1"/>
      </xdr:nvSpPr>
      <xdr:spPr>
        <a:xfrm>
          <a:off x="2641111" y="13511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56062</xdr:rowOff>
    </xdr:from>
    <xdr:to>
      <xdr:col>3</xdr:col>
      <xdr:colOff>3175</xdr:colOff>
      <xdr:row>78</xdr:row>
      <xdr:rowOff>157662</xdr:rowOff>
    </xdr:to>
    <xdr:sp macro="" textlink="">
      <xdr:nvSpPr>
        <xdr:cNvPr id="203" name="円/楕円 202"/>
        <xdr:cNvSpPr/>
      </xdr:nvSpPr>
      <xdr:spPr>
        <a:xfrm>
          <a:off x="1968500" y="1342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148789</xdr:rowOff>
    </xdr:from>
    <xdr:ext cx="534377" cy="259045"/>
    <xdr:sp macro="" textlink="">
      <xdr:nvSpPr>
        <xdr:cNvPr id="204" name="テキスト ボックス 203"/>
        <xdr:cNvSpPr txBox="1"/>
      </xdr:nvSpPr>
      <xdr:spPr>
        <a:xfrm>
          <a:off x="1752111" y="1352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57316</xdr:rowOff>
    </xdr:from>
    <xdr:to>
      <xdr:col>1</xdr:col>
      <xdr:colOff>485775</xdr:colOff>
      <xdr:row>78</xdr:row>
      <xdr:rowOff>158916</xdr:rowOff>
    </xdr:to>
    <xdr:sp macro="" textlink="">
      <xdr:nvSpPr>
        <xdr:cNvPr id="205" name="円/楕円 204"/>
        <xdr:cNvSpPr/>
      </xdr:nvSpPr>
      <xdr:spPr>
        <a:xfrm>
          <a:off x="1079500" y="134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150043</xdr:rowOff>
    </xdr:from>
    <xdr:ext cx="534377" cy="259045"/>
    <xdr:sp macro="" textlink="">
      <xdr:nvSpPr>
        <xdr:cNvPr id="206" name="テキスト ボックス 205"/>
        <xdr:cNvSpPr txBox="1"/>
      </xdr:nvSpPr>
      <xdr:spPr>
        <a:xfrm>
          <a:off x="863111" y="135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84,869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123203</xdr:rowOff>
    </xdr:from>
    <xdr:to>
      <xdr:col>6</xdr:col>
      <xdr:colOff>510540</xdr:colOff>
      <xdr:row>99</xdr:row>
      <xdr:rowOff>98456</xdr:rowOff>
    </xdr:to>
    <xdr:cxnSp macro="">
      <xdr:nvCxnSpPr>
        <xdr:cNvPr id="231" name="直線コネクタ 230"/>
        <xdr:cNvCxnSpPr/>
      </xdr:nvCxnSpPr>
      <xdr:spPr>
        <a:xfrm flipV="1">
          <a:off x="4633595" y="15553703"/>
          <a:ext cx="1270" cy="1518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102283</xdr:rowOff>
    </xdr:from>
    <xdr:ext cx="534377" cy="259045"/>
    <xdr:sp macro="" textlink="">
      <xdr:nvSpPr>
        <xdr:cNvPr id="232" name="衛生費最小値テキスト"/>
        <xdr:cNvSpPr txBox="1"/>
      </xdr:nvSpPr>
      <xdr:spPr>
        <a:xfrm>
          <a:off x="4686300" y="1707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17,165</a:t>
          </a:r>
          <a:endParaRPr kumimoji="1" lang="ja-JP" altLang="en-US" sz="1000" b="1">
            <a:latin typeface="ＭＳ Ｐゴシック"/>
          </a:endParaRPr>
        </a:p>
      </xdr:txBody>
    </xdr:sp>
    <xdr:clientData/>
  </xdr:oneCellAnchor>
  <xdr:twoCellAnchor>
    <xdr:from>
      <xdr:col>6</xdr:col>
      <xdr:colOff>422275</xdr:colOff>
      <xdr:row>99</xdr:row>
      <xdr:rowOff>98456</xdr:rowOff>
    </xdr:from>
    <xdr:to>
      <xdr:col>6</xdr:col>
      <xdr:colOff>600075</xdr:colOff>
      <xdr:row>99</xdr:row>
      <xdr:rowOff>98456</xdr:rowOff>
    </xdr:to>
    <xdr:cxnSp macro="">
      <xdr:nvCxnSpPr>
        <xdr:cNvPr id="233" name="直線コネクタ 232"/>
        <xdr:cNvCxnSpPr/>
      </xdr:nvCxnSpPr>
      <xdr:spPr>
        <a:xfrm>
          <a:off x="4546600" y="1707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69880</xdr:rowOff>
    </xdr:from>
    <xdr:ext cx="534377" cy="259045"/>
    <xdr:sp macro="" textlink="">
      <xdr:nvSpPr>
        <xdr:cNvPr id="234" name="衛生費最大値テキスト"/>
        <xdr:cNvSpPr txBox="1"/>
      </xdr:nvSpPr>
      <xdr:spPr>
        <a:xfrm>
          <a:off x="4686300" y="1532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96,866</a:t>
          </a:r>
          <a:endParaRPr kumimoji="1" lang="ja-JP" altLang="en-US" sz="1000" b="1">
            <a:latin typeface="ＭＳ Ｐゴシック"/>
          </a:endParaRPr>
        </a:p>
      </xdr:txBody>
    </xdr:sp>
    <xdr:clientData/>
  </xdr:oneCellAnchor>
  <xdr:twoCellAnchor>
    <xdr:from>
      <xdr:col>6</xdr:col>
      <xdr:colOff>422275</xdr:colOff>
      <xdr:row>90</xdr:row>
      <xdr:rowOff>123203</xdr:rowOff>
    </xdr:from>
    <xdr:to>
      <xdr:col>6</xdr:col>
      <xdr:colOff>600075</xdr:colOff>
      <xdr:row>90</xdr:row>
      <xdr:rowOff>123203</xdr:rowOff>
    </xdr:to>
    <xdr:cxnSp macro="">
      <xdr:nvCxnSpPr>
        <xdr:cNvPr id="235" name="直線コネクタ 234"/>
        <xdr:cNvCxnSpPr/>
      </xdr:nvCxnSpPr>
      <xdr:spPr>
        <a:xfrm>
          <a:off x="4546600" y="1555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71692</xdr:rowOff>
    </xdr:from>
    <xdr:to>
      <xdr:col>6</xdr:col>
      <xdr:colOff>511175</xdr:colOff>
      <xdr:row>98</xdr:row>
      <xdr:rowOff>80530</xdr:rowOff>
    </xdr:to>
    <xdr:cxnSp macro="">
      <xdr:nvCxnSpPr>
        <xdr:cNvPr id="236" name="直線コネクタ 235"/>
        <xdr:cNvCxnSpPr/>
      </xdr:nvCxnSpPr>
      <xdr:spPr>
        <a:xfrm>
          <a:off x="3797300" y="16873792"/>
          <a:ext cx="8382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55846</xdr:rowOff>
    </xdr:from>
    <xdr:ext cx="534377" cy="259045"/>
    <xdr:sp macro="" textlink="">
      <xdr:nvSpPr>
        <xdr:cNvPr id="237" name="衛生費平均値テキスト"/>
        <xdr:cNvSpPr txBox="1"/>
      </xdr:nvSpPr>
      <xdr:spPr>
        <a:xfrm>
          <a:off x="4686300" y="1651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35,936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32969</xdr:rowOff>
    </xdr:from>
    <xdr:to>
      <xdr:col>6</xdr:col>
      <xdr:colOff>561975</xdr:colOff>
      <xdr:row>97</xdr:row>
      <xdr:rowOff>134569</xdr:rowOff>
    </xdr:to>
    <xdr:sp macro="" textlink="">
      <xdr:nvSpPr>
        <xdr:cNvPr id="238" name="フローチャート : 判断 237"/>
        <xdr:cNvSpPr/>
      </xdr:nvSpPr>
      <xdr:spPr>
        <a:xfrm>
          <a:off x="45847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71692</xdr:rowOff>
    </xdr:from>
    <xdr:to>
      <xdr:col>5</xdr:col>
      <xdr:colOff>358775</xdr:colOff>
      <xdr:row>98</xdr:row>
      <xdr:rowOff>75521</xdr:rowOff>
    </xdr:to>
    <xdr:cxnSp macro="">
      <xdr:nvCxnSpPr>
        <xdr:cNvPr id="239" name="直線コネクタ 238"/>
        <xdr:cNvCxnSpPr/>
      </xdr:nvCxnSpPr>
      <xdr:spPr>
        <a:xfrm flipV="1">
          <a:off x="2908300" y="16873792"/>
          <a:ext cx="889000" cy="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89261</xdr:rowOff>
    </xdr:from>
    <xdr:to>
      <xdr:col>5</xdr:col>
      <xdr:colOff>409575</xdr:colOff>
      <xdr:row>98</xdr:row>
      <xdr:rowOff>19411</xdr:rowOff>
    </xdr:to>
    <xdr:sp macro="" textlink="">
      <xdr:nvSpPr>
        <xdr:cNvPr id="240" name="フローチャート : 判断 239"/>
        <xdr:cNvSpPr/>
      </xdr:nvSpPr>
      <xdr:spPr>
        <a:xfrm>
          <a:off x="3746500" y="1671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35938</xdr:rowOff>
    </xdr:from>
    <xdr:ext cx="534377" cy="259045"/>
    <xdr:sp macro="" textlink="">
      <xdr:nvSpPr>
        <xdr:cNvPr id="241" name="テキスト ボックス 240"/>
        <xdr:cNvSpPr txBox="1"/>
      </xdr:nvSpPr>
      <xdr:spPr>
        <a:xfrm>
          <a:off x="3530111" y="16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75521</xdr:rowOff>
    </xdr:from>
    <xdr:to>
      <xdr:col>4</xdr:col>
      <xdr:colOff>155575</xdr:colOff>
      <xdr:row>98</xdr:row>
      <xdr:rowOff>96610</xdr:rowOff>
    </xdr:to>
    <xdr:cxnSp macro="">
      <xdr:nvCxnSpPr>
        <xdr:cNvPr id="242" name="直線コネクタ 241"/>
        <xdr:cNvCxnSpPr/>
      </xdr:nvCxnSpPr>
      <xdr:spPr>
        <a:xfrm flipV="1">
          <a:off x="2019300" y="16877621"/>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82652</xdr:rowOff>
    </xdr:from>
    <xdr:to>
      <xdr:col>4</xdr:col>
      <xdr:colOff>206375</xdr:colOff>
      <xdr:row>98</xdr:row>
      <xdr:rowOff>12802</xdr:rowOff>
    </xdr:to>
    <xdr:sp macro="" textlink="">
      <xdr:nvSpPr>
        <xdr:cNvPr id="243" name="フローチャート : 判断 242"/>
        <xdr:cNvSpPr/>
      </xdr:nvSpPr>
      <xdr:spPr>
        <a:xfrm>
          <a:off x="2857500" y="1671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29329</xdr:rowOff>
    </xdr:from>
    <xdr:ext cx="534377" cy="259045"/>
    <xdr:sp macro="" textlink="">
      <xdr:nvSpPr>
        <xdr:cNvPr id="244" name="テキスト ボックス 243"/>
        <xdr:cNvSpPr txBox="1"/>
      </xdr:nvSpPr>
      <xdr:spPr>
        <a:xfrm>
          <a:off x="2641111" y="1648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60795</xdr:rowOff>
    </xdr:from>
    <xdr:to>
      <xdr:col>2</xdr:col>
      <xdr:colOff>638175</xdr:colOff>
      <xdr:row>98</xdr:row>
      <xdr:rowOff>96610</xdr:rowOff>
    </xdr:to>
    <xdr:cxnSp macro="">
      <xdr:nvCxnSpPr>
        <xdr:cNvPr id="245" name="直線コネクタ 244"/>
        <xdr:cNvCxnSpPr/>
      </xdr:nvCxnSpPr>
      <xdr:spPr>
        <a:xfrm>
          <a:off x="1130300" y="16862895"/>
          <a:ext cx="889000" cy="3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106198</xdr:rowOff>
    </xdr:from>
    <xdr:to>
      <xdr:col>3</xdr:col>
      <xdr:colOff>3175</xdr:colOff>
      <xdr:row>98</xdr:row>
      <xdr:rowOff>36348</xdr:rowOff>
    </xdr:to>
    <xdr:sp macro="" textlink="">
      <xdr:nvSpPr>
        <xdr:cNvPr id="246" name="フローチャート : 判断 245"/>
        <xdr:cNvSpPr/>
      </xdr:nvSpPr>
      <xdr:spPr>
        <a:xfrm>
          <a:off x="1968500" y="167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52875</xdr:rowOff>
    </xdr:from>
    <xdr:ext cx="534377" cy="259045"/>
    <xdr:sp macro="" textlink="">
      <xdr:nvSpPr>
        <xdr:cNvPr id="247" name="テキスト ボックス 246"/>
        <xdr:cNvSpPr txBox="1"/>
      </xdr:nvSpPr>
      <xdr:spPr>
        <a:xfrm>
          <a:off x="1752111" y="1651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97244</xdr:rowOff>
    </xdr:from>
    <xdr:to>
      <xdr:col>1</xdr:col>
      <xdr:colOff>485775</xdr:colOff>
      <xdr:row>98</xdr:row>
      <xdr:rowOff>27394</xdr:rowOff>
    </xdr:to>
    <xdr:sp macro="" textlink="">
      <xdr:nvSpPr>
        <xdr:cNvPr id="248" name="フローチャート : 判断 247"/>
        <xdr:cNvSpPr/>
      </xdr:nvSpPr>
      <xdr:spPr>
        <a:xfrm>
          <a:off x="1079500" y="1672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43921</xdr:rowOff>
    </xdr:from>
    <xdr:ext cx="534377" cy="259045"/>
    <xdr:sp macro="" textlink="">
      <xdr:nvSpPr>
        <xdr:cNvPr id="249" name="テキスト ボックス 248"/>
        <xdr:cNvSpPr txBox="1"/>
      </xdr:nvSpPr>
      <xdr:spPr>
        <a:xfrm>
          <a:off x="863111" y="165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29730</xdr:rowOff>
    </xdr:from>
    <xdr:to>
      <xdr:col>6</xdr:col>
      <xdr:colOff>561975</xdr:colOff>
      <xdr:row>98</xdr:row>
      <xdr:rowOff>131330</xdr:rowOff>
    </xdr:to>
    <xdr:sp macro="" textlink="">
      <xdr:nvSpPr>
        <xdr:cNvPr id="255" name="円/楕円 254"/>
        <xdr:cNvSpPr/>
      </xdr:nvSpPr>
      <xdr:spPr>
        <a:xfrm>
          <a:off x="4584700" y="168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8157</xdr:rowOff>
    </xdr:from>
    <xdr:ext cx="534377" cy="259045"/>
    <xdr:sp macro="" textlink="">
      <xdr:nvSpPr>
        <xdr:cNvPr id="256" name="衛生費該当値テキスト"/>
        <xdr:cNvSpPr txBox="1"/>
      </xdr:nvSpPr>
      <xdr:spPr>
        <a:xfrm>
          <a:off x="4686300" y="1681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27,106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20892</xdr:rowOff>
    </xdr:from>
    <xdr:to>
      <xdr:col>5</xdr:col>
      <xdr:colOff>409575</xdr:colOff>
      <xdr:row>98</xdr:row>
      <xdr:rowOff>122492</xdr:rowOff>
    </xdr:to>
    <xdr:sp macro="" textlink="">
      <xdr:nvSpPr>
        <xdr:cNvPr id="257" name="円/楕円 256"/>
        <xdr:cNvSpPr/>
      </xdr:nvSpPr>
      <xdr:spPr>
        <a:xfrm>
          <a:off x="3746500" y="168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113619</xdr:rowOff>
    </xdr:from>
    <xdr:ext cx="534377" cy="259045"/>
    <xdr:sp macro="" textlink="">
      <xdr:nvSpPr>
        <xdr:cNvPr id="258" name="テキスト ボックス 257"/>
        <xdr:cNvSpPr txBox="1"/>
      </xdr:nvSpPr>
      <xdr:spPr>
        <a:xfrm>
          <a:off x="3530111" y="1691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27,570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24721</xdr:rowOff>
    </xdr:from>
    <xdr:to>
      <xdr:col>4</xdr:col>
      <xdr:colOff>206375</xdr:colOff>
      <xdr:row>98</xdr:row>
      <xdr:rowOff>126321</xdr:rowOff>
    </xdr:to>
    <xdr:sp macro="" textlink="">
      <xdr:nvSpPr>
        <xdr:cNvPr id="259" name="円/楕円 258"/>
        <xdr:cNvSpPr/>
      </xdr:nvSpPr>
      <xdr:spPr>
        <a:xfrm>
          <a:off x="2857500" y="1682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117448</xdr:rowOff>
    </xdr:from>
    <xdr:ext cx="534377" cy="259045"/>
    <xdr:sp macro="" textlink="">
      <xdr:nvSpPr>
        <xdr:cNvPr id="260" name="テキスト ボックス 259"/>
        <xdr:cNvSpPr txBox="1"/>
      </xdr:nvSpPr>
      <xdr:spPr>
        <a:xfrm>
          <a:off x="2641111" y="169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45810</xdr:rowOff>
    </xdr:from>
    <xdr:to>
      <xdr:col>3</xdr:col>
      <xdr:colOff>3175</xdr:colOff>
      <xdr:row>98</xdr:row>
      <xdr:rowOff>147410</xdr:rowOff>
    </xdr:to>
    <xdr:sp macro="" textlink="">
      <xdr:nvSpPr>
        <xdr:cNvPr id="261" name="円/楕円 260"/>
        <xdr:cNvSpPr/>
      </xdr:nvSpPr>
      <xdr:spPr>
        <a:xfrm>
          <a:off x="1968500" y="1684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138537</xdr:rowOff>
    </xdr:from>
    <xdr:ext cx="534377" cy="259045"/>
    <xdr:sp macro="" textlink="">
      <xdr:nvSpPr>
        <xdr:cNvPr id="262" name="テキスト ボックス 261"/>
        <xdr:cNvSpPr txBox="1"/>
      </xdr:nvSpPr>
      <xdr:spPr>
        <a:xfrm>
          <a:off x="1752111" y="169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9995</xdr:rowOff>
    </xdr:from>
    <xdr:to>
      <xdr:col>1</xdr:col>
      <xdr:colOff>485775</xdr:colOff>
      <xdr:row>98</xdr:row>
      <xdr:rowOff>111595</xdr:rowOff>
    </xdr:to>
    <xdr:sp macro="" textlink="">
      <xdr:nvSpPr>
        <xdr:cNvPr id="263" name="円/楕円 262"/>
        <xdr:cNvSpPr/>
      </xdr:nvSpPr>
      <xdr:spPr>
        <a:xfrm>
          <a:off x="1079500" y="168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102722</xdr:rowOff>
    </xdr:from>
    <xdr:ext cx="534377" cy="259045"/>
    <xdr:sp macro="" textlink="">
      <xdr:nvSpPr>
        <xdr:cNvPr id="264" name="テキスト ボックス 263"/>
        <xdr:cNvSpPr txBox="1"/>
      </xdr:nvSpPr>
      <xdr:spPr>
        <a:xfrm>
          <a:off x="863111" y="169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153416</xdr:rowOff>
    </xdr:from>
    <xdr:to>
      <xdr:col>15</xdr:col>
      <xdr:colOff>180340</xdr:colOff>
      <xdr:row>39</xdr:row>
      <xdr:rowOff>44450</xdr:rowOff>
    </xdr:to>
    <xdr:cxnSp macro="">
      <xdr:nvCxnSpPr>
        <xdr:cNvPr id="288" name="直線コネクタ 287"/>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100093</xdr:rowOff>
    </xdr:from>
    <xdr:ext cx="469744" cy="259045"/>
    <xdr:sp macro="" textlink="">
      <xdr:nvSpPr>
        <xdr:cNvPr id="291"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6,628</a:t>
          </a:r>
          <a:endParaRPr kumimoji="1" lang="ja-JP" altLang="en-US" sz="1000" b="1">
            <a:latin typeface="ＭＳ Ｐゴシック"/>
          </a:endParaRPr>
        </a:p>
      </xdr:txBody>
    </xdr:sp>
    <xdr:clientData/>
  </xdr:oneCellAnchor>
  <xdr:twoCellAnchor>
    <xdr:from>
      <xdr:col>15</xdr:col>
      <xdr:colOff>92075</xdr:colOff>
      <xdr:row>31</xdr:row>
      <xdr:rowOff>153416</xdr:rowOff>
    </xdr:from>
    <xdr:to>
      <xdr:col>15</xdr:col>
      <xdr:colOff>269875</xdr:colOff>
      <xdr:row>31</xdr:row>
      <xdr:rowOff>153416</xdr:rowOff>
    </xdr:to>
    <xdr:cxnSp macro="">
      <xdr:nvCxnSpPr>
        <xdr:cNvPr id="292" name="直線コネクタ 291"/>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161608</xdr:rowOff>
    </xdr:from>
    <xdr:to>
      <xdr:col>15</xdr:col>
      <xdr:colOff>180975</xdr:colOff>
      <xdr:row>36</xdr:row>
      <xdr:rowOff>169418</xdr:rowOff>
    </xdr:to>
    <xdr:cxnSp macro="">
      <xdr:nvCxnSpPr>
        <xdr:cNvPr id="293" name="直線コネクタ 292"/>
        <xdr:cNvCxnSpPr/>
      </xdr:nvCxnSpPr>
      <xdr:spPr>
        <a:xfrm>
          <a:off x="9639300" y="6333808"/>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147718</xdr:rowOff>
    </xdr:from>
    <xdr:ext cx="378565" cy="259045"/>
    <xdr:sp macro="" textlink="">
      <xdr:nvSpPr>
        <xdr:cNvPr id="294" name="労働費平均値テキスト"/>
        <xdr:cNvSpPr txBox="1"/>
      </xdr:nvSpPr>
      <xdr:spPr>
        <a:xfrm>
          <a:off x="10528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169291</xdr:rowOff>
    </xdr:from>
    <xdr:to>
      <xdr:col>15</xdr:col>
      <xdr:colOff>231775</xdr:colOff>
      <xdr:row>38</xdr:row>
      <xdr:rowOff>99441</xdr:rowOff>
    </xdr:to>
    <xdr:sp macro="" textlink="">
      <xdr:nvSpPr>
        <xdr:cNvPr id="295" name="フローチャート : 判断 294"/>
        <xdr:cNvSpPr/>
      </xdr:nvSpPr>
      <xdr:spPr>
        <a:xfrm>
          <a:off x="104267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158941</xdr:rowOff>
    </xdr:from>
    <xdr:to>
      <xdr:col>14</xdr:col>
      <xdr:colOff>28575</xdr:colOff>
      <xdr:row>36</xdr:row>
      <xdr:rowOff>161608</xdr:rowOff>
    </xdr:to>
    <xdr:cxnSp macro="">
      <xdr:nvCxnSpPr>
        <xdr:cNvPr id="296" name="直線コネクタ 295"/>
        <xdr:cNvCxnSpPr/>
      </xdr:nvCxnSpPr>
      <xdr:spPr>
        <a:xfrm>
          <a:off x="8750300" y="6331141"/>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157671</xdr:rowOff>
    </xdr:from>
    <xdr:to>
      <xdr:col>14</xdr:col>
      <xdr:colOff>79375</xdr:colOff>
      <xdr:row>38</xdr:row>
      <xdr:rowOff>87821</xdr:rowOff>
    </xdr:to>
    <xdr:sp macro="" textlink="">
      <xdr:nvSpPr>
        <xdr:cNvPr id="297" name="フローチャート : 判断 296"/>
        <xdr:cNvSpPr/>
      </xdr:nvSpPr>
      <xdr:spPr>
        <a:xfrm>
          <a:off x="9588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78947</xdr:rowOff>
    </xdr:from>
    <xdr:ext cx="378565" cy="259045"/>
    <xdr:sp macro="" textlink="">
      <xdr:nvSpPr>
        <xdr:cNvPr id="298" name="テキスト ボックス 297"/>
        <xdr:cNvSpPr txBox="1"/>
      </xdr:nvSpPr>
      <xdr:spPr>
        <a:xfrm>
          <a:off x="9450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117030</xdr:rowOff>
    </xdr:from>
    <xdr:to>
      <xdr:col>12</xdr:col>
      <xdr:colOff>511175</xdr:colOff>
      <xdr:row>36</xdr:row>
      <xdr:rowOff>158941</xdr:rowOff>
    </xdr:to>
    <xdr:cxnSp macro="">
      <xdr:nvCxnSpPr>
        <xdr:cNvPr id="299" name="直線コネクタ 298"/>
        <xdr:cNvCxnSpPr/>
      </xdr:nvCxnSpPr>
      <xdr:spPr>
        <a:xfrm>
          <a:off x="7861300" y="628923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151765</xdr:rowOff>
    </xdr:from>
    <xdr:to>
      <xdr:col>12</xdr:col>
      <xdr:colOff>561975</xdr:colOff>
      <xdr:row>38</xdr:row>
      <xdr:rowOff>81915</xdr:rowOff>
    </xdr:to>
    <xdr:sp macro="" textlink="">
      <xdr:nvSpPr>
        <xdr:cNvPr id="300" name="フローチャート : 判断 299"/>
        <xdr:cNvSpPr/>
      </xdr:nvSpPr>
      <xdr:spPr>
        <a:xfrm>
          <a:off x="8699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73042</xdr:rowOff>
    </xdr:from>
    <xdr:ext cx="378565" cy="259045"/>
    <xdr:sp macro="" textlink="">
      <xdr:nvSpPr>
        <xdr:cNvPr id="301" name="テキスト ボックス 300"/>
        <xdr:cNvSpPr txBox="1"/>
      </xdr:nvSpPr>
      <xdr:spPr>
        <a:xfrm>
          <a:off x="8561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171323</xdr:rowOff>
    </xdr:from>
    <xdr:to>
      <xdr:col>11</xdr:col>
      <xdr:colOff>307975</xdr:colOff>
      <xdr:row>36</xdr:row>
      <xdr:rowOff>117030</xdr:rowOff>
    </xdr:to>
    <xdr:cxnSp macro="">
      <xdr:nvCxnSpPr>
        <xdr:cNvPr id="302" name="直線コネクタ 301"/>
        <xdr:cNvCxnSpPr/>
      </xdr:nvCxnSpPr>
      <xdr:spPr>
        <a:xfrm>
          <a:off x="6972300" y="6172073"/>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102807</xdr:rowOff>
    </xdr:from>
    <xdr:to>
      <xdr:col>11</xdr:col>
      <xdr:colOff>358775</xdr:colOff>
      <xdr:row>38</xdr:row>
      <xdr:rowOff>32956</xdr:rowOff>
    </xdr:to>
    <xdr:sp macro="" textlink="">
      <xdr:nvSpPr>
        <xdr:cNvPr id="303" name="フローチャート : 判断 302"/>
        <xdr:cNvSpPr/>
      </xdr:nvSpPr>
      <xdr:spPr>
        <a:xfrm>
          <a:off x="7810500" y="64464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24083</xdr:rowOff>
    </xdr:from>
    <xdr:ext cx="469744" cy="259045"/>
    <xdr:sp macro="" textlink="">
      <xdr:nvSpPr>
        <xdr:cNvPr id="304" name="テキスト ボックス 303"/>
        <xdr:cNvSpPr txBox="1"/>
      </xdr:nvSpPr>
      <xdr:spPr>
        <a:xfrm>
          <a:off x="7626427" y="653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51372</xdr:rowOff>
    </xdr:from>
    <xdr:to>
      <xdr:col>10</xdr:col>
      <xdr:colOff>155575</xdr:colOff>
      <xdr:row>37</xdr:row>
      <xdr:rowOff>152972</xdr:rowOff>
    </xdr:to>
    <xdr:sp macro="" textlink="">
      <xdr:nvSpPr>
        <xdr:cNvPr id="305" name="フローチャート : 判断 304"/>
        <xdr:cNvSpPr/>
      </xdr:nvSpPr>
      <xdr:spPr>
        <a:xfrm>
          <a:off x="6921500" y="639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144098</xdr:rowOff>
    </xdr:from>
    <xdr:ext cx="469744" cy="259045"/>
    <xdr:sp macro="" textlink="">
      <xdr:nvSpPr>
        <xdr:cNvPr id="306" name="テキスト ボックス 305"/>
        <xdr:cNvSpPr txBox="1"/>
      </xdr:nvSpPr>
      <xdr:spPr>
        <a:xfrm>
          <a:off x="6737427" y="648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118618</xdr:rowOff>
    </xdr:from>
    <xdr:to>
      <xdr:col>15</xdr:col>
      <xdr:colOff>231775</xdr:colOff>
      <xdr:row>37</xdr:row>
      <xdr:rowOff>48768</xdr:rowOff>
    </xdr:to>
    <xdr:sp macro="" textlink="">
      <xdr:nvSpPr>
        <xdr:cNvPr id="312" name="円/楕円 311"/>
        <xdr:cNvSpPr/>
      </xdr:nvSpPr>
      <xdr:spPr>
        <a:xfrm>
          <a:off x="10426700" y="629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141495</xdr:rowOff>
    </xdr:from>
    <xdr:ext cx="469744" cy="259045"/>
    <xdr:sp macro="" textlink="">
      <xdr:nvSpPr>
        <xdr:cNvPr id="313" name="労働費該当値テキスト"/>
        <xdr:cNvSpPr txBox="1"/>
      </xdr:nvSpPr>
      <xdr:spPr>
        <a:xfrm>
          <a:off x="10528300" y="614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110808</xdr:rowOff>
    </xdr:from>
    <xdr:to>
      <xdr:col>14</xdr:col>
      <xdr:colOff>79375</xdr:colOff>
      <xdr:row>37</xdr:row>
      <xdr:rowOff>40958</xdr:rowOff>
    </xdr:to>
    <xdr:sp macro="" textlink="">
      <xdr:nvSpPr>
        <xdr:cNvPr id="314" name="円/楕円 313"/>
        <xdr:cNvSpPr/>
      </xdr:nvSpPr>
      <xdr:spPr>
        <a:xfrm>
          <a:off x="9588500" y="628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57485</xdr:rowOff>
    </xdr:from>
    <xdr:ext cx="469744" cy="259045"/>
    <xdr:sp macro="" textlink="">
      <xdr:nvSpPr>
        <xdr:cNvPr id="315" name="テキスト ボックス 314"/>
        <xdr:cNvSpPr txBox="1"/>
      </xdr:nvSpPr>
      <xdr:spPr>
        <a:xfrm>
          <a:off x="9404427" y="605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108141</xdr:rowOff>
    </xdr:from>
    <xdr:to>
      <xdr:col>12</xdr:col>
      <xdr:colOff>561975</xdr:colOff>
      <xdr:row>37</xdr:row>
      <xdr:rowOff>38291</xdr:rowOff>
    </xdr:to>
    <xdr:sp macro="" textlink="">
      <xdr:nvSpPr>
        <xdr:cNvPr id="316" name="円/楕円 315"/>
        <xdr:cNvSpPr/>
      </xdr:nvSpPr>
      <xdr:spPr>
        <a:xfrm>
          <a:off x="8699500" y="62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54818</xdr:rowOff>
    </xdr:from>
    <xdr:ext cx="469744" cy="259045"/>
    <xdr:sp macro="" textlink="">
      <xdr:nvSpPr>
        <xdr:cNvPr id="317" name="テキスト ボックス 316"/>
        <xdr:cNvSpPr txBox="1"/>
      </xdr:nvSpPr>
      <xdr:spPr>
        <a:xfrm>
          <a:off x="8515427" y="605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66230</xdr:rowOff>
    </xdr:from>
    <xdr:to>
      <xdr:col>11</xdr:col>
      <xdr:colOff>358775</xdr:colOff>
      <xdr:row>36</xdr:row>
      <xdr:rowOff>167830</xdr:rowOff>
    </xdr:to>
    <xdr:sp macro="" textlink="">
      <xdr:nvSpPr>
        <xdr:cNvPr id="318" name="円/楕円 317"/>
        <xdr:cNvSpPr/>
      </xdr:nvSpPr>
      <xdr:spPr>
        <a:xfrm>
          <a:off x="7810500" y="623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12907</xdr:rowOff>
    </xdr:from>
    <xdr:ext cx="469744" cy="259045"/>
    <xdr:sp macro="" textlink="">
      <xdr:nvSpPr>
        <xdr:cNvPr id="319" name="テキスト ボックス 318"/>
        <xdr:cNvSpPr txBox="1"/>
      </xdr:nvSpPr>
      <xdr:spPr>
        <a:xfrm>
          <a:off x="7626427" y="60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120523</xdr:rowOff>
    </xdr:from>
    <xdr:to>
      <xdr:col>10</xdr:col>
      <xdr:colOff>155575</xdr:colOff>
      <xdr:row>36</xdr:row>
      <xdr:rowOff>50673</xdr:rowOff>
    </xdr:to>
    <xdr:sp macro="" textlink="">
      <xdr:nvSpPr>
        <xdr:cNvPr id="320" name="円/楕円 319"/>
        <xdr:cNvSpPr/>
      </xdr:nvSpPr>
      <xdr:spPr>
        <a:xfrm>
          <a:off x="6921500" y="612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67200</xdr:rowOff>
    </xdr:from>
    <xdr:ext cx="469744" cy="259045"/>
    <xdr:sp macro="" textlink="">
      <xdr:nvSpPr>
        <xdr:cNvPr id="321" name="テキスト ボックス 320"/>
        <xdr:cNvSpPr txBox="1"/>
      </xdr:nvSpPr>
      <xdr:spPr>
        <a:xfrm>
          <a:off x="6737427" y="589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115278</xdr:rowOff>
    </xdr:from>
    <xdr:to>
      <xdr:col>15</xdr:col>
      <xdr:colOff>180340</xdr:colOff>
      <xdr:row>59</xdr:row>
      <xdr:rowOff>2997</xdr:rowOff>
    </xdr:to>
    <xdr:cxnSp macro="">
      <xdr:nvCxnSpPr>
        <xdr:cNvPr id="345" name="直線コネクタ 344"/>
        <xdr:cNvCxnSpPr/>
      </xdr:nvCxnSpPr>
      <xdr:spPr>
        <a:xfrm flipV="1">
          <a:off x="10475595" y="8859228"/>
          <a:ext cx="1270" cy="1259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6824</xdr:rowOff>
    </xdr:from>
    <xdr:ext cx="469744" cy="259045"/>
    <xdr:sp macro="" textlink="">
      <xdr:nvSpPr>
        <xdr:cNvPr id="346" name="農林水産業費最小値テキスト"/>
        <xdr:cNvSpPr txBox="1"/>
      </xdr:nvSpPr>
      <xdr:spPr>
        <a:xfrm>
          <a:off x="10528300" y="1012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a:t>
          </a:r>
          <a:endParaRPr kumimoji="1" lang="ja-JP" altLang="en-US" sz="1000" b="1">
            <a:latin typeface="ＭＳ Ｐゴシック"/>
          </a:endParaRPr>
        </a:p>
      </xdr:txBody>
    </xdr:sp>
    <xdr:clientData/>
  </xdr:oneCellAnchor>
  <xdr:twoCellAnchor>
    <xdr:from>
      <xdr:col>15</xdr:col>
      <xdr:colOff>92075</xdr:colOff>
      <xdr:row>59</xdr:row>
      <xdr:rowOff>2997</xdr:rowOff>
    </xdr:from>
    <xdr:to>
      <xdr:col>15</xdr:col>
      <xdr:colOff>269875</xdr:colOff>
      <xdr:row>59</xdr:row>
      <xdr:rowOff>2997</xdr:rowOff>
    </xdr:to>
    <xdr:cxnSp macro="">
      <xdr:nvCxnSpPr>
        <xdr:cNvPr id="347" name="直線コネクタ 346"/>
        <xdr:cNvCxnSpPr/>
      </xdr:nvCxnSpPr>
      <xdr:spPr>
        <a:xfrm>
          <a:off x="10388600" y="1011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61955</xdr:rowOff>
    </xdr:from>
    <xdr:ext cx="534377" cy="259045"/>
    <xdr:sp macro="" textlink="">
      <xdr:nvSpPr>
        <xdr:cNvPr id="348" name="農林水産業費最大値テキスト"/>
        <xdr:cNvSpPr txBox="1"/>
      </xdr:nvSpPr>
      <xdr:spPr>
        <a:xfrm>
          <a:off x="10528300" y="863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68,282</a:t>
          </a:r>
          <a:endParaRPr kumimoji="1" lang="ja-JP" altLang="en-US" sz="1000" b="1">
            <a:latin typeface="ＭＳ Ｐゴシック"/>
          </a:endParaRPr>
        </a:p>
      </xdr:txBody>
    </xdr:sp>
    <xdr:clientData/>
  </xdr:oneCellAnchor>
  <xdr:twoCellAnchor>
    <xdr:from>
      <xdr:col>15</xdr:col>
      <xdr:colOff>92075</xdr:colOff>
      <xdr:row>51</xdr:row>
      <xdr:rowOff>115278</xdr:rowOff>
    </xdr:from>
    <xdr:to>
      <xdr:col>15</xdr:col>
      <xdr:colOff>269875</xdr:colOff>
      <xdr:row>51</xdr:row>
      <xdr:rowOff>115278</xdr:rowOff>
    </xdr:to>
    <xdr:cxnSp macro="">
      <xdr:nvCxnSpPr>
        <xdr:cNvPr id="349" name="直線コネクタ 348"/>
        <xdr:cNvCxnSpPr/>
      </xdr:nvCxnSpPr>
      <xdr:spPr>
        <a:xfrm>
          <a:off x="10388600" y="885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140253</xdr:rowOff>
    </xdr:from>
    <xdr:to>
      <xdr:col>15</xdr:col>
      <xdr:colOff>180975</xdr:colOff>
      <xdr:row>57</xdr:row>
      <xdr:rowOff>2140</xdr:rowOff>
    </xdr:to>
    <xdr:cxnSp macro="">
      <xdr:nvCxnSpPr>
        <xdr:cNvPr id="350" name="直線コネクタ 349"/>
        <xdr:cNvCxnSpPr/>
      </xdr:nvCxnSpPr>
      <xdr:spPr>
        <a:xfrm>
          <a:off x="9639300" y="9741453"/>
          <a:ext cx="8382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108990</xdr:rowOff>
    </xdr:from>
    <xdr:ext cx="534377" cy="259045"/>
    <xdr:sp macro="" textlink="">
      <xdr:nvSpPr>
        <xdr:cNvPr id="351" name="農林水産業費平均値テキスト"/>
        <xdr:cNvSpPr txBox="1"/>
      </xdr:nvSpPr>
      <xdr:spPr>
        <a:xfrm>
          <a:off x="10528300" y="97101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19,813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130563</xdr:rowOff>
    </xdr:from>
    <xdr:to>
      <xdr:col>15</xdr:col>
      <xdr:colOff>231775</xdr:colOff>
      <xdr:row>57</xdr:row>
      <xdr:rowOff>60713</xdr:rowOff>
    </xdr:to>
    <xdr:sp macro="" textlink="">
      <xdr:nvSpPr>
        <xdr:cNvPr id="352" name="フローチャート : 判断 351"/>
        <xdr:cNvSpPr/>
      </xdr:nvSpPr>
      <xdr:spPr>
        <a:xfrm>
          <a:off x="104267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140253</xdr:rowOff>
    </xdr:from>
    <xdr:to>
      <xdr:col>14</xdr:col>
      <xdr:colOff>28575</xdr:colOff>
      <xdr:row>57</xdr:row>
      <xdr:rowOff>38773</xdr:rowOff>
    </xdr:to>
    <xdr:cxnSp macro="">
      <xdr:nvCxnSpPr>
        <xdr:cNvPr id="353" name="直線コネクタ 352"/>
        <xdr:cNvCxnSpPr/>
      </xdr:nvCxnSpPr>
      <xdr:spPr>
        <a:xfrm flipV="1">
          <a:off x="8750300" y="9741453"/>
          <a:ext cx="889000" cy="6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126562</xdr:rowOff>
    </xdr:from>
    <xdr:to>
      <xdr:col>14</xdr:col>
      <xdr:colOff>79375</xdr:colOff>
      <xdr:row>57</xdr:row>
      <xdr:rowOff>56712</xdr:rowOff>
    </xdr:to>
    <xdr:sp macro="" textlink="">
      <xdr:nvSpPr>
        <xdr:cNvPr id="354" name="フローチャート : 判断 353"/>
        <xdr:cNvSpPr/>
      </xdr:nvSpPr>
      <xdr:spPr>
        <a:xfrm>
          <a:off x="9588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47839</xdr:rowOff>
    </xdr:from>
    <xdr:ext cx="534377" cy="259045"/>
    <xdr:sp macro="" textlink="">
      <xdr:nvSpPr>
        <xdr:cNvPr id="355" name="テキスト ボックス 354"/>
        <xdr:cNvSpPr txBox="1"/>
      </xdr:nvSpPr>
      <xdr:spPr>
        <a:xfrm>
          <a:off x="9372111" y="982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20,023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19514</xdr:rowOff>
    </xdr:from>
    <xdr:to>
      <xdr:col>12</xdr:col>
      <xdr:colOff>511175</xdr:colOff>
      <xdr:row>57</xdr:row>
      <xdr:rowOff>38773</xdr:rowOff>
    </xdr:to>
    <xdr:cxnSp macro="">
      <xdr:nvCxnSpPr>
        <xdr:cNvPr id="356" name="直線コネクタ 355"/>
        <xdr:cNvCxnSpPr/>
      </xdr:nvCxnSpPr>
      <xdr:spPr>
        <a:xfrm>
          <a:off x="7861300" y="9792164"/>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7" name="フローチャート : 判断 356"/>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8" name="テキスト ボックス 357"/>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19514</xdr:rowOff>
    </xdr:from>
    <xdr:to>
      <xdr:col>11</xdr:col>
      <xdr:colOff>307975</xdr:colOff>
      <xdr:row>57</xdr:row>
      <xdr:rowOff>26048</xdr:rowOff>
    </xdr:to>
    <xdr:cxnSp macro="">
      <xdr:nvCxnSpPr>
        <xdr:cNvPr id="359" name="直線コネクタ 358"/>
        <xdr:cNvCxnSpPr/>
      </xdr:nvCxnSpPr>
      <xdr:spPr>
        <a:xfrm flipV="1">
          <a:off x="6972300" y="9792164"/>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60" name="フローチャート : 判断 359"/>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1814</xdr:rowOff>
    </xdr:from>
    <xdr:ext cx="534377" cy="259045"/>
    <xdr:sp macro="" textlink="">
      <xdr:nvSpPr>
        <xdr:cNvPr id="361" name="テキスト ボックス 360"/>
        <xdr:cNvSpPr txBox="1"/>
      </xdr:nvSpPr>
      <xdr:spPr>
        <a:xfrm>
          <a:off x="7594111" y="99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2" name="フローチャート : 判断 361"/>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27932</xdr:rowOff>
    </xdr:from>
    <xdr:ext cx="534377" cy="259045"/>
    <xdr:sp macro="" textlink="">
      <xdr:nvSpPr>
        <xdr:cNvPr id="363" name="テキスト ボックス 362"/>
        <xdr:cNvSpPr txBox="1"/>
      </xdr:nvSpPr>
      <xdr:spPr>
        <a:xfrm>
          <a:off x="6705111" y="997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122790</xdr:rowOff>
    </xdr:from>
    <xdr:to>
      <xdr:col>15</xdr:col>
      <xdr:colOff>231775</xdr:colOff>
      <xdr:row>57</xdr:row>
      <xdr:rowOff>52940</xdr:rowOff>
    </xdr:to>
    <xdr:sp macro="" textlink="">
      <xdr:nvSpPr>
        <xdr:cNvPr id="369" name="円/楕円 368"/>
        <xdr:cNvSpPr/>
      </xdr:nvSpPr>
      <xdr:spPr>
        <a:xfrm>
          <a:off x="10426700" y="97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145667</xdr:rowOff>
    </xdr:from>
    <xdr:ext cx="534377" cy="259045"/>
    <xdr:sp macro="" textlink="">
      <xdr:nvSpPr>
        <xdr:cNvPr id="370" name="農林水産業費該当値テキスト"/>
        <xdr:cNvSpPr txBox="1"/>
      </xdr:nvSpPr>
      <xdr:spPr>
        <a:xfrm>
          <a:off x="10528300" y="9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89453</xdr:rowOff>
    </xdr:from>
    <xdr:to>
      <xdr:col>14</xdr:col>
      <xdr:colOff>79375</xdr:colOff>
      <xdr:row>57</xdr:row>
      <xdr:rowOff>19603</xdr:rowOff>
    </xdr:to>
    <xdr:sp macro="" textlink="">
      <xdr:nvSpPr>
        <xdr:cNvPr id="371" name="円/楕円 370"/>
        <xdr:cNvSpPr/>
      </xdr:nvSpPr>
      <xdr:spPr>
        <a:xfrm>
          <a:off x="9588500" y="969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36130</xdr:rowOff>
    </xdr:from>
    <xdr:ext cx="534377" cy="259045"/>
    <xdr:sp macro="" textlink="">
      <xdr:nvSpPr>
        <xdr:cNvPr id="372" name="テキスト ボックス 371"/>
        <xdr:cNvSpPr txBox="1"/>
      </xdr:nvSpPr>
      <xdr:spPr>
        <a:xfrm>
          <a:off x="9372111" y="94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159423</xdr:rowOff>
    </xdr:from>
    <xdr:to>
      <xdr:col>12</xdr:col>
      <xdr:colOff>561975</xdr:colOff>
      <xdr:row>57</xdr:row>
      <xdr:rowOff>89573</xdr:rowOff>
    </xdr:to>
    <xdr:sp macro="" textlink="">
      <xdr:nvSpPr>
        <xdr:cNvPr id="373" name="円/楕円 372"/>
        <xdr:cNvSpPr/>
      </xdr:nvSpPr>
      <xdr:spPr>
        <a:xfrm>
          <a:off x="8699500" y="97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106100</xdr:rowOff>
    </xdr:from>
    <xdr:ext cx="534377" cy="259045"/>
    <xdr:sp macro="" textlink="">
      <xdr:nvSpPr>
        <xdr:cNvPr id="374" name="テキスト ボックス 373"/>
        <xdr:cNvSpPr txBox="1"/>
      </xdr:nvSpPr>
      <xdr:spPr>
        <a:xfrm>
          <a:off x="8483111" y="95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140164</xdr:rowOff>
    </xdr:from>
    <xdr:to>
      <xdr:col>11</xdr:col>
      <xdr:colOff>358775</xdr:colOff>
      <xdr:row>57</xdr:row>
      <xdr:rowOff>70314</xdr:rowOff>
    </xdr:to>
    <xdr:sp macro="" textlink="">
      <xdr:nvSpPr>
        <xdr:cNvPr id="375" name="円/楕円 374"/>
        <xdr:cNvSpPr/>
      </xdr:nvSpPr>
      <xdr:spPr>
        <a:xfrm>
          <a:off x="7810500" y="97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86841</xdr:rowOff>
    </xdr:from>
    <xdr:ext cx="534377" cy="259045"/>
    <xdr:sp macro="" textlink="">
      <xdr:nvSpPr>
        <xdr:cNvPr id="376" name="テキスト ボックス 375"/>
        <xdr:cNvSpPr txBox="1"/>
      </xdr:nvSpPr>
      <xdr:spPr>
        <a:xfrm>
          <a:off x="7594111" y="951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146698</xdr:rowOff>
    </xdr:from>
    <xdr:to>
      <xdr:col>10</xdr:col>
      <xdr:colOff>155575</xdr:colOff>
      <xdr:row>57</xdr:row>
      <xdr:rowOff>76848</xdr:rowOff>
    </xdr:to>
    <xdr:sp macro="" textlink="">
      <xdr:nvSpPr>
        <xdr:cNvPr id="377" name="円/楕円 376"/>
        <xdr:cNvSpPr/>
      </xdr:nvSpPr>
      <xdr:spPr>
        <a:xfrm>
          <a:off x="6921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93375</xdr:rowOff>
    </xdr:from>
    <xdr:ext cx="534377" cy="259045"/>
    <xdr:sp macro="" textlink="">
      <xdr:nvSpPr>
        <xdr:cNvPr id="378" name="テキスト ボックス 377"/>
        <xdr:cNvSpPr txBox="1"/>
      </xdr:nvSpPr>
      <xdr:spPr>
        <a:xfrm>
          <a:off x="6705111" y="95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114935</xdr:rowOff>
    </xdr:from>
    <xdr:to>
      <xdr:col>15</xdr:col>
      <xdr:colOff>180340</xdr:colOff>
      <xdr:row>79</xdr:row>
      <xdr:rowOff>22809</xdr:rowOff>
    </xdr:to>
    <xdr:cxnSp macro="">
      <xdr:nvCxnSpPr>
        <xdr:cNvPr id="402" name="直線コネクタ 401"/>
        <xdr:cNvCxnSpPr/>
      </xdr:nvCxnSpPr>
      <xdr:spPr>
        <a:xfrm flipV="1">
          <a:off x="10475595" y="12116435"/>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26636</xdr:rowOff>
    </xdr:from>
    <xdr:ext cx="378565" cy="259045"/>
    <xdr:sp macro="" textlink="">
      <xdr:nvSpPr>
        <xdr:cNvPr id="403" name="商工費最小値テキスト"/>
        <xdr:cNvSpPr txBox="1"/>
      </xdr:nvSpPr>
      <xdr:spPr>
        <a:xfrm>
          <a:off x="10528300" y="1357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15</xdr:col>
      <xdr:colOff>92075</xdr:colOff>
      <xdr:row>79</xdr:row>
      <xdr:rowOff>22809</xdr:rowOff>
    </xdr:from>
    <xdr:to>
      <xdr:col>15</xdr:col>
      <xdr:colOff>269875</xdr:colOff>
      <xdr:row>79</xdr:row>
      <xdr:rowOff>22809</xdr:rowOff>
    </xdr:to>
    <xdr:cxnSp macro="">
      <xdr:nvCxnSpPr>
        <xdr:cNvPr id="404" name="直線コネクタ 403"/>
        <xdr:cNvCxnSpPr/>
      </xdr:nvCxnSpPr>
      <xdr:spPr>
        <a:xfrm>
          <a:off x="10388600" y="13567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61612</xdr:rowOff>
    </xdr:from>
    <xdr:ext cx="534377" cy="259045"/>
    <xdr:sp macro="" textlink="">
      <xdr:nvSpPr>
        <xdr:cNvPr id="405" name="商工費最大値テキスト"/>
        <xdr:cNvSpPr txBox="1"/>
      </xdr:nvSpPr>
      <xdr:spPr>
        <a:xfrm>
          <a:off x="10528300" y="1189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38,650</a:t>
          </a:r>
          <a:endParaRPr kumimoji="1" lang="ja-JP" altLang="en-US" sz="1000" b="1">
            <a:latin typeface="ＭＳ Ｐゴシック"/>
          </a:endParaRPr>
        </a:p>
      </xdr:txBody>
    </xdr:sp>
    <xdr:clientData/>
  </xdr:oneCellAnchor>
  <xdr:twoCellAnchor>
    <xdr:from>
      <xdr:col>15</xdr:col>
      <xdr:colOff>92075</xdr:colOff>
      <xdr:row>70</xdr:row>
      <xdr:rowOff>114935</xdr:rowOff>
    </xdr:from>
    <xdr:to>
      <xdr:col>15</xdr:col>
      <xdr:colOff>269875</xdr:colOff>
      <xdr:row>70</xdr:row>
      <xdr:rowOff>114935</xdr:rowOff>
    </xdr:to>
    <xdr:cxnSp macro="">
      <xdr:nvCxnSpPr>
        <xdr:cNvPr id="406" name="直線コネクタ 405"/>
        <xdr:cNvCxnSpPr/>
      </xdr:nvCxnSpPr>
      <xdr:spPr>
        <a:xfrm>
          <a:off x="10388600" y="1211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70434</xdr:rowOff>
    </xdr:from>
    <xdr:to>
      <xdr:col>15</xdr:col>
      <xdr:colOff>180975</xdr:colOff>
      <xdr:row>78</xdr:row>
      <xdr:rowOff>5054</xdr:rowOff>
    </xdr:to>
    <xdr:cxnSp macro="">
      <xdr:nvCxnSpPr>
        <xdr:cNvPr id="407" name="直線コネクタ 406"/>
        <xdr:cNvCxnSpPr/>
      </xdr:nvCxnSpPr>
      <xdr:spPr>
        <a:xfrm>
          <a:off x="9639300" y="13100634"/>
          <a:ext cx="838200" cy="27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15308</xdr:rowOff>
    </xdr:from>
    <xdr:ext cx="469744" cy="259045"/>
    <xdr:sp macro="" textlink="">
      <xdr:nvSpPr>
        <xdr:cNvPr id="408" name="商工費平均値テキスト"/>
        <xdr:cNvSpPr txBox="1"/>
      </xdr:nvSpPr>
      <xdr:spPr>
        <a:xfrm>
          <a:off x="10528300" y="13045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163881</xdr:rowOff>
    </xdr:from>
    <xdr:to>
      <xdr:col>15</xdr:col>
      <xdr:colOff>231775</xdr:colOff>
      <xdr:row>77</xdr:row>
      <xdr:rowOff>94031</xdr:rowOff>
    </xdr:to>
    <xdr:sp macro="" textlink="">
      <xdr:nvSpPr>
        <xdr:cNvPr id="409" name="フローチャート : 判断 408"/>
        <xdr:cNvSpPr/>
      </xdr:nvSpPr>
      <xdr:spPr>
        <a:xfrm>
          <a:off x="104267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70434</xdr:rowOff>
    </xdr:from>
    <xdr:to>
      <xdr:col>14</xdr:col>
      <xdr:colOff>28575</xdr:colOff>
      <xdr:row>78</xdr:row>
      <xdr:rowOff>22504</xdr:rowOff>
    </xdr:to>
    <xdr:cxnSp macro="">
      <xdr:nvCxnSpPr>
        <xdr:cNvPr id="410" name="直線コネクタ 409"/>
        <xdr:cNvCxnSpPr/>
      </xdr:nvCxnSpPr>
      <xdr:spPr>
        <a:xfrm flipV="1">
          <a:off x="8750300" y="13100634"/>
          <a:ext cx="889000" cy="2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114009</xdr:rowOff>
    </xdr:from>
    <xdr:to>
      <xdr:col>14</xdr:col>
      <xdr:colOff>79375</xdr:colOff>
      <xdr:row>77</xdr:row>
      <xdr:rowOff>44159</xdr:rowOff>
    </xdr:to>
    <xdr:sp macro="" textlink="">
      <xdr:nvSpPr>
        <xdr:cNvPr id="411" name="フローチャート : 判断 410"/>
        <xdr:cNvSpPr/>
      </xdr:nvSpPr>
      <xdr:spPr>
        <a:xfrm>
          <a:off x="9588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35286</xdr:rowOff>
    </xdr:from>
    <xdr:ext cx="534377" cy="259045"/>
    <xdr:sp macro="" textlink="">
      <xdr:nvSpPr>
        <xdr:cNvPr id="412" name="テキスト ボックス 411"/>
        <xdr:cNvSpPr txBox="1"/>
      </xdr:nvSpPr>
      <xdr:spPr>
        <a:xfrm>
          <a:off x="9372111" y="1323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22504</xdr:rowOff>
    </xdr:from>
    <xdr:to>
      <xdr:col>12</xdr:col>
      <xdr:colOff>511175</xdr:colOff>
      <xdr:row>78</xdr:row>
      <xdr:rowOff>28448</xdr:rowOff>
    </xdr:to>
    <xdr:cxnSp macro="">
      <xdr:nvCxnSpPr>
        <xdr:cNvPr id="413" name="直線コネクタ 412"/>
        <xdr:cNvCxnSpPr/>
      </xdr:nvCxnSpPr>
      <xdr:spPr>
        <a:xfrm flipV="1">
          <a:off x="7861300" y="13395604"/>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4" name="フローチャート : 判断 413"/>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5" name="テキスト ボックス 414"/>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23191</xdr:rowOff>
    </xdr:from>
    <xdr:to>
      <xdr:col>11</xdr:col>
      <xdr:colOff>307975</xdr:colOff>
      <xdr:row>78</xdr:row>
      <xdr:rowOff>28448</xdr:rowOff>
    </xdr:to>
    <xdr:cxnSp macro="">
      <xdr:nvCxnSpPr>
        <xdr:cNvPr id="416" name="直線コネクタ 415"/>
        <xdr:cNvCxnSpPr/>
      </xdr:nvCxnSpPr>
      <xdr:spPr>
        <a:xfrm>
          <a:off x="6972300" y="13396291"/>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7" name="フローチャート : 判断 416"/>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8" name="テキスト ボックス 417"/>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9" name="フローチャート : 判断 418"/>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20" name="テキスト ボックス 419"/>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125704</xdr:rowOff>
    </xdr:from>
    <xdr:to>
      <xdr:col>15</xdr:col>
      <xdr:colOff>231775</xdr:colOff>
      <xdr:row>78</xdr:row>
      <xdr:rowOff>55854</xdr:rowOff>
    </xdr:to>
    <xdr:sp macro="" textlink="">
      <xdr:nvSpPr>
        <xdr:cNvPr id="426" name="円/楕円 425"/>
        <xdr:cNvSpPr/>
      </xdr:nvSpPr>
      <xdr:spPr>
        <a:xfrm>
          <a:off x="104267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104131</xdr:rowOff>
    </xdr:from>
    <xdr:ext cx="469744" cy="259045"/>
    <xdr:sp macro="" textlink="">
      <xdr:nvSpPr>
        <xdr:cNvPr id="427" name="商工費該当値テキスト"/>
        <xdr:cNvSpPr txBox="1"/>
      </xdr:nvSpPr>
      <xdr:spPr>
        <a:xfrm>
          <a:off x="10528300" y="13305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19634</xdr:rowOff>
    </xdr:from>
    <xdr:to>
      <xdr:col>14</xdr:col>
      <xdr:colOff>79375</xdr:colOff>
      <xdr:row>76</xdr:row>
      <xdr:rowOff>121234</xdr:rowOff>
    </xdr:to>
    <xdr:sp macro="" textlink="">
      <xdr:nvSpPr>
        <xdr:cNvPr id="428" name="円/楕円 427"/>
        <xdr:cNvSpPr/>
      </xdr:nvSpPr>
      <xdr:spPr>
        <a:xfrm>
          <a:off x="9588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137761</xdr:rowOff>
    </xdr:from>
    <xdr:ext cx="534377" cy="259045"/>
    <xdr:sp macro="" textlink="">
      <xdr:nvSpPr>
        <xdr:cNvPr id="429" name="テキスト ボックス 428"/>
        <xdr:cNvSpPr txBox="1"/>
      </xdr:nvSpPr>
      <xdr:spPr>
        <a:xfrm>
          <a:off x="9372111" y="128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143154</xdr:rowOff>
    </xdr:from>
    <xdr:to>
      <xdr:col>12</xdr:col>
      <xdr:colOff>561975</xdr:colOff>
      <xdr:row>78</xdr:row>
      <xdr:rowOff>73304</xdr:rowOff>
    </xdr:to>
    <xdr:sp macro="" textlink="">
      <xdr:nvSpPr>
        <xdr:cNvPr id="430" name="円/楕円 429"/>
        <xdr:cNvSpPr/>
      </xdr:nvSpPr>
      <xdr:spPr>
        <a:xfrm>
          <a:off x="8699500" y="1334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64431</xdr:rowOff>
    </xdr:from>
    <xdr:ext cx="469744" cy="259045"/>
    <xdr:sp macro="" textlink="">
      <xdr:nvSpPr>
        <xdr:cNvPr id="431" name="テキスト ボックス 430"/>
        <xdr:cNvSpPr txBox="1"/>
      </xdr:nvSpPr>
      <xdr:spPr>
        <a:xfrm>
          <a:off x="8515427" y="1343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149098</xdr:rowOff>
    </xdr:from>
    <xdr:to>
      <xdr:col>11</xdr:col>
      <xdr:colOff>358775</xdr:colOff>
      <xdr:row>78</xdr:row>
      <xdr:rowOff>79248</xdr:rowOff>
    </xdr:to>
    <xdr:sp macro="" textlink="">
      <xdr:nvSpPr>
        <xdr:cNvPr id="432" name="円/楕円 431"/>
        <xdr:cNvSpPr/>
      </xdr:nvSpPr>
      <xdr:spPr>
        <a:xfrm>
          <a:off x="7810500" y="1335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70375</xdr:rowOff>
    </xdr:from>
    <xdr:ext cx="469744" cy="259045"/>
    <xdr:sp macro="" textlink="">
      <xdr:nvSpPr>
        <xdr:cNvPr id="433" name="テキスト ボックス 432"/>
        <xdr:cNvSpPr txBox="1"/>
      </xdr:nvSpPr>
      <xdr:spPr>
        <a:xfrm>
          <a:off x="7626427" y="1344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143841</xdr:rowOff>
    </xdr:from>
    <xdr:to>
      <xdr:col>10</xdr:col>
      <xdr:colOff>155575</xdr:colOff>
      <xdr:row>78</xdr:row>
      <xdr:rowOff>73991</xdr:rowOff>
    </xdr:to>
    <xdr:sp macro="" textlink="">
      <xdr:nvSpPr>
        <xdr:cNvPr id="434" name="円/楕円 433"/>
        <xdr:cNvSpPr/>
      </xdr:nvSpPr>
      <xdr:spPr>
        <a:xfrm>
          <a:off x="6921500" y="13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65118</xdr:rowOff>
    </xdr:from>
    <xdr:ext cx="469744" cy="259045"/>
    <xdr:sp macro="" textlink="">
      <xdr:nvSpPr>
        <xdr:cNvPr id="435" name="テキスト ボックス 434"/>
        <xdr:cNvSpPr txBox="1"/>
      </xdr:nvSpPr>
      <xdr:spPr>
        <a:xfrm>
          <a:off x="6737427" y="13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8" name="テキスト ボックス 447"/>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50" name="テキスト ボックス 449"/>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52" name="テキスト ボックス 451"/>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4" name="テキスト ボックス 453"/>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99650</xdr:rowOff>
    </xdr:from>
    <xdr:to>
      <xdr:col>15</xdr:col>
      <xdr:colOff>180340</xdr:colOff>
      <xdr:row>98</xdr:row>
      <xdr:rowOff>167475</xdr:rowOff>
    </xdr:to>
    <xdr:cxnSp macro="">
      <xdr:nvCxnSpPr>
        <xdr:cNvPr id="458" name="直線コネクタ 457"/>
        <xdr:cNvCxnSpPr/>
      </xdr:nvCxnSpPr>
      <xdr:spPr>
        <a:xfrm flipV="1">
          <a:off x="10475595" y="15701600"/>
          <a:ext cx="1270" cy="1267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171302</xdr:rowOff>
    </xdr:from>
    <xdr:ext cx="534377" cy="259045"/>
    <xdr:sp macro="" textlink="">
      <xdr:nvSpPr>
        <xdr:cNvPr id="459" name="土木費最小値テキスト"/>
        <xdr:cNvSpPr txBox="1"/>
      </xdr:nvSpPr>
      <xdr:spPr>
        <a:xfrm>
          <a:off x="10528300" y="1697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18,785</a:t>
          </a:r>
          <a:endParaRPr kumimoji="1" lang="ja-JP" altLang="en-US" sz="1000" b="1">
            <a:latin typeface="ＭＳ Ｐゴシック"/>
          </a:endParaRPr>
        </a:p>
      </xdr:txBody>
    </xdr:sp>
    <xdr:clientData/>
  </xdr:oneCellAnchor>
  <xdr:twoCellAnchor>
    <xdr:from>
      <xdr:col>15</xdr:col>
      <xdr:colOff>92075</xdr:colOff>
      <xdr:row>98</xdr:row>
      <xdr:rowOff>167475</xdr:rowOff>
    </xdr:from>
    <xdr:to>
      <xdr:col>15</xdr:col>
      <xdr:colOff>269875</xdr:colOff>
      <xdr:row>98</xdr:row>
      <xdr:rowOff>167475</xdr:rowOff>
    </xdr:to>
    <xdr:cxnSp macro="">
      <xdr:nvCxnSpPr>
        <xdr:cNvPr id="460" name="直線コネクタ 459"/>
        <xdr:cNvCxnSpPr/>
      </xdr:nvCxnSpPr>
      <xdr:spPr>
        <a:xfrm>
          <a:off x="10388600" y="1696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46327</xdr:rowOff>
    </xdr:from>
    <xdr:ext cx="534377" cy="259045"/>
    <xdr:sp macro="" textlink="">
      <xdr:nvSpPr>
        <xdr:cNvPr id="461" name="土木費最大値テキスト"/>
        <xdr:cNvSpPr txBox="1"/>
      </xdr:nvSpPr>
      <xdr:spPr>
        <a:xfrm>
          <a:off x="10528300" y="1547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74,252</a:t>
          </a:r>
          <a:endParaRPr kumimoji="1" lang="ja-JP" altLang="en-US" sz="1000" b="1">
            <a:latin typeface="ＭＳ Ｐゴシック"/>
          </a:endParaRPr>
        </a:p>
      </xdr:txBody>
    </xdr:sp>
    <xdr:clientData/>
  </xdr:oneCellAnchor>
  <xdr:twoCellAnchor>
    <xdr:from>
      <xdr:col>15</xdr:col>
      <xdr:colOff>92075</xdr:colOff>
      <xdr:row>91</xdr:row>
      <xdr:rowOff>99650</xdr:rowOff>
    </xdr:from>
    <xdr:to>
      <xdr:col>15</xdr:col>
      <xdr:colOff>269875</xdr:colOff>
      <xdr:row>91</xdr:row>
      <xdr:rowOff>99650</xdr:rowOff>
    </xdr:to>
    <xdr:cxnSp macro="">
      <xdr:nvCxnSpPr>
        <xdr:cNvPr id="462" name="直線コネクタ 461"/>
        <xdr:cNvCxnSpPr/>
      </xdr:nvCxnSpPr>
      <xdr:spPr>
        <a:xfrm>
          <a:off x="10388600" y="1570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123172</xdr:rowOff>
    </xdr:from>
    <xdr:to>
      <xdr:col>15</xdr:col>
      <xdr:colOff>180975</xdr:colOff>
      <xdr:row>98</xdr:row>
      <xdr:rowOff>13055</xdr:rowOff>
    </xdr:to>
    <xdr:cxnSp macro="">
      <xdr:nvCxnSpPr>
        <xdr:cNvPr id="463" name="直線コネクタ 462"/>
        <xdr:cNvCxnSpPr/>
      </xdr:nvCxnSpPr>
      <xdr:spPr>
        <a:xfrm flipV="1">
          <a:off x="9639300" y="16753822"/>
          <a:ext cx="838200" cy="6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25137</xdr:rowOff>
    </xdr:from>
    <xdr:ext cx="534377" cy="259045"/>
    <xdr:sp macro="" textlink="">
      <xdr:nvSpPr>
        <xdr:cNvPr id="464" name="土木費平均値テキスト"/>
        <xdr:cNvSpPr txBox="1"/>
      </xdr:nvSpPr>
      <xdr:spPr>
        <a:xfrm>
          <a:off x="10528300" y="163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2260</xdr:rowOff>
    </xdr:from>
    <xdr:to>
      <xdr:col>15</xdr:col>
      <xdr:colOff>231775</xdr:colOff>
      <xdr:row>96</xdr:row>
      <xdr:rowOff>103860</xdr:rowOff>
    </xdr:to>
    <xdr:sp macro="" textlink="">
      <xdr:nvSpPr>
        <xdr:cNvPr id="465" name="フローチャート : 判断 464"/>
        <xdr:cNvSpPr/>
      </xdr:nvSpPr>
      <xdr:spPr>
        <a:xfrm>
          <a:off x="104267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13055</xdr:rowOff>
    </xdr:from>
    <xdr:to>
      <xdr:col>14</xdr:col>
      <xdr:colOff>28575</xdr:colOff>
      <xdr:row>98</xdr:row>
      <xdr:rowOff>22451</xdr:rowOff>
    </xdr:to>
    <xdr:cxnSp macro="">
      <xdr:nvCxnSpPr>
        <xdr:cNvPr id="466" name="直線コネクタ 465"/>
        <xdr:cNvCxnSpPr/>
      </xdr:nvCxnSpPr>
      <xdr:spPr>
        <a:xfrm flipV="1">
          <a:off x="8750300" y="16815155"/>
          <a:ext cx="889000" cy="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25074</xdr:rowOff>
    </xdr:from>
    <xdr:to>
      <xdr:col>14</xdr:col>
      <xdr:colOff>79375</xdr:colOff>
      <xdr:row>96</xdr:row>
      <xdr:rowOff>126674</xdr:rowOff>
    </xdr:to>
    <xdr:sp macro="" textlink="">
      <xdr:nvSpPr>
        <xdr:cNvPr id="467" name="フローチャート : 判断 466"/>
        <xdr:cNvSpPr/>
      </xdr:nvSpPr>
      <xdr:spPr>
        <a:xfrm>
          <a:off x="9588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143201</xdr:rowOff>
    </xdr:from>
    <xdr:ext cx="534377" cy="259045"/>
    <xdr:sp macro="" textlink="">
      <xdr:nvSpPr>
        <xdr:cNvPr id="468" name="テキスト ボックス 467"/>
        <xdr:cNvSpPr txBox="1"/>
      </xdr:nvSpPr>
      <xdr:spPr>
        <a:xfrm>
          <a:off x="9372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37,792</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158400</xdr:rowOff>
    </xdr:from>
    <xdr:to>
      <xdr:col>12</xdr:col>
      <xdr:colOff>511175</xdr:colOff>
      <xdr:row>98</xdr:row>
      <xdr:rowOff>22451</xdr:rowOff>
    </xdr:to>
    <xdr:cxnSp macro="">
      <xdr:nvCxnSpPr>
        <xdr:cNvPr id="469" name="直線コネクタ 468"/>
        <xdr:cNvCxnSpPr/>
      </xdr:nvCxnSpPr>
      <xdr:spPr>
        <a:xfrm>
          <a:off x="7861300" y="16789050"/>
          <a:ext cx="889000" cy="3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161023</xdr:rowOff>
    </xdr:from>
    <xdr:to>
      <xdr:col>12</xdr:col>
      <xdr:colOff>561975</xdr:colOff>
      <xdr:row>96</xdr:row>
      <xdr:rowOff>91173</xdr:rowOff>
    </xdr:to>
    <xdr:sp macro="" textlink="">
      <xdr:nvSpPr>
        <xdr:cNvPr id="470" name="フローチャート : 判断 469"/>
        <xdr:cNvSpPr/>
      </xdr:nvSpPr>
      <xdr:spPr>
        <a:xfrm>
          <a:off x="8699500" y="164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107700</xdr:rowOff>
    </xdr:from>
    <xdr:ext cx="534377" cy="259045"/>
    <xdr:sp macro="" textlink="">
      <xdr:nvSpPr>
        <xdr:cNvPr id="471" name="テキスト ボックス 470"/>
        <xdr:cNvSpPr txBox="1"/>
      </xdr:nvSpPr>
      <xdr:spPr>
        <a:xfrm>
          <a:off x="8483111" y="162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155519</xdr:rowOff>
    </xdr:from>
    <xdr:to>
      <xdr:col>11</xdr:col>
      <xdr:colOff>307975</xdr:colOff>
      <xdr:row>97</xdr:row>
      <xdr:rowOff>158400</xdr:rowOff>
    </xdr:to>
    <xdr:cxnSp macro="">
      <xdr:nvCxnSpPr>
        <xdr:cNvPr id="472" name="直線コネクタ 471"/>
        <xdr:cNvCxnSpPr/>
      </xdr:nvCxnSpPr>
      <xdr:spPr>
        <a:xfrm>
          <a:off x="6972300" y="16786169"/>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104468</xdr:rowOff>
    </xdr:from>
    <xdr:to>
      <xdr:col>11</xdr:col>
      <xdr:colOff>358775</xdr:colOff>
      <xdr:row>96</xdr:row>
      <xdr:rowOff>34618</xdr:rowOff>
    </xdr:to>
    <xdr:sp macro="" textlink="">
      <xdr:nvSpPr>
        <xdr:cNvPr id="473" name="フローチャート : 判断 472"/>
        <xdr:cNvSpPr/>
      </xdr:nvSpPr>
      <xdr:spPr>
        <a:xfrm>
          <a:off x="7810500" y="16392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51145</xdr:rowOff>
    </xdr:from>
    <xdr:ext cx="534377" cy="259045"/>
    <xdr:sp macro="" textlink="">
      <xdr:nvSpPr>
        <xdr:cNvPr id="474" name="テキスト ボックス 473"/>
        <xdr:cNvSpPr txBox="1"/>
      </xdr:nvSpPr>
      <xdr:spPr>
        <a:xfrm>
          <a:off x="7594111" y="1616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42059</xdr:rowOff>
    </xdr:from>
    <xdr:to>
      <xdr:col>10</xdr:col>
      <xdr:colOff>155575</xdr:colOff>
      <xdr:row>96</xdr:row>
      <xdr:rowOff>143659</xdr:rowOff>
    </xdr:to>
    <xdr:sp macro="" textlink="">
      <xdr:nvSpPr>
        <xdr:cNvPr id="475" name="フローチャート : 判断 474"/>
        <xdr:cNvSpPr/>
      </xdr:nvSpPr>
      <xdr:spPr>
        <a:xfrm>
          <a:off x="6921500" y="165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160186</xdr:rowOff>
    </xdr:from>
    <xdr:ext cx="534377" cy="259045"/>
    <xdr:sp macro="" textlink="">
      <xdr:nvSpPr>
        <xdr:cNvPr id="476" name="テキスト ボックス 475"/>
        <xdr:cNvSpPr txBox="1"/>
      </xdr:nvSpPr>
      <xdr:spPr>
        <a:xfrm>
          <a:off x="6705111" y="162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72372</xdr:rowOff>
    </xdr:from>
    <xdr:to>
      <xdr:col>15</xdr:col>
      <xdr:colOff>231775</xdr:colOff>
      <xdr:row>98</xdr:row>
      <xdr:rowOff>2522</xdr:rowOff>
    </xdr:to>
    <xdr:sp macro="" textlink="">
      <xdr:nvSpPr>
        <xdr:cNvPr id="482" name="円/楕円 481"/>
        <xdr:cNvSpPr/>
      </xdr:nvSpPr>
      <xdr:spPr>
        <a:xfrm>
          <a:off x="10426700" y="1670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50799</xdr:rowOff>
    </xdr:from>
    <xdr:ext cx="534377" cy="259045"/>
    <xdr:sp macro="" textlink="">
      <xdr:nvSpPr>
        <xdr:cNvPr id="483" name="土木費該当値テキスト"/>
        <xdr:cNvSpPr txBox="1"/>
      </xdr:nvSpPr>
      <xdr:spPr>
        <a:xfrm>
          <a:off x="10528300" y="166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28,223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133705</xdr:rowOff>
    </xdr:from>
    <xdr:to>
      <xdr:col>14</xdr:col>
      <xdr:colOff>79375</xdr:colOff>
      <xdr:row>98</xdr:row>
      <xdr:rowOff>63855</xdr:rowOff>
    </xdr:to>
    <xdr:sp macro="" textlink="">
      <xdr:nvSpPr>
        <xdr:cNvPr id="484" name="円/楕円 483"/>
        <xdr:cNvSpPr/>
      </xdr:nvSpPr>
      <xdr:spPr>
        <a:xfrm>
          <a:off x="9588500" y="167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54982</xdr:rowOff>
    </xdr:from>
    <xdr:ext cx="534377" cy="259045"/>
    <xdr:sp macro="" textlink="">
      <xdr:nvSpPr>
        <xdr:cNvPr id="485" name="テキスト ボックス 484"/>
        <xdr:cNvSpPr txBox="1"/>
      </xdr:nvSpPr>
      <xdr:spPr>
        <a:xfrm>
          <a:off x="9372111" y="1685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143101</xdr:rowOff>
    </xdr:from>
    <xdr:to>
      <xdr:col>12</xdr:col>
      <xdr:colOff>561975</xdr:colOff>
      <xdr:row>98</xdr:row>
      <xdr:rowOff>73251</xdr:rowOff>
    </xdr:to>
    <xdr:sp macro="" textlink="">
      <xdr:nvSpPr>
        <xdr:cNvPr id="486" name="円/楕円 485"/>
        <xdr:cNvSpPr/>
      </xdr:nvSpPr>
      <xdr:spPr>
        <a:xfrm>
          <a:off x="8699500" y="167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64378</xdr:rowOff>
    </xdr:from>
    <xdr:ext cx="534377" cy="259045"/>
    <xdr:sp macro="" textlink="">
      <xdr:nvSpPr>
        <xdr:cNvPr id="487" name="テキスト ボックス 486"/>
        <xdr:cNvSpPr txBox="1"/>
      </xdr:nvSpPr>
      <xdr:spPr>
        <a:xfrm>
          <a:off x="8483111" y="168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107600</xdr:rowOff>
    </xdr:from>
    <xdr:to>
      <xdr:col>11</xdr:col>
      <xdr:colOff>358775</xdr:colOff>
      <xdr:row>98</xdr:row>
      <xdr:rowOff>37750</xdr:rowOff>
    </xdr:to>
    <xdr:sp macro="" textlink="">
      <xdr:nvSpPr>
        <xdr:cNvPr id="488" name="円/楕円 487"/>
        <xdr:cNvSpPr/>
      </xdr:nvSpPr>
      <xdr:spPr>
        <a:xfrm>
          <a:off x="7810500" y="1673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28877</xdr:rowOff>
    </xdr:from>
    <xdr:ext cx="534377" cy="259045"/>
    <xdr:sp macro="" textlink="">
      <xdr:nvSpPr>
        <xdr:cNvPr id="489" name="テキスト ボックス 488"/>
        <xdr:cNvSpPr txBox="1"/>
      </xdr:nvSpPr>
      <xdr:spPr>
        <a:xfrm>
          <a:off x="7594111" y="1683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104719</xdr:rowOff>
    </xdr:from>
    <xdr:to>
      <xdr:col>10</xdr:col>
      <xdr:colOff>155575</xdr:colOff>
      <xdr:row>98</xdr:row>
      <xdr:rowOff>34869</xdr:rowOff>
    </xdr:to>
    <xdr:sp macro="" textlink="">
      <xdr:nvSpPr>
        <xdr:cNvPr id="490" name="円/楕円 489"/>
        <xdr:cNvSpPr/>
      </xdr:nvSpPr>
      <xdr:spPr>
        <a:xfrm>
          <a:off x="6921500" y="16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25996</xdr:rowOff>
    </xdr:from>
    <xdr:ext cx="534377" cy="259045"/>
    <xdr:sp macro="" textlink="">
      <xdr:nvSpPr>
        <xdr:cNvPr id="491" name="テキスト ボックス 490"/>
        <xdr:cNvSpPr txBox="1"/>
      </xdr:nvSpPr>
      <xdr:spPr>
        <a:xfrm>
          <a:off x="6705111" y="1682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90094</xdr:rowOff>
    </xdr:from>
    <xdr:to>
      <xdr:col>23</xdr:col>
      <xdr:colOff>516889</xdr:colOff>
      <xdr:row>38</xdr:row>
      <xdr:rowOff>130937</xdr:rowOff>
    </xdr:to>
    <xdr:cxnSp macro="">
      <xdr:nvCxnSpPr>
        <xdr:cNvPr id="516" name="直線コネクタ 515"/>
        <xdr:cNvCxnSpPr/>
      </xdr:nvCxnSpPr>
      <xdr:spPr>
        <a:xfrm flipV="1">
          <a:off x="16317595" y="5405044"/>
          <a:ext cx="1269" cy="124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134764</xdr:rowOff>
    </xdr:from>
    <xdr:ext cx="534377" cy="259045"/>
    <xdr:sp macro="" textlink="">
      <xdr:nvSpPr>
        <xdr:cNvPr id="517" name="消防費最小値テキスト"/>
        <xdr:cNvSpPr txBox="1"/>
      </xdr:nvSpPr>
      <xdr:spPr>
        <a:xfrm>
          <a:off x="16370300" y="664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12,230</a:t>
          </a:r>
          <a:endParaRPr kumimoji="1" lang="ja-JP" altLang="en-US" sz="1000" b="1">
            <a:latin typeface="ＭＳ Ｐゴシック"/>
          </a:endParaRPr>
        </a:p>
      </xdr:txBody>
    </xdr:sp>
    <xdr:clientData/>
  </xdr:oneCellAnchor>
  <xdr:twoCellAnchor>
    <xdr:from>
      <xdr:col>23</xdr:col>
      <xdr:colOff>428625</xdr:colOff>
      <xdr:row>38</xdr:row>
      <xdr:rowOff>130937</xdr:rowOff>
    </xdr:from>
    <xdr:to>
      <xdr:col>23</xdr:col>
      <xdr:colOff>606425</xdr:colOff>
      <xdr:row>38</xdr:row>
      <xdr:rowOff>130937</xdr:rowOff>
    </xdr:to>
    <xdr:cxnSp macro="">
      <xdr:nvCxnSpPr>
        <xdr:cNvPr id="518" name="直線コネクタ 517"/>
        <xdr:cNvCxnSpPr/>
      </xdr:nvCxnSpPr>
      <xdr:spPr>
        <a:xfrm>
          <a:off x="16230600" y="6646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36771</xdr:rowOff>
    </xdr:from>
    <xdr:ext cx="534377" cy="259045"/>
    <xdr:sp macro="" textlink="">
      <xdr:nvSpPr>
        <xdr:cNvPr id="519" name="消防費最大値テキスト"/>
        <xdr:cNvSpPr txBox="1"/>
      </xdr:nvSpPr>
      <xdr:spPr>
        <a:xfrm>
          <a:off x="16370300" y="51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44,802</a:t>
          </a:r>
          <a:endParaRPr kumimoji="1" lang="ja-JP" altLang="en-US" sz="1000" b="1">
            <a:latin typeface="ＭＳ Ｐゴシック"/>
          </a:endParaRPr>
        </a:p>
      </xdr:txBody>
    </xdr:sp>
    <xdr:clientData/>
  </xdr:oneCellAnchor>
  <xdr:twoCellAnchor>
    <xdr:from>
      <xdr:col>23</xdr:col>
      <xdr:colOff>428625</xdr:colOff>
      <xdr:row>31</xdr:row>
      <xdr:rowOff>90094</xdr:rowOff>
    </xdr:from>
    <xdr:to>
      <xdr:col>23</xdr:col>
      <xdr:colOff>606425</xdr:colOff>
      <xdr:row>31</xdr:row>
      <xdr:rowOff>90094</xdr:rowOff>
    </xdr:to>
    <xdr:cxnSp macro="">
      <xdr:nvCxnSpPr>
        <xdr:cNvPr id="520" name="直線コネクタ 519"/>
        <xdr:cNvCxnSpPr/>
      </xdr:nvCxnSpPr>
      <xdr:spPr>
        <a:xfrm>
          <a:off x="16230600" y="540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44641</xdr:rowOff>
    </xdr:from>
    <xdr:to>
      <xdr:col>23</xdr:col>
      <xdr:colOff>517525</xdr:colOff>
      <xdr:row>38</xdr:row>
      <xdr:rowOff>55461</xdr:rowOff>
    </xdr:to>
    <xdr:cxnSp macro="">
      <xdr:nvCxnSpPr>
        <xdr:cNvPr id="521" name="直線コネクタ 520"/>
        <xdr:cNvCxnSpPr/>
      </xdr:nvCxnSpPr>
      <xdr:spPr>
        <a:xfrm flipV="1">
          <a:off x="15481300" y="6559741"/>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149915</xdr:rowOff>
    </xdr:from>
    <xdr:ext cx="534377" cy="259045"/>
    <xdr:sp macro="" textlink="">
      <xdr:nvSpPr>
        <xdr:cNvPr id="522" name="消防費平均値テキスト"/>
        <xdr:cNvSpPr txBox="1"/>
      </xdr:nvSpPr>
      <xdr:spPr>
        <a:xfrm>
          <a:off x="16370300" y="6150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19,999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127038</xdr:rowOff>
    </xdr:from>
    <xdr:to>
      <xdr:col>23</xdr:col>
      <xdr:colOff>568325</xdr:colOff>
      <xdr:row>37</xdr:row>
      <xdr:rowOff>57188</xdr:rowOff>
    </xdr:to>
    <xdr:sp macro="" textlink="">
      <xdr:nvSpPr>
        <xdr:cNvPr id="523" name="フローチャート : 判断 522"/>
        <xdr:cNvSpPr/>
      </xdr:nvSpPr>
      <xdr:spPr>
        <a:xfrm>
          <a:off x="16268700" y="62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55461</xdr:rowOff>
    </xdr:from>
    <xdr:to>
      <xdr:col>22</xdr:col>
      <xdr:colOff>365125</xdr:colOff>
      <xdr:row>38</xdr:row>
      <xdr:rowOff>68110</xdr:rowOff>
    </xdr:to>
    <xdr:cxnSp macro="">
      <xdr:nvCxnSpPr>
        <xdr:cNvPr id="524" name="直線コネクタ 523"/>
        <xdr:cNvCxnSpPr/>
      </xdr:nvCxnSpPr>
      <xdr:spPr>
        <a:xfrm flipV="1">
          <a:off x="14592300" y="6570561"/>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149708</xdr:rowOff>
    </xdr:from>
    <xdr:to>
      <xdr:col>22</xdr:col>
      <xdr:colOff>415925</xdr:colOff>
      <xdr:row>37</xdr:row>
      <xdr:rowOff>79858</xdr:rowOff>
    </xdr:to>
    <xdr:sp macro="" textlink="">
      <xdr:nvSpPr>
        <xdr:cNvPr id="525" name="フローチャート : 判断 524"/>
        <xdr:cNvSpPr/>
      </xdr:nvSpPr>
      <xdr:spPr>
        <a:xfrm>
          <a:off x="15430500" y="632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96385</xdr:rowOff>
    </xdr:from>
    <xdr:ext cx="534377" cy="259045"/>
    <xdr:sp macro="" textlink="">
      <xdr:nvSpPr>
        <xdr:cNvPr id="526" name="テキスト ボックス 525"/>
        <xdr:cNvSpPr txBox="1"/>
      </xdr:nvSpPr>
      <xdr:spPr>
        <a:xfrm>
          <a:off x="15214111" y="609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19,404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68110</xdr:rowOff>
    </xdr:from>
    <xdr:to>
      <xdr:col>21</xdr:col>
      <xdr:colOff>161925</xdr:colOff>
      <xdr:row>38</xdr:row>
      <xdr:rowOff>84722</xdr:rowOff>
    </xdr:to>
    <xdr:cxnSp macro="">
      <xdr:nvCxnSpPr>
        <xdr:cNvPr id="527" name="直線コネクタ 526"/>
        <xdr:cNvCxnSpPr/>
      </xdr:nvCxnSpPr>
      <xdr:spPr>
        <a:xfrm flipV="1">
          <a:off x="13703300" y="6583210"/>
          <a:ext cx="889000" cy="1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50495</xdr:rowOff>
    </xdr:from>
    <xdr:to>
      <xdr:col>21</xdr:col>
      <xdr:colOff>212725</xdr:colOff>
      <xdr:row>37</xdr:row>
      <xdr:rowOff>152095</xdr:rowOff>
    </xdr:to>
    <xdr:sp macro="" textlink="">
      <xdr:nvSpPr>
        <xdr:cNvPr id="528" name="フローチャート : 判断 527"/>
        <xdr:cNvSpPr/>
      </xdr:nvSpPr>
      <xdr:spPr>
        <a:xfrm>
          <a:off x="14541500" y="63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168622</xdr:rowOff>
    </xdr:from>
    <xdr:ext cx="534377" cy="259045"/>
    <xdr:sp macro="" textlink="">
      <xdr:nvSpPr>
        <xdr:cNvPr id="529" name="テキスト ボックス 528"/>
        <xdr:cNvSpPr txBox="1"/>
      </xdr:nvSpPr>
      <xdr:spPr>
        <a:xfrm>
          <a:off x="14325111" y="61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82779</xdr:rowOff>
    </xdr:from>
    <xdr:to>
      <xdr:col>19</xdr:col>
      <xdr:colOff>644525</xdr:colOff>
      <xdr:row>38</xdr:row>
      <xdr:rowOff>84722</xdr:rowOff>
    </xdr:to>
    <xdr:cxnSp macro="">
      <xdr:nvCxnSpPr>
        <xdr:cNvPr id="530" name="直線コネクタ 529"/>
        <xdr:cNvCxnSpPr/>
      </xdr:nvCxnSpPr>
      <xdr:spPr>
        <a:xfrm>
          <a:off x="12814300" y="659787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98730</xdr:rowOff>
    </xdr:from>
    <xdr:to>
      <xdr:col>20</xdr:col>
      <xdr:colOff>9525</xdr:colOff>
      <xdr:row>38</xdr:row>
      <xdr:rowOff>28880</xdr:rowOff>
    </xdr:to>
    <xdr:sp macro="" textlink="">
      <xdr:nvSpPr>
        <xdr:cNvPr id="531" name="フローチャート : 判断 530"/>
        <xdr:cNvSpPr/>
      </xdr:nvSpPr>
      <xdr:spPr>
        <a:xfrm>
          <a:off x="13652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45407</xdr:rowOff>
    </xdr:from>
    <xdr:ext cx="534377" cy="259045"/>
    <xdr:sp macro="" textlink="">
      <xdr:nvSpPr>
        <xdr:cNvPr id="532" name="テキスト ボックス 531"/>
        <xdr:cNvSpPr txBox="1"/>
      </xdr:nvSpPr>
      <xdr:spPr>
        <a:xfrm>
          <a:off x="13436111" y="62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105016</xdr:rowOff>
    </xdr:from>
    <xdr:to>
      <xdr:col>18</xdr:col>
      <xdr:colOff>492125</xdr:colOff>
      <xdr:row>38</xdr:row>
      <xdr:rowOff>35167</xdr:rowOff>
    </xdr:to>
    <xdr:sp macro="" textlink="">
      <xdr:nvSpPr>
        <xdr:cNvPr id="533" name="フローチャート : 判断 532"/>
        <xdr:cNvSpPr/>
      </xdr:nvSpPr>
      <xdr:spPr>
        <a:xfrm>
          <a:off x="12763500" y="6448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51693</xdr:rowOff>
    </xdr:from>
    <xdr:ext cx="534377" cy="259045"/>
    <xdr:sp macro="" textlink="">
      <xdr:nvSpPr>
        <xdr:cNvPr id="534" name="テキスト ボックス 533"/>
        <xdr:cNvSpPr txBox="1"/>
      </xdr:nvSpPr>
      <xdr:spPr>
        <a:xfrm>
          <a:off x="12547111" y="622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165291</xdr:rowOff>
    </xdr:from>
    <xdr:to>
      <xdr:col>23</xdr:col>
      <xdr:colOff>568325</xdr:colOff>
      <xdr:row>38</xdr:row>
      <xdr:rowOff>95441</xdr:rowOff>
    </xdr:to>
    <xdr:sp macro="" textlink="">
      <xdr:nvSpPr>
        <xdr:cNvPr id="540" name="円/楕円 539"/>
        <xdr:cNvSpPr/>
      </xdr:nvSpPr>
      <xdr:spPr>
        <a:xfrm>
          <a:off x="16268700" y="650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80218</xdr:rowOff>
    </xdr:from>
    <xdr:ext cx="534377" cy="259045"/>
    <xdr:sp macro="" textlink="">
      <xdr:nvSpPr>
        <xdr:cNvPr id="541" name="消防費該当値テキスト"/>
        <xdr:cNvSpPr txBox="1"/>
      </xdr:nvSpPr>
      <xdr:spPr>
        <a:xfrm>
          <a:off x="16370300" y="642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4661</xdr:rowOff>
    </xdr:from>
    <xdr:to>
      <xdr:col>22</xdr:col>
      <xdr:colOff>415925</xdr:colOff>
      <xdr:row>38</xdr:row>
      <xdr:rowOff>106261</xdr:rowOff>
    </xdr:to>
    <xdr:sp macro="" textlink="">
      <xdr:nvSpPr>
        <xdr:cNvPr id="542" name="円/楕円 541"/>
        <xdr:cNvSpPr/>
      </xdr:nvSpPr>
      <xdr:spPr>
        <a:xfrm>
          <a:off x="15430500" y="65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97388</xdr:rowOff>
    </xdr:from>
    <xdr:ext cx="534377" cy="259045"/>
    <xdr:sp macro="" textlink="">
      <xdr:nvSpPr>
        <xdr:cNvPr id="543" name="テキスト ボックス 542"/>
        <xdr:cNvSpPr txBox="1"/>
      </xdr:nvSpPr>
      <xdr:spPr>
        <a:xfrm>
          <a:off x="15214111" y="661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17310</xdr:rowOff>
    </xdr:from>
    <xdr:to>
      <xdr:col>21</xdr:col>
      <xdr:colOff>212725</xdr:colOff>
      <xdr:row>38</xdr:row>
      <xdr:rowOff>118910</xdr:rowOff>
    </xdr:to>
    <xdr:sp macro="" textlink="">
      <xdr:nvSpPr>
        <xdr:cNvPr id="544" name="円/楕円 543"/>
        <xdr:cNvSpPr/>
      </xdr:nvSpPr>
      <xdr:spPr>
        <a:xfrm>
          <a:off x="14541500" y="65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110037</xdr:rowOff>
    </xdr:from>
    <xdr:ext cx="534377" cy="259045"/>
    <xdr:sp macro="" textlink="">
      <xdr:nvSpPr>
        <xdr:cNvPr id="545" name="テキスト ボックス 544"/>
        <xdr:cNvSpPr txBox="1"/>
      </xdr:nvSpPr>
      <xdr:spPr>
        <a:xfrm>
          <a:off x="14325111" y="662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33922</xdr:rowOff>
    </xdr:from>
    <xdr:to>
      <xdr:col>20</xdr:col>
      <xdr:colOff>9525</xdr:colOff>
      <xdr:row>38</xdr:row>
      <xdr:rowOff>135522</xdr:rowOff>
    </xdr:to>
    <xdr:sp macro="" textlink="">
      <xdr:nvSpPr>
        <xdr:cNvPr id="546" name="円/楕円 545"/>
        <xdr:cNvSpPr/>
      </xdr:nvSpPr>
      <xdr:spPr>
        <a:xfrm>
          <a:off x="13652500" y="65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126649</xdr:rowOff>
    </xdr:from>
    <xdr:ext cx="534377" cy="259045"/>
    <xdr:sp macro="" textlink="">
      <xdr:nvSpPr>
        <xdr:cNvPr id="547" name="テキスト ボックス 546"/>
        <xdr:cNvSpPr txBox="1"/>
      </xdr:nvSpPr>
      <xdr:spPr>
        <a:xfrm>
          <a:off x="13436111" y="66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31979</xdr:rowOff>
    </xdr:from>
    <xdr:to>
      <xdr:col>18</xdr:col>
      <xdr:colOff>492125</xdr:colOff>
      <xdr:row>38</xdr:row>
      <xdr:rowOff>133579</xdr:rowOff>
    </xdr:to>
    <xdr:sp macro="" textlink="">
      <xdr:nvSpPr>
        <xdr:cNvPr id="548" name="円/楕円 547"/>
        <xdr:cNvSpPr/>
      </xdr:nvSpPr>
      <xdr:spPr>
        <a:xfrm>
          <a:off x="12763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124706</xdr:rowOff>
    </xdr:from>
    <xdr:ext cx="534377" cy="259045"/>
    <xdr:sp macro="" textlink="">
      <xdr:nvSpPr>
        <xdr:cNvPr id="549" name="テキスト ボックス 548"/>
        <xdr:cNvSpPr txBox="1"/>
      </xdr:nvSpPr>
      <xdr:spPr>
        <a:xfrm>
          <a:off x="12547111" y="663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143553</xdr:rowOff>
    </xdr:from>
    <xdr:to>
      <xdr:col>23</xdr:col>
      <xdr:colOff>516889</xdr:colOff>
      <xdr:row>59</xdr:row>
      <xdr:rowOff>40063</xdr:rowOff>
    </xdr:to>
    <xdr:cxnSp macro="">
      <xdr:nvCxnSpPr>
        <xdr:cNvPr id="576" name="直線コネクタ 575"/>
        <xdr:cNvCxnSpPr/>
      </xdr:nvCxnSpPr>
      <xdr:spPr>
        <a:xfrm flipV="1">
          <a:off x="16317595" y="8544603"/>
          <a:ext cx="1269" cy="161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43890</xdr:rowOff>
    </xdr:from>
    <xdr:ext cx="534377" cy="259045"/>
    <xdr:sp macro="" textlink="">
      <xdr:nvSpPr>
        <xdr:cNvPr id="577" name="教育費最小値テキスト"/>
        <xdr:cNvSpPr txBox="1"/>
      </xdr:nvSpPr>
      <xdr:spPr>
        <a:xfrm>
          <a:off x="16370300" y="1015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23,602</a:t>
          </a:r>
          <a:endParaRPr kumimoji="1" lang="ja-JP" altLang="en-US" sz="1000" b="1">
            <a:latin typeface="ＭＳ Ｐゴシック"/>
          </a:endParaRPr>
        </a:p>
      </xdr:txBody>
    </xdr:sp>
    <xdr:clientData/>
  </xdr:oneCellAnchor>
  <xdr:twoCellAnchor>
    <xdr:from>
      <xdr:col>23</xdr:col>
      <xdr:colOff>428625</xdr:colOff>
      <xdr:row>59</xdr:row>
      <xdr:rowOff>40063</xdr:rowOff>
    </xdr:from>
    <xdr:to>
      <xdr:col>23</xdr:col>
      <xdr:colOff>606425</xdr:colOff>
      <xdr:row>59</xdr:row>
      <xdr:rowOff>40063</xdr:rowOff>
    </xdr:to>
    <xdr:cxnSp macro="">
      <xdr:nvCxnSpPr>
        <xdr:cNvPr id="578" name="直線コネクタ 577"/>
        <xdr:cNvCxnSpPr/>
      </xdr:nvCxnSpPr>
      <xdr:spPr>
        <a:xfrm>
          <a:off x="16230600" y="10155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90230</xdr:rowOff>
    </xdr:from>
    <xdr:ext cx="599010" cy="259045"/>
    <xdr:sp macro="" textlink="">
      <xdr:nvSpPr>
        <xdr:cNvPr id="579" name="教育費最大値テキスト"/>
        <xdr:cNvSpPr txBox="1"/>
      </xdr:nvSpPr>
      <xdr:spPr>
        <a:xfrm>
          <a:off x="16370300" y="831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122,264</a:t>
          </a:r>
          <a:endParaRPr kumimoji="1" lang="ja-JP" altLang="en-US" sz="1000" b="1">
            <a:latin typeface="ＭＳ Ｐゴシック"/>
          </a:endParaRPr>
        </a:p>
      </xdr:txBody>
    </xdr:sp>
    <xdr:clientData/>
  </xdr:oneCellAnchor>
  <xdr:twoCellAnchor>
    <xdr:from>
      <xdr:col>23</xdr:col>
      <xdr:colOff>428625</xdr:colOff>
      <xdr:row>49</xdr:row>
      <xdr:rowOff>143553</xdr:rowOff>
    </xdr:from>
    <xdr:to>
      <xdr:col>23</xdr:col>
      <xdr:colOff>606425</xdr:colOff>
      <xdr:row>49</xdr:row>
      <xdr:rowOff>143553</xdr:rowOff>
    </xdr:to>
    <xdr:cxnSp macro="">
      <xdr:nvCxnSpPr>
        <xdr:cNvPr id="580" name="直線コネクタ 579"/>
        <xdr:cNvCxnSpPr/>
      </xdr:nvCxnSpPr>
      <xdr:spPr>
        <a:xfrm>
          <a:off x="16230600" y="854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148697</xdr:rowOff>
    </xdr:from>
    <xdr:to>
      <xdr:col>23</xdr:col>
      <xdr:colOff>517525</xdr:colOff>
      <xdr:row>58</xdr:row>
      <xdr:rowOff>15978</xdr:rowOff>
    </xdr:to>
    <xdr:cxnSp macro="">
      <xdr:nvCxnSpPr>
        <xdr:cNvPr id="581" name="直線コネクタ 580"/>
        <xdr:cNvCxnSpPr/>
      </xdr:nvCxnSpPr>
      <xdr:spPr>
        <a:xfrm>
          <a:off x="15481300" y="9921347"/>
          <a:ext cx="8382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99351</xdr:rowOff>
    </xdr:from>
    <xdr:ext cx="534377" cy="259045"/>
    <xdr:sp macro="" textlink="">
      <xdr:nvSpPr>
        <xdr:cNvPr id="582" name="教育費平均値テキスト"/>
        <xdr:cNvSpPr txBox="1"/>
      </xdr:nvSpPr>
      <xdr:spPr>
        <a:xfrm>
          <a:off x="16370300" y="952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49,761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76474</xdr:rowOff>
    </xdr:from>
    <xdr:to>
      <xdr:col>23</xdr:col>
      <xdr:colOff>568325</xdr:colOff>
      <xdr:row>57</xdr:row>
      <xdr:rowOff>6624</xdr:rowOff>
    </xdr:to>
    <xdr:sp macro="" textlink="">
      <xdr:nvSpPr>
        <xdr:cNvPr id="583" name="フローチャート : 判断 582"/>
        <xdr:cNvSpPr/>
      </xdr:nvSpPr>
      <xdr:spPr>
        <a:xfrm>
          <a:off x="162687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75284</xdr:rowOff>
    </xdr:from>
    <xdr:to>
      <xdr:col>22</xdr:col>
      <xdr:colOff>365125</xdr:colOff>
      <xdr:row>57</xdr:row>
      <xdr:rowOff>148697</xdr:rowOff>
    </xdr:to>
    <xdr:cxnSp macro="">
      <xdr:nvCxnSpPr>
        <xdr:cNvPr id="584" name="直線コネクタ 583"/>
        <xdr:cNvCxnSpPr/>
      </xdr:nvCxnSpPr>
      <xdr:spPr>
        <a:xfrm>
          <a:off x="14592300" y="9847934"/>
          <a:ext cx="889000" cy="7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67232</xdr:rowOff>
    </xdr:from>
    <xdr:to>
      <xdr:col>22</xdr:col>
      <xdr:colOff>415925</xdr:colOff>
      <xdr:row>56</xdr:row>
      <xdr:rowOff>168832</xdr:rowOff>
    </xdr:to>
    <xdr:sp macro="" textlink="">
      <xdr:nvSpPr>
        <xdr:cNvPr id="585" name="フローチャート : 判断 584"/>
        <xdr:cNvSpPr/>
      </xdr:nvSpPr>
      <xdr:spPr>
        <a:xfrm>
          <a:off x="15430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13909</xdr:rowOff>
    </xdr:from>
    <xdr:ext cx="534377" cy="259045"/>
    <xdr:sp macro="" textlink="">
      <xdr:nvSpPr>
        <xdr:cNvPr id="586" name="テキスト ボックス 585"/>
        <xdr:cNvSpPr txBox="1"/>
      </xdr:nvSpPr>
      <xdr:spPr>
        <a:xfrm>
          <a:off x="15214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50,327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164699</xdr:rowOff>
    </xdr:from>
    <xdr:to>
      <xdr:col>21</xdr:col>
      <xdr:colOff>161925</xdr:colOff>
      <xdr:row>57</xdr:row>
      <xdr:rowOff>75284</xdr:rowOff>
    </xdr:to>
    <xdr:cxnSp macro="">
      <xdr:nvCxnSpPr>
        <xdr:cNvPr id="587" name="直線コネクタ 586"/>
        <xdr:cNvCxnSpPr/>
      </xdr:nvCxnSpPr>
      <xdr:spPr>
        <a:xfrm>
          <a:off x="13703300" y="9765899"/>
          <a:ext cx="889000" cy="8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126929</xdr:rowOff>
    </xdr:from>
    <xdr:to>
      <xdr:col>21</xdr:col>
      <xdr:colOff>212725</xdr:colOff>
      <xdr:row>57</xdr:row>
      <xdr:rowOff>57079</xdr:rowOff>
    </xdr:to>
    <xdr:sp macro="" textlink="">
      <xdr:nvSpPr>
        <xdr:cNvPr id="588" name="フローチャート : 判断 587"/>
        <xdr:cNvSpPr/>
      </xdr:nvSpPr>
      <xdr:spPr>
        <a:xfrm>
          <a:off x="14541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73606</xdr:rowOff>
    </xdr:from>
    <xdr:ext cx="534377" cy="259045"/>
    <xdr:sp macro="" textlink="">
      <xdr:nvSpPr>
        <xdr:cNvPr id="589" name="テキスト ボックス 588"/>
        <xdr:cNvSpPr txBox="1"/>
      </xdr:nvSpPr>
      <xdr:spPr>
        <a:xfrm>
          <a:off x="14325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164699</xdr:rowOff>
    </xdr:from>
    <xdr:to>
      <xdr:col>19</xdr:col>
      <xdr:colOff>644525</xdr:colOff>
      <xdr:row>58</xdr:row>
      <xdr:rowOff>142198</xdr:rowOff>
    </xdr:to>
    <xdr:cxnSp macro="">
      <xdr:nvCxnSpPr>
        <xdr:cNvPr id="590" name="直線コネクタ 589"/>
        <xdr:cNvCxnSpPr/>
      </xdr:nvCxnSpPr>
      <xdr:spPr>
        <a:xfrm flipV="1">
          <a:off x="12814300" y="9765899"/>
          <a:ext cx="889000" cy="32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170983</xdr:rowOff>
    </xdr:from>
    <xdr:to>
      <xdr:col>20</xdr:col>
      <xdr:colOff>9525</xdr:colOff>
      <xdr:row>57</xdr:row>
      <xdr:rowOff>101133</xdr:rowOff>
    </xdr:to>
    <xdr:sp macro="" textlink="">
      <xdr:nvSpPr>
        <xdr:cNvPr id="591" name="フローチャート : 判断 590"/>
        <xdr:cNvSpPr/>
      </xdr:nvSpPr>
      <xdr:spPr>
        <a:xfrm>
          <a:off x="13652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92260</xdr:rowOff>
    </xdr:from>
    <xdr:ext cx="534377" cy="259045"/>
    <xdr:sp macro="" textlink="">
      <xdr:nvSpPr>
        <xdr:cNvPr id="592" name="テキスト ボックス 591"/>
        <xdr:cNvSpPr txBox="1"/>
      </xdr:nvSpPr>
      <xdr:spPr>
        <a:xfrm>
          <a:off x="13436111" y="986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3534</xdr:rowOff>
    </xdr:from>
    <xdr:to>
      <xdr:col>18</xdr:col>
      <xdr:colOff>492125</xdr:colOff>
      <xdr:row>57</xdr:row>
      <xdr:rowOff>105134</xdr:rowOff>
    </xdr:to>
    <xdr:sp macro="" textlink="">
      <xdr:nvSpPr>
        <xdr:cNvPr id="593" name="フローチャート : 判断 592"/>
        <xdr:cNvSpPr/>
      </xdr:nvSpPr>
      <xdr:spPr>
        <a:xfrm>
          <a:off x="12763500" y="977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121661</xdr:rowOff>
    </xdr:from>
    <xdr:ext cx="534377" cy="259045"/>
    <xdr:sp macro="" textlink="">
      <xdr:nvSpPr>
        <xdr:cNvPr id="594" name="テキスト ボックス 593"/>
        <xdr:cNvSpPr txBox="1"/>
      </xdr:nvSpPr>
      <xdr:spPr>
        <a:xfrm>
          <a:off x="12547111" y="955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136628</xdr:rowOff>
    </xdr:from>
    <xdr:to>
      <xdr:col>23</xdr:col>
      <xdr:colOff>568325</xdr:colOff>
      <xdr:row>58</xdr:row>
      <xdr:rowOff>66778</xdr:rowOff>
    </xdr:to>
    <xdr:sp macro="" textlink="">
      <xdr:nvSpPr>
        <xdr:cNvPr id="600" name="円/楕円 599"/>
        <xdr:cNvSpPr/>
      </xdr:nvSpPr>
      <xdr:spPr>
        <a:xfrm>
          <a:off x="16268700" y="990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115055</xdr:rowOff>
    </xdr:from>
    <xdr:ext cx="534377" cy="259045"/>
    <xdr:sp macro="" textlink="">
      <xdr:nvSpPr>
        <xdr:cNvPr id="601" name="教育費該当値テキスト"/>
        <xdr:cNvSpPr txBox="1"/>
      </xdr:nvSpPr>
      <xdr:spPr>
        <a:xfrm>
          <a:off x="16370300" y="988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97897</xdr:rowOff>
    </xdr:from>
    <xdr:to>
      <xdr:col>22</xdr:col>
      <xdr:colOff>415925</xdr:colOff>
      <xdr:row>58</xdr:row>
      <xdr:rowOff>28047</xdr:rowOff>
    </xdr:to>
    <xdr:sp macro="" textlink="">
      <xdr:nvSpPr>
        <xdr:cNvPr id="602" name="円/楕円 601"/>
        <xdr:cNvSpPr/>
      </xdr:nvSpPr>
      <xdr:spPr>
        <a:xfrm>
          <a:off x="15430500" y="987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19174</xdr:rowOff>
    </xdr:from>
    <xdr:ext cx="534377" cy="259045"/>
    <xdr:sp macro="" textlink="">
      <xdr:nvSpPr>
        <xdr:cNvPr id="603" name="テキスト ボックス 602"/>
        <xdr:cNvSpPr txBox="1"/>
      </xdr:nvSpPr>
      <xdr:spPr>
        <a:xfrm>
          <a:off x="15214111" y="996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24484</xdr:rowOff>
    </xdr:from>
    <xdr:to>
      <xdr:col>21</xdr:col>
      <xdr:colOff>212725</xdr:colOff>
      <xdr:row>57</xdr:row>
      <xdr:rowOff>126084</xdr:rowOff>
    </xdr:to>
    <xdr:sp macro="" textlink="">
      <xdr:nvSpPr>
        <xdr:cNvPr id="604" name="円/楕円 603"/>
        <xdr:cNvSpPr/>
      </xdr:nvSpPr>
      <xdr:spPr>
        <a:xfrm>
          <a:off x="14541500" y="979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117211</xdr:rowOff>
    </xdr:from>
    <xdr:ext cx="534377" cy="259045"/>
    <xdr:sp macro="" textlink="">
      <xdr:nvSpPr>
        <xdr:cNvPr id="605" name="テキスト ボックス 604"/>
        <xdr:cNvSpPr txBox="1"/>
      </xdr:nvSpPr>
      <xdr:spPr>
        <a:xfrm>
          <a:off x="14325111" y="988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113899</xdr:rowOff>
    </xdr:from>
    <xdr:to>
      <xdr:col>20</xdr:col>
      <xdr:colOff>9525</xdr:colOff>
      <xdr:row>57</xdr:row>
      <xdr:rowOff>44049</xdr:rowOff>
    </xdr:to>
    <xdr:sp macro="" textlink="">
      <xdr:nvSpPr>
        <xdr:cNvPr id="606" name="円/楕円 605"/>
        <xdr:cNvSpPr/>
      </xdr:nvSpPr>
      <xdr:spPr>
        <a:xfrm>
          <a:off x="13652500" y="97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60576</xdr:rowOff>
    </xdr:from>
    <xdr:ext cx="534377" cy="259045"/>
    <xdr:sp macro="" textlink="">
      <xdr:nvSpPr>
        <xdr:cNvPr id="607" name="テキスト ボックス 606"/>
        <xdr:cNvSpPr txBox="1"/>
      </xdr:nvSpPr>
      <xdr:spPr>
        <a:xfrm>
          <a:off x="13436111" y="94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47,469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91398</xdr:rowOff>
    </xdr:from>
    <xdr:to>
      <xdr:col>18</xdr:col>
      <xdr:colOff>492125</xdr:colOff>
      <xdr:row>59</xdr:row>
      <xdr:rowOff>21548</xdr:rowOff>
    </xdr:to>
    <xdr:sp macro="" textlink="">
      <xdr:nvSpPr>
        <xdr:cNvPr id="608" name="円/楕円 607"/>
        <xdr:cNvSpPr/>
      </xdr:nvSpPr>
      <xdr:spPr>
        <a:xfrm>
          <a:off x="12763500" y="1003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12675</xdr:rowOff>
    </xdr:from>
    <xdr:ext cx="534377" cy="259045"/>
    <xdr:sp macro="" textlink="">
      <xdr:nvSpPr>
        <xdr:cNvPr id="609" name="テキスト ボックス 608"/>
        <xdr:cNvSpPr txBox="1"/>
      </xdr:nvSpPr>
      <xdr:spPr>
        <a:xfrm>
          <a:off x="12547111" y="1012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102591</xdr:rowOff>
    </xdr:from>
    <xdr:to>
      <xdr:col>23</xdr:col>
      <xdr:colOff>516889</xdr:colOff>
      <xdr:row>79</xdr:row>
      <xdr:rowOff>44450</xdr:rowOff>
    </xdr:to>
    <xdr:cxnSp macro="">
      <xdr:nvCxnSpPr>
        <xdr:cNvPr id="633" name="直線コネクタ 632"/>
        <xdr:cNvCxnSpPr/>
      </xdr:nvCxnSpPr>
      <xdr:spPr>
        <a:xfrm flipV="1">
          <a:off x="16317595" y="12104091"/>
          <a:ext cx="1269" cy="1484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49268</xdr:rowOff>
    </xdr:from>
    <xdr:ext cx="534377" cy="259045"/>
    <xdr:sp macro="" textlink="">
      <xdr:nvSpPr>
        <xdr:cNvPr id="636" name="災害復旧費最大値テキスト"/>
        <xdr:cNvSpPr txBox="1"/>
      </xdr:nvSpPr>
      <xdr:spPr>
        <a:xfrm>
          <a:off x="16370300" y="118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19,487</a:t>
          </a:r>
          <a:endParaRPr kumimoji="1" lang="ja-JP" altLang="en-US" sz="1000" b="1">
            <a:latin typeface="ＭＳ Ｐゴシック"/>
          </a:endParaRPr>
        </a:p>
      </xdr:txBody>
    </xdr:sp>
    <xdr:clientData/>
  </xdr:oneCellAnchor>
  <xdr:twoCellAnchor>
    <xdr:from>
      <xdr:col>23</xdr:col>
      <xdr:colOff>428625</xdr:colOff>
      <xdr:row>70</xdr:row>
      <xdr:rowOff>102591</xdr:rowOff>
    </xdr:from>
    <xdr:to>
      <xdr:col>23</xdr:col>
      <xdr:colOff>606425</xdr:colOff>
      <xdr:row>70</xdr:row>
      <xdr:rowOff>102591</xdr:rowOff>
    </xdr:to>
    <xdr:cxnSp macro="">
      <xdr:nvCxnSpPr>
        <xdr:cNvPr id="637" name="直線コネクタ 636"/>
        <xdr:cNvCxnSpPr/>
      </xdr:nvCxnSpPr>
      <xdr:spPr>
        <a:xfrm>
          <a:off x="16230600" y="1210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8" name="直線コネクタ 63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87698</xdr:rowOff>
    </xdr:from>
    <xdr:ext cx="469744" cy="259045"/>
    <xdr:sp macro="" textlink="">
      <xdr:nvSpPr>
        <xdr:cNvPr id="639" name="災害復旧費平均値テキスト"/>
        <xdr:cNvSpPr txBox="1"/>
      </xdr:nvSpPr>
      <xdr:spPr>
        <a:xfrm>
          <a:off x="16370300" y="13289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64821</xdr:rowOff>
    </xdr:from>
    <xdr:to>
      <xdr:col>23</xdr:col>
      <xdr:colOff>568325</xdr:colOff>
      <xdr:row>78</xdr:row>
      <xdr:rowOff>166421</xdr:rowOff>
    </xdr:to>
    <xdr:sp macro="" textlink="">
      <xdr:nvSpPr>
        <xdr:cNvPr id="640" name="フローチャート : 判断 639"/>
        <xdr:cNvSpPr/>
      </xdr:nvSpPr>
      <xdr:spPr>
        <a:xfrm>
          <a:off x="16268700" y="13437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44222</xdr:rowOff>
    </xdr:from>
    <xdr:to>
      <xdr:col>22</xdr:col>
      <xdr:colOff>365125</xdr:colOff>
      <xdr:row>79</xdr:row>
      <xdr:rowOff>44450</xdr:rowOff>
    </xdr:to>
    <xdr:cxnSp macro="">
      <xdr:nvCxnSpPr>
        <xdr:cNvPr id="641" name="直線コネクタ 640"/>
        <xdr:cNvCxnSpPr/>
      </xdr:nvCxnSpPr>
      <xdr:spPr>
        <a:xfrm>
          <a:off x="14592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120752</xdr:rowOff>
    </xdr:from>
    <xdr:to>
      <xdr:col>22</xdr:col>
      <xdr:colOff>415925</xdr:colOff>
      <xdr:row>79</xdr:row>
      <xdr:rowOff>50902</xdr:rowOff>
    </xdr:to>
    <xdr:sp macro="" textlink="">
      <xdr:nvSpPr>
        <xdr:cNvPr id="642" name="フローチャート : 判断 641"/>
        <xdr:cNvSpPr/>
      </xdr:nvSpPr>
      <xdr:spPr>
        <a:xfrm>
          <a:off x="15430500" y="134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67429</xdr:rowOff>
    </xdr:from>
    <xdr:ext cx="378565" cy="259045"/>
    <xdr:sp macro="" textlink="">
      <xdr:nvSpPr>
        <xdr:cNvPr id="643" name="テキスト ボックス 642"/>
        <xdr:cNvSpPr txBox="1"/>
      </xdr:nvSpPr>
      <xdr:spPr>
        <a:xfrm>
          <a:off x="15292017" y="132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44145</xdr:rowOff>
    </xdr:from>
    <xdr:to>
      <xdr:col>21</xdr:col>
      <xdr:colOff>161925</xdr:colOff>
      <xdr:row>79</xdr:row>
      <xdr:rowOff>44222</xdr:rowOff>
    </xdr:to>
    <xdr:cxnSp macro="">
      <xdr:nvCxnSpPr>
        <xdr:cNvPr id="644" name="直線コネクタ 643"/>
        <xdr:cNvCxnSpPr/>
      </xdr:nvCxnSpPr>
      <xdr:spPr>
        <a:xfrm>
          <a:off x="13703300" y="1358869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62992</xdr:rowOff>
    </xdr:from>
    <xdr:to>
      <xdr:col>21</xdr:col>
      <xdr:colOff>212725</xdr:colOff>
      <xdr:row>78</xdr:row>
      <xdr:rowOff>164592</xdr:rowOff>
    </xdr:to>
    <xdr:sp macro="" textlink="">
      <xdr:nvSpPr>
        <xdr:cNvPr id="645" name="フローチャート : 判断 644"/>
        <xdr:cNvSpPr/>
      </xdr:nvSpPr>
      <xdr:spPr>
        <a:xfrm>
          <a:off x="14541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9669</xdr:rowOff>
    </xdr:from>
    <xdr:ext cx="469744" cy="259045"/>
    <xdr:sp macro="" textlink="">
      <xdr:nvSpPr>
        <xdr:cNvPr id="646" name="テキスト ボックス 645"/>
        <xdr:cNvSpPr txBox="1"/>
      </xdr:nvSpPr>
      <xdr:spPr>
        <a:xfrm>
          <a:off x="14357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27687</xdr:rowOff>
    </xdr:from>
    <xdr:to>
      <xdr:col>19</xdr:col>
      <xdr:colOff>644525</xdr:colOff>
      <xdr:row>79</xdr:row>
      <xdr:rowOff>44145</xdr:rowOff>
    </xdr:to>
    <xdr:cxnSp macro="">
      <xdr:nvCxnSpPr>
        <xdr:cNvPr id="647" name="直線コネクタ 646"/>
        <xdr:cNvCxnSpPr/>
      </xdr:nvCxnSpPr>
      <xdr:spPr>
        <a:xfrm>
          <a:off x="12814300" y="13572237"/>
          <a:ext cx="8890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10261</xdr:rowOff>
    </xdr:from>
    <xdr:to>
      <xdr:col>20</xdr:col>
      <xdr:colOff>9525</xdr:colOff>
      <xdr:row>78</xdr:row>
      <xdr:rowOff>111861</xdr:rowOff>
    </xdr:to>
    <xdr:sp macro="" textlink="">
      <xdr:nvSpPr>
        <xdr:cNvPr id="648" name="フローチャート : 判断 647"/>
        <xdr:cNvSpPr/>
      </xdr:nvSpPr>
      <xdr:spPr>
        <a:xfrm>
          <a:off x="13652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128388</xdr:rowOff>
    </xdr:from>
    <xdr:ext cx="469744" cy="259045"/>
    <xdr:sp macro="" textlink="">
      <xdr:nvSpPr>
        <xdr:cNvPr id="649" name="テキスト ボックス 648"/>
        <xdr:cNvSpPr txBox="1"/>
      </xdr:nvSpPr>
      <xdr:spPr>
        <a:xfrm>
          <a:off x="13468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95072</xdr:rowOff>
    </xdr:from>
    <xdr:to>
      <xdr:col>18</xdr:col>
      <xdr:colOff>492125</xdr:colOff>
      <xdr:row>78</xdr:row>
      <xdr:rowOff>25222</xdr:rowOff>
    </xdr:to>
    <xdr:sp macro="" textlink="">
      <xdr:nvSpPr>
        <xdr:cNvPr id="650" name="フローチャート : 判断 649"/>
        <xdr:cNvSpPr/>
      </xdr:nvSpPr>
      <xdr:spPr>
        <a:xfrm>
          <a:off x="12763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41749</xdr:rowOff>
    </xdr:from>
    <xdr:ext cx="469744" cy="259045"/>
    <xdr:sp macro="" textlink="">
      <xdr:nvSpPr>
        <xdr:cNvPr id="651" name="テキスト ボックス 650"/>
        <xdr:cNvSpPr txBox="1"/>
      </xdr:nvSpPr>
      <xdr:spPr>
        <a:xfrm>
          <a:off x="12579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7" name="円/楕円 65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9" name="円/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0" name="テキスト ボックス 659"/>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164872</xdr:rowOff>
    </xdr:from>
    <xdr:to>
      <xdr:col>21</xdr:col>
      <xdr:colOff>212725</xdr:colOff>
      <xdr:row>79</xdr:row>
      <xdr:rowOff>95022</xdr:rowOff>
    </xdr:to>
    <xdr:sp macro="" textlink="">
      <xdr:nvSpPr>
        <xdr:cNvPr id="661" name="円/楕円 660"/>
        <xdr:cNvSpPr/>
      </xdr:nvSpPr>
      <xdr:spPr>
        <a:xfrm>
          <a:off x="14541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86149</xdr:rowOff>
    </xdr:from>
    <xdr:ext cx="249299" cy="259045"/>
    <xdr:sp macro="" textlink="">
      <xdr:nvSpPr>
        <xdr:cNvPr id="662" name="テキスト ボックス 661"/>
        <xdr:cNvSpPr txBox="1"/>
      </xdr:nvSpPr>
      <xdr:spPr>
        <a:xfrm>
          <a:off x="14467649" y="13630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164795</xdr:rowOff>
    </xdr:from>
    <xdr:to>
      <xdr:col>20</xdr:col>
      <xdr:colOff>9525</xdr:colOff>
      <xdr:row>79</xdr:row>
      <xdr:rowOff>94945</xdr:rowOff>
    </xdr:to>
    <xdr:sp macro="" textlink="">
      <xdr:nvSpPr>
        <xdr:cNvPr id="663" name="円/楕円 662"/>
        <xdr:cNvSpPr/>
      </xdr:nvSpPr>
      <xdr:spPr>
        <a:xfrm>
          <a:off x="136525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86072</xdr:rowOff>
    </xdr:from>
    <xdr:ext cx="249299" cy="259045"/>
    <xdr:sp macro="" textlink="">
      <xdr:nvSpPr>
        <xdr:cNvPr id="664" name="テキスト ボックス 663"/>
        <xdr:cNvSpPr txBox="1"/>
      </xdr:nvSpPr>
      <xdr:spPr>
        <a:xfrm>
          <a:off x="13578649" y="13630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148337</xdr:rowOff>
    </xdr:from>
    <xdr:to>
      <xdr:col>18</xdr:col>
      <xdr:colOff>492125</xdr:colOff>
      <xdr:row>79</xdr:row>
      <xdr:rowOff>78487</xdr:rowOff>
    </xdr:to>
    <xdr:sp macro="" textlink="">
      <xdr:nvSpPr>
        <xdr:cNvPr id="665" name="円/楕円 664"/>
        <xdr:cNvSpPr/>
      </xdr:nvSpPr>
      <xdr:spPr>
        <a:xfrm>
          <a:off x="12763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69614</xdr:rowOff>
    </xdr:from>
    <xdr:ext cx="378565" cy="259045"/>
    <xdr:sp macro="" textlink="">
      <xdr:nvSpPr>
        <xdr:cNvPr id="666" name="テキスト ボックス 665"/>
        <xdr:cNvSpPr txBox="1"/>
      </xdr:nvSpPr>
      <xdr:spPr>
        <a:xfrm>
          <a:off x="12625017" y="1361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6" name="テキスト ボックス 68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85849</xdr:rowOff>
    </xdr:from>
    <xdr:to>
      <xdr:col>23</xdr:col>
      <xdr:colOff>516889</xdr:colOff>
      <xdr:row>98</xdr:row>
      <xdr:rowOff>108218</xdr:rowOff>
    </xdr:to>
    <xdr:cxnSp macro="">
      <xdr:nvCxnSpPr>
        <xdr:cNvPr id="692" name="直線コネクタ 691"/>
        <xdr:cNvCxnSpPr/>
      </xdr:nvCxnSpPr>
      <xdr:spPr>
        <a:xfrm flipV="1">
          <a:off x="16317595" y="15516349"/>
          <a:ext cx="1269" cy="139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112045</xdr:rowOff>
    </xdr:from>
    <xdr:ext cx="469744" cy="259045"/>
    <xdr:sp macro="" textlink="">
      <xdr:nvSpPr>
        <xdr:cNvPr id="693" name="公債費最小値テキスト"/>
        <xdr:cNvSpPr txBox="1"/>
      </xdr:nvSpPr>
      <xdr:spPr>
        <a:xfrm>
          <a:off x="16370300" y="169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9,928</a:t>
          </a:r>
          <a:endParaRPr kumimoji="1" lang="ja-JP" altLang="en-US" sz="1000" b="1">
            <a:latin typeface="ＭＳ Ｐゴシック"/>
          </a:endParaRPr>
        </a:p>
      </xdr:txBody>
    </xdr:sp>
    <xdr:clientData/>
  </xdr:oneCellAnchor>
  <xdr:twoCellAnchor>
    <xdr:from>
      <xdr:col>23</xdr:col>
      <xdr:colOff>428625</xdr:colOff>
      <xdr:row>98</xdr:row>
      <xdr:rowOff>108218</xdr:rowOff>
    </xdr:from>
    <xdr:to>
      <xdr:col>23</xdr:col>
      <xdr:colOff>606425</xdr:colOff>
      <xdr:row>98</xdr:row>
      <xdr:rowOff>108218</xdr:rowOff>
    </xdr:to>
    <xdr:cxnSp macro="">
      <xdr:nvCxnSpPr>
        <xdr:cNvPr id="694" name="直線コネクタ 693"/>
        <xdr:cNvCxnSpPr/>
      </xdr:nvCxnSpPr>
      <xdr:spPr>
        <a:xfrm>
          <a:off x="16230600" y="1691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32526</xdr:rowOff>
    </xdr:from>
    <xdr:ext cx="534377" cy="259045"/>
    <xdr:sp macro="" textlink="">
      <xdr:nvSpPr>
        <xdr:cNvPr id="695" name="公債費最大値テキスト"/>
        <xdr:cNvSpPr txBox="1"/>
      </xdr:nvSpPr>
      <xdr:spPr>
        <a:xfrm>
          <a:off x="16370300" y="1529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95,298</a:t>
          </a:r>
          <a:endParaRPr kumimoji="1" lang="ja-JP" altLang="en-US" sz="1000" b="1">
            <a:latin typeface="ＭＳ Ｐゴシック"/>
          </a:endParaRPr>
        </a:p>
      </xdr:txBody>
    </xdr:sp>
    <xdr:clientData/>
  </xdr:oneCellAnchor>
  <xdr:twoCellAnchor>
    <xdr:from>
      <xdr:col>23</xdr:col>
      <xdr:colOff>428625</xdr:colOff>
      <xdr:row>90</xdr:row>
      <xdr:rowOff>85849</xdr:rowOff>
    </xdr:from>
    <xdr:to>
      <xdr:col>23</xdr:col>
      <xdr:colOff>606425</xdr:colOff>
      <xdr:row>90</xdr:row>
      <xdr:rowOff>85849</xdr:rowOff>
    </xdr:to>
    <xdr:cxnSp macro="">
      <xdr:nvCxnSpPr>
        <xdr:cNvPr id="696" name="直線コネクタ 695"/>
        <xdr:cNvCxnSpPr/>
      </xdr:nvCxnSpPr>
      <xdr:spPr>
        <a:xfrm>
          <a:off x="16230600" y="1551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26395</xdr:rowOff>
    </xdr:from>
    <xdr:to>
      <xdr:col>23</xdr:col>
      <xdr:colOff>517525</xdr:colOff>
      <xdr:row>97</xdr:row>
      <xdr:rowOff>31882</xdr:rowOff>
    </xdr:to>
    <xdr:cxnSp macro="">
      <xdr:nvCxnSpPr>
        <xdr:cNvPr id="697" name="直線コネクタ 696"/>
        <xdr:cNvCxnSpPr/>
      </xdr:nvCxnSpPr>
      <xdr:spPr>
        <a:xfrm flipV="1">
          <a:off x="15481300" y="16657045"/>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7552</xdr:rowOff>
    </xdr:from>
    <xdr:ext cx="534377" cy="259045"/>
    <xdr:sp macro="" textlink="">
      <xdr:nvSpPr>
        <xdr:cNvPr id="698" name="公債費平均値テキスト"/>
        <xdr:cNvSpPr txBox="1"/>
      </xdr:nvSpPr>
      <xdr:spPr>
        <a:xfrm>
          <a:off x="16370300" y="1629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35,383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156125</xdr:rowOff>
    </xdr:from>
    <xdr:to>
      <xdr:col>23</xdr:col>
      <xdr:colOff>568325</xdr:colOff>
      <xdr:row>96</xdr:row>
      <xdr:rowOff>86275</xdr:rowOff>
    </xdr:to>
    <xdr:sp macro="" textlink="">
      <xdr:nvSpPr>
        <xdr:cNvPr id="699" name="フローチャート : 判断 698"/>
        <xdr:cNvSpPr/>
      </xdr:nvSpPr>
      <xdr:spPr>
        <a:xfrm>
          <a:off x="162687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4074</xdr:rowOff>
    </xdr:from>
    <xdr:to>
      <xdr:col>22</xdr:col>
      <xdr:colOff>365125</xdr:colOff>
      <xdr:row>97</xdr:row>
      <xdr:rowOff>31882</xdr:rowOff>
    </xdr:to>
    <xdr:cxnSp macro="">
      <xdr:nvCxnSpPr>
        <xdr:cNvPr id="700" name="直線コネクタ 699"/>
        <xdr:cNvCxnSpPr/>
      </xdr:nvCxnSpPr>
      <xdr:spPr>
        <a:xfrm>
          <a:off x="14592300" y="16634724"/>
          <a:ext cx="889000" cy="2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148369</xdr:rowOff>
    </xdr:from>
    <xdr:to>
      <xdr:col>22</xdr:col>
      <xdr:colOff>415925</xdr:colOff>
      <xdr:row>96</xdr:row>
      <xdr:rowOff>78519</xdr:rowOff>
    </xdr:to>
    <xdr:sp macro="" textlink="">
      <xdr:nvSpPr>
        <xdr:cNvPr id="701" name="フローチャート : 判断 700"/>
        <xdr:cNvSpPr/>
      </xdr:nvSpPr>
      <xdr:spPr>
        <a:xfrm>
          <a:off x="15430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95046</xdr:rowOff>
    </xdr:from>
    <xdr:ext cx="534377" cy="259045"/>
    <xdr:sp macro="" textlink="">
      <xdr:nvSpPr>
        <xdr:cNvPr id="702" name="テキスト ボックス 701"/>
        <xdr:cNvSpPr txBox="1"/>
      </xdr:nvSpPr>
      <xdr:spPr>
        <a:xfrm>
          <a:off x="15214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4074</xdr:rowOff>
    </xdr:from>
    <xdr:to>
      <xdr:col>21</xdr:col>
      <xdr:colOff>161925</xdr:colOff>
      <xdr:row>97</xdr:row>
      <xdr:rowOff>10133</xdr:rowOff>
    </xdr:to>
    <xdr:cxnSp macro="">
      <xdr:nvCxnSpPr>
        <xdr:cNvPr id="703" name="直線コネクタ 702"/>
        <xdr:cNvCxnSpPr/>
      </xdr:nvCxnSpPr>
      <xdr:spPr>
        <a:xfrm flipV="1">
          <a:off x="13703300" y="16634724"/>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3257</xdr:rowOff>
    </xdr:from>
    <xdr:to>
      <xdr:col>21</xdr:col>
      <xdr:colOff>212725</xdr:colOff>
      <xdr:row>96</xdr:row>
      <xdr:rowOff>104857</xdr:rowOff>
    </xdr:to>
    <xdr:sp macro="" textlink="">
      <xdr:nvSpPr>
        <xdr:cNvPr id="704" name="フローチャート : 判断 703"/>
        <xdr:cNvSpPr/>
      </xdr:nvSpPr>
      <xdr:spPr>
        <a:xfrm>
          <a:off x="14541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121384</xdr:rowOff>
    </xdr:from>
    <xdr:ext cx="534377" cy="259045"/>
    <xdr:sp macro="" textlink="">
      <xdr:nvSpPr>
        <xdr:cNvPr id="705" name="テキスト ボックス 704"/>
        <xdr:cNvSpPr txBox="1"/>
      </xdr:nvSpPr>
      <xdr:spPr>
        <a:xfrm>
          <a:off x="14325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10133</xdr:rowOff>
    </xdr:from>
    <xdr:to>
      <xdr:col>19</xdr:col>
      <xdr:colOff>644525</xdr:colOff>
      <xdr:row>97</xdr:row>
      <xdr:rowOff>15602</xdr:rowOff>
    </xdr:to>
    <xdr:cxnSp macro="">
      <xdr:nvCxnSpPr>
        <xdr:cNvPr id="706" name="直線コネクタ 705"/>
        <xdr:cNvCxnSpPr/>
      </xdr:nvCxnSpPr>
      <xdr:spPr>
        <a:xfrm flipV="1">
          <a:off x="12814300" y="16640783"/>
          <a:ext cx="889000" cy="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170461</xdr:rowOff>
    </xdr:from>
    <xdr:to>
      <xdr:col>20</xdr:col>
      <xdr:colOff>9525</xdr:colOff>
      <xdr:row>96</xdr:row>
      <xdr:rowOff>100611</xdr:rowOff>
    </xdr:to>
    <xdr:sp macro="" textlink="">
      <xdr:nvSpPr>
        <xdr:cNvPr id="707" name="フローチャート : 判断 706"/>
        <xdr:cNvSpPr/>
      </xdr:nvSpPr>
      <xdr:spPr>
        <a:xfrm>
          <a:off x="13652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117138</xdr:rowOff>
    </xdr:from>
    <xdr:ext cx="534377" cy="259045"/>
    <xdr:sp macro="" textlink="">
      <xdr:nvSpPr>
        <xdr:cNvPr id="708" name="テキスト ボックス 707"/>
        <xdr:cNvSpPr txBox="1"/>
      </xdr:nvSpPr>
      <xdr:spPr>
        <a:xfrm>
          <a:off x="13436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144173</xdr:rowOff>
    </xdr:from>
    <xdr:to>
      <xdr:col>18</xdr:col>
      <xdr:colOff>492125</xdr:colOff>
      <xdr:row>96</xdr:row>
      <xdr:rowOff>74323</xdr:rowOff>
    </xdr:to>
    <xdr:sp macro="" textlink="">
      <xdr:nvSpPr>
        <xdr:cNvPr id="709" name="フローチャート : 判断 708"/>
        <xdr:cNvSpPr/>
      </xdr:nvSpPr>
      <xdr:spPr>
        <a:xfrm>
          <a:off x="12763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90850</xdr:rowOff>
    </xdr:from>
    <xdr:ext cx="534377" cy="259045"/>
    <xdr:sp macro="" textlink="">
      <xdr:nvSpPr>
        <xdr:cNvPr id="710" name="テキスト ボックス 709"/>
        <xdr:cNvSpPr txBox="1"/>
      </xdr:nvSpPr>
      <xdr:spPr>
        <a:xfrm>
          <a:off x="12547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147045</xdr:rowOff>
    </xdr:from>
    <xdr:to>
      <xdr:col>23</xdr:col>
      <xdr:colOff>568325</xdr:colOff>
      <xdr:row>97</xdr:row>
      <xdr:rowOff>77195</xdr:rowOff>
    </xdr:to>
    <xdr:sp macro="" textlink="">
      <xdr:nvSpPr>
        <xdr:cNvPr id="716" name="円/楕円 715"/>
        <xdr:cNvSpPr/>
      </xdr:nvSpPr>
      <xdr:spPr>
        <a:xfrm>
          <a:off x="16268700" y="1660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125472</xdr:rowOff>
    </xdr:from>
    <xdr:ext cx="534377" cy="259045"/>
    <xdr:sp macro="" textlink="">
      <xdr:nvSpPr>
        <xdr:cNvPr id="717" name="公債費該当値テキスト"/>
        <xdr:cNvSpPr txBox="1"/>
      </xdr:nvSpPr>
      <xdr:spPr>
        <a:xfrm>
          <a:off x="16370300" y="1658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152532</xdr:rowOff>
    </xdr:from>
    <xdr:to>
      <xdr:col>22</xdr:col>
      <xdr:colOff>415925</xdr:colOff>
      <xdr:row>97</xdr:row>
      <xdr:rowOff>82682</xdr:rowOff>
    </xdr:to>
    <xdr:sp macro="" textlink="">
      <xdr:nvSpPr>
        <xdr:cNvPr id="718" name="円/楕円 717"/>
        <xdr:cNvSpPr/>
      </xdr:nvSpPr>
      <xdr:spPr>
        <a:xfrm>
          <a:off x="15430500" y="166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73809</xdr:rowOff>
    </xdr:from>
    <xdr:ext cx="534377" cy="259045"/>
    <xdr:sp macro="" textlink="">
      <xdr:nvSpPr>
        <xdr:cNvPr id="719" name="テキスト ボックス 718"/>
        <xdr:cNvSpPr txBox="1"/>
      </xdr:nvSpPr>
      <xdr:spPr>
        <a:xfrm>
          <a:off x="15214111" y="167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124724</xdr:rowOff>
    </xdr:from>
    <xdr:to>
      <xdr:col>21</xdr:col>
      <xdr:colOff>212725</xdr:colOff>
      <xdr:row>97</xdr:row>
      <xdr:rowOff>54874</xdr:rowOff>
    </xdr:to>
    <xdr:sp macro="" textlink="">
      <xdr:nvSpPr>
        <xdr:cNvPr id="720" name="円/楕円 719"/>
        <xdr:cNvSpPr/>
      </xdr:nvSpPr>
      <xdr:spPr>
        <a:xfrm>
          <a:off x="14541500" y="1658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46001</xdr:rowOff>
    </xdr:from>
    <xdr:ext cx="534377" cy="259045"/>
    <xdr:sp macro="" textlink="">
      <xdr:nvSpPr>
        <xdr:cNvPr id="721" name="テキスト ボックス 720"/>
        <xdr:cNvSpPr txBox="1"/>
      </xdr:nvSpPr>
      <xdr:spPr>
        <a:xfrm>
          <a:off x="14325111" y="16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130783</xdr:rowOff>
    </xdr:from>
    <xdr:to>
      <xdr:col>20</xdr:col>
      <xdr:colOff>9525</xdr:colOff>
      <xdr:row>97</xdr:row>
      <xdr:rowOff>60933</xdr:rowOff>
    </xdr:to>
    <xdr:sp macro="" textlink="">
      <xdr:nvSpPr>
        <xdr:cNvPr id="722" name="円/楕円 721"/>
        <xdr:cNvSpPr/>
      </xdr:nvSpPr>
      <xdr:spPr>
        <a:xfrm>
          <a:off x="13652500" y="16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52060</xdr:rowOff>
    </xdr:from>
    <xdr:ext cx="534377" cy="259045"/>
    <xdr:sp macro="" textlink="">
      <xdr:nvSpPr>
        <xdr:cNvPr id="723" name="テキスト ボックス 722"/>
        <xdr:cNvSpPr txBox="1"/>
      </xdr:nvSpPr>
      <xdr:spPr>
        <a:xfrm>
          <a:off x="13436111" y="166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136252</xdr:rowOff>
    </xdr:from>
    <xdr:to>
      <xdr:col>18</xdr:col>
      <xdr:colOff>492125</xdr:colOff>
      <xdr:row>97</xdr:row>
      <xdr:rowOff>66402</xdr:rowOff>
    </xdr:to>
    <xdr:sp macro="" textlink="">
      <xdr:nvSpPr>
        <xdr:cNvPr id="724" name="円/楕円 723"/>
        <xdr:cNvSpPr/>
      </xdr:nvSpPr>
      <xdr:spPr>
        <a:xfrm>
          <a:off x="12763500" y="1659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57529</xdr:rowOff>
    </xdr:from>
    <xdr:ext cx="534377" cy="259045"/>
    <xdr:sp macro="" textlink="">
      <xdr:nvSpPr>
        <xdr:cNvPr id="725" name="テキスト ボックス 724"/>
        <xdr:cNvSpPr txBox="1"/>
      </xdr:nvSpPr>
      <xdr:spPr>
        <a:xfrm>
          <a:off x="12547111" y="1668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81026</xdr:rowOff>
    </xdr:from>
    <xdr:to>
      <xdr:col>32</xdr:col>
      <xdr:colOff>186689</xdr:colOff>
      <xdr:row>39</xdr:row>
      <xdr:rowOff>44450</xdr:rowOff>
    </xdr:to>
    <xdr:cxnSp macro="">
      <xdr:nvCxnSpPr>
        <xdr:cNvPr id="749" name="直線コネクタ 748"/>
        <xdr:cNvCxnSpPr/>
      </xdr:nvCxnSpPr>
      <xdr:spPr>
        <a:xfrm flipV="1">
          <a:off x="22159595" y="5395976"/>
          <a:ext cx="1269"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48785</xdr:rowOff>
    </xdr:from>
    <xdr:ext cx="249299" cy="259045"/>
    <xdr:sp macro="" textlink="">
      <xdr:nvSpPr>
        <xdr:cNvPr id="750" name="諸支出金最小値テキスト"/>
        <xdr:cNvSpPr txBox="1"/>
      </xdr:nvSpPr>
      <xdr:spPr>
        <a:xfrm>
          <a:off x="22212300" y="67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27703</xdr:rowOff>
    </xdr:from>
    <xdr:ext cx="469744" cy="259045"/>
    <xdr:sp macro="" textlink="">
      <xdr:nvSpPr>
        <xdr:cNvPr id="752" name="諸支出金最大値テキスト"/>
        <xdr:cNvSpPr txBox="1"/>
      </xdr:nvSpPr>
      <xdr:spPr>
        <a:xfrm>
          <a:off x="22212300" y="517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1,752</a:t>
          </a:r>
          <a:endParaRPr kumimoji="1" lang="ja-JP" altLang="en-US" sz="1000" b="1">
            <a:latin typeface="ＭＳ Ｐゴシック"/>
          </a:endParaRPr>
        </a:p>
      </xdr:txBody>
    </xdr:sp>
    <xdr:clientData/>
  </xdr:oneCellAnchor>
  <xdr:twoCellAnchor>
    <xdr:from>
      <xdr:col>32</xdr:col>
      <xdr:colOff>98425</xdr:colOff>
      <xdr:row>31</xdr:row>
      <xdr:rowOff>81026</xdr:rowOff>
    </xdr:from>
    <xdr:to>
      <xdr:col>32</xdr:col>
      <xdr:colOff>276225</xdr:colOff>
      <xdr:row>31</xdr:row>
      <xdr:rowOff>81026</xdr:rowOff>
    </xdr:to>
    <xdr:cxnSp macro="">
      <xdr:nvCxnSpPr>
        <xdr:cNvPr id="753" name="直線コネクタ 752"/>
        <xdr:cNvCxnSpPr/>
      </xdr:nvCxnSpPr>
      <xdr:spPr>
        <a:xfrm>
          <a:off x="22072600" y="539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137685</xdr:rowOff>
    </xdr:from>
    <xdr:ext cx="313932" cy="259045"/>
    <xdr:sp macro="" textlink="">
      <xdr:nvSpPr>
        <xdr:cNvPr id="755" name="諸支出金平均値テキスト"/>
        <xdr:cNvSpPr txBox="1"/>
      </xdr:nvSpPr>
      <xdr:spPr>
        <a:xfrm>
          <a:off x="22212300" y="64813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114808</xdr:rowOff>
    </xdr:from>
    <xdr:to>
      <xdr:col>32</xdr:col>
      <xdr:colOff>238125</xdr:colOff>
      <xdr:row>39</xdr:row>
      <xdr:rowOff>44958</xdr:rowOff>
    </xdr:to>
    <xdr:sp macro="" textlink="">
      <xdr:nvSpPr>
        <xdr:cNvPr id="756" name="フローチャート : 判断 755"/>
        <xdr:cNvSpPr/>
      </xdr:nvSpPr>
      <xdr:spPr>
        <a:xfrm>
          <a:off x="221107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58" name="フローチャート : 判断 757"/>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34053</xdr:rowOff>
    </xdr:from>
    <xdr:ext cx="378565" cy="259045"/>
    <xdr:sp macro="" textlink="">
      <xdr:nvSpPr>
        <xdr:cNvPr id="759" name="テキスト ボックス 758"/>
        <xdr:cNvSpPr txBox="1"/>
      </xdr:nvSpPr>
      <xdr:spPr>
        <a:xfrm>
          <a:off x="21134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43180</xdr:rowOff>
    </xdr:from>
    <xdr:to>
      <xdr:col>29</xdr:col>
      <xdr:colOff>568325</xdr:colOff>
      <xdr:row>38</xdr:row>
      <xdr:rowOff>144780</xdr:rowOff>
    </xdr:to>
    <xdr:sp macro="" textlink="">
      <xdr:nvSpPr>
        <xdr:cNvPr id="761" name="フローチャート : 判断 760"/>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161307</xdr:rowOff>
    </xdr:from>
    <xdr:ext cx="378565" cy="259045"/>
    <xdr:sp macro="" textlink="">
      <xdr:nvSpPr>
        <xdr:cNvPr id="762" name="テキスト ボックス 761"/>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159004</xdr:rowOff>
    </xdr:from>
    <xdr:to>
      <xdr:col>28</xdr:col>
      <xdr:colOff>365125</xdr:colOff>
      <xdr:row>38</xdr:row>
      <xdr:rowOff>89154</xdr:rowOff>
    </xdr:to>
    <xdr:sp macro="" textlink="">
      <xdr:nvSpPr>
        <xdr:cNvPr id="764" name="フローチャート : 判断 763"/>
        <xdr:cNvSpPr/>
      </xdr:nvSpPr>
      <xdr:spPr>
        <a:xfrm>
          <a:off x="19494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105681</xdr:rowOff>
    </xdr:from>
    <xdr:ext cx="378565" cy="259045"/>
    <xdr:sp macro="" textlink="">
      <xdr:nvSpPr>
        <xdr:cNvPr id="765" name="テキスト ボックス 764"/>
        <xdr:cNvSpPr txBox="1"/>
      </xdr:nvSpPr>
      <xdr:spPr>
        <a:xfrm>
          <a:off x="19356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14224</xdr:rowOff>
    </xdr:from>
    <xdr:to>
      <xdr:col>27</xdr:col>
      <xdr:colOff>161925</xdr:colOff>
      <xdr:row>38</xdr:row>
      <xdr:rowOff>115824</xdr:rowOff>
    </xdr:to>
    <xdr:sp macro="" textlink="">
      <xdr:nvSpPr>
        <xdr:cNvPr id="766" name="フローチャート : 判断 765"/>
        <xdr:cNvSpPr/>
      </xdr:nvSpPr>
      <xdr:spPr>
        <a:xfrm>
          <a:off x="18605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132351</xdr:rowOff>
    </xdr:from>
    <xdr:ext cx="378565" cy="259045"/>
    <xdr:sp macro="" textlink="">
      <xdr:nvSpPr>
        <xdr:cNvPr id="767" name="テキスト ボックス 766"/>
        <xdr:cNvSpPr txBox="1"/>
      </xdr:nvSpPr>
      <xdr:spPr>
        <a:xfrm>
          <a:off x="18467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93235</xdr:rowOff>
    </xdr:from>
    <xdr:ext cx="249299" cy="259045"/>
    <xdr:sp macro="" textlink="">
      <xdr:nvSpPr>
        <xdr:cNvPr id="774" name="諸支出金該当値テキスト"/>
        <xdr:cNvSpPr txBox="1"/>
      </xdr:nvSpPr>
      <xdr:spPr>
        <a:xfrm>
          <a:off x="22212300" y="6608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議会費、総務費、労働費、農林水産業費以外は、類似団体を下回る低コストな行政運営を実現できています。</a:t>
          </a:r>
          <a:endParaRPr kumimoji="1" lang="en-US" altLang="ja-JP" sz="1300">
            <a:latin typeface="ＭＳ Ｐゴシック"/>
          </a:endParaRPr>
        </a:p>
        <a:p>
          <a:r>
            <a:rPr kumimoji="1" lang="ja-JP" altLang="en-US" sz="1300">
              <a:latin typeface="ＭＳ Ｐゴシック"/>
            </a:rPr>
            <a:t>　上回っている費目については、次のような理由があります。議会費（議員報酬が類似団体を上回る）、総務費（多額の基金積立）、労働費（勤労者住宅資金融資対策事業）、農林水産業費（農業振興や土地改良事業など、過去から農地の保全や農業振興に努力）</a:t>
          </a:r>
          <a:endParaRPr kumimoji="1" lang="en-US" altLang="ja-JP" sz="1300">
            <a:latin typeface="ＭＳ Ｐゴシック"/>
          </a:endParaRPr>
        </a:p>
        <a:p>
          <a:r>
            <a:rPr kumimoji="1" lang="ja-JP" altLang="en-US" sz="1300">
              <a:latin typeface="ＭＳ Ｐゴシック"/>
            </a:rPr>
            <a:t>　一方、下回っている費目の中でも、衛生費、消防費には町の特色が現れており、次のような理由があります。衛生費（ごみ処理業務の一部を委託や一部事務組合で実施）、消防費（消防事務を加古川市に委託）</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人件費や投資的経費など徹底した歳出削減と税収の確保などにより、</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年度以降は実質単年度収支の黒字を維持し、基金の積立を行っている。</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千万円まで減少していた基金が、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年度末で約</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千万円となっている。今後も健全な財政運営に努め、将来の公共施設の更新に備え適正な基金残高の維持に努める。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兵庫県稲美町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年度以降実質収支は黒字を維持している。今後も各会計において、実質収支の黒字を維持できるよう、健全な財政運営に努める。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11497749</v>
      </c>
      <c r="BO4" s="381"/>
      <c r="BP4" s="381"/>
      <c r="BQ4" s="381"/>
      <c r="BR4" s="381"/>
      <c r="BS4" s="381"/>
      <c r="BT4" s="381"/>
      <c r="BU4" s="382"/>
      <c r="BV4" s="380">
        <v>10739951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9.8000000000000007</v>
      </c>
      <c r="CU4" s="387"/>
      <c r="CV4" s="387"/>
      <c r="CW4" s="387"/>
      <c r="CX4" s="387"/>
      <c r="CY4" s="387"/>
      <c r="CZ4" s="387"/>
      <c r="DA4" s="388"/>
      <c r="DB4" s="386">
        <v>10.1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10833836</v>
      </c>
      <c r="BO5" s="418"/>
      <c r="BP5" s="418"/>
      <c r="BQ5" s="418"/>
      <c r="BR5" s="418"/>
      <c r="BS5" s="418"/>
      <c r="BT5" s="418"/>
      <c r="BU5" s="419"/>
      <c r="BV5" s="417">
        <v>10014831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83.6</v>
      </c>
      <c r="CU5" s="415"/>
      <c r="CV5" s="415"/>
      <c r="CW5" s="415"/>
      <c r="CX5" s="415"/>
      <c r="CY5" s="415"/>
      <c r="CZ5" s="415"/>
      <c r="DA5" s="416"/>
      <c r="DB5" s="414">
        <v>83.2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663913</v>
      </c>
      <c r="BO6" s="418"/>
      <c r="BP6" s="418"/>
      <c r="BQ6" s="418"/>
      <c r="BR6" s="418"/>
      <c r="BS6" s="418"/>
      <c r="BT6" s="418"/>
      <c r="BU6" s="419"/>
      <c r="BV6" s="417">
        <v>725120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90</v>
      </c>
      <c r="CU6" s="455"/>
      <c r="CV6" s="455"/>
      <c r="CW6" s="455"/>
      <c r="CX6" s="455"/>
      <c r="CY6" s="455"/>
      <c r="CZ6" s="455"/>
      <c r="DA6" s="456"/>
      <c r="DB6" s="454">
        <v>90.7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21479</v>
      </c>
      <c r="BO7" s="418"/>
      <c r="BP7" s="418"/>
      <c r="BQ7" s="418"/>
      <c r="BR7" s="418"/>
      <c r="BS7" s="418"/>
      <c r="BT7" s="418"/>
      <c r="BU7" s="419"/>
      <c r="BV7" s="417">
        <v>69634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6525470</v>
      </c>
      <c r="CU7" s="418"/>
      <c r="CV7" s="418"/>
      <c r="CW7" s="418"/>
      <c r="CX7" s="418"/>
      <c r="CY7" s="418"/>
      <c r="CZ7" s="418"/>
      <c r="DA7" s="419"/>
      <c r="DB7" s="417">
        <v>6486243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642434</v>
      </c>
      <c r="BO8" s="418"/>
      <c r="BP8" s="418"/>
      <c r="BQ8" s="418"/>
      <c r="BR8" s="418"/>
      <c r="BS8" s="418"/>
      <c r="BT8" s="418"/>
      <c r="BU8" s="419"/>
      <c r="BV8" s="417">
        <v>655486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0.75</v>
      </c>
      <c r="CU8" s="458"/>
      <c r="CV8" s="458"/>
      <c r="CW8" s="458"/>
      <c r="CX8" s="458"/>
      <c r="CY8" s="458"/>
      <c r="CZ8" s="458"/>
      <c r="DA8" s="459"/>
      <c r="DB8" s="457">
        <v>0.75</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31020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-13052</v>
      </c>
      <c r="BO9" s="418"/>
      <c r="BP9" s="418"/>
      <c r="BQ9" s="418"/>
      <c r="BR9" s="418"/>
      <c r="BS9" s="418"/>
      <c r="BT9" s="418"/>
      <c r="BU9" s="419"/>
      <c r="BV9" s="417">
        <v>116904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9.8000000000000007</v>
      </c>
      <c r="CU9" s="415"/>
      <c r="CV9" s="415"/>
      <c r="CW9" s="415"/>
      <c r="CX9" s="415"/>
      <c r="CY9" s="415"/>
      <c r="CZ9" s="415"/>
      <c r="DA9" s="416"/>
      <c r="DB9" s="414">
        <v>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31026</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439957</v>
      </c>
      <c r="BO10" s="418"/>
      <c r="BP10" s="418"/>
      <c r="BQ10" s="418"/>
      <c r="BR10" s="418"/>
      <c r="BS10" s="418"/>
      <c r="BT10" s="418"/>
      <c r="BU10" s="419"/>
      <c r="BV10" s="417">
        <v>276469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31470</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31129</v>
      </c>
      <c r="S13" s="499"/>
      <c r="T13" s="499"/>
      <c r="U13" s="499"/>
      <c r="V13" s="500"/>
      <c r="W13" s="433" t="s">
        <v>124</v>
      </c>
      <c r="X13" s="434"/>
      <c r="Y13" s="434"/>
      <c r="Z13" s="434"/>
      <c r="AA13" s="434"/>
      <c r="AB13" s="424"/>
      <c r="AC13" s="468">
        <v>663</v>
      </c>
      <c r="AD13" s="469"/>
      <c r="AE13" s="469"/>
      <c r="AF13" s="469"/>
      <c r="AG13" s="508"/>
      <c r="AH13" s="468">
        <v>606</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426905</v>
      </c>
      <c r="BO13" s="418"/>
      <c r="BP13" s="418"/>
      <c r="BQ13" s="418"/>
      <c r="BR13" s="418"/>
      <c r="BS13" s="418"/>
      <c r="BT13" s="418"/>
      <c r="BU13" s="419"/>
      <c r="BV13" s="417">
        <v>393373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31630</v>
      </c>
      <c r="S14" s="499"/>
      <c r="T14" s="499"/>
      <c r="U14" s="499"/>
      <c r="V14" s="500"/>
      <c r="W14" s="407"/>
      <c r="X14" s="408"/>
      <c r="Y14" s="408"/>
      <c r="Z14" s="408"/>
      <c r="AA14" s="408"/>
      <c r="AB14" s="397"/>
      <c r="AC14" s="501">
        <v>4.7</v>
      </c>
      <c r="AD14" s="502"/>
      <c r="AE14" s="502"/>
      <c r="AF14" s="502"/>
      <c r="AG14" s="503"/>
      <c r="AH14" s="501">
        <v>4.3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31301</v>
      </c>
      <c r="S15" s="499"/>
      <c r="T15" s="499"/>
      <c r="U15" s="499"/>
      <c r="V15" s="500"/>
      <c r="W15" s="433" t="s">
        <v>131</v>
      </c>
      <c r="X15" s="434"/>
      <c r="Y15" s="434"/>
      <c r="Z15" s="434"/>
      <c r="AA15" s="434"/>
      <c r="AB15" s="424"/>
      <c r="AC15" s="468">
        <v>5005</v>
      </c>
      <c r="AD15" s="469"/>
      <c r="AE15" s="469"/>
      <c r="AF15" s="469"/>
      <c r="AG15" s="508"/>
      <c r="AH15" s="468">
        <v>5072</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3747289</v>
      </c>
      <c r="BO15" s="381"/>
      <c r="BP15" s="381"/>
      <c r="BQ15" s="381"/>
      <c r="BR15" s="381"/>
      <c r="BS15" s="381"/>
      <c r="BT15" s="381"/>
      <c r="BU15" s="382"/>
      <c r="BV15" s="380">
        <v>3664088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35.700000000000003</v>
      </c>
      <c r="AD16" s="502"/>
      <c r="AE16" s="502"/>
      <c r="AF16" s="502"/>
      <c r="AG16" s="503"/>
      <c r="AH16" s="501">
        <v>36.299999999999997</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5029022</v>
      </c>
      <c r="BO16" s="418"/>
      <c r="BP16" s="418"/>
      <c r="BQ16" s="418"/>
      <c r="BR16" s="418"/>
      <c r="BS16" s="418"/>
      <c r="BT16" s="418"/>
      <c r="BU16" s="419"/>
      <c r="BV16" s="417">
        <v>4925761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8346</v>
      </c>
      <c r="AD17" s="469"/>
      <c r="AE17" s="469"/>
      <c r="AF17" s="469"/>
      <c r="AG17" s="508"/>
      <c r="AH17" s="468">
        <v>8313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4774107</v>
      </c>
      <c r="BO17" s="418"/>
      <c r="BP17" s="418"/>
      <c r="BQ17" s="418"/>
      <c r="BR17" s="418"/>
      <c r="BS17" s="418"/>
      <c r="BT17" s="418"/>
      <c r="BU17" s="419"/>
      <c r="BV17" s="417">
        <v>4668179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34.92</v>
      </c>
      <c r="M18" s="530"/>
      <c r="N18" s="530"/>
      <c r="O18" s="530"/>
      <c r="P18" s="530"/>
      <c r="Q18" s="530"/>
      <c r="R18" s="531"/>
      <c r="S18" s="531"/>
      <c r="T18" s="531"/>
      <c r="U18" s="531"/>
      <c r="V18" s="532"/>
      <c r="W18" s="435"/>
      <c r="X18" s="436"/>
      <c r="Y18" s="436"/>
      <c r="Z18" s="436"/>
      <c r="AA18" s="436"/>
      <c r="AB18" s="427"/>
      <c r="AC18" s="533">
        <v>59.6</v>
      </c>
      <c r="AD18" s="534"/>
      <c r="AE18" s="534"/>
      <c r="AF18" s="534"/>
      <c r="AG18" s="535"/>
      <c r="AH18" s="533">
        <v>59.4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5598639</v>
      </c>
      <c r="BO18" s="418"/>
      <c r="BP18" s="418"/>
      <c r="BQ18" s="418"/>
      <c r="BR18" s="418"/>
      <c r="BS18" s="418"/>
      <c r="BT18" s="418"/>
      <c r="BU18" s="419"/>
      <c r="BV18" s="417">
        <v>5608697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888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8192844</v>
      </c>
      <c r="BO19" s="418"/>
      <c r="BP19" s="418"/>
      <c r="BQ19" s="418"/>
      <c r="BR19" s="418"/>
      <c r="BS19" s="418"/>
      <c r="BT19" s="418"/>
      <c r="BU19" s="419"/>
      <c r="BV19" s="417">
        <v>7955896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11026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8898590</v>
      </c>
      <c r="BO23" s="418"/>
      <c r="BP23" s="418"/>
      <c r="BQ23" s="418"/>
      <c r="BR23" s="418"/>
      <c r="BS23" s="418"/>
      <c r="BT23" s="418"/>
      <c r="BU23" s="419"/>
      <c r="BV23" s="417">
        <v>8585697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8900</v>
      </c>
      <c r="R24" s="469"/>
      <c r="S24" s="469"/>
      <c r="T24" s="469"/>
      <c r="U24" s="469"/>
      <c r="V24" s="508"/>
      <c r="W24" s="563"/>
      <c r="X24" s="551"/>
      <c r="Y24" s="552"/>
      <c r="Z24" s="467" t="s">
        <v>154</v>
      </c>
      <c r="AA24" s="447"/>
      <c r="AB24" s="447"/>
      <c r="AC24" s="447"/>
      <c r="AD24" s="447"/>
      <c r="AE24" s="447"/>
      <c r="AF24" s="447"/>
      <c r="AG24" s="448"/>
      <c r="AH24" s="468">
        <v>129</v>
      </c>
      <c r="AI24" s="469"/>
      <c r="AJ24" s="469"/>
      <c r="AK24" s="469"/>
      <c r="AL24" s="508"/>
      <c r="AM24" s="468">
        <v>403770</v>
      </c>
      <c r="AN24" s="469"/>
      <c r="AO24" s="469"/>
      <c r="AP24" s="469"/>
      <c r="AQ24" s="469"/>
      <c r="AR24" s="508"/>
      <c r="AS24" s="468">
        <v>3130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8245626</v>
      </c>
      <c r="BO24" s="418"/>
      <c r="BP24" s="418"/>
      <c r="BQ24" s="418"/>
      <c r="BR24" s="418"/>
      <c r="BS24" s="418"/>
      <c r="BT24" s="418"/>
      <c r="BU24" s="419"/>
      <c r="BV24" s="417">
        <v>7713542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7300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167285</v>
      </c>
      <c r="BO25" s="381"/>
      <c r="BP25" s="381"/>
      <c r="BQ25" s="381"/>
      <c r="BR25" s="381"/>
      <c r="BS25" s="381"/>
      <c r="BT25" s="381"/>
      <c r="BU25" s="382"/>
      <c r="BV25" s="380">
        <v>241090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6900</v>
      </c>
      <c r="R26" s="469"/>
      <c r="S26" s="469"/>
      <c r="T26" s="469"/>
      <c r="U26" s="469"/>
      <c r="V26" s="508"/>
      <c r="W26" s="563"/>
      <c r="X26" s="551"/>
      <c r="Y26" s="552"/>
      <c r="Z26" s="467" t="s">
        <v>160</v>
      </c>
      <c r="AA26" s="573"/>
      <c r="AB26" s="573"/>
      <c r="AC26" s="573"/>
      <c r="AD26" s="573"/>
      <c r="AE26" s="573"/>
      <c r="AF26" s="573"/>
      <c r="AG26" s="574"/>
      <c r="AH26" s="468">
        <v>10</v>
      </c>
      <c r="AI26" s="469"/>
      <c r="AJ26" s="469"/>
      <c r="AK26" s="469"/>
      <c r="AL26" s="508"/>
      <c r="AM26" s="468">
        <v>27490</v>
      </c>
      <c r="AN26" s="469"/>
      <c r="AO26" s="469"/>
      <c r="AP26" s="469"/>
      <c r="AQ26" s="469"/>
      <c r="AR26" s="508"/>
      <c r="AS26" s="468">
        <v>2749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4150</v>
      </c>
      <c r="R27" s="469"/>
      <c r="S27" s="469"/>
      <c r="T27" s="469"/>
      <c r="U27" s="469"/>
      <c r="V27" s="508"/>
      <c r="W27" s="563"/>
      <c r="X27" s="551"/>
      <c r="Y27" s="552"/>
      <c r="Z27" s="467" t="s">
        <v>163</v>
      </c>
      <c r="AA27" s="447"/>
      <c r="AB27" s="447"/>
      <c r="AC27" s="447"/>
      <c r="AD27" s="447"/>
      <c r="AE27" s="447"/>
      <c r="AF27" s="447"/>
      <c r="AG27" s="448"/>
      <c r="AH27" s="468">
        <v>16</v>
      </c>
      <c r="AI27" s="469"/>
      <c r="AJ27" s="469"/>
      <c r="AK27" s="469"/>
      <c r="AL27" s="508"/>
      <c r="AM27" s="468">
        <v>51304</v>
      </c>
      <c r="AN27" s="469"/>
      <c r="AO27" s="469"/>
      <c r="AP27" s="469"/>
      <c r="AQ27" s="469"/>
      <c r="AR27" s="508"/>
      <c r="AS27" s="468">
        <v>3207</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330000</v>
      </c>
      <c r="BO27" s="587"/>
      <c r="BP27" s="587"/>
      <c r="BQ27" s="587"/>
      <c r="BR27" s="587"/>
      <c r="BS27" s="587"/>
      <c r="BT27" s="587"/>
      <c r="BU27" s="588"/>
      <c r="BV27" s="586">
        <v>330000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3200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3158858</v>
      </c>
      <c r="BO28" s="381"/>
      <c r="BP28" s="381"/>
      <c r="BQ28" s="381"/>
      <c r="BR28" s="381"/>
      <c r="BS28" s="381"/>
      <c r="BT28" s="381"/>
      <c r="BU28" s="382"/>
      <c r="BV28" s="380">
        <v>2718901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2978</v>
      </c>
      <c r="R29" s="469"/>
      <c r="S29" s="469"/>
      <c r="T29" s="469"/>
      <c r="U29" s="469"/>
      <c r="V29" s="508"/>
      <c r="W29" s="564"/>
      <c r="X29" s="565"/>
      <c r="Y29" s="566"/>
      <c r="Z29" s="467" t="s">
        <v>170</v>
      </c>
      <c r="AA29" s="447"/>
      <c r="AB29" s="447"/>
      <c r="AC29" s="447"/>
      <c r="AD29" s="447"/>
      <c r="AE29" s="447"/>
      <c r="AF29" s="447"/>
      <c r="AG29" s="448"/>
      <c r="AH29" s="468">
        <v>145</v>
      </c>
      <c r="AI29" s="469"/>
      <c r="AJ29" s="469"/>
      <c r="AK29" s="469"/>
      <c r="AL29" s="508"/>
      <c r="AM29" s="468">
        <v>455074</v>
      </c>
      <c r="AN29" s="469"/>
      <c r="AO29" s="469"/>
      <c r="AP29" s="469"/>
      <c r="AQ29" s="469"/>
      <c r="AR29" s="508"/>
      <c r="AS29" s="468">
        <v>3138</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560041</v>
      </c>
      <c r="BO29" s="418"/>
      <c r="BP29" s="418"/>
      <c r="BQ29" s="418"/>
      <c r="BR29" s="418"/>
      <c r="BS29" s="418"/>
      <c r="BT29" s="418"/>
      <c r="BU29" s="419"/>
      <c r="BV29" s="417">
        <v>617136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1560926</v>
      </c>
      <c r="BO30" s="587"/>
      <c r="BP30" s="587"/>
      <c r="BQ30" s="587"/>
      <c r="BR30" s="587"/>
      <c r="BS30" s="587"/>
      <c r="BT30" s="587"/>
      <c r="BU30" s="588"/>
      <c r="BV30" s="586">
        <v>1449081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後期高齢者医療特別会計へ振替</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兵庫県町議会議員公務災害補償組合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兵庫県市町交通災害共済組合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介護サービス特別会計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兵庫県後期高齢者医療広域連合（一般会計）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兵庫県後期高齢者医療広域連合（特別会計）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加古郡衛生事務組合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東播磨農業共済組合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526</v>
      </c>
      <c r="D34" s="1184"/>
      <c r="E34" s="1185"/>
      <c r="F34" s="32">
        <v>20.079999999999998</v>
      </c>
      <c r="G34" s="33">
        <v>21.96</v>
      </c>
      <c r="H34" s="33">
        <v>23.21</v>
      </c>
      <c r="I34" s="33">
        <v>22.61</v>
      </c>
      <c r="J34" s="34">
        <v>23.29</v>
      </c>
      <c r="K34" s="22"/>
      <c r="L34" s="22"/>
      <c r="M34" s="22"/>
      <c r="N34" s="22"/>
      <c r="O34" s="22"/>
      <c r="P34" s="22"/>
    </row>
    <row r="35" spans="1:16" ht="39" customHeight="1" x14ac:dyDescent="0.15">
      <c r="A35" s="22"/>
      <c r="B35" s="35"/>
      <c r="C35" s="1178" t="s">
        <v>527</v>
      </c>
      <c r="D35" s="1179"/>
      <c r="E35" s="1180"/>
      <c r="F35" s="36">
        <v>6.97</v>
      </c>
      <c r="G35" s="37">
        <v>8.6199999999999992</v>
      </c>
      <c r="H35" s="37">
        <v>8.3800000000000008</v>
      </c>
      <c r="I35" s="37">
        <v>10.1</v>
      </c>
      <c r="J35" s="38">
        <v>9.84</v>
      </c>
      <c r="K35" s="22"/>
      <c r="L35" s="22"/>
      <c r="M35" s="22"/>
      <c r="N35" s="22"/>
      <c r="O35" s="22"/>
      <c r="P35" s="22"/>
    </row>
    <row r="36" spans="1:16" ht="39" customHeight="1" x14ac:dyDescent="0.15">
      <c r="A36" s="22"/>
      <c r="B36" s="35"/>
      <c r="C36" s="1178" t="s">
        <v>528</v>
      </c>
      <c r="D36" s="1179"/>
      <c r="E36" s="1180"/>
      <c r="F36" s="36">
        <v>0.04</v>
      </c>
      <c r="G36" s="37">
        <v>0.01</v>
      </c>
      <c r="H36" s="37">
        <v>0</v>
      </c>
      <c r="I36" s="37">
        <v>0.61</v>
      </c>
      <c r="J36" s="38">
        <v>1.25</v>
      </c>
      <c r="K36" s="22"/>
      <c r="L36" s="22"/>
      <c r="M36" s="22"/>
      <c r="N36" s="22"/>
      <c r="O36" s="22"/>
      <c r="P36" s="22"/>
    </row>
    <row r="37" spans="1:16" ht="39" customHeight="1" x14ac:dyDescent="0.15">
      <c r="A37" s="22"/>
      <c r="B37" s="35"/>
      <c r="C37" s="1178" t="s">
        <v>529</v>
      </c>
      <c r="D37" s="1179"/>
      <c r="E37" s="1180"/>
      <c r="F37" s="36">
        <v>0.76</v>
      </c>
      <c r="G37" s="37">
        <v>1.66</v>
      </c>
      <c r="H37" s="37">
        <v>0.16</v>
      </c>
      <c r="I37" s="37">
        <v>0</v>
      </c>
      <c r="J37" s="38">
        <v>0.47</v>
      </c>
      <c r="K37" s="22"/>
      <c r="L37" s="22"/>
      <c r="M37" s="22"/>
      <c r="N37" s="22"/>
      <c r="O37" s="22"/>
      <c r="P37" s="22"/>
    </row>
    <row r="38" spans="1:16" ht="39" customHeight="1" x14ac:dyDescent="0.15">
      <c r="A38" s="22"/>
      <c r="B38" s="35"/>
      <c r="C38" s="1178" t="s">
        <v>530</v>
      </c>
      <c r="D38" s="1179"/>
      <c r="E38" s="1180"/>
      <c r="F38" s="36">
        <v>0.2</v>
      </c>
      <c r="G38" s="37">
        <v>0.23</v>
      </c>
      <c r="H38" s="37">
        <v>0.11</v>
      </c>
      <c r="I38" s="37">
        <v>0.03</v>
      </c>
      <c r="J38" s="38">
        <v>0.15</v>
      </c>
      <c r="K38" s="22"/>
      <c r="L38" s="22"/>
      <c r="M38" s="22"/>
      <c r="N38" s="22"/>
      <c r="O38" s="22"/>
      <c r="P38" s="22"/>
    </row>
    <row r="39" spans="1:16" ht="39" customHeight="1" x14ac:dyDescent="0.15">
      <c r="A39" s="22"/>
      <c r="B39" s="35"/>
      <c r="C39" s="1178" t="s">
        <v>531</v>
      </c>
      <c r="D39" s="1179"/>
      <c r="E39" s="1180"/>
      <c r="F39" s="36">
        <v>0</v>
      </c>
      <c r="G39" s="37">
        <v>0</v>
      </c>
      <c r="H39" s="37">
        <v>0.01</v>
      </c>
      <c r="I39" s="37">
        <v>0.01</v>
      </c>
      <c r="J39" s="38">
        <v>0</v>
      </c>
      <c r="K39" s="22"/>
      <c r="L39" s="22"/>
      <c r="M39" s="22"/>
      <c r="N39" s="22"/>
      <c r="O39" s="22"/>
      <c r="P39" s="22"/>
    </row>
    <row r="40" spans="1:16" ht="39" customHeight="1" x14ac:dyDescent="0.15">
      <c r="A40" s="22"/>
      <c r="B40" s="35"/>
      <c r="C40" s="1178" t="s">
        <v>532</v>
      </c>
      <c r="D40" s="1179"/>
      <c r="E40" s="1180"/>
      <c r="F40" s="36" t="s">
        <v>482</v>
      </c>
      <c r="G40" s="37" t="s">
        <v>482</v>
      </c>
      <c r="H40" s="37" t="s">
        <v>482</v>
      </c>
      <c r="I40" s="37" t="s">
        <v>482</v>
      </c>
      <c r="J40" s="38">
        <v>0</v>
      </c>
      <c r="K40" s="22"/>
      <c r="L40" s="22"/>
      <c r="M40" s="22"/>
      <c r="N40" s="22"/>
      <c r="O40" s="22"/>
      <c r="P40" s="22"/>
    </row>
    <row r="41" spans="1:16" ht="39" customHeight="1" x14ac:dyDescent="0.15">
      <c r="A41" s="22"/>
      <c r="B41" s="35"/>
      <c r="C41" s="1178" t="s">
        <v>533</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534</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535</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830</v>
      </c>
      <c r="L45" s="60">
        <v>841</v>
      </c>
      <c r="M45" s="60">
        <v>851</v>
      </c>
      <c r="N45" s="60">
        <v>794</v>
      </c>
      <c r="O45" s="61">
        <v>801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617</v>
      </c>
      <c r="L48" s="64">
        <v>637</v>
      </c>
      <c r="M48" s="64">
        <v>632</v>
      </c>
      <c r="N48" s="64">
        <v>643</v>
      </c>
      <c r="O48" s="65">
        <v>627</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v>
      </c>
      <c r="L49" s="64">
        <v>37</v>
      </c>
      <c r="M49" s="64">
        <v>37</v>
      </c>
      <c r="N49" s="64">
        <v>37</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85</v>
      </c>
      <c r="L50" s="64">
        <v>55</v>
      </c>
      <c r="M50" s="64">
        <v>42</v>
      </c>
      <c r="N50" s="64">
        <v>15</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1131</v>
      </c>
      <c r="L52" s="64">
        <v>1138</v>
      </c>
      <c r="M52" s="64">
        <v>1204</v>
      </c>
      <c r="N52" s="64">
        <v>1151</v>
      </c>
      <c r="O52" s="65">
        <v>1188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461</v>
      </c>
      <c r="L53" s="69">
        <v>432</v>
      </c>
      <c r="M53" s="69">
        <v>358</v>
      </c>
      <c r="N53" s="69">
        <v>338</v>
      </c>
      <c r="O53" s="70">
        <v>270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N45" sqref="N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7983</v>
      </c>
      <c r="J41" s="83">
        <v>8315</v>
      </c>
      <c r="K41" s="83">
        <v>8469</v>
      </c>
      <c r="L41" s="83">
        <v>8586</v>
      </c>
      <c r="M41" s="84">
        <v>8899</v>
      </c>
    </row>
    <row r="42" spans="2:13" ht="27.75" customHeight="1" x14ac:dyDescent="0.15">
      <c r="B42" s="1204"/>
      <c r="C42" s="1205"/>
      <c r="D42" s="85"/>
      <c r="E42" s="1210" t="s">
        <v>26</v>
      </c>
      <c r="F42" s="1210"/>
      <c r="G42" s="1210"/>
      <c r="H42" s="1211"/>
      <c r="I42" s="86">
        <v>138</v>
      </c>
      <c r="J42" s="87">
        <v>83</v>
      </c>
      <c r="K42" s="87">
        <v>41</v>
      </c>
      <c r="L42" s="87">
        <v>26</v>
      </c>
      <c r="M42" s="88">
        <v>16</v>
      </c>
    </row>
    <row r="43" spans="2:13" ht="27.75" customHeight="1" x14ac:dyDescent="0.15">
      <c r="B43" s="1204"/>
      <c r="C43" s="1205"/>
      <c r="D43" s="85"/>
      <c r="E43" s="1210" t="s">
        <v>27</v>
      </c>
      <c r="F43" s="1210"/>
      <c r="G43" s="1210"/>
      <c r="H43" s="1211"/>
      <c r="I43" s="86">
        <v>12706</v>
      </c>
      <c r="J43" s="87">
        <v>12472</v>
      </c>
      <c r="K43" s="87">
        <v>12070</v>
      </c>
      <c r="L43" s="87">
        <v>11761</v>
      </c>
      <c r="M43" s="88">
        <v>11156</v>
      </c>
    </row>
    <row r="44" spans="2:13" ht="27.75" customHeight="1" x14ac:dyDescent="0.15">
      <c r="B44" s="1204"/>
      <c r="C44" s="1205"/>
      <c r="D44" s="85"/>
      <c r="E44" s="1210" t="s">
        <v>28</v>
      </c>
      <c r="F44" s="1210"/>
      <c r="G44" s="1210"/>
      <c r="H44" s="1211"/>
      <c r="I44" s="86">
        <v>127</v>
      </c>
      <c r="J44" s="87">
        <v>92</v>
      </c>
      <c r="K44" s="87">
        <v>56</v>
      </c>
      <c r="L44" s="87">
        <v>20</v>
      </c>
      <c r="M44" s="88" t="s">
        <v>482</v>
      </c>
    </row>
    <row r="45" spans="2:13" ht="27.75" customHeight="1" x14ac:dyDescent="0.15">
      <c r="B45" s="1204"/>
      <c r="C45" s="1205"/>
      <c r="D45" s="85"/>
      <c r="E45" s="1210" t="s">
        <v>29</v>
      </c>
      <c r="F45" s="1210"/>
      <c r="G45" s="1210"/>
      <c r="H45" s="1211"/>
      <c r="I45" s="86">
        <v>1627</v>
      </c>
      <c r="J45" s="87">
        <v>1556</v>
      </c>
      <c r="K45" s="87">
        <v>1416</v>
      </c>
      <c r="L45" s="87">
        <v>1309</v>
      </c>
      <c r="M45" s="88">
        <v>1127</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3966</v>
      </c>
      <c r="J50" s="87">
        <v>4482</v>
      </c>
      <c r="K50" s="87">
        <v>4841</v>
      </c>
      <c r="L50" s="87">
        <v>5353</v>
      </c>
      <c r="M50" s="88">
        <v>5849</v>
      </c>
    </row>
    <row r="51" spans="2:13" ht="27.75" customHeight="1" x14ac:dyDescent="0.15">
      <c r="B51" s="1204"/>
      <c r="C51" s="1205"/>
      <c r="D51" s="85"/>
      <c r="E51" s="1210" t="s">
        <v>36</v>
      </c>
      <c r="F51" s="1210"/>
      <c r="G51" s="1210"/>
      <c r="H51" s="1211"/>
      <c r="I51" s="86">
        <v>2113</v>
      </c>
      <c r="J51" s="87">
        <v>1950</v>
      </c>
      <c r="K51" s="87">
        <v>1880</v>
      </c>
      <c r="L51" s="87">
        <v>1862</v>
      </c>
      <c r="M51" s="88">
        <v>1820</v>
      </c>
    </row>
    <row r="52" spans="2:13" ht="27.75" customHeight="1" x14ac:dyDescent="0.15">
      <c r="B52" s="1206"/>
      <c r="C52" s="1207"/>
      <c r="D52" s="85"/>
      <c r="E52" s="1210" t="s">
        <v>37</v>
      </c>
      <c r="F52" s="1210"/>
      <c r="G52" s="1210"/>
      <c r="H52" s="1211"/>
      <c r="I52" s="86">
        <v>14772</v>
      </c>
      <c r="J52" s="87">
        <v>14812</v>
      </c>
      <c r="K52" s="87">
        <v>14691</v>
      </c>
      <c r="L52" s="87">
        <v>14647</v>
      </c>
      <c r="M52" s="88">
        <v>14684</v>
      </c>
    </row>
    <row r="53" spans="2:13" ht="27.75" customHeight="1" thickBot="1" x14ac:dyDescent="0.2">
      <c r="B53" s="1217" t="s">
        <v>21</v>
      </c>
      <c r="C53" s="1218"/>
      <c r="D53" s="92"/>
      <c r="E53" s="1219" t="s">
        <v>38</v>
      </c>
      <c r="F53" s="1219"/>
      <c r="G53" s="1219"/>
      <c r="H53" s="1220"/>
      <c r="I53" s="93">
        <v>1730</v>
      </c>
      <c r="J53" s="94">
        <v>1276</v>
      </c>
      <c r="K53" s="94">
        <v>639</v>
      </c>
      <c r="L53" s="94">
        <v>-160</v>
      </c>
      <c r="M53" s="95">
        <v>-1156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48" sqref="G48"/>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546</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547</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548</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549</v>
      </c>
      <c r="H51" s="1234"/>
      <c r="I51" s="1239" t="s">
        <v>550</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551</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552</v>
      </c>
      <c r="H55" s="1245"/>
      <c r="I55" s="1243" t="s">
        <v>550</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551</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553</v>
      </c>
      <c r="C63" s="246"/>
      <c r="D63" s="246"/>
      <c r="E63" s="246"/>
      <c r="F63" s="246"/>
      <c r="G63" s="246"/>
      <c r="H63" s="246"/>
      <c r="I63" s="246"/>
      <c r="J63" s="246"/>
      <c r="K63" s="246"/>
      <c r="L63" s="246"/>
      <c r="M63" s="246"/>
      <c r="N63" s="246"/>
      <c r="O63" s="246"/>
    </row>
    <row r="64" spans="1:17" x14ac:dyDescent="0.15">
      <c r="B64" s="250"/>
      <c r="C64" s="246"/>
      <c r="D64" s="246"/>
      <c r="E64" s="246"/>
      <c r="F64" s="246"/>
      <c r="G64" s="353" t="s">
        <v>547</v>
      </c>
      <c r="I64" s="354"/>
      <c r="J64" s="354"/>
      <c r="K64" s="354"/>
      <c r="L64" s="246"/>
      <c r="M64" s="246"/>
      <c r="N64" s="246"/>
      <c r="O64" s="246"/>
    </row>
    <row r="65" spans="2:30" x14ac:dyDescent="0.15">
      <c r="B65" s="250"/>
      <c r="C65" s="246"/>
      <c r="D65" s="246"/>
      <c r="E65" s="246"/>
      <c r="F65" s="246"/>
      <c r="G65" s="1221" t="s">
        <v>556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554</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549</v>
      </c>
      <c r="H73" s="1234"/>
      <c r="I73" s="1239" t="s">
        <v>550</v>
      </c>
      <c r="J73" s="1239"/>
      <c r="K73" s="1253">
        <v>31.4</v>
      </c>
      <c r="L73" s="1253">
        <v>22.9</v>
      </c>
      <c r="M73" s="1242">
        <v>11.8</v>
      </c>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555</v>
      </c>
      <c r="J75" s="1243"/>
      <c r="K75" s="1254">
        <v>8.9</v>
      </c>
      <c r="L75" s="1254">
        <v>8.1999999999999993</v>
      </c>
      <c r="M75" s="1254">
        <v>7.5</v>
      </c>
      <c r="N75" s="1254">
        <v>6.8</v>
      </c>
      <c r="O75" s="1254">
        <v>5.8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552</v>
      </c>
      <c r="H77" s="1245"/>
      <c r="I77" s="1243" t="s">
        <v>550</v>
      </c>
      <c r="J77" s="1243"/>
      <c r="K77" s="1253">
        <v>30.7</v>
      </c>
      <c r="L77" s="1253">
        <v>22.3</v>
      </c>
      <c r="M77" s="1242">
        <v>20.3</v>
      </c>
      <c r="N77" s="1242">
        <v>20.2</v>
      </c>
      <c r="O77" s="1242">
        <v>15.5</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555</v>
      </c>
      <c r="J79" s="1252"/>
      <c r="K79" s="1256">
        <v>9.1999999999999993</v>
      </c>
      <c r="L79" s="1256">
        <v>8.5</v>
      </c>
      <c r="M79" s="1256">
        <v>7.7</v>
      </c>
      <c r="N79" s="1256">
        <v>7.1</v>
      </c>
      <c r="O79" s="1256">
        <v>6.6</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48" sqref="G4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48" sqref="G4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15249</v>
      </c>
      <c r="E3" s="118"/>
      <c r="F3" s="119">
        <v>46819</v>
      </c>
      <c r="G3" s="120"/>
      <c r="H3" s="121"/>
    </row>
    <row r="4" spans="1:8" x14ac:dyDescent="0.15">
      <c r="A4" s="122"/>
      <c r="B4" s="123"/>
      <c r="C4" s="124"/>
      <c r="D4" s="125">
        <v>12222</v>
      </c>
      <c r="E4" s="126"/>
      <c r="F4" s="127">
        <v>24121</v>
      </c>
      <c r="G4" s="128"/>
      <c r="H4" s="129"/>
    </row>
    <row r="5" spans="1:8" x14ac:dyDescent="0.15">
      <c r="A5" s="110" t="s">
        <v>515</v>
      </c>
      <c r="B5" s="115"/>
      <c r="C5" s="116"/>
      <c r="D5" s="117">
        <v>34936</v>
      </c>
      <c r="E5" s="118"/>
      <c r="F5" s="119">
        <v>53270</v>
      </c>
      <c r="G5" s="120"/>
      <c r="H5" s="121"/>
    </row>
    <row r="6" spans="1:8" x14ac:dyDescent="0.15">
      <c r="A6" s="122"/>
      <c r="B6" s="123"/>
      <c r="C6" s="124"/>
      <c r="D6" s="125">
        <v>13173</v>
      </c>
      <c r="E6" s="126"/>
      <c r="F6" s="127">
        <v>24316</v>
      </c>
      <c r="G6" s="128"/>
      <c r="H6" s="129"/>
    </row>
    <row r="7" spans="1:8" x14ac:dyDescent="0.15">
      <c r="A7" s="110" t="s">
        <v>516</v>
      </c>
      <c r="B7" s="115"/>
      <c r="C7" s="116"/>
      <c r="D7" s="117">
        <v>24724</v>
      </c>
      <c r="E7" s="118"/>
      <c r="F7" s="119">
        <v>53292</v>
      </c>
      <c r="G7" s="120"/>
      <c r="H7" s="121"/>
    </row>
    <row r="8" spans="1:8" x14ac:dyDescent="0.15">
      <c r="A8" s="122"/>
      <c r="B8" s="123"/>
      <c r="C8" s="124"/>
      <c r="D8" s="125">
        <v>13032</v>
      </c>
      <c r="E8" s="126"/>
      <c r="F8" s="127">
        <v>28900</v>
      </c>
      <c r="G8" s="128"/>
      <c r="H8" s="129"/>
    </row>
    <row r="9" spans="1:8" x14ac:dyDescent="0.15">
      <c r="A9" s="110" t="s">
        <v>517</v>
      </c>
      <c r="B9" s="115"/>
      <c r="C9" s="116"/>
      <c r="D9" s="117">
        <v>20297</v>
      </c>
      <c r="E9" s="118"/>
      <c r="F9" s="119">
        <v>56894</v>
      </c>
      <c r="G9" s="120"/>
      <c r="H9" s="121"/>
    </row>
    <row r="10" spans="1:8" x14ac:dyDescent="0.15">
      <c r="A10" s="122"/>
      <c r="B10" s="123"/>
      <c r="C10" s="124"/>
      <c r="D10" s="125">
        <v>14353</v>
      </c>
      <c r="E10" s="126"/>
      <c r="F10" s="127">
        <v>32548</v>
      </c>
      <c r="G10" s="128"/>
      <c r="H10" s="129"/>
    </row>
    <row r="11" spans="1:8" x14ac:dyDescent="0.15">
      <c r="A11" s="110" t="s">
        <v>518</v>
      </c>
      <c r="B11" s="115"/>
      <c r="C11" s="116"/>
      <c r="D11" s="117">
        <v>44728</v>
      </c>
      <c r="E11" s="118"/>
      <c r="F11" s="119">
        <v>57122</v>
      </c>
      <c r="G11" s="120"/>
      <c r="H11" s="121"/>
    </row>
    <row r="12" spans="1:8" x14ac:dyDescent="0.15">
      <c r="A12" s="122"/>
      <c r="B12" s="123"/>
      <c r="C12" s="130"/>
      <c r="D12" s="125">
        <v>20548</v>
      </c>
      <c r="E12" s="126"/>
      <c r="F12" s="127">
        <v>36191</v>
      </c>
      <c r="G12" s="128"/>
      <c r="H12" s="129"/>
    </row>
    <row r="13" spans="1:8" x14ac:dyDescent="0.15">
      <c r="A13" s="110"/>
      <c r="B13" s="115"/>
      <c r="C13" s="131"/>
      <c r="D13" s="132">
        <v>27987</v>
      </c>
      <c r="E13" s="133"/>
      <c r="F13" s="134">
        <v>53479</v>
      </c>
      <c r="G13" s="135"/>
      <c r="H13" s="121"/>
    </row>
    <row r="14" spans="1:8" x14ac:dyDescent="0.15">
      <c r="A14" s="122"/>
      <c r="B14" s="123"/>
      <c r="C14" s="124"/>
      <c r="D14" s="125">
        <v>14666</v>
      </c>
      <c r="E14" s="126"/>
      <c r="F14" s="127">
        <v>29215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6.98</v>
      </c>
      <c r="C19" s="136">
        <f>ROUND(VALUE(SUBSTITUTE(実質収支比率等に係る経年分析!G$48,"▲","-")),2)</f>
        <v>8.6199999999999992</v>
      </c>
      <c r="D19" s="136">
        <f>ROUND(VALUE(SUBSTITUTE(実質収支比率等に係る経年分析!H$48,"▲","-")),2)</f>
        <v>8.39</v>
      </c>
      <c r="E19" s="136">
        <f>ROUND(VALUE(SUBSTITUTE(実質収支比率等に係る経年分析!I$48,"▲","-")),2)</f>
        <v>10.11</v>
      </c>
      <c r="F19" s="136">
        <f>ROUND(VALUE(SUBSTITUTE(実質収支比率等に係る経年分析!J$48,"▲","-")),2)</f>
        <v>9.85</v>
      </c>
    </row>
    <row r="20" spans="1:11" x14ac:dyDescent="0.15">
      <c r="A20" s="136" t="s">
        <v>43</v>
      </c>
      <c r="B20" s="136">
        <f>ROUND(VALUE(SUBSTITUTE(実質収支比率等に係る経年分析!F$47,"▲","-")),2)</f>
        <v>33.020000000000003</v>
      </c>
      <c r="C20" s="136">
        <f>ROUND(VALUE(SUBSTITUTE(実質収支比率等に係る経年分析!G$47,"▲","-")),2)</f>
        <v>36.54</v>
      </c>
      <c r="D20" s="136">
        <f>ROUND(VALUE(SUBSTITUTE(実質収支比率等に係る経年分析!H$47,"▲","-")),2)</f>
        <v>38.049999999999997</v>
      </c>
      <c r="E20" s="136">
        <f>ROUND(VALUE(SUBSTITUTE(実質収支比率等に係る経年分析!I$47,"▲","-")),2)</f>
        <v>41.92</v>
      </c>
      <c r="F20" s="136">
        <f>ROUND(VALUE(SUBSTITUTE(実質収支比率等に係る経年分析!J$47,"▲","-")),2)</f>
        <v>48.41</v>
      </c>
    </row>
    <row r="21" spans="1:11" x14ac:dyDescent="0.15">
      <c r="A21" s="136" t="s">
        <v>44</v>
      </c>
      <c r="B21" s="136">
        <f>IF(ISNUMBER(VALUE(SUBSTITUTE(実質収支比率等に係る経年分析!F$49,"▲","-"))),ROUND(VALUE(SUBSTITUTE(実質収支比率等に係る経年分析!F$49,"▲","-")),2),NA())</f>
        <v>3.08</v>
      </c>
      <c r="C21" s="136">
        <f>IF(ISNUMBER(VALUE(SUBSTITUTE(実質収支比率等に係る経年分析!G$49,"▲","-"))),ROUND(VALUE(SUBSTITUTE(実質収支比率等に係る経年分析!G$49,"▲","-")),2),NA())</f>
        <v>5.63</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6.06</v>
      </c>
      <c r="F21" s="136">
        <f>IF(ISNUMBER(VALUE(SUBSTITUTE(実質収支比率等に係る経年分析!J$49,"▲","-"))),ROUND(VALUE(SUBSTITUTE(実質収支比率等に係る経年分析!J$49,"▲","-")),2),NA())</f>
        <v>6.54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後期高齢者医療特別会計へ振替</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0.15</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0.47</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1.25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6.97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8.6199999999999992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8.3800000000000008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9.84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20.079999999999998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21.96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22.61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23.29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1131</v>
      </c>
      <c r="E42" s="138"/>
      <c r="F42" s="138"/>
      <c r="G42" s="138">
        <f>'実質公債費比率（分子）の構造'!L$52</f>
        <v>1138</v>
      </c>
      <c r="H42" s="138"/>
      <c r="I42" s="138"/>
      <c r="J42" s="138">
        <f>'実質公債費比率（分子）の構造'!M$52</f>
        <v>1204</v>
      </c>
      <c r="K42" s="138"/>
      <c r="L42" s="138"/>
      <c r="M42" s="138">
        <f>'実質公債費比率（分子）の構造'!N$52</f>
        <v>1151</v>
      </c>
      <c r="N42" s="138"/>
      <c r="O42" s="138"/>
      <c r="P42" s="138">
        <f>'実質公債費比率（分子）の構造'!O$52</f>
        <v>1188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85</v>
      </c>
      <c r="C44" s="138"/>
      <c r="D44" s="138"/>
      <c r="E44" s="138">
        <f>'実質公債費比率（分子）の構造'!L$50</f>
        <v>55</v>
      </c>
      <c r="F44" s="138"/>
      <c r="G44" s="138"/>
      <c r="H44" s="138">
        <f>'実質公債費比率（分子）の構造'!M$50</f>
        <v>42</v>
      </c>
      <c r="I44" s="138"/>
      <c r="J44" s="138"/>
      <c r="K44" s="138">
        <f>'実質公債費比率（分子）の構造'!N$50</f>
        <v>15</v>
      </c>
      <c r="L44" s="138"/>
      <c r="M44" s="138"/>
      <c r="N44" s="138">
        <f>'実質公債費比率（分子）の構造'!O$50</f>
        <v>10</v>
      </c>
      <c r="O44" s="138"/>
      <c r="P44" s="138"/>
    </row>
    <row r="45" spans="1:16" x14ac:dyDescent="0.15">
      <c r="A45" s="138" t="s">
        <v>54</v>
      </c>
      <c r="B45" s="138">
        <f>'実質公債費比率（分子）の構造'!K$49</f>
        <v>60</v>
      </c>
      <c r="C45" s="138"/>
      <c r="D45" s="138"/>
      <c r="E45" s="138">
        <f>'実質公債費比率（分子）の構造'!L$49</f>
        <v>37</v>
      </c>
      <c r="F45" s="138"/>
      <c r="G45" s="138"/>
      <c r="H45" s="138">
        <f>'実質公債費比率（分子）の構造'!M$49</f>
        <v>37</v>
      </c>
      <c r="I45" s="138"/>
      <c r="J45" s="138"/>
      <c r="K45" s="138">
        <f>'実質公債費比率（分子）の構造'!N$49</f>
        <v>37</v>
      </c>
      <c r="L45" s="138"/>
      <c r="M45" s="138"/>
      <c r="N45" s="138">
        <f>'実質公債費比率（分子）の構造'!O$49</f>
        <v>20</v>
      </c>
      <c r="O45" s="138"/>
      <c r="P45" s="138"/>
    </row>
    <row r="46" spans="1:16" x14ac:dyDescent="0.15">
      <c r="A46" s="138" t="s">
        <v>55</v>
      </c>
      <c r="B46" s="138">
        <f>'実質公債費比率（分子）の構造'!K$48</f>
        <v>617</v>
      </c>
      <c r="C46" s="138"/>
      <c r="D46" s="138"/>
      <c r="E46" s="138">
        <f>'実質公債費比率（分子）の構造'!L$48</f>
        <v>637</v>
      </c>
      <c r="F46" s="138"/>
      <c r="G46" s="138"/>
      <c r="H46" s="138">
        <f>'実質公債費比率（分子）の構造'!M$48</f>
        <v>632</v>
      </c>
      <c r="I46" s="138"/>
      <c r="J46" s="138"/>
      <c r="K46" s="138">
        <f>'実質公債費比率（分子）の構造'!N$48</f>
        <v>643</v>
      </c>
      <c r="L46" s="138"/>
      <c r="M46" s="138"/>
      <c r="N46" s="138">
        <f>'実質公債費比率（分子）の構造'!O$48</f>
        <v>627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830</v>
      </c>
      <c r="C49" s="138"/>
      <c r="D49" s="138"/>
      <c r="E49" s="138">
        <f>'実質公債費比率（分子）の構造'!L$45</f>
        <v>841</v>
      </c>
      <c r="F49" s="138"/>
      <c r="G49" s="138"/>
      <c r="H49" s="138">
        <f>'実質公債費比率（分子）の構造'!M$45</f>
        <v>851</v>
      </c>
      <c r="I49" s="138"/>
      <c r="J49" s="138"/>
      <c r="K49" s="138">
        <f>'実質公債費比率（分子）の構造'!N$45</f>
        <v>794</v>
      </c>
      <c r="L49" s="138"/>
      <c r="M49" s="138"/>
      <c r="N49" s="138">
        <f>'実質公債費比率（分子）の構造'!O$45</f>
        <v>801</v>
      </c>
      <c r="O49" s="138"/>
      <c r="P49" s="138"/>
    </row>
    <row r="50" spans="1:16" x14ac:dyDescent="0.15">
      <c r="A50" s="138" t="s">
        <v>59</v>
      </c>
      <c r="B50" s="138" t="e">
        <f>NA()</f>
        <v>#N/A</v>
      </c>
      <c r="C50" s="138">
        <f>IF(ISNUMBER('実質公債費比率（分子）の構造'!K$53),'実質公債費比率（分子）の構造'!K$53,NA())</f>
        <v>461</v>
      </c>
      <c r="D50" s="138" t="e">
        <f>NA()</f>
        <v>#N/A</v>
      </c>
      <c r="E50" s="138" t="e">
        <f>NA()</f>
        <v>#N/A</v>
      </c>
      <c r="F50" s="138">
        <f>IF(ISNUMBER('実質公債費比率（分子）の構造'!L$53),'実質公債費比率（分子）の構造'!L$53,NA())</f>
        <v>432</v>
      </c>
      <c r="G50" s="138" t="e">
        <f>NA()</f>
        <v>#N/A</v>
      </c>
      <c r="H50" s="138" t="e">
        <f>NA()</f>
        <v>#N/A</v>
      </c>
      <c r="I50" s="138">
        <f>IF(ISNUMBER('実質公債費比率（分子）の構造'!M$53),'実質公債費比率（分子）の構造'!M$53,NA())</f>
        <v>358</v>
      </c>
      <c r="J50" s="138" t="e">
        <f>NA()</f>
        <v>#N/A</v>
      </c>
      <c r="K50" s="138" t="e">
        <f>NA()</f>
        <v>#N/A</v>
      </c>
      <c r="L50" s="138">
        <f>IF(ISNUMBER('実質公債費比率（分子）の構造'!N$53),'実質公債費比率（分子）の構造'!N$53,NA())</f>
        <v>338</v>
      </c>
      <c r="M50" s="138" t="e">
        <f>NA()</f>
        <v>#N/A</v>
      </c>
      <c r="N50" s="138" t="e">
        <f>NA()</f>
        <v>#N/A</v>
      </c>
      <c r="O50" s="138">
        <f>IF(ISNUMBER('実質公債費比率（分子）の構造'!O$53),'実質公債費比率（分子）の構造'!O$53,NA())</f>
        <v>270</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14772</v>
      </c>
      <c r="E56" s="137"/>
      <c r="F56" s="137"/>
      <c r="G56" s="137">
        <f>'将来負担比率（分子）の構造'!J$52</f>
        <v>14812</v>
      </c>
      <c r="H56" s="137"/>
      <c r="I56" s="137"/>
      <c r="J56" s="137">
        <f>'将来負担比率（分子）の構造'!K$52</f>
        <v>14691</v>
      </c>
      <c r="K56" s="137"/>
      <c r="L56" s="137"/>
      <c r="M56" s="137">
        <f>'将来負担比率（分子）の構造'!L$52</f>
        <v>14647</v>
      </c>
      <c r="N56" s="137"/>
      <c r="O56" s="137"/>
      <c r="P56" s="137">
        <f>'将来負担比率（分子）の構造'!M$52</f>
        <v>14684</v>
      </c>
    </row>
    <row r="57" spans="1:16" x14ac:dyDescent="0.15">
      <c r="A57" s="137" t="s">
        <v>36</v>
      </c>
      <c r="B57" s="137"/>
      <c r="C57" s="137"/>
      <c r="D57" s="137">
        <f>'将来負担比率（分子）の構造'!I$51</f>
        <v>2113</v>
      </c>
      <c r="E57" s="137"/>
      <c r="F57" s="137"/>
      <c r="G57" s="137">
        <f>'将来負担比率（分子）の構造'!J$51</f>
        <v>1950</v>
      </c>
      <c r="H57" s="137"/>
      <c r="I57" s="137"/>
      <c r="J57" s="137">
        <f>'将来負担比率（分子）の構造'!K$51</f>
        <v>1880</v>
      </c>
      <c r="K57" s="137"/>
      <c r="L57" s="137"/>
      <c r="M57" s="137">
        <f>'将来負担比率（分子）の構造'!L$51</f>
        <v>1862</v>
      </c>
      <c r="N57" s="137"/>
      <c r="O57" s="137"/>
      <c r="P57" s="137">
        <f>'将来負担比率（分子）の構造'!M$51</f>
        <v>1820</v>
      </c>
    </row>
    <row r="58" spans="1:16" x14ac:dyDescent="0.15">
      <c r="A58" s="137" t="s">
        <v>35</v>
      </c>
      <c r="B58" s="137"/>
      <c r="C58" s="137"/>
      <c r="D58" s="137">
        <f>'将来負担比率（分子）の構造'!I$50</f>
        <v>3966</v>
      </c>
      <c r="E58" s="137"/>
      <c r="F58" s="137"/>
      <c r="G58" s="137">
        <f>'将来負担比率（分子）の構造'!J$50</f>
        <v>4482</v>
      </c>
      <c r="H58" s="137"/>
      <c r="I58" s="137"/>
      <c r="J58" s="137">
        <f>'将来負担比率（分子）の構造'!K$50</f>
        <v>4841</v>
      </c>
      <c r="K58" s="137"/>
      <c r="L58" s="137"/>
      <c r="M58" s="137">
        <f>'将来負担比率（分子）の構造'!L$50</f>
        <v>5353</v>
      </c>
      <c r="N58" s="137"/>
      <c r="O58" s="137"/>
      <c r="P58" s="137">
        <f>'将来負担比率（分子）の構造'!M$50</f>
        <v>5849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1627</v>
      </c>
      <c r="C62" s="137"/>
      <c r="D62" s="137"/>
      <c r="E62" s="137">
        <f>'将来負担比率（分子）の構造'!J$45</f>
        <v>1556</v>
      </c>
      <c r="F62" s="137"/>
      <c r="G62" s="137"/>
      <c r="H62" s="137">
        <f>'将来負担比率（分子）の構造'!K$45</f>
        <v>1416</v>
      </c>
      <c r="I62" s="137"/>
      <c r="J62" s="137"/>
      <c r="K62" s="137">
        <f>'将来負担比率（分子）の構造'!L$45</f>
        <v>1309</v>
      </c>
      <c r="L62" s="137"/>
      <c r="M62" s="137"/>
      <c r="N62" s="137">
        <f>'将来負担比率（分子）の構造'!M$45</f>
        <v>1127</v>
      </c>
      <c r="O62" s="137"/>
      <c r="P62" s="137"/>
    </row>
    <row r="63" spans="1:16" x14ac:dyDescent="0.15">
      <c r="A63" s="137" t="s">
        <v>28</v>
      </c>
      <c r="B63" s="137">
        <f>'将来負担比率（分子）の構造'!I$44</f>
        <v>127</v>
      </c>
      <c r="C63" s="137"/>
      <c r="D63" s="137"/>
      <c r="E63" s="137">
        <f>'将来負担比率（分子）の構造'!J$44</f>
        <v>92</v>
      </c>
      <c r="F63" s="137"/>
      <c r="G63" s="137"/>
      <c r="H63" s="137">
        <f>'将来負担比率（分子）の構造'!K$44</f>
        <v>56</v>
      </c>
      <c r="I63" s="137"/>
      <c r="J63" s="137"/>
      <c r="K63" s="137">
        <f>'将来負担比率（分子）の構造'!L$44</f>
        <v>20</v>
      </c>
      <c r="L63" s="137"/>
      <c r="M63" s="137"/>
      <c r="N63" s="137" t="str">
        <f>'将来負担比率（分子）の構造'!M$44</f>
        <v>-</v>
      </c>
      <c r="O63" s="137"/>
      <c r="P63" s="137"/>
    </row>
    <row r="64" spans="1:16" x14ac:dyDescent="0.15">
      <c r="A64" s="137" t="s">
        <v>27</v>
      </c>
      <c r="B64" s="137">
        <f>'将来負担比率（分子）の構造'!I$43</f>
        <v>12706</v>
      </c>
      <c r="C64" s="137"/>
      <c r="D64" s="137"/>
      <c r="E64" s="137">
        <f>'将来負担比率（分子）の構造'!J$43</f>
        <v>12472</v>
      </c>
      <c r="F64" s="137"/>
      <c r="G64" s="137"/>
      <c r="H64" s="137">
        <f>'将来負担比率（分子）の構造'!K$43</f>
        <v>12070</v>
      </c>
      <c r="I64" s="137"/>
      <c r="J64" s="137"/>
      <c r="K64" s="137">
        <f>'将来負担比率（分子）の構造'!L$43</f>
        <v>11761</v>
      </c>
      <c r="L64" s="137"/>
      <c r="M64" s="137"/>
      <c r="N64" s="137">
        <f>'将来負担比率（分子）の構造'!M$43</f>
        <v>11156</v>
      </c>
      <c r="O64" s="137"/>
      <c r="P64" s="137"/>
    </row>
    <row r="65" spans="1:16" x14ac:dyDescent="0.15">
      <c r="A65" s="137" t="s">
        <v>26</v>
      </c>
      <c r="B65" s="137">
        <f>'将来負担比率（分子）の構造'!I$42</f>
        <v>138</v>
      </c>
      <c r="C65" s="137"/>
      <c r="D65" s="137"/>
      <c r="E65" s="137">
        <f>'将来負担比率（分子）の構造'!J$42</f>
        <v>83</v>
      </c>
      <c r="F65" s="137"/>
      <c r="G65" s="137"/>
      <c r="H65" s="137">
        <f>'将来負担比率（分子）の構造'!K$42</f>
        <v>41</v>
      </c>
      <c r="I65" s="137"/>
      <c r="J65" s="137"/>
      <c r="K65" s="137">
        <f>'将来負担比率（分子）の構造'!L$42</f>
        <v>26</v>
      </c>
      <c r="L65" s="137"/>
      <c r="M65" s="137"/>
      <c r="N65" s="137">
        <f>'将来負担比率（分子）の構造'!M$42</f>
        <v>16</v>
      </c>
      <c r="O65" s="137"/>
      <c r="P65" s="137"/>
    </row>
    <row r="66" spans="1:16" x14ac:dyDescent="0.15">
      <c r="A66" s="137" t="s">
        <v>25</v>
      </c>
      <c r="B66" s="137">
        <f>'将来負担比率（分子）の構造'!I$41</f>
        <v>7983</v>
      </c>
      <c r="C66" s="137"/>
      <c r="D66" s="137"/>
      <c r="E66" s="137">
        <f>'将来負担比率（分子）の構造'!J$41</f>
        <v>8315</v>
      </c>
      <c r="F66" s="137"/>
      <c r="G66" s="137"/>
      <c r="H66" s="137">
        <f>'将来負担比率（分子）の構造'!K$41</f>
        <v>8469</v>
      </c>
      <c r="I66" s="137"/>
      <c r="J66" s="137"/>
      <c r="K66" s="137">
        <f>'将来負担比率（分子）の構造'!L$41</f>
        <v>8586</v>
      </c>
      <c r="L66" s="137"/>
      <c r="M66" s="137"/>
      <c r="N66" s="137">
        <f>'将来負担比率（分子）の構造'!M$41</f>
        <v>8899</v>
      </c>
      <c r="O66" s="137"/>
      <c r="P66" s="137"/>
    </row>
    <row r="67" spans="1:16" x14ac:dyDescent="0.15">
      <c r="A67" s="137" t="s">
        <v>63</v>
      </c>
      <c r="B67" s="137" t="e">
        <f>NA()</f>
        <v>#N/A</v>
      </c>
      <c r="C67" s="137">
        <f>IF(ISNUMBER('将来負担比率（分子）の構造'!I$53), IF('将来負担比率（分子）の構造'!I$53 &lt; 0, 0, '将来負担比率（分子）の構造'!I$53), NA())</f>
        <v>1730</v>
      </c>
      <c r="D67" s="137" t="e">
        <f>NA()</f>
        <v>#N/A</v>
      </c>
      <c r="E67" s="137" t="e">
        <f>NA()</f>
        <v>#N/A</v>
      </c>
      <c r="F67" s="137">
        <f>IF(ISNUMBER('将来負担比率（分子）の構造'!J$53), IF('将来負担比率（分子）の構造'!J$53 &lt; 0, 0, '将来負担比率（分子）の構造'!J$53), NA())</f>
        <v>1276</v>
      </c>
      <c r="G67" s="137" t="e">
        <f>NA()</f>
        <v>#N/A</v>
      </c>
      <c r="H67" s="137" t="e">
        <f>NA()</f>
        <v>#N/A</v>
      </c>
      <c r="I67" s="137">
        <f>IF(ISNUMBER('将来負担比率（分子）の構造'!K$53), IF('将来負担比率（分子）の構造'!K$53 &lt; 0, 0, '将来負担比率（分子）の構造'!K$53), NA())</f>
        <v>639</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4373125</v>
      </c>
      <c r="S5" s="615"/>
      <c r="T5" s="615"/>
      <c r="U5" s="615"/>
      <c r="V5" s="615"/>
      <c r="W5" s="615"/>
      <c r="X5" s="615"/>
      <c r="Y5" s="616"/>
      <c r="Z5" s="617">
        <v>38</v>
      </c>
      <c r="AA5" s="617"/>
      <c r="AB5" s="617"/>
      <c r="AC5" s="617"/>
      <c r="AD5" s="618">
        <v>4177781</v>
      </c>
      <c r="AE5" s="618"/>
      <c r="AF5" s="618"/>
      <c r="AG5" s="618"/>
      <c r="AH5" s="618"/>
      <c r="AI5" s="618"/>
      <c r="AJ5" s="618"/>
      <c r="AK5" s="618"/>
      <c r="AL5" s="619">
        <v>67.2</v>
      </c>
      <c r="AM5" s="620"/>
      <c r="AN5" s="620"/>
      <c r="AO5" s="621"/>
      <c r="AP5" s="611" t="s">
        <v>209</v>
      </c>
      <c r="AQ5" s="612"/>
      <c r="AR5" s="612"/>
      <c r="AS5" s="612"/>
      <c r="AT5" s="612"/>
      <c r="AU5" s="612"/>
      <c r="AV5" s="612"/>
      <c r="AW5" s="612"/>
      <c r="AX5" s="612"/>
      <c r="AY5" s="612"/>
      <c r="AZ5" s="612"/>
      <c r="BA5" s="612"/>
      <c r="BB5" s="612"/>
      <c r="BC5" s="612"/>
      <c r="BD5" s="612"/>
      <c r="BE5" s="612"/>
      <c r="BF5" s="613"/>
      <c r="BG5" s="625">
        <v>4177781</v>
      </c>
      <c r="BH5" s="626"/>
      <c r="BI5" s="626"/>
      <c r="BJ5" s="626"/>
      <c r="BK5" s="626"/>
      <c r="BL5" s="626"/>
      <c r="BM5" s="626"/>
      <c r="BN5" s="627"/>
      <c r="BO5" s="628">
        <v>95.5</v>
      </c>
      <c r="BP5" s="628"/>
      <c r="BQ5" s="628"/>
      <c r="BR5" s="628"/>
      <c r="BS5" s="629">
        <v>64700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107971</v>
      </c>
      <c r="S6" s="626"/>
      <c r="T6" s="626"/>
      <c r="U6" s="626"/>
      <c r="V6" s="626"/>
      <c r="W6" s="626"/>
      <c r="X6" s="626"/>
      <c r="Y6" s="627"/>
      <c r="Z6" s="628">
        <v>0.9</v>
      </c>
      <c r="AA6" s="628"/>
      <c r="AB6" s="628"/>
      <c r="AC6" s="628"/>
      <c r="AD6" s="629">
        <v>107971</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4177781</v>
      </c>
      <c r="BH6" s="626"/>
      <c r="BI6" s="626"/>
      <c r="BJ6" s="626"/>
      <c r="BK6" s="626"/>
      <c r="BL6" s="626"/>
      <c r="BM6" s="626"/>
      <c r="BN6" s="627"/>
      <c r="BO6" s="628">
        <v>95.5</v>
      </c>
      <c r="BP6" s="628"/>
      <c r="BQ6" s="628"/>
      <c r="BR6" s="628"/>
      <c r="BS6" s="629">
        <v>64700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133744</v>
      </c>
      <c r="CS6" s="626"/>
      <c r="CT6" s="626"/>
      <c r="CU6" s="626"/>
      <c r="CV6" s="626"/>
      <c r="CW6" s="626"/>
      <c r="CX6" s="626"/>
      <c r="CY6" s="627"/>
      <c r="CZ6" s="628">
        <v>1.2</v>
      </c>
      <c r="DA6" s="628"/>
      <c r="DB6" s="628"/>
      <c r="DC6" s="628"/>
      <c r="DD6" s="634" t="s">
        <v>216</v>
      </c>
      <c r="DE6" s="626"/>
      <c r="DF6" s="626"/>
      <c r="DG6" s="626"/>
      <c r="DH6" s="626"/>
      <c r="DI6" s="626"/>
      <c r="DJ6" s="626"/>
      <c r="DK6" s="626"/>
      <c r="DL6" s="626"/>
      <c r="DM6" s="626"/>
      <c r="DN6" s="626"/>
      <c r="DO6" s="626"/>
      <c r="DP6" s="627"/>
      <c r="DQ6" s="634">
        <v>133744</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5579</v>
      </c>
      <c r="S7" s="626"/>
      <c r="T7" s="626"/>
      <c r="U7" s="626"/>
      <c r="V7" s="626"/>
      <c r="W7" s="626"/>
      <c r="X7" s="626"/>
      <c r="Y7" s="627"/>
      <c r="Z7" s="628">
        <v>0</v>
      </c>
      <c r="AA7" s="628"/>
      <c r="AB7" s="628"/>
      <c r="AC7" s="628"/>
      <c r="AD7" s="629">
        <v>5579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1928542</v>
      </c>
      <c r="BH7" s="626"/>
      <c r="BI7" s="626"/>
      <c r="BJ7" s="626"/>
      <c r="BK7" s="626"/>
      <c r="BL7" s="626"/>
      <c r="BM7" s="626"/>
      <c r="BN7" s="627"/>
      <c r="BO7" s="628">
        <v>44.1</v>
      </c>
      <c r="BP7" s="628"/>
      <c r="BQ7" s="628"/>
      <c r="BR7" s="628"/>
      <c r="BS7" s="629">
        <v>64700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2070180</v>
      </c>
      <c r="CS7" s="626"/>
      <c r="CT7" s="626"/>
      <c r="CU7" s="626"/>
      <c r="CV7" s="626"/>
      <c r="CW7" s="626"/>
      <c r="CX7" s="626"/>
      <c r="CY7" s="627"/>
      <c r="CZ7" s="628">
        <v>19.100000000000001</v>
      </c>
      <c r="DA7" s="628"/>
      <c r="DB7" s="628"/>
      <c r="DC7" s="628"/>
      <c r="DD7" s="634">
        <v>388251</v>
      </c>
      <c r="DE7" s="626"/>
      <c r="DF7" s="626"/>
      <c r="DG7" s="626"/>
      <c r="DH7" s="626"/>
      <c r="DI7" s="626"/>
      <c r="DJ7" s="626"/>
      <c r="DK7" s="626"/>
      <c r="DL7" s="626"/>
      <c r="DM7" s="626"/>
      <c r="DN7" s="626"/>
      <c r="DO7" s="626"/>
      <c r="DP7" s="627"/>
      <c r="DQ7" s="634">
        <v>1544043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22260</v>
      </c>
      <c r="S8" s="626"/>
      <c r="T8" s="626"/>
      <c r="U8" s="626"/>
      <c r="V8" s="626"/>
      <c r="W8" s="626"/>
      <c r="X8" s="626"/>
      <c r="Y8" s="627"/>
      <c r="Z8" s="628">
        <v>0.2</v>
      </c>
      <c r="AA8" s="628"/>
      <c r="AB8" s="628"/>
      <c r="AC8" s="628"/>
      <c r="AD8" s="629">
        <v>22260</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53540</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3637558</v>
      </c>
      <c r="CS8" s="626"/>
      <c r="CT8" s="626"/>
      <c r="CU8" s="626"/>
      <c r="CV8" s="626"/>
      <c r="CW8" s="626"/>
      <c r="CX8" s="626"/>
      <c r="CY8" s="627"/>
      <c r="CZ8" s="628">
        <v>33.6</v>
      </c>
      <c r="DA8" s="628"/>
      <c r="DB8" s="628"/>
      <c r="DC8" s="628"/>
      <c r="DD8" s="634">
        <v>391944</v>
      </c>
      <c r="DE8" s="626"/>
      <c r="DF8" s="626"/>
      <c r="DG8" s="626"/>
      <c r="DH8" s="626"/>
      <c r="DI8" s="626"/>
      <c r="DJ8" s="626"/>
      <c r="DK8" s="626"/>
      <c r="DL8" s="626"/>
      <c r="DM8" s="626"/>
      <c r="DN8" s="626"/>
      <c r="DO8" s="626"/>
      <c r="DP8" s="627"/>
      <c r="DQ8" s="634">
        <v>1715467</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13903</v>
      </c>
      <c r="S9" s="626"/>
      <c r="T9" s="626"/>
      <c r="U9" s="626"/>
      <c r="V9" s="626"/>
      <c r="W9" s="626"/>
      <c r="X9" s="626"/>
      <c r="Y9" s="627"/>
      <c r="Z9" s="628">
        <v>0.1</v>
      </c>
      <c r="AA9" s="628"/>
      <c r="AB9" s="628"/>
      <c r="AC9" s="628"/>
      <c r="AD9" s="629">
        <v>13903</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1386021</v>
      </c>
      <c r="BH9" s="626"/>
      <c r="BI9" s="626"/>
      <c r="BJ9" s="626"/>
      <c r="BK9" s="626"/>
      <c r="BL9" s="626"/>
      <c r="BM9" s="626"/>
      <c r="BN9" s="627"/>
      <c r="BO9" s="628">
        <v>31.7</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853012</v>
      </c>
      <c r="CS9" s="626"/>
      <c r="CT9" s="626"/>
      <c r="CU9" s="626"/>
      <c r="CV9" s="626"/>
      <c r="CW9" s="626"/>
      <c r="CX9" s="626"/>
      <c r="CY9" s="627"/>
      <c r="CZ9" s="628">
        <v>7.9</v>
      </c>
      <c r="DA9" s="628"/>
      <c r="DB9" s="628"/>
      <c r="DC9" s="628"/>
      <c r="DD9" s="634">
        <v>49716</v>
      </c>
      <c r="DE9" s="626"/>
      <c r="DF9" s="626"/>
      <c r="DG9" s="626"/>
      <c r="DH9" s="626"/>
      <c r="DI9" s="626"/>
      <c r="DJ9" s="626"/>
      <c r="DK9" s="626"/>
      <c r="DL9" s="626"/>
      <c r="DM9" s="626"/>
      <c r="DN9" s="626"/>
      <c r="DO9" s="626"/>
      <c r="DP9" s="627"/>
      <c r="DQ9" s="634">
        <v>805975</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522768</v>
      </c>
      <c r="S10" s="626"/>
      <c r="T10" s="626"/>
      <c r="U10" s="626"/>
      <c r="V10" s="626"/>
      <c r="W10" s="626"/>
      <c r="X10" s="626"/>
      <c r="Y10" s="627"/>
      <c r="Z10" s="628">
        <v>4.5</v>
      </c>
      <c r="AA10" s="628"/>
      <c r="AB10" s="628"/>
      <c r="AC10" s="628"/>
      <c r="AD10" s="629">
        <v>522768</v>
      </c>
      <c r="AE10" s="629"/>
      <c r="AF10" s="629"/>
      <c r="AG10" s="629"/>
      <c r="AH10" s="629"/>
      <c r="AI10" s="629"/>
      <c r="AJ10" s="629"/>
      <c r="AK10" s="629"/>
      <c r="AL10" s="630">
        <v>8.4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93262</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64338</v>
      </c>
      <c r="CS10" s="626"/>
      <c r="CT10" s="626"/>
      <c r="CU10" s="626"/>
      <c r="CV10" s="626"/>
      <c r="CW10" s="626"/>
      <c r="CX10" s="626"/>
      <c r="CY10" s="627"/>
      <c r="CZ10" s="628">
        <v>0.6</v>
      </c>
      <c r="DA10" s="628"/>
      <c r="DB10" s="628"/>
      <c r="DC10" s="628"/>
      <c r="DD10" s="634" t="s">
        <v>112</v>
      </c>
      <c r="DE10" s="626"/>
      <c r="DF10" s="626"/>
      <c r="DG10" s="626"/>
      <c r="DH10" s="626"/>
      <c r="DI10" s="626"/>
      <c r="DJ10" s="626"/>
      <c r="DK10" s="626"/>
      <c r="DL10" s="626"/>
      <c r="DM10" s="626"/>
      <c r="DN10" s="626"/>
      <c r="DO10" s="626"/>
      <c r="DP10" s="627"/>
      <c r="DQ10" s="634">
        <v>15338</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395719</v>
      </c>
      <c r="BH11" s="626"/>
      <c r="BI11" s="626"/>
      <c r="BJ11" s="626"/>
      <c r="BK11" s="626"/>
      <c r="BL11" s="626"/>
      <c r="BM11" s="626"/>
      <c r="BN11" s="627"/>
      <c r="BO11" s="628">
        <v>9</v>
      </c>
      <c r="BP11" s="628"/>
      <c r="BQ11" s="628"/>
      <c r="BR11" s="628"/>
      <c r="BS11" s="634">
        <v>64700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636354</v>
      </c>
      <c r="CS11" s="626"/>
      <c r="CT11" s="626"/>
      <c r="CU11" s="626"/>
      <c r="CV11" s="626"/>
      <c r="CW11" s="626"/>
      <c r="CX11" s="626"/>
      <c r="CY11" s="627"/>
      <c r="CZ11" s="628">
        <v>5.9</v>
      </c>
      <c r="DA11" s="628"/>
      <c r="DB11" s="628"/>
      <c r="DC11" s="628"/>
      <c r="DD11" s="634">
        <v>71960</v>
      </c>
      <c r="DE11" s="626"/>
      <c r="DF11" s="626"/>
      <c r="DG11" s="626"/>
      <c r="DH11" s="626"/>
      <c r="DI11" s="626"/>
      <c r="DJ11" s="626"/>
      <c r="DK11" s="626"/>
      <c r="DL11" s="626"/>
      <c r="DM11" s="626"/>
      <c r="DN11" s="626"/>
      <c r="DO11" s="626"/>
      <c r="DP11" s="627"/>
      <c r="DQ11" s="634">
        <v>454438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1965070</v>
      </c>
      <c r="BH12" s="626"/>
      <c r="BI12" s="626"/>
      <c r="BJ12" s="626"/>
      <c r="BK12" s="626"/>
      <c r="BL12" s="626"/>
      <c r="BM12" s="626"/>
      <c r="BN12" s="627"/>
      <c r="BO12" s="628">
        <v>44.9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174150</v>
      </c>
      <c r="CS12" s="626"/>
      <c r="CT12" s="626"/>
      <c r="CU12" s="626"/>
      <c r="CV12" s="626"/>
      <c r="CW12" s="626"/>
      <c r="CX12" s="626"/>
      <c r="CY12" s="627"/>
      <c r="CZ12" s="628">
        <v>1.6</v>
      </c>
      <c r="DA12" s="628"/>
      <c r="DB12" s="628"/>
      <c r="DC12" s="628"/>
      <c r="DD12" s="634" t="s">
        <v>112</v>
      </c>
      <c r="DE12" s="626"/>
      <c r="DF12" s="626"/>
      <c r="DG12" s="626"/>
      <c r="DH12" s="626"/>
      <c r="DI12" s="626"/>
      <c r="DJ12" s="626"/>
      <c r="DK12" s="626"/>
      <c r="DL12" s="626"/>
      <c r="DM12" s="626"/>
      <c r="DN12" s="626"/>
      <c r="DO12" s="626"/>
      <c r="DP12" s="627"/>
      <c r="DQ12" s="634">
        <v>56452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31003</v>
      </c>
      <c r="S13" s="626"/>
      <c r="T13" s="626"/>
      <c r="U13" s="626"/>
      <c r="V13" s="626"/>
      <c r="W13" s="626"/>
      <c r="X13" s="626"/>
      <c r="Y13" s="627"/>
      <c r="Z13" s="628">
        <v>0.3</v>
      </c>
      <c r="AA13" s="628"/>
      <c r="AB13" s="628"/>
      <c r="AC13" s="628"/>
      <c r="AD13" s="629">
        <v>31003</v>
      </c>
      <c r="AE13" s="629"/>
      <c r="AF13" s="629"/>
      <c r="AG13" s="629"/>
      <c r="AH13" s="629"/>
      <c r="AI13" s="629"/>
      <c r="AJ13" s="629"/>
      <c r="AK13" s="629"/>
      <c r="AL13" s="630">
        <v>0.5</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1956743</v>
      </c>
      <c r="BH13" s="626"/>
      <c r="BI13" s="626"/>
      <c r="BJ13" s="626"/>
      <c r="BK13" s="626"/>
      <c r="BL13" s="626"/>
      <c r="BM13" s="626"/>
      <c r="BN13" s="627"/>
      <c r="BO13" s="628">
        <v>44.7</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888183</v>
      </c>
      <c r="CS13" s="626"/>
      <c r="CT13" s="626"/>
      <c r="CU13" s="626"/>
      <c r="CV13" s="626"/>
      <c r="CW13" s="626"/>
      <c r="CX13" s="626"/>
      <c r="CY13" s="627"/>
      <c r="CZ13" s="628">
        <v>8.1999999999999993</v>
      </c>
      <c r="DA13" s="628"/>
      <c r="DB13" s="628"/>
      <c r="DC13" s="628"/>
      <c r="DD13" s="634">
        <v>241267</v>
      </c>
      <c r="DE13" s="626"/>
      <c r="DF13" s="626"/>
      <c r="DG13" s="626"/>
      <c r="DH13" s="626"/>
      <c r="DI13" s="626"/>
      <c r="DJ13" s="626"/>
      <c r="DK13" s="626"/>
      <c r="DL13" s="626"/>
      <c r="DM13" s="626"/>
      <c r="DN13" s="626"/>
      <c r="DO13" s="626"/>
      <c r="DP13" s="627"/>
      <c r="DQ13" s="634">
        <v>723071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89178</v>
      </c>
      <c r="BH14" s="626"/>
      <c r="BI14" s="626"/>
      <c r="BJ14" s="626"/>
      <c r="BK14" s="626"/>
      <c r="BL14" s="626"/>
      <c r="BM14" s="626"/>
      <c r="BN14" s="627"/>
      <c r="BO14" s="628">
        <v>2</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456147</v>
      </c>
      <c r="CS14" s="626"/>
      <c r="CT14" s="626"/>
      <c r="CU14" s="626"/>
      <c r="CV14" s="626"/>
      <c r="CW14" s="626"/>
      <c r="CX14" s="626"/>
      <c r="CY14" s="627"/>
      <c r="CZ14" s="628">
        <v>4.2</v>
      </c>
      <c r="DA14" s="628"/>
      <c r="DB14" s="628"/>
      <c r="DC14" s="628"/>
      <c r="DD14" s="634">
        <v>25066</v>
      </c>
      <c r="DE14" s="626"/>
      <c r="DF14" s="626"/>
      <c r="DG14" s="626"/>
      <c r="DH14" s="626"/>
      <c r="DI14" s="626"/>
      <c r="DJ14" s="626"/>
      <c r="DK14" s="626"/>
      <c r="DL14" s="626"/>
      <c r="DM14" s="626"/>
      <c r="DN14" s="626"/>
      <c r="DO14" s="626"/>
      <c r="DP14" s="627"/>
      <c r="DQ14" s="634">
        <v>414881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26934</v>
      </c>
      <c r="S15" s="626"/>
      <c r="T15" s="626"/>
      <c r="U15" s="626"/>
      <c r="V15" s="626"/>
      <c r="W15" s="626"/>
      <c r="X15" s="626"/>
      <c r="Y15" s="627"/>
      <c r="Z15" s="628">
        <v>0.2</v>
      </c>
      <c r="AA15" s="628"/>
      <c r="AB15" s="628"/>
      <c r="AC15" s="628"/>
      <c r="AD15" s="629">
        <v>26934</v>
      </c>
      <c r="AE15" s="629"/>
      <c r="AF15" s="629"/>
      <c r="AG15" s="629"/>
      <c r="AH15" s="629"/>
      <c r="AI15" s="629"/>
      <c r="AJ15" s="629"/>
      <c r="AK15" s="629"/>
      <c r="AL15" s="630">
        <v>0.4</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194991</v>
      </c>
      <c r="BH15" s="626"/>
      <c r="BI15" s="626"/>
      <c r="BJ15" s="626"/>
      <c r="BK15" s="626"/>
      <c r="BL15" s="626"/>
      <c r="BM15" s="626"/>
      <c r="BN15" s="627"/>
      <c r="BO15" s="628">
        <v>4.5</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1119619</v>
      </c>
      <c r="CS15" s="626"/>
      <c r="CT15" s="626"/>
      <c r="CU15" s="626"/>
      <c r="CV15" s="626"/>
      <c r="CW15" s="626"/>
      <c r="CX15" s="626"/>
      <c r="CY15" s="627"/>
      <c r="CZ15" s="628">
        <v>10.3</v>
      </c>
      <c r="DA15" s="628"/>
      <c r="DB15" s="628"/>
      <c r="DC15" s="628"/>
      <c r="DD15" s="634">
        <v>239375</v>
      </c>
      <c r="DE15" s="626"/>
      <c r="DF15" s="626"/>
      <c r="DG15" s="626"/>
      <c r="DH15" s="626"/>
      <c r="DI15" s="626"/>
      <c r="DJ15" s="626"/>
      <c r="DK15" s="626"/>
      <c r="DL15" s="626"/>
      <c r="DM15" s="626"/>
      <c r="DN15" s="626"/>
      <c r="DO15" s="626"/>
      <c r="DP15" s="627"/>
      <c r="DQ15" s="634">
        <v>864971</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1384096</v>
      </c>
      <c r="S16" s="626"/>
      <c r="T16" s="626"/>
      <c r="U16" s="626"/>
      <c r="V16" s="626"/>
      <c r="W16" s="626"/>
      <c r="X16" s="626"/>
      <c r="Y16" s="627"/>
      <c r="Z16" s="628">
        <v>12</v>
      </c>
      <c r="AA16" s="628"/>
      <c r="AB16" s="628"/>
      <c r="AC16" s="628"/>
      <c r="AD16" s="629">
        <v>1277596</v>
      </c>
      <c r="AE16" s="629"/>
      <c r="AF16" s="629"/>
      <c r="AG16" s="629"/>
      <c r="AH16" s="629"/>
      <c r="AI16" s="629"/>
      <c r="AJ16" s="629"/>
      <c r="AK16" s="629"/>
      <c r="AL16" s="630">
        <v>20.5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1277596</v>
      </c>
      <c r="S17" s="626"/>
      <c r="T17" s="626"/>
      <c r="U17" s="626"/>
      <c r="V17" s="626"/>
      <c r="W17" s="626"/>
      <c r="X17" s="626"/>
      <c r="Y17" s="627"/>
      <c r="Z17" s="628">
        <v>11.1</v>
      </c>
      <c r="AA17" s="628"/>
      <c r="AB17" s="628"/>
      <c r="AC17" s="628"/>
      <c r="AD17" s="629">
        <v>1277596</v>
      </c>
      <c r="AE17" s="629"/>
      <c r="AF17" s="629"/>
      <c r="AG17" s="629"/>
      <c r="AH17" s="629"/>
      <c r="AI17" s="629"/>
      <c r="AJ17" s="629"/>
      <c r="AK17" s="629"/>
      <c r="AL17" s="630">
        <v>20.5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800551</v>
      </c>
      <c r="CS17" s="626"/>
      <c r="CT17" s="626"/>
      <c r="CU17" s="626"/>
      <c r="CV17" s="626"/>
      <c r="CW17" s="626"/>
      <c r="CX17" s="626"/>
      <c r="CY17" s="627"/>
      <c r="CZ17" s="628">
        <v>7.4</v>
      </c>
      <c r="DA17" s="628"/>
      <c r="DB17" s="628"/>
      <c r="DC17" s="628"/>
      <c r="DD17" s="634" t="s">
        <v>112</v>
      </c>
      <c r="DE17" s="626"/>
      <c r="DF17" s="626"/>
      <c r="DG17" s="626"/>
      <c r="DH17" s="626"/>
      <c r="DI17" s="626"/>
      <c r="DJ17" s="626"/>
      <c r="DK17" s="626"/>
      <c r="DL17" s="626"/>
      <c r="DM17" s="626"/>
      <c r="DN17" s="626"/>
      <c r="DO17" s="626"/>
      <c r="DP17" s="627"/>
      <c r="DQ17" s="634">
        <v>800551</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106500</v>
      </c>
      <c r="S18" s="626"/>
      <c r="T18" s="626"/>
      <c r="U18" s="626"/>
      <c r="V18" s="626"/>
      <c r="W18" s="626"/>
      <c r="X18" s="626"/>
      <c r="Y18" s="627"/>
      <c r="Z18" s="628">
        <v>0.9</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195344</v>
      </c>
      <c r="BH19" s="626"/>
      <c r="BI19" s="626"/>
      <c r="BJ19" s="626"/>
      <c r="BK19" s="626"/>
      <c r="BL19" s="626"/>
      <c r="BM19" s="626"/>
      <c r="BN19" s="627"/>
      <c r="BO19" s="628">
        <v>4.5</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6487639</v>
      </c>
      <c r="S20" s="626"/>
      <c r="T20" s="626"/>
      <c r="U20" s="626"/>
      <c r="V20" s="626"/>
      <c r="W20" s="626"/>
      <c r="X20" s="626"/>
      <c r="Y20" s="627"/>
      <c r="Z20" s="628">
        <v>56.4</v>
      </c>
      <c r="AA20" s="628"/>
      <c r="AB20" s="628"/>
      <c r="AC20" s="628"/>
      <c r="AD20" s="629">
        <v>6185795</v>
      </c>
      <c r="AE20" s="629"/>
      <c r="AF20" s="629"/>
      <c r="AG20" s="629"/>
      <c r="AH20" s="629"/>
      <c r="AI20" s="629"/>
      <c r="AJ20" s="629"/>
      <c r="AK20" s="629"/>
      <c r="AL20" s="630">
        <v>99.5</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195344</v>
      </c>
      <c r="BH20" s="626"/>
      <c r="BI20" s="626"/>
      <c r="BJ20" s="626"/>
      <c r="BK20" s="626"/>
      <c r="BL20" s="626"/>
      <c r="BM20" s="626"/>
      <c r="BN20" s="627"/>
      <c r="BO20" s="628">
        <v>4.5</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10833836</v>
      </c>
      <c r="CS20" s="626"/>
      <c r="CT20" s="626"/>
      <c r="CU20" s="626"/>
      <c r="CV20" s="626"/>
      <c r="CW20" s="626"/>
      <c r="CX20" s="626"/>
      <c r="CY20" s="627"/>
      <c r="CZ20" s="628">
        <v>100</v>
      </c>
      <c r="DA20" s="628"/>
      <c r="DB20" s="628"/>
      <c r="DC20" s="628"/>
      <c r="DD20" s="634">
        <v>1407579</v>
      </c>
      <c r="DE20" s="626"/>
      <c r="DF20" s="626"/>
      <c r="DG20" s="626"/>
      <c r="DH20" s="626"/>
      <c r="DI20" s="626"/>
      <c r="DJ20" s="626"/>
      <c r="DK20" s="626"/>
      <c r="DL20" s="626"/>
      <c r="DM20" s="626"/>
      <c r="DN20" s="626"/>
      <c r="DO20" s="626"/>
      <c r="DP20" s="627"/>
      <c r="DQ20" s="634">
        <v>7528931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4810</v>
      </c>
      <c r="S21" s="626"/>
      <c r="T21" s="626"/>
      <c r="U21" s="626"/>
      <c r="V21" s="626"/>
      <c r="W21" s="626"/>
      <c r="X21" s="626"/>
      <c r="Y21" s="627"/>
      <c r="Z21" s="628">
        <v>0</v>
      </c>
      <c r="AA21" s="628"/>
      <c r="AB21" s="628"/>
      <c r="AC21" s="628"/>
      <c r="AD21" s="629">
        <v>4810</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134685</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104823</v>
      </c>
      <c r="S23" s="626"/>
      <c r="T23" s="626"/>
      <c r="U23" s="626"/>
      <c r="V23" s="626"/>
      <c r="W23" s="626"/>
      <c r="X23" s="626"/>
      <c r="Y23" s="627"/>
      <c r="Z23" s="628">
        <v>0.9</v>
      </c>
      <c r="AA23" s="628"/>
      <c r="AB23" s="628"/>
      <c r="AC23" s="628"/>
      <c r="AD23" s="629">
        <v>27249</v>
      </c>
      <c r="AE23" s="629"/>
      <c r="AF23" s="629"/>
      <c r="AG23" s="629"/>
      <c r="AH23" s="629"/>
      <c r="AI23" s="629"/>
      <c r="AJ23" s="629"/>
      <c r="AK23" s="629"/>
      <c r="AL23" s="630">
        <v>0.4</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195344</v>
      </c>
      <c r="BH23" s="626"/>
      <c r="BI23" s="626"/>
      <c r="BJ23" s="626"/>
      <c r="BK23" s="626"/>
      <c r="BL23" s="626"/>
      <c r="BM23" s="626"/>
      <c r="BN23" s="627"/>
      <c r="BO23" s="628">
        <v>4.5</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50451</v>
      </c>
      <c r="S24" s="626"/>
      <c r="T24" s="626"/>
      <c r="U24" s="626"/>
      <c r="V24" s="626"/>
      <c r="W24" s="626"/>
      <c r="X24" s="626"/>
      <c r="Y24" s="627"/>
      <c r="Z24" s="628">
        <v>0.4</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4045680</v>
      </c>
      <c r="CS24" s="615"/>
      <c r="CT24" s="615"/>
      <c r="CU24" s="615"/>
      <c r="CV24" s="615"/>
      <c r="CW24" s="615"/>
      <c r="CX24" s="615"/>
      <c r="CY24" s="616"/>
      <c r="CZ24" s="652">
        <v>37.299999999999997</v>
      </c>
      <c r="DA24" s="653"/>
      <c r="DB24" s="653"/>
      <c r="DC24" s="654"/>
      <c r="DD24" s="651">
        <v>2611183</v>
      </c>
      <c r="DE24" s="615"/>
      <c r="DF24" s="615"/>
      <c r="DG24" s="615"/>
      <c r="DH24" s="615"/>
      <c r="DI24" s="615"/>
      <c r="DJ24" s="615"/>
      <c r="DK24" s="616"/>
      <c r="DL24" s="651">
        <v>2456674</v>
      </c>
      <c r="DM24" s="615"/>
      <c r="DN24" s="615"/>
      <c r="DO24" s="615"/>
      <c r="DP24" s="615"/>
      <c r="DQ24" s="615"/>
      <c r="DR24" s="615"/>
      <c r="DS24" s="615"/>
      <c r="DT24" s="615"/>
      <c r="DU24" s="615"/>
      <c r="DV24" s="616"/>
      <c r="DW24" s="619">
        <v>36.700000000000003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1227131</v>
      </c>
      <c r="S25" s="626"/>
      <c r="T25" s="626"/>
      <c r="U25" s="626"/>
      <c r="V25" s="626"/>
      <c r="W25" s="626"/>
      <c r="X25" s="626"/>
      <c r="Y25" s="627"/>
      <c r="Z25" s="628">
        <v>10.7</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1367094</v>
      </c>
      <c r="CS25" s="657"/>
      <c r="CT25" s="657"/>
      <c r="CU25" s="657"/>
      <c r="CV25" s="657"/>
      <c r="CW25" s="657"/>
      <c r="CX25" s="657"/>
      <c r="CY25" s="658"/>
      <c r="CZ25" s="659">
        <v>12.6</v>
      </c>
      <c r="DA25" s="660"/>
      <c r="DB25" s="660"/>
      <c r="DC25" s="661"/>
      <c r="DD25" s="634">
        <v>1239351</v>
      </c>
      <c r="DE25" s="657"/>
      <c r="DF25" s="657"/>
      <c r="DG25" s="657"/>
      <c r="DH25" s="657"/>
      <c r="DI25" s="657"/>
      <c r="DJ25" s="657"/>
      <c r="DK25" s="658"/>
      <c r="DL25" s="634">
        <v>1188589</v>
      </c>
      <c r="DM25" s="657"/>
      <c r="DN25" s="657"/>
      <c r="DO25" s="657"/>
      <c r="DP25" s="657"/>
      <c r="DQ25" s="657"/>
      <c r="DR25" s="657"/>
      <c r="DS25" s="657"/>
      <c r="DT25" s="657"/>
      <c r="DU25" s="657"/>
      <c r="DV25" s="658"/>
      <c r="DW25" s="630">
        <v>17.8</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874528</v>
      </c>
      <c r="CS26" s="626"/>
      <c r="CT26" s="626"/>
      <c r="CU26" s="626"/>
      <c r="CV26" s="626"/>
      <c r="CW26" s="626"/>
      <c r="CX26" s="626"/>
      <c r="CY26" s="627"/>
      <c r="CZ26" s="659">
        <v>8.1</v>
      </c>
      <c r="DA26" s="660"/>
      <c r="DB26" s="660"/>
      <c r="DC26" s="661"/>
      <c r="DD26" s="634">
        <v>756880</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960648</v>
      </c>
      <c r="S27" s="626"/>
      <c r="T27" s="626"/>
      <c r="U27" s="626"/>
      <c r="V27" s="626"/>
      <c r="W27" s="626"/>
      <c r="X27" s="626"/>
      <c r="Y27" s="627"/>
      <c r="Z27" s="628">
        <v>8.4</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4373125</v>
      </c>
      <c r="BH27" s="626"/>
      <c r="BI27" s="626"/>
      <c r="BJ27" s="626"/>
      <c r="BK27" s="626"/>
      <c r="BL27" s="626"/>
      <c r="BM27" s="626"/>
      <c r="BN27" s="627"/>
      <c r="BO27" s="628">
        <v>100</v>
      </c>
      <c r="BP27" s="628"/>
      <c r="BQ27" s="628"/>
      <c r="BR27" s="628"/>
      <c r="BS27" s="634">
        <v>64700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1878036</v>
      </c>
      <c r="CS27" s="657"/>
      <c r="CT27" s="657"/>
      <c r="CU27" s="657"/>
      <c r="CV27" s="657"/>
      <c r="CW27" s="657"/>
      <c r="CX27" s="657"/>
      <c r="CY27" s="658"/>
      <c r="CZ27" s="659">
        <v>17.3</v>
      </c>
      <c r="DA27" s="660"/>
      <c r="DB27" s="660"/>
      <c r="DC27" s="661"/>
      <c r="DD27" s="634">
        <v>571282</v>
      </c>
      <c r="DE27" s="657"/>
      <c r="DF27" s="657"/>
      <c r="DG27" s="657"/>
      <c r="DH27" s="657"/>
      <c r="DI27" s="657"/>
      <c r="DJ27" s="657"/>
      <c r="DK27" s="658"/>
      <c r="DL27" s="634">
        <v>467535</v>
      </c>
      <c r="DM27" s="657"/>
      <c r="DN27" s="657"/>
      <c r="DO27" s="657"/>
      <c r="DP27" s="657"/>
      <c r="DQ27" s="657"/>
      <c r="DR27" s="657"/>
      <c r="DS27" s="657"/>
      <c r="DT27" s="657"/>
      <c r="DU27" s="657"/>
      <c r="DV27" s="658"/>
      <c r="DW27" s="630">
        <v>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11628</v>
      </c>
      <c r="S28" s="626"/>
      <c r="T28" s="626"/>
      <c r="U28" s="626"/>
      <c r="V28" s="626"/>
      <c r="W28" s="626"/>
      <c r="X28" s="626"/>
      <c r="Y28" s="627"/>
      <c r="Z28" s="628">
        <v>0.1</v>
      </c>
      <c r="AA28" s="628"/>
      <c r="AB28" s="628"/>
      <c r="AC28" s="628"/>
      <c r="AD28" s="629" t="s">
        <v>112</v>
      </c>
      <c r="AE28" s="629"/>
      <c r="AF28" s="629"/>
      <c r="AG28" s="629"/>
      <c r="AH28" s="629"/>
      <c r="AI28" s="629"/>
      <c r="AJ28" s="629"/>
      <c r="AK28" s="629"/>
      <c r="AL28" s="630" t="s">
        <v>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800550</v>
      </c>
      <c r="CS28" s="626"/>
      <c r="CT28" s="626"/>
      <c r="CU28" s="626"/>
      <c r="CV28" s="626"/>
      <c r="CW28" s="626"/>
      <c r="CX28" s="626"/>
      <c r="CY28" s="627"/>
      <c r="CZ28" s="659">
        <v>7.4</v>
      </c>
      <c r="DA28" s="660"/>
      <c r="DB28" s="660"/>
      <c r="DC28" s="661"/>
      <c r="DD28" s="634">
        <v>800550</v>
      </c>
      <c r="DE28" s="626"/>
      <c r="DF28" s="626"/>
      <c r="DG28" s="626"/>
      <c r="DH28" s="626"/>
      <c r="DI28" s="626"/>
      <c r="DJ28" s="626"/>
      <c r="DK28" s="627"/>
      <c r="DL28" s="634">
        <v>800550</v>
      </c>
      <c r="DM28" s="626"/>
      <c r="DN28" s="626"/>
      <c r="DO28" s="626"/>
      <c r="DP28" s="626"/>
      <c r="DQ28" s="626"/>
      <c r="DR28" s="626"/>
      <c r="DS28" s="626"/>
      <c r="DT28" s="626"/>
      <c r="DU28" s="626"/>
      <c r="DV28" s="627"/>
      <c r="DW28" s="630">
        <v>12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74896</v>
      </c>
      <c r="S29" s="626"/>
      <c r="T29" s="626"/>
      <c r="U29" s="626"/>
      <c r="V29" s="626"/>
      <c r="W29" s="626"/>
      <c r="X29" s="626"/>
      <c r="Y29" s="627"/>
      <c r="Z29" s="628">
        <v>0.7</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800550</v>
      </c>
      <c r="CS29" s="657"/>
      <c r="CT29" s="657"/>
      <c r="CU29" s="657"/>
      <c r="CV29" s="657"/>
      <c r="CW29" s="657"/>
      <c r="CX29" s="657"/>
      <c r="CY29" s="658"/>
      <c r="CZ29" s="659">
        <v>7.4</v>
      </c>
      <c r="DA29" s="660"/>
      <c r="DB29" s="660"/>
      <c r="DC29" s="661"/>
      <c r="DD29" s="634">
        <v>800550</v>
      </c>
      <c r="DE29" s="657"/>
      <c r="DF29" s="657"/>
      <c r="DG29" s="657"/>
      <c r="DH29" s="657"/>
      <c r="DI29" s="657"/>
      <c r="DJ29" s="657"/>
      <c r="DK29" s="658"/>
      <c r="DL29" s="634">
        <v>800550</v>
      </c>
      <c r="DM29" s="657"/>
      <c r="DN29" s="657"/>
      <c r="DO29" s="657"/>
      <c r="DP29" s="657"/>
      <c r="DQ29" s="657"/>
      <c r="DR29" s="657"/>
      <c r="DS29" s="657"/>
      <c r="DT29" s="657"/>
      <c r="DU29" s="657"/>
      <c r="DV29" s="658"/>
      <c r="DW29" s="630">
        <v>12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387438</v>
      </c>
      <c r="S30" s="626"/>
      <c r="T30" s="626"/>
      <c r="U30" s="626"/>
      <c r="V30" s="626"/>
      <c r="W30" s="626"/>
      <c r="X30" s="626"/>
      <c r="Y30" s="627"/>
      <c r="Z30" s="628">
        <v>3.4</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94</v>
      </c>
      <c r="BN30" s="684"/>
      <c r="BO30" s="684"/>
      <c r="BP30" s="684"/>
      <c r="BQ30" s="685"/>
      <c r="BR30" s="683">
        <v>98.9</v>
      </c>
      <c r="BS30" s="684"/>
      <c r="BT30" s="684"/>
      <c r="BU30" s="684"/>
      <c r="BV30" s="684"/>
      <c r="BW30" s="684"/>
      <c r="BX30" s="620">
        <v>93.6</v>
      </c>
      <c r="BY30" s="684"/>
      <c r="BZ30" s="684"/>
      <c r="CA30" s="684"/>
      <c r="CB30" s="685"/>
      <c r="CD30" s="688"/>
      <c r="CE30" s="689"/>
      <c r="CF30" s="639" t="s">
        <v>292</v>
      </c>
      <c r="CG30" s="640"/>
      <c r="CH30" s="640"/>
      <c r="CI30" s="640"/>
      <c r="CJ30" s="640"/>
      <c r="CK30" s="640"/>
      <c r="CL30" s="640"/>
      <c r="CM30" s="640"/>
      <c r="CN30" s="640"/>
      <c r="CO30" s="640"/>
      <c r="CP30" s="640"/>
      <c r="CQ30" s="641"/>
      <c r="CR30" s="625">
        <v>725374</v>
      </c>
      <c r="CS30" s="626"/>
      <c r="CT30" s="626"/>
      <c r="CU30" s="626"/>
      <c r="CV30" s="626"/>
      <c r="CW30" s="626"/>
      <c r="CX30" s="626"/>
      <c r="CY30" s="627"/>
      <c r="CZ30" s="659">
        <v>6.7</v>
      </c>
      <c r="DA30" s="660"/>
      <c r="DB30" s="660"/>
      <c r="DC30" s="661"/>
      <c r="DD30" s="634">
        <v>725374</v>
      </c>
      <c r="DE30" s="626"/>
      <c r="DF30" s="626"/>
      <c r="DG30" s="626"/>
      <c r="DH30" s="626"/>
      <c r="DI30" s="626"/>
      <c r="DJ30" s="626"/>
      <c r="DK30" s="627"/>
      <c r="DL30" s="634">
        <v>725374</v>
      </c>
      <c r="DM30" s="626"/>
      <c r="DN30" s="626"/>
      <c r="DO30" s="626"/>
      <c r="DP30" s="626"/>
      <c r="DQ30" s="626"/>
      <c r="DR30" s="626"/>
      <c r="DS30" s="626"/>
      <c r="DT30" s="626"/>
      <c r="DU30" s="626"/>
      <c r="DV30" s="627"/>
      <c r="DW30" s="630">
        <v>10.8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725120</v>
      </c>
      <c r="S31" s="626"/>
      <c r="T31" s="626"/>
      <c r="U31" s="626"/>
      <c r="V31" s="626"/>
      <c r="W31" s="626"/>
      <c r="X31" s="626"/>
      <c r="Y31" s="627"/>
      <c r="Z31" s="628">
        <v>6.3</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99.1</v>
      </c>
      <c r="BH31" s="657"/>
      <c r="BI31" s="657"/>
      <c r="BJ31" s="657"/>
      <c r="BK31" s="657"/>
      <c r="BL31" s="657"/>
      <c r="BM31" s="631">
        <v>94.4</v>
      </c>
      <c r="BN31" s="681"/>
      <c r="BO31" s="681"/>
      <c r="BP31" s="681"/>
      <c r="BQ31" s="682"/>
      <c r="BR31" s="680">
        <v>98.9</v>
      </c>
      <c r="BS31" s="657"/>
      <c r="BT31" s="657"/>
      <c r="BU31" s="657"/>
      <c r="BV31" s="657"/>
      <c r="BW31" s="657"/>
      <c r="BX31" s="631">
        <v>93.9</v>
      </c>
      <c r="BY31" s="681"/>
      <c r="BZ31" s="681"/>
      <c r="CA31" s="681"/>
      <c r="CB31" s="682"/>
      <c r="CD31" s="688"/>
      <c r="CE31" s="689"/>
      <c r="CF31" s="639" t="s">
        <v>296</v>
      </c>
      <c r="CG31" s="640"/>
      <c r="CH31" s="640"/>
      <c r="CI31" s="640"/>
      <c r="CJ31" s="640"/>
      <c r="CK31" s="640"/>
      <c r="CL31" s="640"/>
      <c r="CM31" s="640"/>
      <c r="CN31" s="640"/>
      <c r="CO31" s="640"/>
      <c r="CP31" s="640"/>
      <c r="CQ31" s="641"/>
      <c r="CR31" s="625">
        <v>75176</v>
      </c>
      <c r="CS31" s="657"/>
      <c r="CT31" s="657"/>
      <c r="CU31" s="657"/>
      <c r="CV31" s="657"/>
      <c r="CW31" s="657"/>
      <c r="CX31" s="657"/>
      <c r="CY31" s="658"/>
      <c r="CZ31" s="659">
        <v>0.7</v>
      </c>
      <c r="DA31" s="660"/>
      <c r="DB31" s="660"/>
      <c r="DC31" s="661"/>
      <c r="DD31" s="634">
        <v>75176</v>
      </c>
      <c r="DE31" s="657"/>
      <c r="DF31" s="657"/>
      <c r="DG31" s="657"/>
      <c r="DH31" s="657"/>
      <c r="DI31" s="657"/>
      <c r="DJ31" s="657"/>
      <c r="DK31" s="658"/>
      <c r="DL31" s="634">
        <v>75176</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290213</v>
      </c>
      <c r="S32" s="626"/>
      <c r="T32" s="626"/>
      <c r="U32" s="626"/>
      <c r="V32" s="626"/>
      <c r="W32" s="626"/>
      <c r="X32" s="626"/>
      <c r="Y32" s="627"/>
      <c r="Z32" s="628">
        <v>2.5</v>
      </c>
      <c r="AA32" s="628"/>
      <c r="AB32" s="628"/>
      <c r="AC32" s="628"/>
      <c r="AD32" s="629">
        <v>2102</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98.7</v>
      </c>
      <c r="BH32" s="693"/>
      <c r="BI32" s="693"/>
      <c r="BJ32" s="693"/>
      <c r="BK32" s="693"/>
      <c r="BL32" s="693"/>
      <c r="BM32" s="694">
        <v>93.2</v>
      </c>
      <c r="BN32" s="693"/>
      <c r="BO32" s="693"/>
      <c r="BP32" s="693"/>
      <c r="BQ32" s="695"/>
      <c r="BR32" s="692">
        <v>98.7</v>
      </c>
      <c r="BS32" s="693"/>
      <c r="BT32" s="693"/>
      <c r="BU32" s="693"/>
      <c r="BV32" s="693"/>
      <c r="BW32" s="693"/>
      <c r="BX32" s="694">
        <v>92.8</v>
      </c>
      <c r="BY32" s="693"/>
      <c r="BZ32" s="693"/>
      <c r="CA32" s="693"/>
      <c r="CB32" s="695"/>
      <c r="CD32" s="690"/>
      <c r="CE32" s="691"/>
      <c r="CF32" s="639" t="s">
        <v>299</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1038267</v>
      </c>
      <c r="S33" s="626"/>
      <c r="T33" s="626"/>
      <c r="U33" s="626"/>
      <c r="V33" s="626"/>
      <c r="W33" s="626"/>
      <c r="X33" s="626"/>
      <c r="Y33" s="627"/>
      <c r="Z33" s="628">
        <v>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5380577</v>
      </c>
      <c r="CS33" s="657"/>
      <c r="CT33" s="657"/>
      <c r="CU33" s="657"/>
      <c r="CV33" s="657"/>
      <c r="CW33" s="657"/>
      <c r="CX33" s="657"/>
      <c r="CY33" s="658"/>
      <c r="CZ33" s="659">
        <v>49.7</v>
      </c>
      <c r="DA33" s="660"/>
      <c r="DB33" s="660"/>
      <c r="DC33" s="661"/>
      <c r="DD33" s="634">
        <v>4613545</v>
      </c>
      <c r="DE33" s="657"/>
      <c r="DF33" s="657"/>
      <c r="DG33" s="657"/>
      <c r="DH33" s="657"/>
      <c r="DI33" s="657"/>
      <c r="DJ33" s="657"/>
      <c r="DK33" s="658"/>
      <c r="DL33" s="634">
        <v>3141965</v>
      </c>
      <c r="DM33" s="657"/>
      <c r="DN33" s="657"/>
      <c r="DO33" s="657"/>
      <c r="DP33" s="657"/>
      <c r="DQ33" s="657"/>
      <c r="DR33" s="657"/>
      <c r="DS33" s="657"/>
      <c r="DT33" s="657"/>
      <c r="DU33" s="657"/>
      <c r="DV33" s="658"/>
      <c r="DW33" s="630">
        <v>46.9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1424395</v>
      </c>
      <c r="CS34" s="626"/>
      <c r="CT34" s="626"/>
      <c r="CU34" s="626"/>
      <c r="CV34" s="626"/>
      <c r="CW34" s="626"/>
      <c r="CX34" s="626"/>
      <c r="CY34" s="627"/>
      <c r="CZ34" s="659">
        <v>13.1</v>
      </c>
      <c r="DA34" s="660"/>
      <c r="DB34" s="660"/>
      <c r="DC34" s="661"/>
      <c r="DD34" s="634">
        <v>1224796</v>
      </c>
      <c r="DE34" s="626"/>
      <c r="DF34" s="626"/>
      <c r="DG34" s="626"/>
      <c r="DH34" s="626"/>
      <c r="DI34" s="626"/>
      <c r="DJ34" s="626"/>
      <c r="DK34" s="627"/>
      <c r="DL34" s="634">
        <v>983201</v>
      </c>
      <c r="DM34" s="626"/>
      <c r="DN34" s="626"/>
      <c r="DO34" s="626"/>
      <c r="DP34" s="626"/>
      <c r="DQ34" s="626"/>
      <c r="DR34" s="626"/>
      <c r="DS34" s="626"/>
      <c r="DT34" s="626"/>
      <c r="DU34" s="626"/>
      <c r="DV34" s="627"/>
      <c r="DW34" s="630">
        <v>14.7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473767</v>
      </c>
      <c r="S35" s="626"/>
      <c r="T35" s="626"/>
      <c r="U35" s="626"/>
      <c r="V35" s="626"/>
      <c r="W35" s="626"/>
      <c r="X35" s="626"/>
      <c r="Y35" s="627"/>
      <c r="Z35" s="628">
        <v>4.0999999999999996</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1604088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31220</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41285</v>
      </c>
      <c r="CS35" s="657"/>
      <c r="CT35" s="657"/>
      <c r="CU35" s="657"/>
      <c r="CV35" s="657"/>
      <c r="CW35" s="657"/>
      <c r="CX35" s="657"/>
      <c r="CY35" s="658"/>
      <c r="CZ35" s="659">
        <v>0.4</v>
      </c>
      <c r="DA35" s="660"/>
      <c r="DB35" s="660"/>
      <c r="DC35" s="661"/>
      <c r="DD35" s="634">
        <v>31558</v>
      </c>
      <c r="DE35" s="657"/>
      <c r="DF35" s="657"/>
      <c r="DG35" s="657"/>
      <c r="DH35" s="657"/>
      <c r="DI35" s="657"/>
      <c r="DJ35" s="657"/>
      <c r="DK35" s="658"/>
      <c r="DL35" s="634">
        <v>31522</v>
      </c>
      <c r="DM35" s="657"/>
      <c r="DN35" s="657"/>
      <c r="DO35" s="657"/>
      <c r="DP35" s="657"/>
      <c r="DQ35" s="657"/>
      <c r="DR35" s="657"/>
      <c r="DS35" s="657"/>
      <c r="DT35" s="657"/>
      <c r="DU35" s="657"/>
      <c r="DV35" s="658"/>
      <c r="DW35" s="630">
        <v>0.5</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11497749</v>
      </c>
      <c r="S36" s="698"/>
      <c r="T36" s="698"/>
      <c r="U36" s="698"/>
      <c r="V36" s="698"/>
      <c r="W36" s="698"/>
      <c r="X36" s="698"/>
      <c r="Y36" s="699"/>
      <c r="Z36" s="700">
        <v>100</v>
      </c>
      <c r="AA36" s="700"/>
      <c r="AB36" s="700"/>
      <c r="AC36" s="700"/>
      <c r="AD36" s="701">
        <v>6219956</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651049</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-4385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1408962</v>
      </c>
      <c r="CS36" s="626"/>
      <c r="CT36" s="626"/>
      <c r="CU36" s="626"/>
      <c r="CV36" s="626"/>
      <c r="CW36" s="626"/>
      <c r="CX36" s="626"/>
      <c r="CY36" s="627"/>
      <c r="CZ36" s="659">
        <v>13</v>
      </c>
      <c r="DA36" s="660"/>
      <c r="DB36" s="660"/>
      <c r="DC36" s="661"/>
      <c r="DD36" s="634">
        <v>1100948</v>
      </c>
      <c r="DE36" s="626"/>
      <c r="DF36" s="626"/>
      <c r="DG36" s="626"/>
      <c r="DH36" s="626"/>
      <c r="DI36" s="626"/>
      <c r="DJ36" s="626"/>
      <c r="DK36" s="627"/>
      <c r="DL36" s="634">
        <v>819211</v>
      </c>
      <c r="DM36" s="626"/>
      <c r="DN36" s="626"/>
      <c r="DO36" s="626"/>
      <c r="DP36" s="626"/>
      <c r="DQ36" s="626"/>
      <c r="DR36" s="626"/>
      <c r="DS36" s="626"/>
      <c r="DT36" s="626"/>
      <c r="DU36" s="626"/>
      <c r="DV36" s="627"/>
      <c r="DW36" s="630">
        <v>12.2</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1593</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4627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193713</v>
      </c>
      <c r="CS37" s="657"/>
      <c r="CT37" s="657"/>
      <c r="CU37" s="657"/>
      <c r="CV37" s="657"/>
      <c r="CW37" s="657"/>
      <c r="CX37" s="657"/>
      <c r="CY37" s="658"/>
      <c r="CZ37" s="659">
        <v>1.8</v>
      </c>
      <c r="DA37" s="660"/>
      <c r="DB37" s="660"/>
      <c r="DC37" s="661"/>
      <c r="DD37" s="634">
        <v>193713</v>
      </c>
      <c r="DE37" s="657"/>
      <c r="DF37" s="657"/>
      <c r="DG37" s="657"/>
      <c r="DH37" s="657"/>
      <c r="DI37" s="657"/>
      <c r="DJ37" s="657"/>
      <c r="DK37" s="658"/>
      <c r="DL37" s="634">
        <v>193713</v>
      </c>
      <c r="DM37" s="657"/>
      <c r="DN37" s="657"/>
      <c r="DO37" s="657"/>
      <c r="DP37" s="657"/>
      <c r="DQ37" s="657"/>
      <c r="DR37" s="657"/>
      <c r="DS37" s="657"/>
      <c r="DT37" s="657"/>
      <c r="DU37" s="657"/>
      <c r="DV37" s="658"/>
      <c r="DW37" s="630">
        <v>2.9</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7800</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1574790</v>
      </c>
      <c r="CS38" s="626"/>
      <c r="CT38" s="626"/>
      <c r="CU38" s="626"/>
      <c r="CV38" s="626"/>
      <c r="CW38" s="626"/>
      <c r="CX38" s="626"/>
      <c r="CY38" s="627"/>
      <c r="CZ38" s="659">
        <v>14.5</v>
      </c>
      <c r="DA38" s="660"/>
      <c r="DB38" s="660"/>
      <c r="DC38" s="661"/>
      <c r="DD38" s="634">
        <v>1393636</v>
      </c>
      <c r="DE38" s="626"/>
      <c r="DF38" s="626"/>
      <c r="DG38" s="626"/>
      <c r="DH38" s="626"/>
      <c r="DI38" s="626"/>
      <c r="DJ38" s="626"/>
      <c r="DK38" s="627"/>
      <c r="DL38" s="634">
        <v>1308031</v>
      </c>
      <c r="DM38" s="626"/>
      <c r="DN38" s="626"/>
      <c r="DO38" s="626"/>
      <c r="DP38" s="626"/>
      <c r="DQ38" s="626"/>
      <c r="DR38" s="626"/>
      <c r="DS38" s="626"/>
      <c r="DT38" s="626"/>
      <c r="DU38" s="626"/>
      <c r="DV38" s="627"/>
      <c r="DW38" s="630">
        <v>19.5</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95</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882145</v>
      </c>
      <c r="CS39" s="657"/>
      <c r="CT39" s="657"/>
      <c r="CU39" s="657"/>
      <c r="CV39" s="657"/>
      <c r="CW39" s="657"/>
      <c r="CX39" s="657"/>
      <c r="CY39" s="658"/>
      <c r="CZ39" s="659">
        <v>8.1</v>
      </c>
      <c r="DA39" s="660"/>
      <c r="DB39" s="660"/>
      <c r="DC39" s="661"/>
      <c r="DD39" s="634">
        <v>862607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247674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49000</v>
      </c>
      <c r="CS40" s="626"/>
      <c r="CT40" s="626"/>
      <c r="CU40" s="626"/>
      <c r="CV40" s="626"/>
      <c r="CW40" s="626"/>
      <c r="CX40" s="626"/>
      <c r="CY40" s="627"/>
      <c r="CZ40" s="659">
        <v>0.5</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703772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354</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1407579</v>
      </c>
      <c r="CS42" s="626"/>
      <c r="CT42" s="626"/>
      <c r="CU42" s="626"/>
      <c r="CV42" s="626"/>
      <c r="CW42" s="626"/>
      <c r="CX42" s="626"/>
      <c r="CY42" s="627"/>
      <c r="CZ42" s="659">
        <v>13</v>
      </c>
      <c r="DA42" s="708"/>
      <c r="DB42" s="708"/>
      <c r="DC42" s="709"/>
      <c r="DD42" s="634">
        <v>304203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14320</v>
      </c>
      <c r="CS43" s="657"/>
      <c r="CT43" s="657"/>
      <c r="CU43" s="657"/>
      <c r="CV43" s="657"/>
      <c r="CW43" s="657"/>
      <c r="CX43" s="657"/>
      <c r="CY43" s="658"/>
      <c r="CZ43" s="659">
        <v>0.1</v>
      </c>
      <c r="DA43" s="660"/>
      <c r="DB43" s="660"/>
      <c r="DC43" s="661"/>
      <c r="DD43" s="634">
        <v>14320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1407579</v>
      </c>
      <c r="CS44" s="626"/>
      <c r="CT44" s="626"/>
      <c r="CU44" s="626"/>
      <c r="CV44" s="626"/>
      <c r="CW44" s="626"/>
      <c r="CX44" s="626"/>
      <c r="CY44" s="627"/>
      <c r="CZ44" s="659">
        <v>13</v>
      </c>
      <c r="DA44" s="708"/>
      <c r="DB44" s="708"/>
      <c r="DC44" s="709"/>
      <c r="DD44" s="634">
        <v>304203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738494</v>
      </c>
      <c r="CS45" s="657"/>
      <c r="CT45" s="657"/>
      <c r="CU45" s="657"/>
      <c r="CV45" s="657"/>
      <c r="CW45" s="657"/>
      <c r="CX45" s="657"/>
      <c r="CY45" s="658"/>
      <c r="CZ45" s="659">
        <v>6.8</v>
      </c>
      <c r="DA45" s="660"/>
      <c r="DB45" s="660"/>
      <c r="DC45" s="661"/>
      <c r="DD45" s="634">
        <v>63140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646648</v>
      </c>
      <c r="CS46" s="626"/>
      <c r="CT46" s="626"/>
      <c r="CU46" s="626"/>
      <c r="CV46" s="626"/>
      <c r="CW46" s="626"/>
      <c r="CX46" s="626"/>
      <c r="CY46" s="627"/>
      <c r="CZ46" s="659">
        <v>6</v>
      </c>
      <c r="DA46" s="708"/>
      <c r="DB46" s="708"/>
      <c r="DC46" s="709"/>
      <c r="DD46" s="634">
        <v>236643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10833836</v>
      </c>
      <c r="CS49" s="693"/>
      <c r="CT49" s="693"/>
      <c r="CU49" s="693"/>
      <c r="CV49" s="693"/>
      <c r="CW49" s="693"/>
      <c r="CX49" s="693"/>
      <c r="CY49" s="720"/>
      <c r="CZ49" s="721">
        <v>100</v>
      </c>
      <c r="DA49" s="722"/>
      <c r="DB49" s="722"/>
      <c r="DC49" s="723"/>
      <c r="DD49" s="724">
        <v>7528931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74" sqref="AF74:AJ7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11507</v>
      </c>
      <c r="R7" s="755"/>
      <c r="S7" s="755"/>
      <c r="T7" s="755"/>
      <c r="U7" s="755"/>
      <c r="V7" s="755">
        <v>10843</v>
      </c>
      <c r="W7" s="755"/>
      <c r="X7" s="755"/>
      <c r="Y7" s="755"/>
      <c r="Z7" s="755"/>
      <c r="AA7" s="755">
        <v>664</v>
      </c>
      <c r="AB7" s="755"/>
      <c r="AC7" s="755"/>
      <c r="AD7" s="755"/>
      <c r="AE7" s="756"/>
      <c r="AF7" s="757">
        <v>642</v>
      </c>
      <c r="AG7" s="758"/>
      <c r="AH7" s="758"/>
      <c r="AI7" s="758"/>
      <c r="AJ7" s="759"/>
      <c r="AK7" s="794" t="s">
        <v>536</v>
      </c>
      <c r="AL7" s="795"/>
      <c r="AM7" s="795"/>
      <c r="AN7" s="795"/>
      <c r="AO7" s="795"/>
      <c r="AP7" s="795">
        <v>8899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-9</v>
      </c>
      <c r="R8" s="779"/>
      <c r="S8" s="779"/>
      <c r="T8" s="779"/>
      <c r="U8" s="779"/>
      <c r="V8" s="779">
        <v>-9</v>
      </c>
      <c r="W8" s="779"/>
      <c r="X8" s="779"/>
      <c r="Y8" s="779"/>
      <c r="Z8" s="779"/>
      <c r="AA8" s="779">
        <v>0</v>
      </c>
      <c r="AB8" s="779"/>
      <c r="AC8" s="779"/>
      <c r="AD8" s="779"/>
      <c r="AE8" s="780"/>
      <c r="AF8" s="781" t="s">
        <v>112</v>
      </c>
      <c r="AG8" s="782"/>
      <c r="AH8" s="782"/>
      <c r="AI8" s="782"/>
      <c r="AJ8" s="783"/>
      <c r="AK8" s="784" t="s">
        <v>536</v>
      </c>
      <c r="AL8" s="785"/>
      <c r="AM8" s="785"/>
      <c r="AN8" s="785"/>
      <c r="AO8" s="785"/>
      <c r="AP8" s="785" t="s">
        <v>536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11498</v>
      </c>
      <c r="R23" s="814"/>
      <c r="S23" s="814"/>
      <c r="T23" s="814"/>
      <c r="U23" s="814"/>
      <c r="V23" s="814">
        <v>10834</v>
      </c>
      <c r="W23" s="814"/>
      <c r="X23" s="814"/>
      <c r="Y23" s="814"/>
      <c r="Z23" s="814"/>
      <c r="AA23" s="814">
        <v>664</v>
      </c>
      <c r="AB23" s="814"/>
      <c r="AC23" s="814"/>
      <c r="AD23" s="814"/>
      <c r="AE23" s="815"/>
      <c r="AF23" s="816">
        <v>642</v>
      </c>
      <c r="AG23" s="814"/>
      <c r="AH23" s="814"/>
      <c r="AI23" s="814"/>
      <c r="AJ23" s="817"/>
      <c r="AK23" s="818"/>
      <c r="AL23" s="819"/>
      <c r="AM23" s="819"/>
      <c r="AN23" s="819"/>
      <c r="AO23" s="819"/>
      <c r="AP23" s="814">
        <v>8899</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4419</v>
      </c>
      <c r="R28" s="843"/>
      <c r="S28" s="843"/>
      <c r="T28" s="843"/>
      <c r="U28" s="843"/>
      <c r="V28" s="843">
        <v>4388</v>
      </c>
      <c r="W28" s="843"/>
      <c r="X28" s="843"/>
      <c r="Y28" s="843"/>
      <c r="Z28" s="843"/>
      <c r="AA28" s="843">
        <v>31</v>
      </c>
      <c r="AB28" s="843"/>
      <c r="AC28" s="843"/>
      <c r="AD28" s="843"/>
      <c r="AE28" s="844"/>
      <c r="AF28" s="845">
        <v>31</v>
      </c>
      <c r="AG28" s="843"/>
      <c r="AH28" s="843"/>
      <c r="AI28" s="843"/>
      <c r="AJ28" s="846"/>
      <c r="AK28" s="847">
        <v>248</v>
      </c>
      <c r="AL28" s="838"/>
      <c r="AM28" s="838"/>
      <c r="AN28" s="838"/>
      <c r="AO28" s="838"/>
      <c r="AP28" s="838" t="s">
        <v>536</v>
      </c>
      <c r="AQ28" s="838"/>
      <c r="AR28" s="838"/>
      <c r="AS28" s="838"/>
      <c r="AT28" s="838"/>
      <c r="AU28" s="838" t="s">
        <v>536</v>
      </c>
      <c r="AV28" s="838"/>
      <c r="AW28" s="838"/>
      <c r="AX28" s="838"/>
      <c r="AY28" s="838"/>
      <c r="AZ28" s="839" t="s">
        <v>536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1991</v>
      </c>
      <c r="R29" s="779"/>
      <c r="S29" s="779"/>
      <c r="T29" s="779"/>
      <c r="U29" s="779"/>
      <c r="V29" s="779">
        <v>1909</v>
      </c>
      <c r="W29" s="779"/>
      <c r="X29" s="779"/>
      <c r="Y29" s="779"/>
      <c r="Z29" s="779"/>
      <c r="AA29" s="779">
        <v>82</v>
      </c>
      <c r="AB29" s="779"/>
      <c r="AC29" s="779"/>
      <c r="AD29" s="779"/>
      <c r="AE29" s="780"/>
      <c r="AF29" s="781">
        <v>82</v>
      </c>
      <c r="AG29" s="782"/>
      <c r="AH29" s="782"/>
      <c r="AI29" s="782"/>
      <c r="AJ29" s="783"/>
      <c r="AK29" s="850">
        <v>294</v>
      </c>
      <c r="AL29" s="851"/>
      <c r="AM29" s="851"/>
      <c r="AN29" s="851"/>
      <c r="AO29" s="851"/>
      <c r="AP29" s="851" t="s">
        <v>536</v>
      </c>
      <c r="AQ29" s="851"/>
      <c r="AR29" s="851"/>
      <c r="AS29" s="851"/>
      <c r="AT29" s="851"/>
      <c r="AU29" s="851" t="s">
        <v>536</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366</v>
      </c>
      <c r="R30" s="779"/>
      <c r="S30" s="779"/>
      <c r="T30" s="779"/>
      <c r="U30" s="779"/>
      <c r="V30" s="779">
        <v>356</v>
      </c>
      <c r="W30" s="779"/>
      <c r="X30" s="779"/>
      <c r="Y30" s="779"/>
      <c r="Z30" s="779"/>
      <c r="AA30" s="779">
        <v>10</v>
      </c>
      <c r="AB30" s="779"/>
      <c r="AC30" s="779"/>
      <c r="AD30" s="779"/>
      <c r="AE30" s="780"/>
      <c r="AF30" s="781">
        <v>10</v>
      </c>
      <c r="AG30" s="782"/>
      <c r="AH30" s="782"/>
      <c r="AI30" s="782"/>
      <c r="AJ30" s="783"/>
      <c r="AK30" s="850">
        <v>72</v>
      </c>
      <c r="AL30" s="851"/>
      <c r="AM30" s="851"/>
      <c r="AN30" s="851"/>
      <c r="AO30" s="851"/>
      <c r="AP30" s="851" t="s">
        <v>536</v>
      </c>
      <c r="AQ30" s="851"/>
      <c r="AR30" s="851"/>
      <c r="AS30" s="851"/>
      <c r="AT30" s="851"/>
      <c r="AU30" s="851" t="s">
        <v>536</v>
      </c>
      <c r="AV30" s="851"/>
      <c r="AW30" s="851"/>
      <c r="AX30" s="851"/>
      <c r="AY30" s="851"/>
      <c r="AZ30" s="852" t="s">
        <v>536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15</v>
      </c>
      <c r="R31" s="779"/>
      <c r="S31" s="779"/>
      <c r="T31" s="779"/>
      <c r="U31" s="779"/>
      <c r="V31" s="779">
        <v>15</v>
      </c>
      <c r="W31" s="779"/>
      <c r="X31" s="779"/>
      <c r="Y31" s="779"/>
      <c r="Z31" s="779"/>
      <c r="AA31" s="779">
        <v>0</v>
      </c>
      <c r="AB31" s="779"/>
      <c r="AC31" s="779"/>
      <c r="AD31" s="779"/>
      <c r="AE31" s="780"/>
      <c r="AF31" s="781">
        <v>0</v>
      </c>
      <c r="AG31" s="782"/>
      <c r="AH31" s="782"/>
      <c r="AI31" s="782"/>
      <c r="AJ31" s="783"/>
      <c r="AK31" s="850" t="s">
        <v>536</v>
      </c>
      <c r="AL31" s="851"/>
      <c r="AM31" s="851"/>
      <c r="AN31" s="851"/>
      <c r="AO31" s="851"/>
      <c r="AP31" s="851" t="s">
        <v>536</v>
      </c>
      <c r="AQ31" s="851"/>
      <c r="AR31" s="851"/>
      <c r="AS31" s="851"/>
      <c r="AT31" s="851"/>
      <c r="AU31" s="851" t="s">
        <v>536</v>
      </c>
      <c r="AV31" s="851"/>
      <c r="AW31" s="851"/>
      <c r="AX31" s="851"/>
      <c r="AY31" s="851"/>
      <c r="AZ31" s="852" t="s">
        <v>536</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590</v>
      </c>
      <c r="R32" s="779"/>
      <c r="S32" s="779"/>
      <c r="T32" s="779"/>
      <c r="U32" s="779"/>
      <c r="V32" s="779">
        <v>515</v>
      </c>
      <c r="W32" s="779"/>
      <c r="X32" s="779"/>
      <c r="Y32" s="779"/>
      <c r="Z32" s="779"/>
      <c r="AA32" s="779">
        <v>75</v>
      </c>
      <c r="AB32" s="779"/>
      <c r="AC32" s="779"/>
      <c r="AD32" s="779"/>
      <c r="AE32" s="780"/>
      <c r="AF32" s="781">
        <v>1520</v>
      </c>
      <c r="AG32" s="782"/>
      <c r="AH32" s="782"/>
      <c r="AI32" s="782"/>
      <c r="AJ32" s="783"/>
      <c r="AK32" s="850">
        <v>2</v>
      </c>
      <c r="AL32" s="851"/>
      <c r="AM32" s="851"/>
      <c r="AN32" s="851"/>
      <c r="AO32" s="851"/>
      <c r="AP32" s="851">
        <v>1614</v>
      </c>
      <c r="AQ32" s="851"/>
      <c r="AR32" s="851"/>
      <c r="AS32" s="851"/>
      <c r="AT32" s="851"/>
      <c r="AU32" s="851">
        <v>5</v>
      </c>
      <c r="AV32" s="851"/>
      <c r="AW32" s="851"/>
      <c r="AX32" s="851"/>
      <c r="AY32" s="851"/>
      <c r="AZ32" s="852" t="s">
        <v>536</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1146</v>
      </c>
      <c r="R33" s="779"/>
      <c r="S33" s="779"/>
      <c r="T33" s="779"/>
      <c r="U33" s="779"/>
      <c r="V33" s="779">
        <v>1146</v>
      </c>
      <c r="W33" s="779"/>
      <c r="X33" s="779"/>
      <c r="Y33" s="779"/>
      <c r="Z33" s="779"/>
      <c r="AA33" s="779">
        <v>0</v>
      </c>
      <c r="AB33" s="779"/>
      <c r="AC33" s="779"/>
      <c r="AD33" s="779"/>
      <c r="AE33" s="780"/>
      <c r="AF33" s="781" t="s">
        <v>112</v>
      </c>
      <c r="AG33" s="782"/>
      <c r="AH33" s="782"/>
      <c r="AI33" s="782"/>
      <c r="AJ33" s="783"/>
      <c r="AK33" s="850">
        <v>414</v>
      </c>
      <c r="AL33" s="851"/>
      <c r="AM33" s="851"/>
      <c r="AN33" s="851"/>
      <c r="AO33" s="851"/>
      <c r="AP33" s="851">
        <v>10879</v>
      </c>
      <c r="AQ33" s="851"/>
      <c r="AR33" s="851"/>
      <c r="AS33" s="851"/>
      <c r="AT33" s="851"/>
      <c r="AU33" s="851">
        <v>7256</v>
      </c>
      <c r="AV33" s="851"/>
      <c r="AW33" s="851"/>
      <c r="AX33" s="851"/>
      <c r="AY33" s="851"/>
      <c r="AZ33" s="852" t="s">
        <v>536</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540</v>
      </c>
      <c r="R34" s="779"/>
      <c r="S34" s="779"/>
      <c r="T34" s="779"/>
      <c r="U34" s="779"/>
      <c r="V34" s="779">
        <v>540</v>
      </c>
      <c r="W34" s="779"/>
      <c r="X34" s="779"/>
      <c r="Y34" s="779"/>
      <c r="Z34" s="779"/>
      <c r="AA34" s="779">
        <v>0</v>
      </c>
      <c r="AB34" s="779"/>
      <c r="AC34" s="779"/>
      <c r="AD34" s="779"/>
      <c r="AE34" s="780"/>
      <c r="AF34" s="781" t="s">
        <v>112</v>
      </c>
      <c r="AG34" s="782"/>
      <c r="AH34" s="782"/>
      <c r="AI34" s="782"/>
      <c r="AJ34" s="783"/>
      <c r="AK34" s="850">
        <v>237</v>
      </c>
      <c r="AL34" s="851"/>
      <c r="AM34" s="851"/>
      <c r="AN34" s="851"/>
      <c r="AO34" s="851"/>
      <c r="AP34" s="851">
        <v>3895</v>
      </c>
      <c r="AQ34" s="851"/>
      <c r="AR34" s="851"/>
      <c r="AS34" s="851"/>
      <c r="AT34" s="851"/>
      <c r="AU34" s="851">
        <v>3895</v>
      </c>
      <c r="AV34" s="851"/>
      <c r="AW34" s="851"/>
      <c r="AX34" s="851"/>
      <c r="AY34" s="851"/>
      <c r="AZ34" s="852" t="s">
        <v>536</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1643</v>
      </c>
      <c r="AG63" s="862"/>
      <c r="AH63" s="862"/>
      <c r="AI63" s="862"/>
      <c r="AJ63" s="863"/>
      <c r="AK63" s="864"/>
      <c r="AL63" s="859"/>
      <c r="AM63" s="859"/>
      <c r="AN63" s="859"/>
      <c r="AO63" s="859"/>
      <c r="AP63" s="862">
        <v>16388</v>
      </c>
      <c r="AQ63" s="862"/>
      <c r="AR63" s="862"/>
      <c r="AS63" s="862"/>
      <c r="AT63" s="862"/>
      <c r="AU63" s="862">
        <v>11156</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393</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536</v>
      </c>
      <c r="AL68" s="886"/>
      <c r="AM68" s="886"/>
      <c r="AN68" s="886"/>
      <c r="AO68" s="886"/>
      <c r="AP68" s="886" t="s">
        <v>536</v>
      </c>
      <c r="AQ68" s="886"/>
      <c r="AR68" s="886"/>
      <c r="AS68" s="886"/>
      <c r="AT68" s="886"/>
      <c r="AU68" s="886" t="s">
        <v>536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11</v>
      </c>
      <c r="R69" s="851"/>
      <c r="S69" s="851"/>
      <c r="T69" s="851"/>
      <c r="U69" s="851"/>
      <c r="V69" s="851">
        <v>10</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536</v>
      </c>
      <c r="AQ69" s="851"/>
      <c r="AR69" s="851"/>
      <c r="AS69" s="851"/>
      <c r="AT69" s="851"/>
      <c r="AU69" s="851" t="s">
        <v>536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130</v>
      </c>
      <c r="R70" s="851"/>
      <c r="S70" s="851"/>
      <c r="T70" s="851"/>
      <c r="U70" s="851"/>
      <c r="V70" s="851">
        <v>123</v>
      </c>
      <c r="W70" s="851"/>
      <c r="X70" s="851"/>
      <c r="Y70" s="851"/>
      <c r="Z70" s="851"/>
      <c r="AA70" s="851">
        <v>7</v>
      </c>
      <c r="AB70" s="851"/>
      <c r="AC70" s="851"/>
      <c r="AD70" s="851"/>
      <c r="AE70" s="851"/>
      <c r="AF70" s="851">
        <v>7</v>
      </c>
      <c r="AG70" s="851"/>
      <c r="AH70" s="851"/>
      <c r="AI70" s="851"/>
      <c r="AJ70" s="851"/>
      <c r="AK70" s="851" t="s">
        <v>536</v>
      </c>
      <c r="AL70" s="851"/>
      <c r="AM70" s="851"/>
      <c r="AN70" s="851"/>
      <c r="AO70" s="851"/>
      <c r="AP70" s="851" t="s">
        <v>536</v>
      </c>
      <c r="AQ70" s="851"/>
      <c r="AR70" s="851"/>
      <c r="AS70" s="851"/>
      <c r="AT70" s="851"/>
      <c r="AU70" s="851" t="s">
        <v>536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495</v>
      </c>
      <c r="R71" s="851"/>
      <c r="S71" s="851"/>
      <c r="T71" s="851"/>
      <c r="U71" s="851"/>
      <c r="V71" s="851">
        <v>347</v>
      </c>
      <c r="W71" s="851"/>
      <c r="X71" s="851"/>
      <c r="Y71" s="851"/>
      <c r="Z71" s="851"/>
      <c r="AA71" s="851">
        <v>148</v>
      </c>
      <c r="AB71" s="851"/>
      <c r="AC71" s="851"/>
      <c r="AD71" s="851"/>
      <c r="AE71" s="851"/>
      <c r="AF71" s="851">
        <v>148</v>
      </c>
      <c r="AG71" s="851"/>
      <c r="AH71" s="851"/>
      <c r="AI71" s="851"/>
      <c r="AJ71" s="851"/>
      <c r="AK71" s="851">
        <v>176</v>
      </c>
      <c r="AL71" s="851"/>
      <c r="AM71" s="851"/>
      <c r="AN71" s="851"/>
      <c r="AO71" s="851"/>
      <c r="AP71" s="851" t="s">
        <v>536</v>
      </c>
      <c r="AQ71" s="851"/>
      <c r="AR71" s="851"/>
      <c r="AS71" s="851"/>
      <c r="AT71" s="851"/>
      <c r="AU71" s="851" t="s">
        <v>536</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707526</v>
      </c>
      <c r="R72" s="851"/>
      <c r="S72" s="851"/>
      <c r="T72" s="851"/>
      <c r="U72" s="851"/>
      <c r="V72" s="851">
        <v>687045</v>
      </c>
      <c r="W72" s="851"/>
      <c r="X72" s="851"/>
      <c r="Y72" s="851"/>
      <c r="Z72" s="851"/>
      <c r="AA72" s="851">
        <v>20481</v>
      </c>
      <c r="AB72" s="851"/>
      <c r="AC72" s="851"/>
      <c r="AD72" s="851"/>
      <c r="AE72" s="851"/>
      <c r="AF72" s="851">
        <v>20481</v>
      </c>
      <c r="AG72" s="851"/>
      <c r="AH72" s="851"/>
      <c r="AI72" s="851"/>
      <c r="AJ72" s="851"/>
      <c r="AK72" s="851">
        <v>3255</v>
      </c>
      <c r="AL72" s="851"/>
      <c r="AM72" s="851"/>
      <c r="AN72" s="851"/>
      <c r="AO72" s="851"/>
      <c r="AP72" s="851" t="s">
        <v>536</v>
      </c>
      <c r="AQ72" s="851"/>
      <c r="AR72" s="851"/>
      <c r="AS72" s="851"/>
      <c r="AT72" s="851"/>
      <c r="AU72" s="851" t="s">
        <v>536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439</v>
      </c>
      <c r="R73" s="851"/>
      <c r="S73" s="851"/>
      <c r="T73" s="851"/>
      <c r="U73" s="851"/>
      <c r="V73" s="851">
        <v>403</v>
      </c>
      <c r="W73" s="851"/>
      <c r="X73" s="851"/>
      <c r="Y73" s="851"/>
      <c r="Z73" s="851"/>
      <c r="AA73" s="851">
        <v>36</v>
      </c>
      <c r="AB73" s="851"/>
      <c r="AC73" s="851"/>
      <c r="AD73" s="851"/>
      <c r="AE73" s="851"/>
      <c r="AF73" s="851">
        <v>36</v>
      </c>
      <c r="AG73" s="851"/>
      <c r="AH73" s="851"/>
      <c r="AI73" s="851"/>
      <c r="AJ73" s="851"/>
      <c r="AK73" s="851" t="s">
        <v>544</v>
      </c>
      <c r="AL73" s="851"/>
      <c r="AM73" s="851"/>
      <c r="AN73" s="851"/>
      <c r="AO73" s="851"/>
      <c r="AP73" s="851" t="s">
        <v>544</v>
      </c>
      <c r="AQ73" s="851"/>
      <c r="AR73" s="851"/>
      <c r="AS73" s="851"/>
      <c r="AT73" s="851"/>
      <c r="AU73" s="851" t="s">
        <v>544</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195</v>
      </c>
      <c r="R74" s="851"/>
      <c r="S74" s="851"/>
      <c r="T74" s="851"/>
      <c r="U74" s="851"/>
      <c r="V74" s="851">
        <v>194</v>
      </c>
      <c r="W74" s="851"/>
      <c r="X74" s="851"/>
      <c r="Y74" s="851"/>
      <c r="Z74" s="851"/>
      <c r="AA74" s="851">
        <v>1</v>
      </c>
      <c r="AB74" s="851"/>
      <c r="AC74" s="851"/>
      <c r="AD74" s="851"/>
      <c r="AE74" s="851"/>
      <c r="AF74" s="851">
        <v>177</v>
      </c>
      <c r="AG74" s="851"/>
      <c r="AH74" s="851"/>
      <c r="AI74" s="851"/>
      <c r="AJ74" s="851"/>
      <c r="AK74" s="851" t="s">
        <v>544</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23402</v>
      </c>
      <c r="AG88" s="862"/>
      <c r="AH88" s="862"/>
      <c r="AI88" s="862"/>
      <c r="AJ88" s="862"/>
      <c r="AK88" s="859"/>
      <c r="AL88" s="859"/>
      <c r="AM88" s="859"/>
      <c r="AN88" s="859"/>
      <c r="AO88" s="859"/>
      <c r="AP88" s="862" t="s">
        <v>544</v>
      </c>
      <c r="AQ88" s="862"/>
      <c r="AR88" s="862"/>
      <c r="AS88" s="862"/>
      <c r="AT88" s="862"/>
      <c r="AU88" s="862" t="s">
        <v>544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287</v>
      </c>
      <c r="AG109" s="915"/>
      <c r="AH109" s="915"/>
      <c r="AI109" s="915"/>
      <c r="AJ109" s="916"/>
      <c r="AK109" s="914" t="s">
        <v>286</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287</v>
      </c>
      <c r="BW109" s="915"/>
      <c r="BX109" s="915"/>
      <c r="BY109" s="915"/>
      <c r="BZ109" s="916"/>
      <c r="CA109" s="914" t="s">
        <v>286</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287</v>
      </c>
      <c r="DM109" s="915"/>
      <c r="DN109" s="915"/>
      <c r="DO109" s="915"/>
      <c r="DP109" s="916"/>
      <c r="DQ109" s="914" t="s">
        <v>286</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851020</v>
      </c>
      <c r="AB110" s="922"/>
      <c r="AC110" s="922"/>
      <c r="AD110" s="922"/>
      <c r="AE110" s="923"/>
      <c r="AF110" s="924">
        <v>794002</v>
      </c>
      <c r="AG110" s="922"/>
      <c r="AH110" s="922"/>
      <c r="AI110" s="922"/>
      <c r="AJ110" s="923"/>
      <c r="AK110" s="924">
        <v>800550</v>
      </c>
      <c r="AL110" s="922"/>
      <c r="AM110" s="922"/>
      <c r="AN110" s="922"/>
      <c r="AO110" s="923"/>
      <c r="AP110" s="925">
        <v>14.5</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8469104</v>
      </c>
      <c r="BR110" s="957"/>
      <c r="BS110" s="957"/>
      <c r="BT110" s="957"/>
      <c r="BU110" s="957"/>
      <c r="BV110" s="957">
        <v>8585697</v>
      </c>
      <c r="BW110" s="957"/>
      <c r="BX110" s="957"/>
      <c r="BY110" s="957"/>
      <c r="BZ110" s="957"/>
      <c r="CA110" s="957">
        <v>8898590</v>
      </c>
      <c r="CB110" s="957"/>
      <c r="CC110" s="957"/>
      <c r="CD110" s="957"/>
      <c r="CE110" s="957"/>
      <c r="CF110" s="971">
        <v>160.9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40819</v>
      </c>
      <c r="BR111" s="950"/>
      <c r="BS111" s="950"/>
      <c r="BT111" s="950"/>
      <c r="BU111" s="950"/>
      <c r="BV111" s="950">
        <v>25880</v>
      </c>
      <c r="BW111" s="950"/>
      <c r="BX111" s="950"/>
      <c r="BY111" s="950"/>
      <c r="BZ111" s="950"/>
      <c r="CA111" s="950">
        <v>16106</v>
      </c>
      <c r="CB111" s="950"/>
      <c r="CC111" s="950"/>
      <c r="CD111" s="950"/>
      <c r="CE111" s="950"/>
      <c r="CF111" s="944">
        <v>0.3</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12069502</v>
      </c>
      <c r="BR112" s="950"/>
      <c r="BS112" s="950"/>
      <c r="BT112" s="950"/>
      <c r="BU112" s="950"/>
      <c r="BV112" s="950">
        <v>11761420</v>
      </c>
      <c r="BW112" s="950"/>
      <c r="BX112" s="950"/>
      <c r="BY112" s="950"/>
      <c r="BZ112" s="950"/>
      <c r="CA112" s="950">
        <v>11155816</v>
      </c>
      <c r="CB112" s="950"/>
      <c r="CC112" s="950"/>
      <c r="CD112" s="950"/>
      <c r="CE112" s="950"/>
      <c r="CF112" s="944">
        <v>201.7</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14381</v>
      </c>
      <c r="DH112" s="950"/>
      <c r="DI112" s="950"/>
      <c r="DJ112" s="950"/>
      <c r="DK112" s="950"/>
      <c r="DL112" s="950">
        <v>6112</v>
      </c>
      <c r="DM112" s="950"/>
      <c r="DN112" s="950"/>
      <c r="DO112" s="950"/>
      <c r="DP112" s="950"/>
      <c r="DQ112" s="950">
        <v>1599</v>
      </c>
      <c r="DR112" s="950"/>
      <c r="DS112" s="950"/>
      <c r="DT112" s="950"/>
      <c r="DU112" s="950"/>
      <c r="DV112" s="951">
        <v>0</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632341</v>
      </c>
      <c r="AB113" s="964"/>
      <c r="AC113" s="964"/>
      <c r="AD113" s="964"/>
      <c r="AE113" s="965"/>
      <c r="AF113" s="966">
        <v>643128</v>
      </c>
      <c r="AG113" s="964"/>
      <c r="AH113" s="964"/>
      <c r="AI113" s="964"/>
      <c r="AJ113" s="965"/>
      <c r="AK113" s="966">
        <v>627021</v>
      </c>
      <c r="AL113" s="964"/>
      <c r="AM113" s="964"/>
      <c r="AN113" s="964"/>
      <c r="AO113" s="965"/>
      <c r="AP113" s="967">
        <v>11.3</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56336</v>
      </c>
      <c r="BR113" s="950"/>
      <c r="BS113" s="950"/>
      <c r="BT113" s="950"/>
      <c r="BU113" s="950"/>
      <c r="BV113" s="950">
        <v>19919</v>
      </c>
      <c r="BW113" s="950"/>
      <c r="BX113" s="950"/>
      <c r="BY113" s="950"/>
      <c r="BZ113" s="950"/>
      <c r="CA113" s="950" t="s">
        <v>112</v>
      </c>
      <c r="CB113" s="950"/>
      <c r="CC113" s="950"/>
      <c r="CD113" s="950"/>
      <c r="CE113" s="950"/>
      <c r="CF113" s="944" t="s">
        <v>112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37155</v>
      </c>
      <c r="AB114" s="989"/>
      <c r="AC114" s="989"/>
      <c r="AD114" s="989"/>
      <c r="AE114" s="990"/>
      <c r="AF114" s="991">
        <v>37155</v>
      </c>
      <c r="AG114" s="989"/>
      <c r="AH114" s="989"/>
      <c r="AI114" s="989"/>
      <c r="AJ114" s="990"/>
      <c r="AK114" s="991">
        <v>20143</v>
      </c>
      <c r="AL114" s="989"/>
      <c r="AM114" s="989"/>
      <c r="AN114" s="989"/>
      <c r="AO114" s="990"/>
      <c r="AP114" s="992">
        <v>0.4</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1416293</v>
      </c>
      <c r="BR114" s="950"/>
      <c r="BS114" s="950"/>
      <c r="BT114" s="950"/>
      <c r="BU114" s="950"/>
      <c r="BV114" s="950">
        <v>1309246</v>
      </c>
      <c r="BW114" s="950"/>
      <c r="BX114" s="950"/>
      <c r="BY114" s="950"/>
      <c r="BZ114" s="950"/>
      <c r="CA114" s="950">
        <v>1126565</v>
      </c>
      <c r="CB114" s="950"/>
      <c r="CC114" s="950"/>
      <c r="CD114" s="950"/>
      <c r="CE114" s="950"/>
      <c r="CF114" s="944">
        <v>20.399999999999999</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42480</v>
      </c>
      <c r="AB115" s="964"/>
      <c r="AC115" s="964"/>
      <c r="AD115" s="964"/>
      <c r="AE115" s="965"/>
      <c r="AF115" s="966">
        <v>14938</v>
      </c>
      <c r="AG115" s="964"/>
      <c r="AH115" s="964"/>
      <c r="AI115" s="964"/>
      <c r="AJ115" s="965"/>
      <c r="AK115" s="966">
        <v>9774</v>
      </c>
      <c r="AL115" s="964"/>
      <c r="AM115" s="964"/>
      <c r="AN115" s="964"/>
      <c r="AO115" s="965"/>
      <c r="AP115" s="967">
        <v>0.2</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1562996</v>
      </c>
      <c r="AB117" s="1007"/>
      <c r="AC117" s="1007"/>
      <c r="AD117" s="1007"/>
      <c r="AE117" s="1008"/>
      <c r="AF117" s="1009">
        <v>1489223</v>
      </c>
      <c r="AG117" s="1007"/>
      <c r="AH117" s="1007"/>
      <c r="AI117" s="1007"/>
      <c r="AJ117" s="1008"/>
      <c r="AK117" s="1009">
        <v>1457488</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431</v>
      </c>
      <c r="BR117" s="950"/>
      <c r="BS117" s="950"/>
      <c r="BT117" s="950"/>
      <c r="BU117" s="950"/>
      <c r="BV117" s="950" t="s">
        <v>431</v>
      </c>
      <c r="BW117" s="950"/>
      <c r="BX117" s="950"/>
      <c r="BY117" s="950"/>
      <c r="BZ117" s="950"/>
      <c r="CA117" s="950" t="s">
        <v>431</v>
      </c>
      <c r="CB117" s="950"/>
      <c r="CC117" s="950"/>
      <c r="CD117" s="950"/>
      <c r="CE117" s="950"/>
      <c r="CF117" s="944" t="s">
        <v>431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431</v>
      </c>
      <c r="DH117" s="989"/>
      <c r="DI117" s="989"/>
      <c r="DJ117" s="989"/>
      <c r="DK117" s="990"/>
      <c r="DL117" s="991" t="s">
        <v>431</v>
      </c>
      <c r="DM117" s="989"/>
      <c r="DN117" s="989"/>
      <c r="DO117" s="989"/>
      <c r="DP117" s="990"/>
      <c r="DQ117" s="991" t="s">
        <v>431</v>
      </c>
      <c r="DR117" s="989"/>
      <c r="DS117" s="989"/>
      <c r="DT117" s="989"/>
      <c r="DU117" s="990"/>
      <c r="DV117" s="992" t="s">
        <v>431</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287</v>
      </c>
      <c r="AG118" s="915"/>
      <c r="AH118" s="915"/>
      <c r="AI118" s="915"/>
      <c r="AJ118" s="916"/>
      <c r="AK118" s="914" t="s">
        <v>286</v>
      </c>
      <c r="AL118" s="915"/>
      <c r="AM118" s="915"/>
      <c r="AN118" s="915"/>
      <c r="AO118" s="916"/>
      <c r="AP118" s="1001" t="s">
        <v>404</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22052054</v>
      </c>
      <c r="BR119" s="1028"/>
      <c r="BS119" s="1028"/>
      <c r="BT119" s="1028"/>
      <c r="BU119" s="1028"/>
      <c r="BV119" s="1028">
        <v>21702162</v>
      </c>
      <c r="BW119" s="1028"/>
      <c r="BX119" s="1028"/>
      <c r="BY119" s="1028"/>
      <c r="BZ119" s="1028"/>
      <c r="CA119" s="1028">
        <v>21197077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26438</v>
      </c>
      <c r="DH119" s="1014"/>
      <c r="DI119" s="1014"/>
      <c r="DJ119" s="1014"/>
      <c r="DK119" s="1015"/>
      <c r="DL119" s="1013">
        <v>19768</v>
      </c>
      <c r="DM119" s="1014"/>
      <c r="DN119" s="1014"/>
      <c r="DO119" s="1014"/>
      <c r="DP119" s="1015"/>
      <c r="DQ119" s="1013">
        <v>14507</v>
      </c>
      <c r="DR119" s="1014"/>
      <c r="DS119" s="1014"/>
      <c r="DT119" s="1014"/>
      <c r="DU119" s="1015"/>
      <c r="DV119" s="1016">
        <v>0.3</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4841072</v>
      </c>
      <c r="BR120" s="957"/>
      <c r="BS120" s="957"/>
      <c r="BT120" s="957"/>
      <c r="BU120" s="957"/>
      <c r="BV120" s="957">
        <v>5352939</v>
      </c>
      <c r="BW120" s="957"/>
      <c r="BX120" s="957"/>
      <c r="BY120" s="957"/>
      <c r="BZ120" s="957"/>
      <c r="CA120" s="957">
        <v>5848746</v>
      </c>
      <c r="CB120" s="957"/>
      <c r="CC120" s="957"/>
      <c r="CD120" s="957"/>
      <c r="CE120" s="957"/>
      <c r="CF120" s="971">
        <v>105.7</v>
      </c>
      <c r="CG120" s="972"/>
      <c r="CH120" s="972"/>
      <c r="CI120" s="972"/>
      <c r="CJ120" s="972"/>
      <c r="CK120" s="1037" t="s">
        <v>439</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8078746</v>
      </c>
      <c r="DH120" s="957"/>
      <c r="DI120" s="957"/>
      <c r="DJ120" s="957"/>
      <c r="DK120" s="957"/>
      <c r="DL120" s="957">
        <v>7804461</v>
      </c>
      <c r="DM120" s="957"/>
      <c r="DN120" s="957"/>
      <c r="DO120" s="957"/>
      <c r="DP120" s="957"/>
      <c r="DQ120" s="957">
        <v>7256307</v>
      </c>
      <c r="DR120" s="957"/>
      <c r="DS120" s="957"/>
      <c r="DT120" s="957"/>
      <c r="DU120" s="957"/>
      <c r="DV120" s="958">
        <v>131.19999999999999</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34236</v>
      </c>
      <c r="AB121" s="989"/>
      <c r="AC121" s="989"/>
      <c r="AD121" s="989"/>
      <c r="AE121" s="990"/>
      <c r="AF121" s="991">
        <v>8269</v>
      </c>
      <c r="AG121" s="989"/>
      <c r="AH121" s="989"/>
      <c r="AI121" s="989"/>
      <c r="AJ121" s="990"/>
      <c r="AK121" s="991">
        <v>4513</v>
      </c>
      <c r="AL121" s="989"/>
      <c r="AM121" s="989"/>
      <c r="AN121" s="989"/>
      <c r="AO121" s="990"/>
      <c r="AP121" s="992">
        <v>0.1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1880187</v>
      </c>
      <c r="BR121" s="950"/>
      <c r="BS121" s="950"/>
      <c r="BT121" s="950"/>
      <c r="BU121" s="950"/>
      <c r="BV121" s="950">
        <v>1861815</v>
      </c>
      <c r="BW121" s="950"/>
      <c r="BX121" s="950"/>
      <c r="BY121" s="950"/>
      <c r="BZ121" s="950"/>
      <c r="CA121" s="950">
        <v>1820470</v>
      </c>
      <c r="CB121" s="950"/>
      <c r="CC121" s="950"/>
      <c r="CD121" s="950"/>
      <c r="CE121" s="950"/>
      <c r="CF121" s="944">
        <v>32.9</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3985499</v>
      </c>
      <c r="DH121" s="950"/>
      <c r="DI121" s="950"/>
      <c r="DJ121" s="950"/>
      <c r="DK121" s="950"/>
      <c r="DL121" s="950">
        <v>3950173</v>
      </c>
      <c r="DM121" s="950"/>
      <c r="DN121" s="950"/>
      <c r="DO121" s="950"/>
      <c r="DP121" s="950"/>
      <c r="DQ121" s="950">
        <v>3894666</v>
      </c>
      <c r="DR121" s="950"/>
      <c r="DS121" s="950"/>
      <c r="DT121" s="950"/>
      <c r="DU121" s="950"/>
      <c r="DV121" s="951">
        <v>70.400000000000006</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14691440</v>
      </c>
      <c r="BR122" s="1028"/>
      <c r="BS122" s="1028"/>
      <c r="BT122" s="1028"/>
      <c r="BU122" s="1028"/>
      <c r="BV122" s="1028">
        <v>14647176</v>
      </c>
      <c r="BW122" s="1028"/>
      <c r="BX122" s="1028"/>
      <c r="BY122" s="1028"/>
      <c r="BZ122" s="1028"/>
      <c r="CA122" s="1028">
        <v>14683840</v>
      </c>
      <c r="CB122" s="1028"/>
      <c r="CC122" s="1028"/>
      <c r="CD122" s="1028"/>
      <c r="CE122" s="1028"/>
      <c r="CF122" s="1048">
        <v>265.39999999999998</v>
      </c>
      <c r="CG122" s="1049"/>
      <c r="CH122" s="1049"/>
      <c r="CI122" s="1049"/>
      <c r="CJ122" s="1049"/>
      <c r="CK122" s="1040"/>
      <c r="CL122" s="1041"/>
      <c r="CM122" s="1041"/>
      <c r="CN122" s="1041"/>
      <c r="CO122" s="1042"/>
      <c r="CP122" s="1050" t="s">
        <v>443</v>
      </c>
      <c r="CQ122" s="1051"/>
      <c r="CR122" s="1051"/>
      <c r="CS122" s="1051"/>
      <c r="CT122" s="1051"/>
      <c r="CU122" s="1051"/>
      <c r="CV122" s="1051"/>
      <c r="CW122" s="1051"/>
      <c r="CX122" s="1051"/>
      <c r="CY122" s="1051"/>
      <c r="CZ122" s="1051"/>
      <c r="DA122" s="1051"/>
      <c r="DB122" s="1051"/>
      <c r="DC122" s="1051"/>
      <c r="DD122" s="1051"/>
      <c r="DE122" s="1051"/>
      <c r="DF122" s="1052"/>
      <c r="DG122" s="949">
        <v>5257</v>
      </c>
      <c r="DH122" s="950"/>
      <c r="DI122" s="950"/>
      <c r="DJ122" s="950"/>
      <c r="DK122" s="950"/>
      <c r="DL122" s="950">
        <v>6786</v>
      </c>
      <c r="DM122" s="950"/>
      <c r="DN122" s="950"/>
      <c r="DO122" s="950"/>
      <c r="DP122" s="950"/>
      <c r="DQ122" s="950">
        <v>4843</v>
      </c>
      <c r="DR122" s="950"/>
      <c r="DS122" s="950"/>
      <c r="DT122" s="950"/>
      <c r="DU122" s="950"/>
      <c r="DV122" s="951">
        <v>0.1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431</v>
      </c>
      <c r="AB123" s="989"/>
      <c r="AC123" s="989"/>
      <c r="AD123" s="989"/>
      <c r="AE123" s="990"/>
      <c r="AF123" s="991" t="s">
        <v>431</v>
      </c>
      <c r="AG123" s="989"/>
      <c r="AH123" s="989"/>
      <c r="AI123" s="989"/>
      <c r="AJ123" s="990"/>
      <c r="AK123" s="991" t="s">
        <v>431</v>
      </c>
      <c r="AL123" s="989"/>
      <c r="AM123" s="989"/>
      <c r="AN123" s="989"/>
      <c r="AO123" s="990"/>
      <c r="AP123" s="992" t="s">
        <v>431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444</v>
      </c>
      <c r="BP123" s="1036"/>
      <c r="BQ123" s="1095">
        <v>21412699</v>
      </c>
      <c r="BR123" s="1096"/>
      <c r="BS123" s="1096"/>
      <c r="BT123" s="1096"/>
      <c r="BU123" s="1096"/>
      <c r="BV123" s="1096">
        <v>21861930</v>
      </c>
      <c r="BW123" s="1096"/>
      <c r="BX123" s="1096"/>
      <c r="BY123" s="1096"/>
      <c r="BZ123" s="1096"/>
      <c r="CA123" s="1096">
        <v>22353056</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11.8</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8244</v>
      </c>
      <c r="AB126" s="989"/>
      <c r="AC126" s="989"/>
      <c r="AD126" s="989"/>
      <c r="AE126" s="990"/>
      <c r="AF126" s="991">
        <v>6669</v>
      </c>
      <c r="AG126" s="989"/>
      <c r="AH126" s="989"/>
      <c r="AI126" s="989"/>
      <c r="AJ126" s="990"/>
      <c r="AK126" s="991">
        <v>5261</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197230</v>
      </c>
      <c r="AB128" s="1078"/>
      <c r="AC128" s="1078"/>
      <c r="AD128" s="1078"/>
      <c r="AE128" s="1079"/>
      <c r="AF128" s="1080">
        <v>193197</v>
      </c>
      <c r="AG128" s="1078"/>
      <c r="AH128" s="1078"/>
      <c r="AI128" s="1078"/>
      <c r="AJ128" s="1079"/>
      <c r="AK128" s="1080">
        <v>193502</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112</v>
      </c>
      <c r="BG128" s="1085"/>
      <c r="BH128" s="1085"/>
      <c r="BI128" s="1085"/>
      <c r="BJ128" s="1085"/>
      <c r="BK128" s="1085"/>
      <c r="BL128" s="1086"/>
      <c r="BM128" s="1084">
        <v>14.22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6419523</v>
      </c>
      <c r="AB129" s="989"/>
      <c r="AC129" s="989"/>
      <c r="AD129" s="989"/>
      <c r="AE129" s="990"/>
      <c r="AF129" s="991">
        <v>6486243</v>
      </c>
      <c r="AG129" s="989"/>
      <c r="AH129" s="989"/>
      <c r="AI129" s="989"/>
      <c r="AJ129" s="990"/>
      <c r="AK129" s="991">
        <v>6525470</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112</v>
      </c>
      <c r="BG129" s="1099"/>
      <c r="BH129" s="1099"/>
      <c r="BI129" s="1099"/>
      <c r="BJ129" s="1099"/>
      <c r="BK129" s="1099"/>
      <c r="BL129" s="1100"/>
      <c r="BM129" s="1098">
        <v>19.22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1007271</v>
      </c>
      <c r="AB130" s="989"/>
      <c r="AC130" s="989"/>
      <c r="AD130" s="989"/>
      <c r="AE130" s="990"/>
      <c r="AF130" s="991">
        <v>958303</v>
      </c>
      <c r="AG130" s="989"/>
      <c r="AH130" s="989"/>
      <c r="AI130" s="989"/>
      <c r="AJ130" s="990"/>
      <c r="AK130" s="991">
        <v>993768</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5412252</v>
      </c>
      <c r="AB131" s="1014"/>
      <c r="AC131" s="1014"/>
      <c r="AD131" s="1014"/>
      <c r="AE131" s="1015"/>
      <c r="AF131" s="1013">
        <v>5527940</v>
      </c>
      <c r="AG131" s="1014"/>
      <c r="AH131" s="1014"/>
      <c r="AI131" s="1014"/>
      <c r="AJ131" s="1015"/>
      <c r="AK131" s="1013">
        <v>5531702</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6.6237677030000004</v>
      </c>
      <c r="AB132" s="1130"/>
      <c r="AC132" s="1130"/>
      <c r="AD132" s="1130"/>
      <c r="AE132" s="1131"/>
      <c r="AF132" s="1132">
        <v>6.1093825190000004</v>
      </c>
      <c r="AG132" s="1130"/>
      <c r="AH132" s="1130"/>
      <c r="AI132" s="1130"/>
      <c r="AJ132" s="1131"/>
      <c r="AK132" s="1132">
        <v>4.884897993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7.5</v>
      </c>
      <c r="AB133" s="1113"/>
      <c r="AC133" s="1113"/>
      <c r="AD133" s="1113"/>
      <c r="AE133" s="1114"/>
      <c r="AF133" s="1112">
        <v>6.8</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B75" sqref="AB75"/>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1367094</v>
      </c>
      <c r="L9" s="266">
        <v>43441</v>
      </c>
      <c r="M9" s="267">
        <v>63599</v>
      </c>
      <c r="N9" s="268">
        <v>-31.7</v>
      </c>
    </row>
    <row r="10" spans="1:16" x14ac:dyDescent="0.15">
      <c r="A10" s="250"/>
      <c r="B10" s="246"/>
      <c r="C10" s="246"/>
      <c r="D10" s="246"/>
      <c r="E10" s="246"/>
      <c r="F10" s="246"/>
      <c r="G10" s="1152" t="s">
        <v>478</v>
      </c>
      <c r="H10" s="1153"/>
      <c r="I10" s="1153"/>
      <c r="J10" s="1154"/>
      <c r="K10" s="269">
        <v>248566</v>
      </c>
      <c r="L10" s="270">
        <v>7899</v>
      </c>
      <c r="M10" s="271">
        <v>7046</v>
      </c>
      <c r="N10" s="272">
        <v>12.1</v>
      </c>
    </row>
    <row r="11" spans="1:16" ht="13.5" customHeight="1" x14ac:dyDescent="0.15">
      <c r="A11" s="250"/>
      <c r="B11" s="246"/>
      <c r="C11" s="246"/>
      <c r="D11" s="246"/>
      <c r="E11" s="246"/>
      <c r="F11" s="246"/>
      <c r="G11" s="1152" t="s">
        <v>479</v>
      </c>
      <c r="H11" s="1153"/>
      <c r="I11" s="1153"/>
      <c r="J11" s="1154"/>
      <c r="K11" s="269">
        <v>41046</v>
      </c>
      <c r="L11" s="270">
        <v>1304</v>
      </c>
      <c r="M11" s="271">
        <v>8288</v>
      </c>
      <c r="N11" s="272">
        <v>-84.3</v>
      </c>
    </row>
    <row r="12" spans="1:16" ht="13.5" customHeight="1" x14ac:dyDescent="0.15">
      <c r="A12" s="250"/>
      <c r="B12" s="246"/>
      <c r="C12" s="246"/>
      <c r="D12" s="246"/>
      <c r="E12" s="246"/>
      <c r="F12" s="246"/>
      <c r="G12" s="1152" t="s">
        <v>480</v>
      </c>
      <c r="H12" s="1153"/>
      <c r="I12" s="1153"/>
      <c r="J12" s="1154"/>
      <c r="K12" s="269">
        <v>25540</v>
      </c>
      <c r="L12" s="270">
        <v>812</v>
      </c>
      <c r="M12" s="271">
        <v>310</v>
      </c>
      <c r="N12" s="272">
        <v>161.9</v>
      </c>
    </row>
    <row r="13" spans="1:16" ht="13.5" customHeight="1" x14ac:dyDescent="0.15">
      <c r="A13" s="250"/>
      <c r="B13" s="246"/>
      <c r="C13" s="246"/>
      <c r="D13" s="246"/>
      <c r="E13" s="246"/>
      <c r="F13" s="246"/>
      <c r="G13" s="1152" t="s">
        <v>481</v>
      </c>
      <c r="H13" s="1153"/>
      <c r="I13" s="1153"/>
      <c r="J13" s="1154"/>
      <c r="K13" s="269" t="s">
        <v>482</v>
      </c>
      <c r="L13" s="270" t="s">
        <v>482</v>
      </c>
      <c r="M13" s="271" t="s">
        <v>482</v>
      </c>
      <c r="N13" s="272" t="s">
        <v>482</v>
      </c>
    </row>
    <row r="14" spans="1:16" ht="13.5" customHeight="1" x14ac:dyDescent="0.15">
      <c r="A14" s="250"/>
      <c r="B14" s="246"/>
      <c r="C14" s="246"/>
      <c r="D14" s="246"/>
      <c r="E14" s="246"/>
      <c r="F14" s="246"/>
      <c r="G14" s="1152" t="s">
        <v>483</v>
      </c>
      <c r="H14" s="1153"/>
      <c r="I14" s="1153"/>
      <c r="J14" s="1154"/>
      <c r="K14" s="269">
        <v>55669</v>
      </c>
      <c r="L14" s="270">
        <v>1769</v>
      </c>
      <c r="M14" s="271">
        <v>2702</v>
      </c>
      <c r="N14" s="272">
        <v>-34.5</v>
      </c>
    </row>
    <row r="15" spans="1:16" ht="13.5" customHeight="1" x14ac:dyDescent="0.15">
      <c r="A15" s="250"/>
      <c r="B15" s="246"/>
      <c r="C15" s="246"/>
      <c r="D15" s="246"/>
      <c r="E15" s="246"/>
      <c r="F15" s="246"/>
      <c r="G15" s="1152" t="s">
        <v>484</v>
      </c>
      <c r="H15" s="1153"/>
      <c r="I15" s="1153"/>
      <c r="J15" s="1154"/>
      <c r="K15" s="269">
        <v>14320</v>
      </c>
      <c r="L15" s="270">
        <v>455</v>
      </c>
      <c r="M15" s="271">
        <v>1443</v>
      </c>
      <c r="N15" s="272">
        <v>-68.5</v>
      </c>
    </row>
    <row r="16" spans="1:16" x14ac:dyDescent="0.15">
      <c r="A16" s="250"/>
      <c r="B16" s="246"/>
      <c r="C16" s="246"/>
      <c r="D16" s="246"/>
      <c r="E16" s="246"/>
      <c r="F16" s="246"/>
      <c r="G16" s="1155" t="s">
        <v>485</v>
      </c>
      <c r="H16" s="1156"/>
      <c r="I16" s="1156"/>
      <c r="J16" s="1157"/>
      <c r="K16" s="270">
        <v>-150416</v>
      </c>
      <c r="L16" s="270">
        <v>-4780</v>
      </c>
      <c r="M16" s="271">
        <v>-6252</v>
      </c>
      <c r="N16" s="272">
        <v>-23.5</v>
      </c>
    </row>
    <row r="17" spans="1:16" x14ac:dyDescent="0.15">
      <c r="A17" s="250"/>
      <c r="B17" s="246"/>
      <c r="C17" s="246"/>
      <c r="D17" s="246"/>
      <c r="E17" s="246"/>
      <c r="F17" s="246"/>
      <c r="G17" s="1155" t="s">
        <v>170</v>
      </c>
      <c r="H17" s="1156"/>
      <c r="I17" s="1156"/>
      <c r="J17" s="1157"/>
      <c r="K17" s="270">
        <v>1601819</v>
      </c>
      <c r="L17" s="270">
        <v>50900</v>
      </c>
      <c r="M17" s="271">
        <v>77134</v>
      </c>
      <c r="N17" s="272">
        <v>-34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4.6100000000000003</v>
      </c>
      <c r="L21" s="283">
        <v>7.57</v>
      </c>
      <c r="M21" s="284">
        <v>-2.96</v>
      </c>
      <c r="N21" s="251"/>
      <c r="O21" s="285"/>
      <c r="P21" s="281"/>
    </row>
    <row r="22" spans="1:16" s="286" customFormat="1" x14ac:dyDescent="0.15">
      <c r="A22" s="281"/>
      <c r="B22" s="251"/>
      <c r="C22" s="251"/>
      <c r="D22" s="251"/>
      <c r="E22" s="251"/>
      <c r="F22" s="251"/>
      <c r="G22" s="1147" t="s">
        <v>491</v>
      </c>
      <c r="H22" s="1148"/>
      <c r="I22" s="1148"/>
      <c r="J22" s="1149"/>
      <c r="K22" s="287">
        <v>97.3</v>
      </c>
      <c r="L22" s="288">
        <v>97</v>
      </c>
      <c r="M22" s="289">
        <v>0.3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800550</v>
      </c>
      <c r="L32" s="296">
        <v>25439</v>
      </c>
      <c r="M32" s="297">
        <v>35009</v>
      </c>
      <c r="N32" s="298">
        <v>-27.3</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t="s">
        <v>482</v>
      </c>
      <c r="N34" s="298" t="s">
        <v>482</v>
      </c>
    </row>
    <row r="35" spans="1:16" ht="27" customHeight="1" x14ac:dyDescent="0.15">
      <c r="A35" s="250"/>
      <c r="B35" s="246"/>
      <c r="C35" s="246"/>
      <c r="D35" s="246"/>
      <c r="E35" s="246"/>
      <c r="F35" s="246"/>
      <c r="G35" s="1163" t="s">
        <v>498</v>
      </c>
      <c r="H35" s="1164"/>
      <c r="I35" s="1164"/>
      <c r="J35" s="1165"/>
      <c r="K35" s="296">
        <v>627021</v>
      </c>
      <c r="L35" s="296">
        <v>19924</v>
      </c>
      <c r="M35" s="297">
        <v>14278</v>
      </c>
      <c r="N35" s="298">
        <v>39.5</v>
      </c>
    </row>
    <row r="36" spans="1:16" ht="27" customHeight="1" x14ac:dyDescent="0.15">
      <c r="A36" s="250"/>
      <c r="B36" s="246"/>
      <c r="C36" s="246"/>
      <c r="D36" s="246"/>
      <c r="E36" s="246"/>
      <c r="F36" s="246"/>
      <c r="G36" s="1163" t="s">
        <v>499</v>
      </c>
      <c r="H36" s="1164"/>
      <c r="I36" s="1164"/>
      <c r="J36" s="1165"/>
      <c r="K36" s="296">
        <v>20143</v>
      </c>
      <c r="L36" s="296">
        <v>640</v>
      </c>
      <c r="M36" s="297">
        <v>2727</v>
      </c>
      <c r="N36" s="298">
        <v>-76.5</v>
      </c>
    </row>
    <row r="37" spans="1:16" ht="13.5" customHeight="1" x14ac:dyDescent="0.15">
      <c r="A37" s="250"/>
      <c r="B37" s="246"/>
      <c r="C37" s="246"/>
      <c r="D37" s="246"/>
      <c r="E37" s="246"/>
      <c r="F37" s="246"/>
      <c r="G37" s="1163" t="s">
        <v>500</v>
      </c>
      <c r="H37" s="1164"/>
      <c r="I37" s="1164"/>
      <c r="J37" s="1165"/>
      <c r="K37" s="296">
        <v>9774</v>
      </c>
      <c r="L37" s="296">
        <v>311</v>
      </c>
      <c r="M37" s="297">
        <v>812</v>
      </c>
      <c r="N37" s="298">
        <v>-61.7</v>
      </c>
    </row>
    <row r="38" spans="1:16" ht="27" customHeight="1" x14ac:dyDescent="0.15">
      <c r="A38" s="250"/>
      <c r="B38" s="246"/>
      <c r="C38" s="246"/>
      <c r="D38" s="246"/>
      <c r="E38" s="246"/>
      <c r="F38" s="246"/>
      <c r="G38" s="1166" t="s">
        <v>501</v>
      </c>
      <c r="H38" s="1167"/>
      <c r="I38" s="1167"/>
      <c r="J38" s="1168"/>
      <c r="K38" s="299" t="s">
        <v>482</v>
      </c>
      <c r="L38" s="299" t="s">
        <v>482</v>
      </c>
      <c r="M38" s="300">
        <v>1</v>
      </c>
      <c r="N38" s="301" t="s">
        <v>482</v>
      </c>
      <c r="O38" s="295"/>
    </row>
    <row r="39" spans="1:16" x14ac:dyDescent="0.15">
      <c r="A39" s="250"/>
      <c r="B39" s="246"/>
      <c r="C39" s="246"/>
      <c r="D39" s="246"/>
      <c r="E39" s="246"/>
      <c r="F39" s="246"/>
      <c r="G39" s="1166" t="s">
        <v>502</v>
      </c>
      <c r="H39" s="1167"/>
      <c r="I39" s="1167"/>
      <c r="J39" s="1168"/>
      <c r="K39" s="302">
        <v>-193502</v>
      </c>
      <c r="L39" s="302">
        <v>-6149</v>
      </c>
      <c r="M39" s="303">
        <v>-3017</v>
      </c>
      <c r="N39" s="304">
        <v>103.8</v>
      </c>
      <c r="O39" s="295"/>
    </row>
    <row r="40" spans="1:16" ht="27" customHeight="1" x14ac:dyDescent="0.15">
      <c r="A40" s="250"/>
      <c r="B40" s="246"/>
      <c r="C40" s="246"/>
      <c r="D40" s="246"/>
      <c r="E40" s="246"/>
      <c r="F40" s="246"/>
      <c r="G40" s="1163" t="s">
        <v>503</v>
      </c>
      <c r="H40" s="1164"/>
      <c r="I40" s="1164"/>
      <c r="J40" s="1165"/>
      <c r="K40" s="302">
        <v>-993768</v>
      </c>
      <c r="L40" s="302">
        <v>-31578</v>
      </c>
      <c r="M40" s="303">
        <v>-35292</v>
      </c>
      <c r="N40" s="304">
        <v>-10.5</v>
      </c>
      <c r="O40" s="295"/>
    </row>
    <row r="41" spans="1:16" x14ac:dyDescent="0.15">
      <c r="A41" s="250"/>
      <c r="B41" s="246"/>
      <c r="C41" s="246"/>
      <c r="D41" s="246"/>
      <c r="E41" s="246"/>
      <c r="F41" s="246"/>
      <c r="G41" s="1169" t="s">
        <v>281</v>
      </c>
      <c r="H41" s="1170"/>
      <c r="I41" s="1170"/>
      <c r="J41" s="1171"/>
      <c r="K41" s="296">
        <v>270218</v>
      </c>
      <c r="L41" s="302">
        <v>8587</v>
      </c>
      <c r="M41" s="303">
        <v>14518</v>
      </c>
      <c r="N41" s="304">
        <v>-40.9</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485076</v>
      </c>
      <c r="J51" s="322">
        <v>15249</v>
      </c>
      <c r="K51" s="323">
        <v>-12.3</v>
      </c>
      <c r="L51" s="324">
        <v>46819</v>
      </c>
      <c r="M51" s="325">
        <v>9.3000000000000007</v>
      </c>
      <c r="N51" s="326">
        <v>-21.6</v>
      </c>
    </row>
    <row r="52" spans="1:14" x14ac:dyDescent="0.15">
      <c r="A52" s="250"/>
      <c r="B52" s="246"/>
      <c r="C52" s="246"/>
      <c r="D52" s="246"/>
      <c r="E52" s="246"/>
      <c r="F52" s="246"/>
      <c r="G52" s="327"/>
      <c r="H52" s="328" t="s">
        <v>514</v>
      </c>
      <c r="I52" s="329">
        <v>388800</v>
      </c>
      <c r="J52" s="330">
        <v>12222</v>
      </c>
      <c r="K52" s="331">
        <v>-12.3</v>
      </c>
      <c r="L52" s="332">
        <v>24121</v>
      </c>
      <c r="M52" s="333">
        <v>9.5</v>
      </c>
      <c r="N52" s="334">
        <v>-21.8</v>
      </c>
    </row>
    <row r="53" spans="1:14" x14ac:dyDescent="0.15">
      <c r="A53" s="250"/>
      <c r="B53" s="246"/>
      <c r="C53" s="246"/>
      <c r="D53" s="246"/>
      <c r="E53" s="246"/>
      <c r="F53" s="246"/>
      <c r="G53" s="312" t="s">
        <v>515</v>
      </c>
      <c r="H53" s="313"/>
      <c r="I53" s="321">
        <v>1111302</v>
      </c>
      <c r="J53" s="322">
        <v>34936</v>
      </c>
      <c r="K53" s="323">
        <v>129.1</v>
      </c>
      <c r="L53" s="324">
        <v>53270</v>
      </c>
      <c r="M53" s="325">
        <v>13.8</v>
      </c>
      <c r="N53" s="326">
        <v>115.3</v>
      </c>
    </row>
    <row r="54" spans="1:14" x14ac:dyDescent="0.15">
      <c r="A54" s="250"/>
      <c r="B54" s="246"/>
      <c r="C54" s="246"/>
      <c r="D54" s="246"/>
      <c r="E54" s="246"/>
      <c r="F54" s="246"/>
      <c r="G54" s="327"/>
      <c r="H54" s="328" t="s">
        <v>514</v>
      </c>
      <c r="I54" s="329">
        <v>419037</v>
      </c>
      <c r="J54" s="330">
        <v>13173</v>
      </c>
      <c r="K54" s="331">
        <v>7.8</v>
      </c>
      <c r="L54" s="332">
        <v>24316</v>
      </c>
      <c r="M54" s="333">
        <v>0.8</v>
      </c>
      <c r="N54" s="334">
        <v>7</v>
      </c>
    </row>
    <row r="55" spans="1:14" x14ac:dyDescent="0.15">
      <c r="A55" s="250"/>
      <c r="B55" s="246"/>
      <c r="C55" s="246"/>
      <c r="D55" s="246"/>
      <c r="E55" s="246"/>
      <c r="F55" s="246"/>
      <c r="G55" s="312" t="s">
        <v>516</v>
      </c>
      <c r="H55" s="313"/>
      <c r="I55" s="321">
        <v>784934</v>
      </c>
      <c r="J55" s="322">
        <v>24724</v>
      </c>
      <c r="K55" s="323">
        <v>-29.2</v>
      </c>
      <c r="L55" s="324">
        <v>53292</v>
      </c>
      <c r="M55" s="325">
        <v>0</v>
      </c>
      <c r="N55" s="326">
        <v>-29.2</v>
      </c>
    </row>
    <row r="56" spans="1:14" x14ac:dyDescent="0.15">
      <c r="A56" s="250"/>
      <c r="B56" s="246"/>
      <c r="C56" s="246"/>
      <c r="D56" s="246"/>
      <c r="E56" s="246"/>
      <c r="F56" s="246"/>
      <c r="G56" s="327"/>
      <c r="H56" s="328" t="s">
        <v>514</v>
      </c>
      <c r="I56" s="329">
        <v>413730</v>
      </c>
      <c r="J56" s="330">
        <v>13032</v>
      </c>
      <c r="K56" s="331">
        <v>-1.1000000000000001</v>
      </c>
      <c r="L56" s="332">
        <v>28900</v>
      </c>
      <c r="M56" s="333">
        <v>18.899999999999999</v>
      </c>
      <c r="N56" s="334">
        <v>-20</v>
      </c>
    </row>
    <row r="57" spans="1:14" x14ac:dyDescent="0.15">
      <c r="A57" s="250"/>
      <c r="B57" s="246"/>
      <c r="C57" s="246"/>
      <c r="D57" s="246"/>
      <c r="E57" s="246"/>
      <c r="F57" s="246"/>
      <c r="G57" s="312" t="s">
        <v>517</v>
      </c>
      <c r="H57" s="313"/>
      <c r="I57" s="321">
        <v>641998</v>
      </c>
      <c r="J57" s="322">
        <v>20297</v>
      </c>
      <c r="K57" s="323">
        <v>-17.899999999999999</v>
      </c>
      <c r="L57" s="324">
        <v>56894</v>
      </c>
      <c r="M57" s="325">
        <v>6.8</v>
      </c>
      <c r="N57" s="326">
        <v>-24.7</v>
      </c>
    </row>
    <row r="58" spans="1:14" x14ac:dyDescent="0.15">
      <c r="A58" s="250"/>
      <c r="B58" s="246"/>
      <c r="C58" s="246"/>
      <c r="D58" s="246"/>
      <c r="E58" s="246"/>
      <c r="F58" s="246"/>
      <c r="G58" s="327"/>
      <c r="H58" s="328" t="s">
        <v>514</v>
      </c>
      <c r="I58" s="329">
        <v>453997</v>
      </c>
      <c r="J58" s="330">
        <v>14353</v>
      </c>
      <c r="K58" s="331">
        <v>10.1</v>
      </c>
      <c r="L58" s="332">
        <v>32548</v>
      </c>
      <c r="M58" s="333">
        <v>12.6</v>
      </c>
      <c r="N58" s="334">
        <v>-2.5</v>
      </c>
    </row>
    <row r="59" spans="1:14" x14ac:dyDescent="0.15">
      <c r="A59" s="250"/>
      <c r="B59" s="246"/>
      <c r="C59" s="246"/>
      <c r="D59" s="246"/>
      <c r="E59" s="246"/>
      <c r="F59" s="246"/>
      <c r="G59" s="312" t="s">
        <v>518</v>
      </c>
      <c r="H59" s="313"/>
      <c r="I59" s="321">
        <v>1407579</v>
      </c>
      <c r="J59" s="322">
        <v>44728</v>
      </c>
      <c r="K59" s="323">
        <v>120.4</v>
      </c>
      <c r="L59" s="324">
        <v>57122</v>
      </c>
      <c r="M59" s="325">
        <v>0.4</v>
      </c>
      <c r="N59" s="326">
        <v>120</v>
      </c>
    </row>
    <row r="60" spans="1:14" x14ac:dyDescent="0.15">
      <c r="A60" s="250"/>
      <c r="B60" s="246"/>
      <c r="C60" s="246"/>
      <c r="D60" s="246"/>
      <c r="E60" s="246"/>
      <c r="F60" s="246"/>
      <c r="G60" s="327"/>
      <c r="H60" s="328" t="s">
        <v>514</v>
      </c>
      <c r="I60" s="335">
        <v>646648</v>
      </c>
      <c r="J60" s="330">
        <v>20548</v>
      </c>
      <c r="K60" s="331">
        <v>43.2</v>
      </c>
      <c r="L60" s="332">
        <v>36191</v>
      </c>
      <c r="M60" s="333">
        <v>11.2</v>
      </c>
      <c r="N60" s="334">
        <v>32</v>
      </c>
    </row>
    <row r="61" spans="1:14" x14ac:dyDescent="0.15">
      <c r="A61" s="250"/>
      <c r="B61" s="246"/>
      <c r="C61" s="246"/>
      <c r="D61" s="246"/>
      <c r="E61" s="246"/>
      <c r="F61" s="246"/>
      <c r="G61" s="312" t="s">
        <v>519</v>
      </c>
      <c r="H61" s="336"/>
      <c r="I61" s="337">
        <v>886178</v>
      </c>
      <c r="J61" s="338">
        <v>27987</v>
      </c>
      <c r="K61" s="339">
        <v>38</v>
      </c>
      <c r="L61" s="340">
        <v>53479</v>
      </c>
      <c r="M61" s="341">
        <v>6.1</v>
      </c>
      <c r="N61" s="326">
        <v>31.9</v>
      </c>
    </row>
    <row r="62" spans="1:14" x14ac:dyDescent="0.15">
      <c r="A62" s="250"/>
      <c r="B62" s="246"/>
      <c r="C62" s="246"/>
      <c r="D62" s="246"/>
      <c r="E62" s="246"/>
      <c r="F62" s="246"/>
      <c r="G62" s="327"/>
      <c r="H62" s="328" t="s">
        <v>514</v>
      </c>
      <c r="I62" s="329">
        <v>464442</v>
      </c>
      <c r="J62" s="330">
        <v>14666</v>
      </c>
      <c r="K62" s="331">
        <v>9.5</v>
      </c>
      <c r="L62" s="332">
        <v>29215</v>
      </c>
      <c r="M62" s="333">
        <v>10.6</v>
      </c>
      <c r="N62" s="334">
        <v>-1.1000000000000001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33.020000000000003</v>
      </c>
      <c r="G47" s="12">
        <v>36.54</v>
      </c>
      <c r="H47" s="12">
        <v>38.049999999999997</v>
      </c>
      <c r="I47" s="12">
        <v>41.92</v>
      </c>
      <c r="J47" s="13">
        <v>48.41</v>
      </c>
    </row>
    <row r="48" spans="2:10" ht="57.75" customHeight="1" x14ac:dyDescent="0.15">
      <c r="B48" s="14"/>
      <c r="C48" s="1174" t="s">
        <v>4</v>
      </c>
      <c r="D48" s="1174"/>
      <c r="E48" s="1175"/>
      <c r="F48" s="15">
        <v>6.98</v>
      </c>
      <c r="G48" s="16">
        <v>8.6199999999999992</v>
      </c>
      <c r="H48" s="16">
        <v>8.39</v>
      </c>
      <c r="I48" s="16">
        <v>10.11</v>
      </c>
      <c r="J48" s="17">
        <v>9.85</v>
      </c>
    </row>
    <row r="49" spans="2:10" ht="57.75" customHeight="1" thickBot="1" x14ac:dyDescent="0.2">
      <c r="B49" s="18"/>
      <c r="C49" s="1176" t="s">
        <v>5</v>
      </c>
      <c r="D49" s="1176"/>
      <c r="E49" s="1177"/>
      <c r="F49" s="19">
        <v>3.08</v>
      </c>
      <c r="G49" s="20">
        <v>5.63</v>
      </c>
      <c r="H49" s="20">
        <v>0.37</v>
      </c>
      <c r="I49" s="20">
        <v>6.06</v>
      </c>
      <c r="J49" s="21">
        <v>6.54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2018-04-24T05:23:46Z</cp:lastPrinted>
  <dcterms:created xsi:type="dcterms:W3CDTF">2018-01-24T05:38:48Z</dcterms:created>
  <dcterms:modified xsi:type="dcterms:W3CDTF">2018-11-29T06:50:10Z</dcterms:modified>
  <cp:category/>
</cp:coreProperties>
</file>