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7520" yWindow="0" windowWidth="15360" windowHeight="7635"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8" i="12" l="1"/>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CO34" i="10" l="1"/>
  <c r="CO35" i="10" s="1"/>
  <c r="BW36" i="10"/>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<sst xmlns="http://schemas.openxmlformats.org/spreadsheetml/2006/main" count="1080" uniqueCount="578">
  <si>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</si>
  <si>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</si>
  <si>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</si>
  <si>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</si>
  <si>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</si>
  <si>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</si>
  <si>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</si>
  <si>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</si>
  <si>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</si>
  <si>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</si>
  <si>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</si>
  <si>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</si>
  <si>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</si>
  <si>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</si>
  <si>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</si>
  <si>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</si>
  <si>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</si>
  <si>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</si>
  <si>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</si>
  <si>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</si>
  <si>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</si>
  <si>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</si>
  <si>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</si>
  <si>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</si>
  <si>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</si>
  <si>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</si>
  <si>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</si>
  <si>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</si>
  <si>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</si>
  <si>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</si>
  <si>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</si>
  <si>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</si>
  <si>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</si>
  <si>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</si>
  <si>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</si>
  <si>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</si>
  <si>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</si>
  <si>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</si>
  <si>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</si>
  <si>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</si>
  <si>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</si>
  <si>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</si>
  <si>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</si>
  <si>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</si>
  <si>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</si>
  <si>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</si>
  <si>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</si>
  <si>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</si>
  <si>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</si>
  <si>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</si>
  <si>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</si>
  <si>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</si>
  <si>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</si>
  <si>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</si>
  <si>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</si>
  <si>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</si>
  <si>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</si>
  <si>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</si>
  <si>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</si>
  <si>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</si>
  <si>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</si>
  <si>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</si>
  <si>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</si>
  <si>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</si>
  <si>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</si>
  <si>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</si>
  <si>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</si>
  <si>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</si>
  <si>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</si>
  <si>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</si>
  <si>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</si>
  <si>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</si>
  <si>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</si>
  <si>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</si>
  <si>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</si>
  <si>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</si>
  <si>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</si>
  <si>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</si>
  <si>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</si>
  <si>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</si>
  <si>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</si>
  <si>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</si>
  <si>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</si>
  <si>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</si>
  <si>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</si>
  <si>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</si>
  <si>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</si>
  <si>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</si>
  <si>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</si>
  <si>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</si>
  <si>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</si>
  <si>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</si>
  <si>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</si>
  <si>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</si>
  <si>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</si>
  <si>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</si>
  <si>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</si>
  <si>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</si>
  <si>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</si>
  <si>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</si>
  <si>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</si>
  <si>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</si>
  <si>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</si>
  <si>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</si>
  <si>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</si>
  <si>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</si>
  <si>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</si>
  <si>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</si>
  <si>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</si>
  <si>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</si>
  <si>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</si>
  <si>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</si>
  <si>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</si>
  <si>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</si>
  <si>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</si>
  <si>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</si>
  <si>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</si>
  <si>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</si>
  <si>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</si>
  <si>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</si>
  <si>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</si>
  <si>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</si>
  <si>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</si>
  <si>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</si>
  <si>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</si>
  <si>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</si>
  <si>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</si>
  <si>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</si>
  <si>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</si>
  <si>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</si>
  <si>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</si>
  <si>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</si>
  <si>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</si>
  <si>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</si>
  <si>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</si>
  <si>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</si>
  <si>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</si>
  <si>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</si>
  <si>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</si>
  <si>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</si>
  <si>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</si>
  <si>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</si>
  <si>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</si>
  <si>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</si>
  <si>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</si>
  <si>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</si>
  <si>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</si>
  <si>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</si>
  <si>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</si>
  <si>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</si>
  <si>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</si>
  <si>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</si>
  <si>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</si>
  <si>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</si>
  <si>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</si>
  <si>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</si>
  <si>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</si>
  <si>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</si>
  <si>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</si>
  <si>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</si>
  <si>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</si>
  <si>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</si>
  <si>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</si>
  <si>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</si>
  <si>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</si>
  <si>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</si>
  <si>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</si>
  <si>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</si>
  <si>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</si>
  <si>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</si>
  <si>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</si>
  <si>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</si>
  <si>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</si>
  <si>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</si>
  <si>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</si>
  <si>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</si>
  <si>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</si>
  <si>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</si>
  <si>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</si>
  <si>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</si>
  <si>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</si>
  <si>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</si>
  <si>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</si>
  <si>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</si>
  <si>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</si>
  <si>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</si>
  <si>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</si>
  <si>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</si>
  <si>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</si>
  <si>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</si>
  <si>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</si>
  <si>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</si>
  <si>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</si>
  <si>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</si>
  <si>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</si>
  <si>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</si>
  <si>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</si>
  <si>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</si>
  <si>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</si>
  <si>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</si>
  <si>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</si>
  <si>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</si>
  <si>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</si>
  <si>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</si>
  <si>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</si>
  <si>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兵庫県小野市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</si>
  <si>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</si>
  <si>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</si>
  <si>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</si>
  <si>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</si>
  <si>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</si>
  <si>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</si>
  <si>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</si>
  <si>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</si>
  <si>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</si>
  <si>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</si>
  <si>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</si>
  <si>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</si>
  <si>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</si>
  <si>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</si>
  <si>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</si>
  <si>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</si>
  <si>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</si>
  <si>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</si>
  <si>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</si>
  <si>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</si>
  <si>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</si>
  <si>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</si>
  <si>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</si>
  <si>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</si>
  <si>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</si>
  <si>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</si>
  <si>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</si>
  <si>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</si>
  <si>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</si>
  <si>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</si>
  <si>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</si>
  <si>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</si>
  <si>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</si>
  <si>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</si>
  <si>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</si>
  <si>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</si>
  <si>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</si>
  <si>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</si>
  <si>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</si>
  <si>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</si>
  <si>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</si>
  <si>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</si>
  <si>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</si>
  <si>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</si>
  <si>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</si>
  <si>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</si>
  <si>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</si>
  <si>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</si>
  <si>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</si>
  <si>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</si>
  <si>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</si>
  <si>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</si>
  <si>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</si>
  <si>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</si>
  <si>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</si>
  <si>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</si>
  <si>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</si>
  <si>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</si>
  <si>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</si>
  <si>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</si>
  <si>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</si>
  <si>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</si>
  <si>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</si>
  <si>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</si>
  <si>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</si>
  <si>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</si>
  <si>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</si>
  <si>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</si>
  <si>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</si>
  <si>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</si>
  <si>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</si>
  <si>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</si>
  <si>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</si>
  <si>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</si>
  <si>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</si>
  <si>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</si>
  <si>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</si>
  <si>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</si>
  <si>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</si>
  <si>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</si>
  <si>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</si>
  <si>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</si>
  <si>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</si>
  <si>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</si>
  <si>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</si>
  <si>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</si>
  <si>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</si>
  <si>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</si>
  <si>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</si>
  <si>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</si>
  <si>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</si>
  <si>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</si>
  <si>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</si>
  <si>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</si>
  <si>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</si>
  <si>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</si>
  <si>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</si>
  <si>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</si>
  <si>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</si>
  <si>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</si>
  <si>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</si>
  <si>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</si>
  <si>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</si>
  <si>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</si>
  <si>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</si>
  <si>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</si>
  <si>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</si>
  <si>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</si>
  <si>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</si>
  <si>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</si>
  <si>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</si>
  <si>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</si>
  <si>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</si>
  <si>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</si>
  <si>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</si>
  <si>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</si>
  <si>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</si>
  <si>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</si>
  <si>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</si>
  <si>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</si>
  <si>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</si>
  <si>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</si>
  <si>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</si>
  <si>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</si>
  <si>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</si>
  <si>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</si>
  <si>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</si>
  <si>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</si>
  <si>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</si>
  <si>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</si>
  <si>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</si>
  <si>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</si>
  <si>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</si>
  <si>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</si>
  <si>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</si>
  <si>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</si>
  <si>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</si>
  <si>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</si>
  <si>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</si>
  <si>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</si>
  <si>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</si>
  <si>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</si>
  <si>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</si>
  <si>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</si>
  <si>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</si>
  <si>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</si>
  <si>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</si>
  <si>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</si>
  <si>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</si>
  <si>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兵庫県小野市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</si>
  <si>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</si>
  <si>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</si>
  <si>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</si>
  <si>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</si>
  <si>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</si>
  <si>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</si>
  <si>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</si>
  <si>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</si>
  <si>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</si>
  <si>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</si>
  <si>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</si>
  <si>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</si>
  <si>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</si>
  <si>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</si>
  <si>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</si>
  <si>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</si>
  <si>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</si>
  <si>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</si>
  <si>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</si>
  <si>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</si>
  <si>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</si>
  <si>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</si>
  <si>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</si>
  <si>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</si>
  <si>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</si>
  <si>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</si>
  <si>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</si>
  <si>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</si>
  <si>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</si>
  <si>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</si>
  <si>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</si>
  <si>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</si>
  <si>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</si>
  <si>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</si>
  <si>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</si>
  <si>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</si>
  <si>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</si>
  <si>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</si>
  <si>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</si>
  <si>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</si>
  <si>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</si>
  <si>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</si>
  <si>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</si>
  <si>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</si>
  <si>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</si>
  <si>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</si>
  <si>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</si>
  <si>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</si>
  <si>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</si>
  <si>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</si>
  <si>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</si>
  <si>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</si>
  <si>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</si>
  <si>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</si>
  <si>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</si>
  <si>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</si>
  <si>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</si>
  <si>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</si>
  <si>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</si>
  <si>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</si>
  <si>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</si>
  <si>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</si>
  <si>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</si>
  <si>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</si>
  <si>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</si>
  <si>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</si>
  <si>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</si>
  <si>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</si>
  <si>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</si>
  <si>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</si>
  <si>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</si>
  <si>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</si>
  <si>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</si>
  <si>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</si>
  <si>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</si>
  <si>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</si>
  <si>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</si>
  <si>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</si>
  <si>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</si>
  <si>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</si>
  <si>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</si>
  <si>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</si>
  <si>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</si>
  <si>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</si>
  <si>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</si>
  <si>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</si>
  <si>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</si>
  <si>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</si>
  <si>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</si>
  <si>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</si>
  <si>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</si>
  <si>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</si>
  <si>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</si>
  <si>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</si>
  <si>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</si>
  <si>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</si>
  <si>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</si>
  <si>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</si>
  <si>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</si>
  <si>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</si>
  <si>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</si>
  <si>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</si>
  <si>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</si>
  <si>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</si>
  <si>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</si>
  <si>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</si>
  <si>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</si>
  <si>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</si>
  <si>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</si>
  <si>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</si>
  <si>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</si>
  <si>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</si>
  <si>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</si>
  <si>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</si>
  <si>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</si>
  <si>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</si>
  <si>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</si>
  <si>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</si>
  <si>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</si>
  <si>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</si>
  <si>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</si>
  <si>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</si>
  <si>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</si>
  <si>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</si>
  <si>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</si>
  <si>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</si>
  <si>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</si>
  <si>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</si>
  <si>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</si>
  <si>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</si>
  <si>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</si>
  <si>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</si>
  <si>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</si>
  <si>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</si>
  <si>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</si>
  <si>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</si>
  <si>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</si>
  <si>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</si>
  <si>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</si>
  <si>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</si>
  <si>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</si>
  <si>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</si>
  <si>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</si>
  <si>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</si>
  <si>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</si>
  <si>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</si>
  <si>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</si>
  <si>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</si>
  <si>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</si>
  <si>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</si>
  <si>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</si>
  <si>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</si>
  <si>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</si>
  <si>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</si>
  <si>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</si>
  <si>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</si>
  <si>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</si>
  <si>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</si>
  <si>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</si>
  <si>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</si>
  <si>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</si>
  <si>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</si>
  <si>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</si>
  <si>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</si>
  <si>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</si>
  <si>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</si>
  <si>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</si>
  <si>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</si>
  <si>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</si>
  <si>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</si>
  <si>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</si>
  <si>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</si>
  <si>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</si>
  <si>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</si>
  <si>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</si>
  <si>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</si>
  <si>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</si>
  <si>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</si>
  <si>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</si>
  <si>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</si>
  <si>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</si>
  <si>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</si>
  <si>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</si>
  <si>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</si>
  <si>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</si>
  <si>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都市開発事業会計</t>
  </si>
  <si>
    <t>一般会計</t>
  </si>
  <si>
    <t>国民健康保険特別会計</t>
  </si>
  <si>
    <t>下水道事業会計</t>
  </si>
  <si>
    <t>介護保険特別会計</t>
  </si>
  <si>
    <t>後期高齢者医療特別会計</t>
  </si>
  <si>
    <t>その他会計（赤字）</t>
  </si>
  <si>
    <t>その他会計（黒字）</t>
  </si>
  <si>
    <t>小野市土地開発公社</t>
    <rPh sb="0" eb="3">
      <t>オノシ</t>
    </rPh>
    <rPh sb="3" eb="5">
      <t>トチ</t>
    </rPh>
    <rPh sb="5" eb="7">
      <t>カイハツ</t>
    </rPh>
    <rPh sb="7" eb="9">
      <t>コウシャ</t>
    </rPh>
    <phoneticPr fontId="2"/>
  </si>
  <si>
    <t>小野市都市施設管理協会</t>
    <rPh sb="0" eb="3">
      <t>オノシ</t>
    </rPh>
    <rPh sb="3" eb="5">
      <t>トシ</t>
    </rPh>
    <rPh sb="5" eb="7">
      <t>シセツ</t>
    </rPh>
    <rPh sb="7" eb="9">
      <t>カンリ</t>
    </rPh>
    <rPh sb="9" eb="11">
      <t>キョウカイ</t>
    </rPh>
    <phoneticPr fontId="2"/>
  </si>
  <si>
    <t>-</t>
    <phoneticPr fontId="2"/>
  </si>
  <si>
    <t>北播磨総合医療センター企業団</t>
    <rPh sb="0" eb="1">
      <t>キタ</t>
    </rPh>
    <rPh sb="1" eb="3">
      <t>ハリマ</t>
    </rPh>
    <rPh sb="3" eb="5">
      <t>ソウゴウ</t>
    </rPh>
    <rPh sb="5" eb="7">
      <t>イリョウ</t>
    </rPh>
    <rPh sb="11" eb="13">
      <t>キギョウ</t>
    </rPh>
    <rPh sb="13" eb="14">
      <t>ダン</t>
    </rPh>
    <phoneticPr fontId="2"/>
  </si>
  <si>
    <t>北播衛生事務組合</t>
    <rPh sb="0" eb="1">
      <t>キタ</t>
    </rPh>
    <rPh sb="2" eb="4">
      <t>エイセイ</t>
    </rPh>
    <rPh sb="4" eb="6">
      <t>ジム</t>
    </rPh>
    <rPh sb="6" eb="8">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</si>
  <si>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</si>
  <si>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</si>
  <si>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</si>
  <si>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</si>
  <si>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</si>
  <si>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</si>
  <si>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</si>
  <si>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法適用企業</t>
  </si>
  <si>
    <t>教育基金</t>
    <rPh sb="0" eb="2">
      <t>キョウイク</t>
    </rPh>
    <rPh sb="2" eb="4">
      <t>キキン</t>
    </rPh>
    <phoneticPr fontId="11"/>
  </si>
  <si>
    <t>文化振興基金</t>
    <phoneticPr fontId="2"/>
  </si>
  <si>
    <t>福祉基金</t>
    <phoneticPr fontId="2"/>
  </si>
  <si>
    <t>公共施設整備基金</t>
    <phoneticPr fontId="2"/>
  </si>
  <si>
    <t>白雲谷温泉施設整備及び運営基金</t>
    <rPh sb="5" eb="7">
      <t>シセツ</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</si>
  <si>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</si>
  <si>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</si>
  <si>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</si>
  <si>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</si>
  <si>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</si>
  <si>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</si>
  <si>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</si>
  <si>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</si>
  <si>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</si>
  <si>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</si>
  <si>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将来負担比率、実質公債費比率ともに改善傾向が続いており、類似団体と比較して低い水準にある。
将来負担比率については、公営企業債等繰入及び退職手当負担見込額が減少したことで改善した。また、実質公債費比率についても資本的収支繰出金の減少に伴い改善した。</t>
    <rPh sb="85" eb="87">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</si>
</sst>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44CB-44AB-A7F4-5E22606F19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88236</c:v>
                </c:pt>
                <c:pt idx="1">
                  <c:v>45249</c:v>
                </c:pt>
                <c:pt idx="2">
                  <c:v>43725</c:v>
                </c:pt>
                <c:pt idx="3">
                  <c:v>45923</c:v>
                </c:pt>
                <c:pt idx="4">
                  <c:v>57792</c:v>
                </c:pt>
              </c:numCache>
            </c:numRef>
          </c:val>
          <c:smooth val="0"/>
          <c:extLst xmlns:c16r2="http://schemas.microsoft.com/office/drawing/2015/06/chart">
            <c:ext xmlns:c16="http://schemas.microsoft.com/office/drawing/2014/chart" uri="{C3380CC4-5D6E-409C-BE32-E72D297353CC}">
              <c16:uniqueId val="{00000001-44CB-44AB-A7F4-5E22606F1901}"/>
            </c:ext>
          </c:extLst>
        </c:ser>
        <c:dLbls>
          <c:showLegendKey val="0"/>
          <c:showVal val="0"/>
          <c:showCatName val="0"/>
          <c:showSerName val="0"/>
          <c:showPercent val="0"/>
          <c:showBubbleSize val="0"/>
        </c:dLbls>
        <c:marker val="1"/>
        <c:smooth val="0"/>
        <c:axId val="189635968"/>
        <c:axId val="189638144"/>
      </c:lineChart>
      <c:catAx>
        <c:axId val="18963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638144"/>
        <c:crosses val="autoZero"/>
        <c:auto val="1"/>
        <c:lblAlgn val="ctr"/>
        <c:lblOffset val="100"/>
        <c:tickLblSkip val="1"/>
        <c:tickMarkSkip val="1"/>
        <c:noMultiLvlLbl val="0"/>
      </c:catAx>
      <c:valAx>
        <c:axId val="1896381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63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1.82</c:v>
                </c:pt>
                <c:pt idx="1">
                  <c:v>2.4900000000000002</c:v>
                </c:pt>
                <c:pt idx="2">
                  <c:v>3.06</c:v>
                </c:pt>
                <c:pt idx="3">
                  <c:v>2.83</c:v>
                </c:pt>
                <c:pt idx="4">
                  <c:v>2.39</c:v>
                </c:pt>
              </c:numCache>
            </c:numRef>
          </c:val>
          <c:extLst xmlns:c16r2="http://schemas.microsoft.com/office/drawing/2015/06/chart">
            <c:ext xmlns:c16="http://schemas.microsoft.com/office/drawing/2014/chart" uri="{C3380CC4-5D6E-409C-BE32-E72D297353CC}">
              <c16:uniqueId val="{00000000-A205-4C40-886E-D1CC30C6A3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34.79</c:v>
                </c:pt>
                <c:pt idx="1">
                  <c:v>35.880000000000003</c:v>
                </c:pt>
                <c:pt idx="2">
                  <c:v>35.71</c:v>
                </c:pt>
                <c:pt idx="3">
                  <c:v>37.35</c:v>
                </c:pt>
                <c:pt idx="4">
                  <c:v>39.270000000000003</c:v>
                </c:pt>
              </c:numCache>
            </c:numRef>
          </c:val>
          <c:extLst xmlns:c16r2="http://schemas.microsoft.com/office/drawing/2015/06/chart">
            <c:ext xmlns:c16="http://schemas.microsoft.com/office/drawing/2014/chart" uri="{C3380CC4-5D6E-409C-BE32-E72D297353CC}">
              <c16:uniqueId val="{00000001-A205-4C40-886E-D1CC30C6A37C}"/>
            </c:ext>
          </c:extLst>
        </c:ser>
        <c:dLbls>
          <c:showLegendKey val="0"/>
          <c:showVal val="0"/>
          <c:showCatName val="0"/>
          <c:showSerName val="0"/>
          <c:showPercent val="0"/>
          <c:showBubbleSize val="0"/>
        </c:dLbls>
        <c:gapWidth val="250"/>
        <c:overlap val="100"/>
        <c:axId val="207179776"/>
        <c:axId val="20718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6.18</c:v>
                </c:pt>
                <c:pt idx="1">
                  <c:v>1.85</c:v>
                </c:pt>
                <c:pt idx="2">
                  <c:v>0.85</c:v>
                </c:pt>
                <c:pt idx="3">
                  <c:v>0.56999999999999995</c:v>
                </c:pt>
                <c:pt idx="4">
                  <c:v>0.45</c:v>
                </c:pt>
              </c:numCache>
            </c:numRef>
          </c:val>
          <c:smooth val="0"/>
          <c:extLst xmlns:c16r2="http://schemas.microsoft.com/office/drawing/2015/06/chart">
            <c:ext xmlns:c16="http://schemas.microsoft.com/office/drawing/2014/chart" uri="{C3380CC4-5D6E-409C-BE32-E72D297353CC}">
              <c16:uniqueId val="{00000002-A205-4C40-886E-D1CC30C6A37C}"/>
            </c:ext>
          </c:extLst>
        </c:ser>
        <c:dLbls>
          <c:showLegendKey val="0"/>
          <c:showVal val="0"/>
          <c:showCatName val="0"/>
          <c:showSerName val="0"/>
          <c:showPercent val="0"/>
          <c:showBubbleSize val="0"/>
        </c:dLbls>
        <c:marker val="1"/>
        <c:smooth val="0"/>
        <c:axId val="207179776"/>
        <c:axId val="207181696"/>
      </c:lineChart>
      <c:catAx>
        <c:axId val="20717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181696"/>
        <c:crosses val="autoZero"/>
        <c:auto val="1"/>
        <c:lblAlgn val="ctr"/>
        <c:lblOffset val="100"/>
        <c:tickLblSkip val="1"/>
        <c:tickMarkSkip val="1"/>
        <c:noMultiLvlLbl val="0"/>
      </c:catAx>
      <c:valAx>
        <c:axId val="20718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7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1B4-4A44-81CE-DE8EB76D2A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B4-4A44-81CE-DE8EB76D2A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1B4-4A44-81CE-DE8EB76D2A7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0.11</c:v>
                </c:pt>
                <c:pt idx="4">
                  <c:v>#N/A</c:v>
                </c:pt>
                <c:pt idx="5">
                  <c:v>0.1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C1B4-4A44-81CE-DE8EB76D2A7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1.08</c:v>
                </c:pt>
                <c:pt idx="2">
                  <c:v>#N/A</c:v>
                </c:pt>
                <c:pt idx="3">
                  <c:v>0.69</c:v>
                </c:pt>
                <c:pt idx="4">
                  <c:v>#N/A</c:v>
                </c:pt>
                <c:pt idx="5">
                  <c:v>0.64</c:v>
                </c:pt>
                <c:pt idx="6">
                  <c:v>#N/A</c:v>
                </c:pt>
                <c:pt idx="7">
                  <c:v>0.78</c:v>
                </c:pt>
                <c:pt idx="8">
                  <c:v>#N/A</c:v>
                </c:pt>
                <c:pt idx="9">
                  <c:v>0.47</c:v>
                </c:pt>
              </c:numCache>
            </c:numRef>
          </c:val>
          <c:extLst xmlns:c16r2="http://schemas.microsoft.com/office/drawing/2015/06/chart">
            <c:ext xmlns:c16="http://schemas.microsoft.com/office/drawing/2014/chart" uri="{C3380CC4-5D6E-409C-BE32-E72D297353CC}">
              <c16:uniqueId val="{00000004-C1B4-4A44-81CE-DE8EB76D2A7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0.53</c:v>
                </c:pt>
                <c:pt idx="4">
                  <c:v>#N/A</c:v>
                </c:pt>
                <c:pt idx="5">
                  <c:v>0.97</c:v>
                </c:pt>
                <c:pt idx="6">
                  <c:v>#N/A</c:v>
                </c:pt>
                <c:pt idx="7">
                  <c:v>0.99</c:v>
                </c:pt>
                <c:pt idx="8">
                  <c:v>#N/A</c:v>
                </c:pt>
                <c:pt idx="9">
                  <c:v>1.21</c:v>
                </c:pt>
              </c:numCache>
            </c:numRef>
          </c:val>
          <c:extLst xmlns:c16r2="http://schemas.microsoft.com/office/drawing/2015/06/chart">
            <c:ext xmlns:c16="http://schemas.microsoft.com/office/drawing/2014/chart" uri="{C3380CC4-5D6E-409C-BE32-E72D297353CC}">
              <c16:uniqueId val="{00000005-C1B4-4A44-81CE-DE8EB76D2A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0.25</c:v>
                </c:pt>
                <c:pt idx="2">
                  <c:v>#N/A</c:v>
                </c:pt>
                <c:pt idx="3">
                  <c:v>0.62</c:v>
                </c:pt>
                <c:pt idx="4">
                  <c:v>#N/A</c:v>
                </c:pt>
                <c:pt idx="5">
                  <c:v>0.3</c:v>
                </c:pt>
                <c:pt idx="6">
                  <c:v>#N/A</c:v>
                </c:pt>
                <c:pt idx="7">
                  <c:v>0.97</c:v>
                </c:pt>
                <c:pt idx="8">
                  <c:v>#N/A</c:v>
                </c:pt>
                <c:pt idx="9">
                  <c:v>1.56</c:v>
                </c:pt>
              </c:numCache>
            </c:numRef>
          </c:val>
          <c:extLst xmlns:c16r2="http://schemas.microsoft.com/office/drawing/2015/06/chart">
            <c:ext xmlns:c16="http://schemas.microsoft.com/office/drawing/2014/chart" uri="{C3380CC4-5D6E-409C-BE32-E72D297353CC}">
              <c16:uniqueId val="{00000006-C1B4-4A44-81CE-DE8EB76D2A7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1.82</c:v>
                </c:pt>
                <c:pt idx="2">
                  <c:v>#N/A</c:v>
                </c:pt>
                <c:pt idx="3">
                  <c:v>2.4900000000000002</c:v>
                </c:pt>
                <c:pt idx="4">
                  <c:v>#N/A</c:v>
                </c:pt>
                <c:pt idx="5">
                  <c:v>3.05</c:v>
                </c:pt>
                <c:pt idx="6">
                  <c:v>#N/A</c:v>
                </c:pt>
                <c:pt idx="7">
                  <c:v>2.83</c:v>
                </c:pt>
                <c:pt idx="8">
                  <c:v>#N/A</c:v>
                </c:pt>
                <c:pt idx="9">
                  <c:v>2.39</c:v>
                </c:pt>
              </c:numCache>
            </c:numRef>
          </c:val>
          <c:extLst xmlns:c16r2="http://schemas.microsoft.com/office/drawing/2015/06/chart">
            <c:ext xmlns:c16="http://schemas.microsoft.com/office/drawing/2014/chart" uri="{C3380CC4-5D6E-409C-BE32-E72D297353CC}">
              <c16:uniqueId val="{00000007-C1B4-4A44-81CE-DE8EB76D2A77}"/>
            </c:ext>
          </c:extLst>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4.1500000000000004</c:v>
                </c:pt>
                <c:pt idx="2">
                  <c:v>#N/A</c:v>
                </c:pt>
                <c:pt idx="3">
                  <c:v>7.79</c:v>
                </c:pt>
                <c:pt idx="4">
                  <c:v>#N/A</c:v>
                </c:pt>
                <c:pt idx="5">
                  <c:v>7.46</c:v>
                </c:pt>
                <c:pt idx="6">
                  <c:v>#N/A</c:v>
                </c:pt>
                <c:pt idx="7">
                  <c:v>8.39</c:v>
                </c:pt>
                <c:pt idx="8">
                  <c:v>#N/A</c:v>
                </c:pt>
                <c:pt idx="9">
                  <c:v>4.04</c:v>
                </c:pt>
              </c:numCache>
            </c:numRef>
          </c:val>
          <c:extLst xmlns:c16r2="http://schemas.microsoft.com/office/drawing/2015/06/chart">
            <c:ext xmlns:c16="http://schemas.microsoft.com/office/drawing/2014/chart" uri="{C3380CC4-5D6E-409C-BE32-E72D297353CC}">
              <c16:uniqueId val="{00000008-C1B4-4A44-81CE-DE8EB76D2A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30.26</c:v>
                </c:pt>
                <c:pt idx="2">
                  <c:v>#N/A</c:v>
                </c:pt>
                <c:pt idx="3">
                  <c:v>30.01</c:v>
                </c:pt>
                <c:pt idx="4">
                  <c:v>#N/A</c:v>
                </c:pt>
                <c:pt idx="5">
                  <c:v>29.43</c:v>
                </c:pt>
                <c:pt idx="6">
                  <c:v>#N/A</c:v>
                </c:pt>
                <c:pt idx="7">
                  <c:v>34.89</c:v>
                </c:pt>
                <c:pt idx="8">
                  <c:v>#N/A</c:v>
                </c:pt>
                <c:pt idx="9">
                  <c:v>37.46</c:v>
                </c:pt>
              </c:numCache>
            </c:numRef>
          </c:val>
          <c:extLst xmlns:c16r2="http://schemas.microsoft.com/office/drawing/2015/06/chart">
            <c:ext xmlns:c16="http://schemas.microsoft.com/office/drawing/2014/chart" uri="{C3380CC4-5D6E-409C-BE32-E72D297353CC}">
              <c16:uniqueId val="{00000009-C1B4-4A44-81CE-DE8EB76D2A77}"/>
            </c:ext>
          </c:extLst>
        </c:ser>
        <c:dLbls>
          <c:showLegendKey val="0"/>
          <c:showVal val="0"/>
          <c:showCatName val="0"/>
          <c:showSerName val="0"/>
          <c:showPercent val="0"/>
          <c:showBubbleSize val="0"/>
        </c:dLbls>
        <c:gapWidth val="150"/>
        <c:overlap val="100"/>
        <c:axId val="216676224"/>
        <c:axId val="216677760"/>
      </c:barChart>
      <c:catAx>
        <c:axId val="21667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677760"/>
        <c:crosses val="autoZero"/>
        <c:auto val="1"/>
        <c:lblAlgn val="ctr"/>
        <c:lblOffset val="100"/>
        <c:tickLblSkip val="1"/>
        <c:tickMarkSkip val="1"/>
        <c:noMultiLvlLbl val="0"/>
      </c:catAx>
      <c:valAx>
        <c:axId val="21667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7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2124</c:v>
                </c:pt>
                <c:pt idx="5">
                  <c:v>2201</c:v>
                </c:pt>
                <c:pt idx="8">
                  <c:v>2458</c:v>
                </c:pt>
                <c:pt idx="11">
                  <c:v>2503</c:v>
                </c:pt>
                <c:pt idx="14">
                  <c:v>2473</c:v>
                </c:pt>
              </c:numCache>
            </c:numRef>
          </c:val>
          <c:extLst xmlns:c16r2="http://schemas.microsoft.com/office/drawing/2015/06/chart">
            <c:ext xmlns:c16="http://schemas.microsoft.com/office/drawing/2014/chart" uri="{C3380CC4-5D6E-409C-BE32-E72D297353CC}">
              <c16:uniqueId val="{00000000-930E-4C24-95C8-73FB675384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30E-4C24-95C8-73FB675384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13</c:v>
                </c:pt>
                <c:pt idx="6">
                  <c:v>6</c:v>
                </c:pt>
                <c:pt idx="9">
                  <c:v>5</c:v>
                </c:pt>
                <c:pt idx="12">
                  <c:v>5</c:v>
                </c:pt>
              </c:numCache>
            </c:numRef>
          </c:val>
          <c:extLst xmlns:c16r2="http://schemas.microsoft.com/office/drawing/2015/06/chart">
            <c:ext xmlns:c16="http://schemas.microsoft.com/office/drawing/2014/chart" uri="{C3380CC4-5D6E-409C-BE32-E72D297353CC}">
              <c16:uniqueId val="{00000002-930E-4C24-95C8-73FB675384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87</c:v>
                </c:pt>
                <c:pt idx="3">
                  <c:v>178</c:v>
                </c:pt>
                <c:pt idx="6">
                  <c:v>76</c:v>
                </c:pt>
                <c:pt idx="9">
                  <c:v>263</c:v>
                </c:pt>
                <c:pt idx="12">
                  <c:v>289</c:v>
                </c:pt>
              </c:numCache>
            </c:numRef>
          </c:val>
          <c:extLst xmlns:c16r2="http://schemas.microsoft.com/office/drawing/2015/06/chart">
            <c:ext xmlns:c16="http://schemas.microsoft.com/office/drawing/2014/chart" uri="{C3380CC4-5D6E-409C-BE32-E72D297353CC}">
              <c16:uniqueId val="{00000003-930E-4C24-95C8-73FB675384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922</c:v>
                </c:pt>
                <c:pt idx="3">
                  <c:v>835</c:v>
                </c:pt>
                <c:pt idx="6">
                  <c:v>836</c:v>
                </c:pt>
                <c:pt idx="9">
                  <c:v>711</c:v>
                </c:pt>
                <c:pt idx="12">
                  <c:v>595</c:v>
                </c:pt>
              </c:numCache>
            </c:numRef>
          </c:val>
          <c:extLst xmlns:c16r2="http://schemas.microsoft.com/office/drawing/2015/06/chart">
            <c:ext xmlns:c16="http://schemas.microsoft.com/office/drawing/2014/chart" uri="{C3380CC4-5D6E-409C-BE32-E72D297353CC}">
              <c16:uniqueId val="{00000004-930E-4C24-95C8-73FB675384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0E-4C24-95C8-73FB675384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30E-4C24-95C8-73FB675384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1747</c:v>
                </c:pt>
                <c:pt idx="3">
                  <c:v>1729</c:v>
                </c:pt>
                <c:pt idx="6">
                  <c:v>1772</c:v>
                </c:pt>
                <c:pt idx="9">
                  <c:v>1944</c:v>
                </c:pt>
                <c:pt idx="12">
                  <c:v>2012</c:v>
                </c:pt>
              </c:numCache>
            </c:numRef>
          </c:val>
          <c:extLst xmlns:c16r2="http://schemas.microsoft.com/office/drawing/2015/06/chart">
            <c:ext xmlns:c16="http://schemas.microsoft.com/office/drawing/2014/chart" uri="{C3380CC4-5D6E-409C-BE32-E72D297353CC}">
              <c16:uniqueId val="{00000007-930E-4C24-95C8-73FB67538487}"/>
            </c:ext>
          </c:extLst>
        </c:ser>
        <c:dLbls>
          <c:showLegendKey val="0"/>
          <c:showVal val="0"/>
          <c:showCatName val="0"/>
          <c:showSerName val="0"/>
          <c:showPercent val="0"/>
          <c:showBubbleSize val="0"/>
        </c:dLbls>
        <c:gapWidth val="100"/>
        <c:overlap val="100"/>
        <c:axId val="207426304"/>
        <c:axId val="20742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648</c:v>
                </c:pt>
                <c:pt idx="2">
                  <c:v>#N/A</c:v>
                </c:pt>
                <c:pt idx="3">
                  <c:v>#N/A</c:v>
                </c:pt>
                <c:pt idx="4">
                  <c:v>554</c:v>
                </c:pt>
                <c:pt idx="5">
                  <c:v>#N/A</c:v>
                </c:pt>
                <c:pt idx="6">
                  <c:v>#N/A</c:v>
                </c:pt>
                <c:pt idx="7">
                  <c:v>232</c:v>
                </c:pt>
                <c:pt idx="8">
                  <c:v>#N/A</c:v>
                </c:pt>
                <c:pt idx="9">
                  <c:v>#N/A</c:v>
                </c:pt>
                <c:pt idx="10">
                  <c:v>420</c:v>
                </c:pt>
                <c:pt idx="11">
                  <c:v>#N/A</c:v>
                </c:pt>
                <c:pt idx="12">
                  <c:v>#N/A</c:v>
                </c:pt>
                <c:pt idx="13">
                  <c:v>428</c:v>
                </c:pt>
                <c:pt idx="14">
                  <c:v>#N/A</c:v>
                </c:pt>
              </c:numCache>
            </c:numRef>
          </c:val>
          <c:smooth val="0"/>
          <c:extLst xmlns:c16r2="http://schemas.microsoft.com/office/drawing/2015/06/chart">
            <c:ext xmlns:c16="http://schemas.microsoft.com/office/drawing/2014/chart" uri="{C3380CC4-5D6E-409C-BE32-E72D297353CC}">
              <c16:uniqueId val="{00000008-930E-4C24-95C8-73FB67538487}"/>
            </c:ext>
          </c:extLst>
        </c:ser>
        <c:dLbls>
          <c:showLegendKey val="0"/>
          <c:showVal val="0"/>
          <c:showCatName val="0"/>
          <c:showSerName val="0"/>
          <c:showPercent val="0"/>
          <c:showBubbleSize val="0"/>
        </c:dLbls>
        <c:marker val="1"/>
        <c:smooth val="0"/>
        <c:axId val="207426304"/>
        <c:axId val="207428224"/>
      </c:lineChart>
      <c:catAx>
        <c:axId val="20742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428224"/>
        <c:crosses val="autoZero"/>
        <c:auto val="1"/>
        <c:lblAlgn val="ctr"/>
        <c:lblOffset val="100"/>
        <c:tickLblSkip val="1"/>
        <c:tickMarkSkip val="1"/>
        <c:noMultiLvlLbl val="0"/>
      </c:catAx>
      <c:valAx>
        <c:axId val="20742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2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24090</c:v>
                </c:pt>
                <c:pt idx="5">
                  <c:v>24076</c:v>
                </c:pt>
                <c:pt idx="8">
                  <c:v>23127</c:v>
                </c:pt>
                <c:pt idx="11">
                  <c:v>22759</c:v>
                </c:pt>
                <c:pt idx="14">
                  <c:v>21698</c:v>
                </c:pt>
              </c:numCache>
            </c:numRef>
          </c:val>
          <c:extLst xmlns:c16r2="http://schemas.microsoft.com/office/drawing/2015/06/chart">
            <c:ext xmlns:c16="http://schemas.microsoft.com/office/drawing/2014/chart" uri="{C3380CC4-5D6E-409C-BE32-E72D297353CC}">
              <c16:uniqueId val="{00000000-053D-4AF6-AD49-1F0263F8E0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2544</c:v>
                </c:pt>
                <c:pt idx="5">
                  <c:v>2237</c:v>
                </c:pt>
                <c:pt idx="8">
                  <c:v>1819</c:v>
                </c:pt>
                <c:pt idx="11">
                  <c:v>1718</c:v>
                </c:pt>
                <c:pt idx="14">
                  <c:v>1587</c:v>
                </c:pt>
              </c:numCache>
            </c:numRef>
          </c:val>
          <c:extLst xmlns:c16r2="http://schemas.microsoft.com/office/drawing/2015/06/chart">
            <c:ext xmlns:c16="http://schemas.microsoft.com/office/drawing/2014/chart" uri="{C3380CC4-5D6E-409C-BE32-E72D297353CC}">
              <c16:uniqueId val="{00000001-053D-4AF6-AD49-1F0263F8E0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9911</c:v>
                </c:pt>
                <c:pt idx="5">
                  <c:v>10021</c:v>
                </c:pt>
                <c:pt idx="8">
                  <c:v>9922</c:v>
                </c:pt>
                <c:pt idx="11">
                  <c:v>9958</c:v>
                </c:pt>
                <c:pt idx="14">
                  <c:v>10030</c:v>
                </c:pt>
              </c:numCache>
            </c:numRef>
          </c:val>
          <c:extLst xmlns:c16r2="http://schemas.microsoft.com/office/drawing/2015/06/chart">
            <c:ext xmlns:c16="http://schemas.microsoft.com/office/drawing/2014/chart" uri="{C3380CC4-5D6E-409C-BE32-E72D297353CC}">
              <c16:uniqueId val="{00000002-053D-4AF6-AD49-1F0263F8E0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3D-4AF6-AD49-1F0263F8E0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3D-4AF6-AD49-1F0263F8E0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87</c:v>
                </c:pt>
                <c:pt idx="3">
                  <c:v>87</c:v>
                </c:pt>
                <c:pt idx="6">
                  <c:v>87</c:v>
                </c:pt>
                <c:pt idx="9">
                  <c:v>87</c:v>
                </c:pt>
                <c:pt idx="12">
                  <c:v>0</c:v>
                </c:pt>
              </c:numCache>
            </c:numRef>
          </c:val>
          <c:extLst xmlns:c16r2="http://schemas.microsoft.com/office/drawing/2015/06/chart">
            <c:ext xmlns:c16="http://schemas.microsoft.com/office/drawing/2014/chart" uri="{C3380CC4-5D6E-409C-BE32-E72D297353CC}">
              <c16:uniqueId val="{00000005-053D-4AF6-AD49-1F0263F8E0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3487</c:v>
                </c:pt>
                <c:pt idx="3">
                  <c:v>3390</c:v>
                </c:pt>
                <c:pt idx="6">
                  <c:v>3112</c:v>
                </c:pt>
                <c:pt idx="9">
                  <c:v>3023</c:v>
                </c:pt>
                <c:pt idx="12">
                  <c:v>2793</c:v>
                </c:pt>
              </c:numCache>
            </c:numRef>
          </c:val>
          <c:extLst xmlns:c16r2="http://schemas.microsoft.com/office/drawing/2015/06/chart">
            <c:ext xmlns:c16="http://schemas.microsoft.com/office/drawing/2014/chart" uri="{C3380CC4-5D6E-409C-BE32-E72D297353CC}">
              <c16:uniqueId val="{00000006-053D-4AF6-AD49-1F0263F8E0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2933</c:v>
                </c:pt>
                <c:pt idx="3">
                  <c:v>3030</c:v>
                </c:pt>
                <c:pt idx="6">
                  <c:v>2849</c:v>
                </c:pt>
                <c:pt idx="9">
                  <c:v>2731</c:v>
                </c:pt>
                <c:pt idx="12">
                  <c:v>2576</c:v>
                </c:pt>
              </c:numCache>
            </c:numRef>
          </c:val>
          <c:extLst xmlns:c16r2="http://schemas.microsoft.com/office/drawing/2015/06/chart">
            <c:ext xmlns:c16="http://schemas.microsoft.com/office/drawing/2014/chart" uri="{C3380CC4-5D6E-409C-BE32-E72D297353CC}">
              <c16:uniqueId val="{00000007-053D-4AF6-AD49-1F0263F8E0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9341</c:v>
                </c:pt>
                <c:pt idx="3">
                  <c:v>8672</c:v>
                </c:pt>
                <c:pt idx="6">
                  <c:v>7759</c:v>
                </c:pt>
                <c:pt idx="9">
                  <c:v>6987</c:v>
                </c:pt>
                <c:pt idx="12">
                  <c:v>5843</c:v>
                </c:pt>
              </c:numCache>
            </c:numRef>
          </c:val>
          <c:extLst xmlns:c16r2="http://schemas.microsoft.com/office/drawing/2015/06/chart">
            <c:ext xmlns:c16="http://schemas.microsoft.com/office/drawing/2014/chart" uri="{C3380CC4-5D6E-409C-BE32-E72D297353CC}">
              <c16:uniqueId val="{00000008-053D-4AF6-AD49-1F0263F8E0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c:v>
                </c:pt>
                <c:pt idx="3">
                  <c:v>15</c:v>
                </c:pt>
                <c:pt idx="6">
                  <c:v>10</c:v>
                </c:pt>
                <c:pt idx="9">
                  <c:v>5</c:v>
                </c:pt>
                <c:pt idx="12">
                  <c:v>0</c:v>
                </c:pt>
              </c:numCache>
            </c:numRef>
          </c:val>
          <c:extLst xmlns:c16r2="http://schemas.microsoft.com/office/drawing/2015/06/chart">
            <c:ext xmlns:c16="http://schemas.microsoft.com/office/drawing/2014/chart" uri="{C3380CC4-5D6E-409C-BE32-E72D297353CC}">
              <c16:uniqueId val="{00000009-053D-4AF6-AD49-1F0263F8E0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18805</c:v>
                </c:pt>
                <c:pt idx="3">
                  <c:v>18896</c:v>
                </c:pt>
                <c:pt idx="6">
                  <c:v>18420</c:v>
                </c:pt>
                <c:pt idx="9">
                  <c:v>18243</c:v>
                </c:pt>
                <c:pt idx="12">
                  <c:v>18522</c:v>
                </c:pt>
              </c:numCache>
            </c:numRef>
          </c:val>
          <c:extLst xmlns:c16r2="http://schemas.microsoft.com/office/drawing/2015/06/chart">
            <c:ext xmlns:c16="http://schemas.microsoft.com/office/drawing/2014/chart" uri="{C3380CC4-5D6E-409C-BE32-E72D297353CC}">
              <c16:uniqueId val="{0000000A-053D-4AF6-AD49-1F0263F8E080}"/>
            </c:ext>
          </c:extLst>
        </c:ser>
        <c:dLbls>
          <c:showLegendKey val="0"/>
          <c:showVal val="0"/>
          <c:showCatName val="0"/>
          <c:showSerName val="0"/>
          <c:showPercent val="0"/>
          <c:showBubbleSize val="0"/>
        </c:dLbls>
        <c:gapWidth val="100"/>
        <c:overlap val="100"/>
        <c:axId val="216851968"/>
        <c:axId val="21685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53D-4AF6-AD49-1F0263F8E080}"/>
            </c:ext>
          </c:extLst>
        </c:ser>
        <c:dLbls>
          <c:showLegendKey val="0"/>
          <c:showVal val="0"/>
          <c:showCatName val="0"/>
          <c:showSerName val="0"/>
          <c:showPercent val="0"/>
          <c:showBubbleSize val="0"/>
        </c:dLbls>
        <c:marker val="1"/>
        <c:smooth val="0"/>
        <c:axId val="216851968"/>
        <c:axId val="216853888"/>
      </c:lineChart>
      <c:catAx>
        <c:axId val="21685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853888"/>
        <c:crosses val="autoZero"/>
        <c:auto val="1"/>
        <c:lblAlgn val="ctr"/>
        <c:lblOffset val="100"/>
        <c:tickLblSkip val="1"/>
        <c:tickMarkSkip val="1"/>
        <c:noMultiLvlLbl val="0"/>
      </c:catAx>
      <c:valAx>
        <c:axId val="21685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85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4106</c:v>
                </c:pt>
                <c:pt idx="1">
                  <c:v>4299</c:v>
                </c:pt>
                <c:pt idx="2">
                  <c:v>4482</c:v>
                </c:pt>
              </c:numCache>
            </c:numRef>
          </c:val>
          <c:extLst xmlns:c16r2="http://schemas.microsoft.com/office/drawing/2015/06/chart">
            <c:ext xmlns:c16="http://schemas.microsoft.com/office/drawing/2014/chart" uri="{C3380CC4-5D6E-409C-BE32-E72D297353CC}">
              <c16:uniqueId val="{00000000-4DB3-412F-B2F5-DE11F79B80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730</c:v>
                </c:pt>
                <c:pt idx="1">
                  <c:v>737</c:v>
                </c:pt>
                <c:pt idx="2">
                  <c:v>941</c:v>
                </c:pt>
              </c:numCache>
            </c:numRef>
          </c:val>
          <c:extLst xmlns:c16r2="http://schemas.microsoft.com/office/drawing/2015/06/chart">
            <c:ext xmlns:c16="http://schemas.microsoft.com/office/drawing/2014/chart" uri="{C3380CC4-5D6E-409C-BE32-E72D297353CC}">
              <c16:uniqueId val="{00000001-4DB3-412F-B2F5-DE11F79B80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4197</c:v>
                </c:pt>
                <c:pt idx="1">
                  <c:v>3967</c:v>
                </c:pt>
                <c:pt idx="2">
                  <c:v>3601</c:v>
                </c:pt>
              </c:numCache>
            </c:numRef>
          </c:val>
          <c:extLst xmlns:c16r2="http://schemas.microsoft.com/office/drawing/2015/06/chart">
            <c:ext xmlns:c16="http://schemas.microsoft.com/office/drawing/2014/chart" uri="{C3380CC4-5D6E-409C-BE32-E72D297353CC}">
              <c16:uniqueId val="{00000002-4DB3-412F-B2F5-DE11F79B805B}"/>
            </c:ext>
          </c:extLst>
        </c:ser>
        <c:dLbls>
          <c:showLegendKey val="0"/>
          <c:showVal val="0"/>
          <c:showCatName val="0"/>
          <c:showSerName val="0"/>
          <c:showPercent val="0"/>
          <c:showBubbleSize val="0"/>
        </c:dLbls>
        <c:gapWidth val="120"/>
        <c:overlap val="100"/>
        <c:axId val="207295616"/>
        <c:axId val="207297152"/>
      </c:barChart>
      <c:catAx>
        <c:axId val="20729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297152"/>
        <c:crosses val="autoZero"/>
        <c:auto val="1"/>
        <c:lblAlgn val="ctr"/>
        <c:lblOffset val="100"/>
        <c:tickLblSkip val="1"/>
        <c:tickMarkSkip val="1"/>
        <c:noMultiLvlLbl val="0"/>
      </c:catAx>
      <c:valAx>
        <c:axId val="20729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29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{110E99DC-FD3A-47B7-B095-2509DA8CE719}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065-4707-8610-CA5C2A1F820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{5DD62829-5744-4E73-9F2C-B1236BB1E655}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65-4707-8610-CA5C2A1F820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{E6AA5E92-336C-4539-9005-9361B723A5B5}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65-4707-8610-CA5C2A1F820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{DD5FE3B7-D4E2-47CD-B982-ACE7837472B9}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65-4707-8610-CA5C2A1F820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{D1914AF6-A7B9-4F5E-B5BA-B85610E98383}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65-4707-8610-CA5C2A1F820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{E38EA188-0C98-4593-AD1A-1A10ACE0464C}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065-4707-8610-CA5C2A1F820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{6191F90A-E688-4589-BD51-1BA693C96A1D}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065-4707-8610-CA5C2A1F820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{F8120CA5-3802-4D04-965F-D8956A49CD70}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065-4707-8610-CA5C2A1F820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{E3DCDE6A-F82D-4E6B-BC87-28D33B5E2F56}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065-4707-8610-CA5C2A1F82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065-4707-8610-CA5C2A1F82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{84435A7D-42B0-442B-BB00-39FC7A9376DC}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065-4707-8610-CA5C2A1F820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{4C7E3897-76A7-4B11-B8AA-36685E6B5521}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65-4707-8610-CA5C2A1F820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{1DE5A521-4312-45A0-BD7C-9DD7B5B88609}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65-4707-8610-CA5C2A1F820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{6EE2241A-5109-41F9-89AF-A061E104B689}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65-4707-8610-CA5C2A1F820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{F5F8E254-CAF6-48AB-802E-7DAD50BFA008}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65-4707-8610-CA5C2A1F820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{D4CF9992-3EF6-47A4-B758-4F6F980CECE6}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065-4707-8610-CA5C2A1F820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{2084CA45-2747-4CD3-BEDD-33B2B14753A3}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065-4707-8610-CA5C2A1F820F}"/>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{92732AA8-C7B7-4AFB-8E61-6AD049F162FB}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065-4707-8610-CA5C2A1F820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{C4E100F4-5E38-42D8-9733-A2E5CA605264}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065-4707-8610-CA5C2A1F82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xmlns:c16r2="http://schemas.microsoft.com/office/drawing/2015/06/chart">
            <c:ext xmlns:c16="http://schemas.microsoft.com/office/drawing/2014/chart" uri="{C3380CC4-5D6E-409C-BE32-E72D297353CC}">
              <c16:uniqueId val="{00000013-6065-4707-8610-CA5C2A1F820F}"/>
            </c:ext>
          </c:extLst>
        </c:ser>
        <c:dLbls>
          <c:showLegendKey val="0"/>
          <c:showVal val="1"/>
          <c:showCatName val="0"/>
          <c:showSerName val="0"/>
          <c:showPercent val="0"/>
          <c:showBubbleSize val="0"/>
        </c:dLbls>
        <c:axId val="217423872"/>
        <c:axId val="217425792"/>
      </c:scatterChart>
      <c:valAx>
        <c:axId val="217423872"/>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425792"/>
        <c:crosses val="autoZero"/>
        <c:crossBetween val="midCat"/>
      </c:valAx>
      <c:valAx>
        <c:axId val="217425792"/>
        <c:scaling>
          <c:orientation val="minMax"/>
          <c:max val="62.800000000000004"/>
          <c:min val="4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423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{DD990941-2CB1-4D00-9FEE-F525061AF3D6}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C98-43DF-8FD0-74448ECE445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{42F47BE8-BCCC-4BBD-808F-DE247A222A52}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98-43DF-8FD0-74448ECE445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{B976CBDB-5259-4387-98C7-841859A3A275}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98-43DF-8FD0-74448ECE445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{E625DAD9-09CE-4736-862C-A5D26F1043D4}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98-43DF-8FD0-74448ECE445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{28DA3D81-F4FE-4BDC-ACB2-C5BFBCD09835}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98-43DF-8FD0-74448ECE445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{A38463FE-0069-44DD-89DD-653BA94C0D21}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C98-43DF-8FD0-74448ECE445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{898682AC-3F79-44C6-AF92-84EABC56C76F}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C98-43DF-8FD0-74448ECE445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{D7406112-5492-46FF-8BB9-F3420A5C532C}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C98-43DF-8FD0-74448ECE445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{CB6F1F23-05EA-4679-8EEF-A94F059D1324}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C98-43DF-8FD0-74448ECE44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7.6</c:v>
                </c:pt>
                <c:pt idx="16">
                  <c:v>5.2</c:v>
                </c:pt>
                <c:pt idx="24">
                  <c:v>4.3</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C98-43DF-8FD0-74448ECE44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{C93275FC-8FD8-48DC-BC88-944D78CFE74F}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C98-43DF-8FD0-74448ECE44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{1868DAD6-9629-41D7-841C-88CA01EE50B9}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98-43DF-8FD0-74448ECE445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{F2A1F9E2-7BB4-43AE-9872-849415C08CA5}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98-43DF-8FD0-74448ECE445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{459F13B9-B534-485A-B72D-F08004271E81}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98-43DF-8FD0-74448ECE445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{D5832CD8-1148-4B45-BB93-95A29EDC039C}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98-43DF-8FD0-74448ECE445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{689A8294-E503-4488-A71F-EADFBAFBB29A}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C98-43DF-8FD0-74448ECE445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{391BB106-4973-404F-B23F-BD56A018F1B7}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C98-43DF-8FD0-74448ECE445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{F3E4E473-3723-4566-81A3-874411FF6FCB}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C98-43DF-8FD0-74448ECE445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{C7FAE892-E4E2-40DE-A3B0-7E7C0956A89B}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C98-43DF-8FD0-74448ECE44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10</c:v>
                </c:pt>
                <c:pt idx="32">
                  <c:v>9.6999999999999993</c:v>
                </c:pt>
              </c:numCache>
            </c:numRef>
          </c:xVal>
          <c:yVal>
            <c:numRef>
              <c:f>公会計指標分析・財政指標組合せ分析表!$BP$77:$DC$77</c:f>
              <c:numCache>
                <c:formatCode>#,##0.0;"▲ "#,##0.0</c:formatCode>
                <c:ptCount val="40"/>
                <c:pt idx="0">
                  <c:v>52.8</c:v>
                </c:pt>
                <c:pt idx="8">
                  <c:v>48.6</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7C98-43DF-8FD0-74448ECE4451}"/>
            </c:ext>
          </c:extLst>
        </c:ser>
        <c:dLbls>
          <c:showLegendKey val="0"/>
          <c:showVal val="1"/>
          <c:showCatName val="0"/>
          <c:showSerName val="0"/>
          <c:showPercent val="0"/>
          <c:showBubbleSize val="0"/>
        </c:dLbls>
        <c:axId val="218086784"/>
        <c:axId val="217806336"/>
      </c:scatterChart>
      <c:valAx>
        <c:axId val="218086784"/>
        <c:scaling>
          <c:orientation val="minMax"/>
          <c:max val="11.7"/>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806336"/>
        <c:crosses val="autoZero"/>
        <c:crossBetween val="midCat"/>
      </c:valAx>
      <c:valAx>
        <c:axId val="217806336"/>
        <c:scaling>
          <c:orientation val="minMax"/>
          <c:max val="58.2"/>
          <c:min val="47.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086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公営企業債の元利償還金に対する繰入金は、下水道事業に係るもので、平成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月に実施した下水道料金の引上げ改定が寄与し、元利償還金に対する繰入も減少した。一方、組合等が起こしたものの負担金等は、平成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年に開院した北播磨総合医療センター企業団にかかるもので、本格的な償還と相まって負担金等も平成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年度にかけてピークを迎えた。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今後は、公共施設等の老朽化に伴う改修や更新費用の増高も見込まれるため、事業実施にあたっては、後年度に財政措置のある有利な地方債を活用するなど、健全な状況を維持する。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億円増加したが、これは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月に開院した北播磨総合医療センター出資債や防災センターの建設によるもので、後年度に交付税措置されるものである。</a:t>
          </a:r>
        </a:p>
        <a:p>
          <a:r>
            <a:rPr kumimoji="1" lang="ja-JP" altLang="en-US" sz="1400">
              <a:latin typeface="ＭＳ ゴシック" pitchFamily="49" charset="-128"/>
              <a:ea typeface="ＭＳ ゴシック" pitchFamily="49" charset="-128"/>
            </a:rPr>
            <a:t>一般会計等に係る地方債現在高は、近年同水準で推移するものの、組合等負担見込額や公営企業債等繰入見込額は減少傾向にあることから将来負担比率の分子は、引き続きマイナス値を更新している。</a:t>
          </a:r>
        </a:p>
        <a:p>
          <a:r>
            <a:rPr kumimoji="1" lang="ja-JP" altLang="en-US" sz="1400">
              <a:latin typeface="ＭＳ ゴシック" pitchFamily="49" charset="-128"/>
              <a:ea typeface="ＭＳ ゴシック" pitchFamily="49" charset="-128"/>
            </a:rPr>
            <a:t>今後は、新庁舎建設をはじめとする公共施設やインフラの老朽化への対応が控えているため、過度な将来負担が生じないよう計画的に事業を展開するなど、持続可能な健全財政の堅持に向け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兵庫県小野市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億円を積立てたため、前年よりも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憶円増加し総額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取崩しの主な内訳は、新庁舎建設や消防署北分署の整備の財源として公共施設整備基金を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億円、白雲谷温泉の老朽化に伴う改修で同整備及び運営基金を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積立ての主な内訳は、財政調整基金が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億円、白谷温泉整備及び運営基金が約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春の庁舎機能の移転に向けて新庁舎建設を進めており、建設財源として多額の基金を活用することとしている。新庁舎建設後も学校施設の長寿命化事業等が控えていることから市独自で「新庁舎建設におけるガイドライン」を設定し、新庁舎建設後の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確保することとしている。ガイドラインの達成に向けて、必要最小限の取崩しにするとともに市有財産の売払い等の臨時的収入の積立てを行うなどガイドライン達成に向けて引き続きマネージメントす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・公共施設整備基金は、公共施設の整備に要する資金に充てるための財源として。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・福祉基金は、より充実した福祉の推進を図るための財源として。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・白雲谷温泉施設整備及び運営基金は、白雲谷温泉ゆぴかの施設の整備に要する資金に充てるため及び健全な運営に資するための財源として。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・公共施設整備基金は、新庁舎建設で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万円、消防署北分署整備で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万円を活用するなど計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億円の取崩しをしたため基金残高は減少した。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・福祉基金は、福祉タクシー事業等の財源として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万円を活用するものの、預金利息相当額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万円を積立てため、基金残高は前年度と同水準となっている。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・白雲谷温泉施設整備及び運営基金は、同施設の空調設備の改修に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万円を活用するものの、運営黒字相当額と預金利息相当額の計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万円を積立てたため、基金残高は微増した。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・公共施設整備基金は、新庁舎建設後も老朽化した学校や体育施設等の大規模改修事業が控えているため、計画的な積立・取崩を行い公共施設の長寿命化対策の財源として有効に活用する。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・福祉基金は、引き続き福祉施策の推進ができるよう、現在と同水準の基金残高を堅持する。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・白雲谷温泉施設整備及び運営基金は、今後控えている施設の大規模改修に向けて基金の着実な積立てを行う。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段階では、収支不足を補うため当該基金の取崩し予算をするものの、執行段階において市税の徴収強化や不用額の捻出、コスト削減に取り組むことで、決算では同基金の取崩しをせず、前年度決算剰余金の積立てをすること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なお、当該基金は、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年連続で取崩しをしていないため増加傾向ににある。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る積立により基金残高が増加しているため、今後は、公共施設の整備や老朽化に対応する財源としても活用することで、基金残高の増高を抑制するとともに他の基金との均衡を図りながら、財政調整基金の適正管理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年度は当該基金を取崩さない財政運営を行うとともに、平成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年度においては、新庁舎建設後の公債費の増高等に備えるため市有財産の売却益を活用して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億円を積立てるなど、前年度から約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地方債残高と公債費の増高が見込まれることから、繰上償還時の財源としての活用や景気後退時の財源不足に伴う公債費の財源として活用する。また、臨時的収入等を活用して計画的な積み立ても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4C09CA8-BA5C-4A5C-89A8-5CF319F89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6D6251A-3F1D-4ECC-97A1-F28580D84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4B5ED102-5711-47F6-82D8-A69658343BF6}"/>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xmlns="" id="{5795814B-1693-4FFD-A68E-BA164F5D2974}"/>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xmlns="" id="{B23A6764-0D2B-4A7E-A5D9-C5ABB4BAFDB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xmlns="" id="{2E119F05-8864-412B-AC64-A4D5CEFFDE1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xmlns="" id="{3D08C592-C05C-4E9D-BBE4-A4B57D2400FA}"/>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xmlns="" id="{94C624B9-2178-4821-81BD-3FCA0FDE916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xmlns="" id="{97B48309-7DB3-4C5C-AA47-16F5431775D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xmlns="" id="{21752090-C6AD-4CD5-AE79-4AB2BB2D8B5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xmlns="" id="{7DE529BD-789B-48AA-8DCA-F8D3BC36338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xmlns="" id="{E7DAE50D-C434-453D-B504-FBE503C15BBF}"/>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xmlns="" id="{F52875B4-3208-4B4D-8E15-9032725E8BF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xmlns="" id="{885CB0AD-945D-4F6E-B7FA-178D3F2E9D4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xmlns="" id="{10E4F96C-7049-477E-ADCF-D131BDFD8F6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xmlns="" id="{4CBD8630-55A6-49A1-88C3-490243CE167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xmlns="" id="{AD6A4228-8858-42E8-943C-F7693B6A248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xmlns="" id="{354160B0-5DE6-4A92-B6DD-513A449FF2C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48,941
48,249
92.94
20,540,758
20,008,057
273,015
11,413,065
18,521,740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xmlns="" id="{CA841E84-DC4F-4AF2-AA7C-A14B111E51A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xmlns="" id="{6E2DCD0E-A49C-406E-BBA8-990E4C3EC4F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xmlns="" id="{D40D4FCD-2A06-4F0A-B9E1-DC378737F57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xmlns="" id="{2AF641B2-D402-4D9F-9118-BE1B4BE3A664}"/>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xmlns="" id="{51931FF9-A6EC-4CBF-858F-E9C41B0A915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xmlns="" id="{99B729A1-E732-4963-83F1-6F96C278448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xmlns="" id="{1D25C985-B5DA-4A47-9DCA-82741132A38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xmlns="" id="{5C91F78D-0F31-4FE0-9FE2-F0BFE33946E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xmlns="" id="{AEE714E8-495A-4C24-ABEF-C1B059038B4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xmlns="" id="{44042306-09D5-4848-A1F9-27BB13E4C71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xmlns="" id="{7807A93B-FD52-4393-A54D-53B510168D2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xmlns="" id="{1703170C-43FE-4B6C-B712-5F941C2A80F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xmlns="" id="{55014BF2-5D3E-4D05-B422-D9440631E9A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xmlns="" id="{0C6C40AF-7340-4959-9D8A-D9A802169F3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xmlns="" id="{B6FA82DA-4CE8-4F25-81CE-599CC71AF2FC}"/>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xmlns="" id="{21CEDF53-9D47-4D59-B00A-BDDC9847C62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xmlns="" id="{198C41E8-C057-424C-A0CA-D0547AC5332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xmlns="" id="{D6D264CE-A521-42C1-8755-4816FA2E3768}"/>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xmlns="" id="{B8ADBFAC-03DD-4241-B31C-9481BD89201F}"/>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xmlns="" id="{35D4D7BA-A8BC-46B6-AE16-F0DF1840227D}"/>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xmlns="" id="{FE533B7A-051D-45E8-B41E-A93A600116D3}"/>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xmlns="" id="{47D30839-4F1D-4B42-86DB-A66769E7141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xmlns="" id="{5A5870EB-832D-4E02-890B-0DE3E748250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xmlns="" id="{61281958-6A6E-4E47-AF01-1333B909AD24}"/>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xmlns="" id="{20CC576D-C6C9-48C7-9BE6-3F4C55F05EE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xmlns="" id="{769FBD43-31B4-4ECC-992C-942CFAC7788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xmlns="" id="{C7DDAAE1-E419-499B-9A10-86F6B50AF7D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xmlns="" id="{F97864D0-430B-4CAD-99FE-9E9E8D352F6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xmlns="" id="{E489CA77-1AF1-48C4-99AE-E7F19CEF89FA}"/>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xmlns="" id="{7CE70F8B-5FDC-480D-9774-C9B9009C3C0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xmlns="" id="{6391B890-CEEF-4BA5-B3FF-0A5897504CB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xmlns="" id="{28F6F69E-1761-48CE-B128-0EACEC61013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xmlns="" id="{CBE79228-E20C-40CB-800C-F997DD6C84B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xmlns="" id="{A45D2092-9DC9-4AC2-9695-3554C76D529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年度は、全国、県、類似団体平均を全て下回っており、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年度も引き続き公共施設の長寿命化等に取り組んでいる。今後は、学校給食センターや新庁舎建設等の大型事業の実施に伴い、有形固定資産減価償却率は低下することが見込まれる。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xmlns="" id="{12037D47-8B46-4B9C-8A00-07C86DDB84B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xmlns="" id="{A9DA69AC-1001-4862-9EC7-1066FAEC1E2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xmlns="" id="{EEB48802-5E22-4D12-A229-36E9E1D6B7F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xmlns="" id="{8BE72CD8-E7CF-48D5-9E99-0FD0EDF9C58B}"/>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xmlns="" id="{172D37FB-3A8F-4AB0-85A2-0799F3A8E4E1}"/>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xmlns="" id="{968979E8-B0B9-47E4-AB2B-0BD22A69188E}"/>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xmlns="" id="{22711162-0CE2-4869-A141-E145B57DAF69}"/>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xmlns="" id="{8AAE6F95-9194-4F55-8274-BF156FAABE63}"/>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xmlns="" id="{9AECCD9F-7C0A-4F80-9EFC-B4ABD72A6FCA}"/>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xmlns="" id="{64E22A72-A96E-4279-B3A2-D3B55494B028}"/>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xmlns="" id="{4976EEDA-8795-4C85-BD3A-ADA333DA810D}"/>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xmlns="" id="{BECFB314-A08B-42F5-8768-2D37ED412B3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xmlns="" id="{1EB431E4-8743-4C87-B649-F8C094F8D4F5}"/>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xmlns="" id="{5ED43416-7D9D-49CE-9114-C03B0122699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xmlns="" id="{C5DB40D5-A5CC-4583-A51C-37B4E2304E7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xmlns="" id="{BCD35B2B-D3AF-419A-B45F-2E74992D36A4}"/>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70" name="直線コネクタ 69">
          <a:extLst>
            <a:ext uri="{FF2B5EF4-FFF2-40B4-BE49-F238E27FC236}">
              <a16:creationId xmlns:a16="http://schemas.microsoft.com/office/drawing/2014/main" xmlns="" id="{F01943DC-FC25-4FA6-A80A-7A2E528F1826}"/>
            </a:ext>
          </a:extLst>
        </xdr:cNvPr>
        <xdr:cNvCxnSpPr/>
      </xdr:nvCxnSpPr>
      <xdr:spPr>
        <a:xfrm flipV="1">
          <a:off x="4760595" y="4638463"/>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1" name="有形固定資産減価償却率最小値テキスト">
          <a:extLst>
            <a:ext uri="{FF2B5EF4-FFF2-40B4-BE49-F238E27FC236}">
              <a16:creationId xmlns:a16="http://schemas.microsoft.com/office/drawing/2014/main" xmlns="" id="{33F505D0-753B-495B-B951-E183BCC2A17E}"/>
            </a:ext>
          </a:extLst>
        </xdr:cNvPr>
        <xdr:cNvSpPr txBox="1"/>
      </xdr:nvSpPr>
      <xdr:spPr>
        <a:xfrm>
          <a:off x="4813300"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2" name="直線コネクタ 71">
          <a:extLst>
            <a:ext uri="{FF2B5EF4-FFF2-40B4-BE49-F238E27FC236}">
              <a16:creationId xmlns:a16="http://schemas.microsoft.com/office/drawing/2014/main" xmlns="" id="{874734BB-537D-4E73-A88F-03674BAF8AFA}"/>
            </a:ext>
          </a:extLst>
        </xdr:cNvPr>
        <xdr:cNvCxnSpPr/>
      </xdr:nvCxnSpPr>
      <xdr:spPr>
        <a:xfrm>
          <a:off x="4673600" y="578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3" name="有形固定資産減価償却率最大値テキスト">
          <a:extLst>
            <a:ext uri="{FF2B5EF4-FFF2-40B4-BE49-F238E27FC236}">
              <a16:creationId xmlns:a16="http://schemas.microsoft.com/office/drawing/2014/main" xmlns="" id="{5A082F11-D083-42CD-AD10-9CCE54E3571E}"/>
            </a:ext>
          </a:extLst>
        </xdr:cNvPr>
        <xdr:cNvSpPr txBox="1"/>
      </xdr:nvSpPr>
      <xdr:spPr>
        <a:xfrm>
          <a:off x="4813300" y="441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4" name="直線コネクタ 73">
          <a:extLst>
            <a:ext uri="{FF2B5EF4-FFF2-40B4-BE49-F238E27FC236}">
              <a16:creationId xmlns:a16="http://schemas.microsoft.com/office/drawing/2014/main" xmlns="" id="{710BB369-D378-435C-B423-079FF7C2B090}"/>
            </a:ext>
          </a:extLst>
        </xdr:cNvPr>
        <xdr:cNvCxnSpPr/>
      </xdr:nvCxnSpPr>
      <xdr:spPr>
        <a:xfrm>
          <a:off x="4673600" y="4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5" name="有形固定資産減価償却率平均値テキスト">
          <a:extLst>
            <a:ext uri="{FF2B5EF4-FFF2-40B4-BE49-F238E27FC236}">
              <a16:creationId xmlns:a16="http://schemas.microsoft.com/office/drawing/2014/main" xmlns="" id="{9D656634-0F50-4454-BE07-11DD260810B0}"/>
            </a:ext>
          </a:extLst>
        </xdr:cNvPr>
        <xdr:cNvSpPr txBox="1"/>
      </xdr:nvSpPr>
      <xdr:spPr>
        <a:xfrm>
          <a:off x="4813300" y="5001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6" name="フローチャート: 判断 75">
          <a:extLst>
            <a:ext uri="{FF2B5EF4-FFF2-40B4-BE49-F238E27FC236}">
              <a16:creationId xmlns:a16="http://schemas.microsoft.com/office/drawing/2014/main" xmlns="" id="{657A34EB-2964-4491-A54C-B34E03AF3B6B}"/>
            </a:ext>
          </a:extLst>
        </xdr:cNvPr>
        <xdr:cNvSpPr/>
      </xdr:nvSpPr>
      <xdr:spPr>
        <a:xfrm>
          <a:off x="47117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7" name="フローチャート: 判断 76">
          <a:extLst>
            <a:ext uri="{FF2B5EF4-FFF2-40B4-BE49-F238E27FC236}">
              <a16:creationId xmlns:a16="http://schemas.microsoft.com/office/drawing/2014/main" xmlns="" id="{519620AD-E4A5-4818-B63B-EEFB9C42BEC4}"/>
            </a:ext>
          </a:extLst>
        </xdr:cNvPr>
        <xdr:cNvSpPr/>
      </xdr:nvSpPr>
      <xdr:spPr>
        <a:xfrm>
          <a:off x="4000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8" name="フローチャート: 判断 77">
          <a:extLst>
            <a:ext uri="{FF2B5EF4-FFF2-40B4-BE49-F238E27FC236}">
              <a16:creationId xmlns:a16="http://schemas.microsoft.com/office/drawing/2014/main" xmlns="" id="{ABBD28E0-E1BE-48A3-ABF2-801AAD3031AB}"/>
            </a:ext>
          </a:extLst>
        </xdr:cNvPr>
        <xdr:cNvSpPr/>
      </xdr:nvSpPr>
      <xdr:spPr>
        <a:xfrm>
          <a:off x="3238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55F89EF9-6A2D-4E57-86ED-F12159D5053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96E9329B-BEA6-430D-AE3A-DC8F15AB4E1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745202F9-CBA8-46B6-9926-3A6A5E123AE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A01D57AB-A464-400B-9409-3B640CD62C93}"/>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162CCDF5-F959-4975-AB9A-F3C315B2BBA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84" name="楕円 83">
          <a:extLst>
            <a:ext uri="{FF2B5EF4-FFF2-40B4-BE49-F238E27FC236}">
              <a16:creationId xmlns:a16="http://schemas.microsoft.com/office/drawing/2014/main" xmlns="" id="{D442227B-8851-4BDE-83DF-E8BBF7A32139}"/>
            </a:ext>
          </a:extLst>
        </xdr:cNvPr>
        <xdr:cNvSpPr/>
      </xdr:nvSpPr>
      <xdr:spPr>
        <a:xfrm>
          <a:off x="40005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100770</xdr:rowOff>
    </xdr:from>
    <xdr:ext cx="405111" cy="259045"/>
    <xdr:sp macro="" textlink="">
      <xdr:nvSpPr>
        <xdr:cNvPr id="85" name="n_1aveValue有形固定資産減価償却率">
          <a:extLst>
            <a:ext uri="{FF2B5EF4-FFF2-40B4-BE49-F238E27FC236}">
              <a16:creationId xmlns:a16="http://schemas.microsoft.com/office/drawing/2014/main" xmlns="" id="{3F8B3CA6-B514-4C44-9E0C-AC9556EBF7FD}"/>
            </a:ext>
          </a:extLst>
        </xdr:cNvPr>
        <xdr:cNvSpPr txBox="1"/>
      </xdr:nvSpPr>
      <xdr:spPr>
        <a:xfrm>
          <a:off x="3836044" y="472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6" name="n_2aveValue有形固定資産減価償却率">
          <a:extLst>
            <a:ext uri="{FF2B5EF4-FFF2-40B4-BE49-F238E27FC236}">
              <a16:creationId xmlns:a16="http://schemas.microsoft.com/office/drawing/2014/main" xmlns="" id="{B28EDE01-8DC3-4E53-BFD4-8E5BCF48782F}"/>
            </a:ext>
          </a:extLst>
        </xdr:cNvPr>
        <xdr:cNvSpPr txBox="1"/>
      </xdr:nvSpPr>
      <xdr:spPr>
        <a:xfrm>
          <a:off x="30867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119820</xdr:rowOff>
    </xdr:from>
    <xdr:ext cx="405111" cy="259045"/>
    <xdr:sp macro="" textlink="">
      <xdr:nvSpPr>
        <xdr:cNvPr id="87" name="n_1mainValue有形固定資産減価償却率">
          <a:extLst>
            <a:ext uri="{FF2B5EF4-FFF2-40B4-BE49-F238E27FC236}">
              <a16:creationId xmlns:a16="http://schemas.microsoft.com/office/drawing/2014/main" xmlns="" id="{08ABDD40-ED65-4601-B2ED-C4091550B471}"/>
            </a:ext>
          </a:extLst>
        </xdr:cNvPr>
        <xdr:cNvSpPr txBox="1"/>
      </xdr:nvSpPr>
      <xdr:spPr>
        <a:xfrm>
          <a:off x="3836044" y="526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xmlns="" id="{C592FB13-DD79-44AC-926F-A10FE5591B4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xmlns="" id="{3560DD0C-22EC-4EA5-BA51-48CF8481328D}"/>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xmlns="" id="{96FE9508-33D0-4FB0-B59B-A4E4B3C1BDC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xmlns="" id="{7BF1AC17-C729-46C1-9DE5-6A3E335775A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xmlns="" id="{4045F6DD-53BA-4996-A738-65458F3650F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xmlns="" id="{98B8A08A-E9C0-4C45-8E7D-2DDB1FB45AF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xmlns="" id="{30DF2E4E-0756-4781-ADEA-A07E0CF41602}"/>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xmlns="" id="{405E1EAB-7B4D-4FEC-8CEE-2258BECD1E8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xmlns="" id="{7C361593-7C6C-427E-BC7A-34B7FD66B1B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xmlns="" id="{37DA33DC-E6D3-4990-9FD4-8E85CDA1401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xmlns="" id="{172AC28F-94A0-44C4-9C7B-98EFEBD2749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xmlns="" id="{914C1162-C26A-4012-BA9C-A333DBF0AD5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xmlns="" id="{859E2408-D261-4B71-B0B7-F7EF707EF20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県、類似団体平均全てにおいて、下回っており健全財政であると言える。今後、新庁舎建設等の大型事業の実施に伴い、将来負担額の増加及び充当可能基金の減少が見込まれるため、債務償還可能年数の上昇が予想され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xmlns="" id="{0C635880-BD6D-47F5-8303-87B8F8EFBB9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xmlns="" id="{3CCA0896-3F51-4A40-A28B-4A9A5085D99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a:extLst>
            <a:ext uri="{FF2B5EF4-FFF2-40B4-BE49-F238E27FC236}">
              <a16:creationId xmlns:a16="http://schemas.microsoft.com/office/drawing/2014/main" xmlns="" id="{860F2471-9289-4434-BAA5-27553669D1EC}"/>
            </a:ext>
          </a:extLst>
        </xdr:cNvPr>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xmlns="" id="{B947EB0B-7C85-412C-A87D-B7AB814F6586}"/>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xmlns="" id="{090107CA-3A6C-4FF5-8773-4B1B5CD1AF79}"/>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xmlns="" id="{45C4A659-2D72-4A3F-9BE2-547749719BB3}"/>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xmlns="" id="{05902EE8-E8C4-40F5-B4A2-2013929B50CA}"/>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xmlns="" id="{C4B87472-8F04-4AC6-9F54-96646BA7EBA4}"/>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xmlns="" id="{B0A2AE43-3293-420A-80AA-F28E26741FF1}"/>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xmlns="" id="{BACFE483-F572-496C-B48F-1E56E491FB45}"/>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a:extLst>
            <a:ext uri="{FF2B5EF4-FFF2-40B4-BE49-F238E27FC236}">
              <a16:creationId xmlns:a16="http://schemas.microsoft.com/office/drawing/2014/main" xmlns="" id="{8C331931-E7C6-4A08-9D4F-AEF2371C255B}"/>
            </a:ext>
          </a:extLst>
        </xdr:cNvPr>
        <xdr:cNvSpPr txBox="1"/>
      </xdr:nvSpPr>
      <xdr:spPr>
        <a:xfrm>
          <a:off x="10880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xmlns="" id="{1BAFF83C-237D-4985-A8CE-59446526C1D4}"/>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xmlns="" id="{098BC933-765F-4B27-9E8F-3A7A9FC9C046}"/>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xmlns="" id="{15804799-B83D-42B0-BD37-F50FBAD7FB4B}"/>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xmlns="" id="{71C5DD37-DC9B-49C9-9C7A-DEABC0CEBB0B}"/>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xmlns="" id="{F6927A88-EF42-44AE-8F9F-6A3FB3CDC30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xmlns="" id="{0DD61D68-C779-4813-85E7-2696C29F3244}"/>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xmlns="" id="{32593AF2-9F23-4B03-8974-3FCCE231660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a:extLst>
            <a:ext uri="{FF2B5EF4-FFF2-40B4-BE49-F238E27FC236}">
              <a16:creationId xmlns:a16="http://schemas.microsoft.com/office/drawing/2014/main" xmlns="" id="{4B61FAFC-BD27-4EF8-8B7B-E62246FCC703}"/>
            </a:ext>
          </a:extLst>
        </xdr:cNvPr>
        <xdr:cNvCxnSpPr/>
      </xdr:nvCxnSpPr>
      <xdr:spPr>
        <a:xfrm flipV="1">
          <a:off x="14793595" y="4628697"/>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a:extLst>
            <a:ext uri="{FF2B5EF4-FFF2-40B4-BE49-F238E27FC236}">
              <a16:creationId xmlns:a16="http://schemas.microsoft.com/office/drawing/2014/main" xmlns="" id="{E7ECDE7B-0C62-463A-A720-C4A104A1D86A}"/>
            </a:ext>
          </a:extLst>
        </xdr:cNvPr>
        <xdr:cNvSpPr txBox="1"/>
      </xdr:nvSpPr>
      <xdr:spPr>
        <a:xfrm>
          <a:off x="14846300" y="6097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a:extLst>
            <a:ext uri="{FF2B5EF4-FFF2-40B4-BE49-F238E27FC236}">
              <a16:creationId xmlns:a16="http://schemas.microsoft.com/office/drawing/2014/main" xmlns="" id="{45B6D0B8-03CD-4915-B11C-5D6360798336}"/>
            </a:ext>
          </a:extLst>
        </xdr:cNvPr>
        <xdr:cNvCxnSpPr/>
      </xdr:nvCxnSpPr>
      <xdr:spPr>
        <a:xfrm>
          <a:off x="14706600" y="609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a:extLst>
            <a:ext uri="{FF2B5EF4-FFF2-40B4-BE49-F238E27FC236}">
              <a16:creationId xmlns:a16="http://schemas.microsoft.com/office/drawing/2014/main" xmlns="" id="{5182769B-1808-46AB-B7E5-01E920E958F4}"/>
            </a:ext>
          </a:extLst>
        </xdr:cNvPr>
        <xdr:cNvSpPr txBox="1"/>
      </xdr:nvSpPr>
      <xdr:spPr>
        <a:xfrm>
          <a:off x="14846300" y="440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a:extLst>
            <a:ext uri="{FF2B5EF4-FFF2-40B4-BE49-F238E27FC236}">
              <a16:creationId xmlns:a16="http://schemas.microsoft.com/office/drawing/2014/main" xmlns="" id="{B22E22FB-98AA-415E-BD23-08574F140C0A}"/>
            </a:ext>
          </a:extLst>
        </xdr:cNvPr>
        <xdr:cNvCxnSpPr/>
      </xdr:nvCxnSpPr>
      <xdr:spPr>
        <a:xfrm>
          <a:off x="14706600" y="46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a:extLst>
            <a:ext uri="{FF2B5EF4-FFF2-40B4-BE49-F238E27FC236}">
              <a16:creationId xmlns:a16="http://schemas.microsoft.com/office/drawing/2014/main" xmlns="" id="{520E8A2D-6482-4DAC-ACE4-C8FD582511AA}"/>
            </a:ext>
          </a:extLst>
        </xdr:cNvPr>
        <xdr:cNvSpPr txBox="1"/>
      </xdr:nvSpPr>
      <xdr:spPr>
        <a:xfrm>
          <a:off x="14846300" y="535460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a:extLst>
            <a:ext uri="{FF2B5EF4-FFF2-40B4-BE49-F238E27FC236}">
              <a16:creationId xmlns:a16="http://schemas.microsoft.com/office/drawing/2014/main" xmlns="" id="{F4A4DDB0-C49B-4A72-8626-AF13DB118B0E}"/>
            </a:ext>
          </a:extLst>
        </xdr:cNvPr>
        <xdr:cNvSpPr/>
      </xdr:nvSpPr>
      <xdr:spPr>
        <a:xfrm>
          <a:off x="14744700" y="550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351EEF2-9BF3-4E3E-A0A7-8B9BAE14FA9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1243C50B-FEAE-4F6E-8858-EDEE90AFEC7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C2FFCD69-62F8-453F-83FF-45432F8102C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67C704B2-D1D0-40A5-AA89-AF167A99D49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5168B9BE-E435-4D29-A82E-22EB08CA441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43997</xdr:rowOff>
    </xdr:from>
    <xdr:to>
      <xdr:col>76</xdr:col>
      <xdr:colOff>73025</xdr:colOff>
      <xdr:row>34</xdr:row>
      <xdr:rowOff>145597</xdr:rowOff>
    </xdr:to>
    <xdr:sp macro="" textlink="">
      <xdr:nvSpPr>
        <xdr:cNvPr id="131" name="楕円 130">
          <a:extLst>
            <a:ext uri="{FF2B5EF4-FFF2-40B4-BE49-F238E27FC236}">
              <a16:creationId xmlns:a16="http://schemas.microsoft.com/office/drawing/2014/main" xmlns="" id="{03F887A5-9D0F-4B38-9DE6-2541ADCA971C}"/>
            </a:ext>
          </a:extLst>
        </xdr:cNvPr>
        <xdr:cNvSpPr/>
      </xdr:nvSpPr>
      <xdr:spPr>
        <a:xfrm>
          <a:off x="14744700" y="58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22424</xdr:rowOff>
    </xdr:from>
    <xdr:ext cx="340478" cy="259045"/>
    <xdr:sp macro="" textlink="">
      <xdr:nvSpPr>
        <xdr:cNvPr id="132" name="債務償還可能年数該当値テキスト">
          <a:extLst>
            <a:ext uri="{FF2B5EF4-FFF2-40B4-BE49-F238E27FC236}">
              <a16:creationId xmlns:a16="http://schemas.microsoft.com/office/drawing/2014/main" xmlns="" id="{9C7FA1AB-2CC4-4FCA-AB52-3449A0EC4970}"/>
            </a:ext>
          </a:extLst>
        </xdr:cNvPr>
        <xdr:cNvSpPr txBox="1"/>
      </xdr:nvSpPr>
      <xdr:spPr>
        <a:xfrm>
          <a:off x="14846300" y="5851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xmlns="" id="{35649614-BC8C-4264-AB91-33D39EE0F15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xmlns="" id="{5C5A45EA-744E-43D6-9E8E-1C153C38E2D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xmlns="" id="{0935A34E-0A5D-4636-973A-CC5518032A1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xmlns="" id="{5FE45E1B-E752-4BE4-983E-91F88E88A61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xmlns="" id="{3F977923-D09A-48F9-A482-5570937132E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xmlns="" id="{5372BCD2-9D85-4083-ACB8-01EDFFED436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D1A1805-015A-476F-B641-64F48AD56D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F939742-CED1-49EA-BFDF-3248B0588A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ECA50F2-8DE5-4187-A60F-2102A01D81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33CC080-2C76-4837-8AB1-8922273CECB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627A845-8EF9-4143-B13B-5A39628AD1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B711818-83A0-40D2-BA12-419E685A34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2172EC2-8D59-4DE8-B260-ED8958EA4B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FD690EC-FF4C-41D3-BE68-5762507E55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0D9E7C9-4D9E-40DC-9AD7-DBCDAE6175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18D646A-D2DD-4ADA-9E67-2AB5E2B21A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48,941
48,249
92.94
20,540,758
20,008,057
273,015
11,413,065
18,521,740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8D85ED6-0B46-4B4B-B01E-8AF70D0C6F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61C7155-684F-43FC-9E55-85268B2DFA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4F19BBB-14EA-4FF1-9A4A-A363AB955D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418D151-D837-44BA-A359-2A911D639C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60EF26D-6F73-412C-A35F-F1E03B42A1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FA1E565-F354-4127-8B60-0B8F1CB777B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E3B49BB-F300-4147-94F9-EF5A45EF2F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C9320AA-6FED-4836-985E-538A026FC0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2DC00D4-502E-4B26-83A5-02F7E54C0E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D3B1AFF-50EE-4DD0-B09C-C1D96E506B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8AB09E6-9DEB-4D4C-AF66-E3FF0F902A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944DE44-7E10-459E-91D9-2CA79BAF66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016B5A4-D804-48BD-A71F-0F32146810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5C75619-63ED-4E56-94E5-9721A3AEF7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8E3E5FA-94C1-424B-A1BD-D6474E0C74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0B52544-4579-430F-984E-1933CF9631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FCB0106-0C42-48D4-8726-0BF7BA4312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D42A166-B07E-4C69-BC36-7F01102991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343E6302-0392-4FDD-A5CE-4CBD65319B7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40FA38E-79D3-4787-91CA-2026C3B2746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41D8F5D-EEF8-4C48-8978-22491C4809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194F7EA-8FD2-45E7-9916-5C8FC9B530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4560B34A-E529-4B61-9DA6-AD453C8FDD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E6900C0A-023A-4185-BC4E-8182625A1D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9E55604D-C337-477B-AD7A-DD7EEF6257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F0D4F08F-A00E-40A8-83B0-E3C559F9D0A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E3AB801-6507-4B6E-B0D0-42079022D1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273A0AF-7EEE-4407-8014-B0F93032C4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817A20C4-1AF8-4569-A32A-5ABAFB9416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4E34FBA-B29E-496B-AC92-392ECF98EE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5178B774-C81D-454A-9461-4C10485CD3A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9F234A86-2B08-40D3-9998-5EAFAA214FF7}"/>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B7268743-E5B0-448A-9C4D-19BA1F2EE7C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A237FC21-82B0-4421-8946-49355A14C51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8BB3FCD6-5CF6-4E2B-A6DC-B0382E59C0F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0F3B48D1-D386-4A6A-9866-E445F5F24F8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052E2555-6964-4346-B8FD-83B98CDF3B4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91B04308-953B-4194-87E3-7354E475DE6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CE57EC0E-657B-4668-8D51-0A8747F0DB0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xmlns="" id="{0C7B5273-FFCE-4127-9599-3FB0B9A9BF9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8017AD20-E3C8-47BD-89C4-D649065476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4AE005AD-D76C-4DBA-8CCB-9CE0AC708FA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2E871102-DE63-4F03-A1BA-CADB45D4975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a:extLst>
            <a:ext uri="{FF2B5EF4-FFF2-40B4-BE49-F238E27FC236}">
              <a16:creationId xmlns:a16="http://schemas.microsoft.com/office/drawing/2014/main" xmlns="" id="{4D3FFA6F-13A9-4C29-88A2-A5B276B31C78}"/>
            </a:ext>
          </a:extLst>
        </xdr:cNvPr>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a:extLst>
            <a:ext uri="{FF2B5EF4-FFF2-40B4-BE49-F238E27FC236}">
              <a16:creationId xmlns:a16="http://schemas.microsoft.com/office/drawing/2014/main" xmlns="" id="{78129943-AB31-4429-BE5E-49BB35D823E2}"/>
            </a:ext>
          </a:extLst>
        </xdr:cNvPr>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a:extLst>
            <a:ext uri="{FF2B5EF4-FFF2-40B4-BE49-F238E27FC236}">
              <a16:creationId xmlns:a16="http://schemas.microsoft.com/office/drawing/2014/main" xmlns="" id="{8DB41C68-19C4-455A-B5DC-1CD1D7193099}"/>
            </a:ext>
          </a:extLst>
        </xdr:cNvPr>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a:extLst>
            <a:ext uri="{FF2B5EF4-FFF2-40B4-BE49-F238E27FC236}">
              <a16:creationId xmlns:a16="http://schemas.microsoft.com/office/drawing/2014/main" xmlns="" id="{BFBB9EF1-324A-4335-A92C-8A3C2CDFC7E3}"/>
            </a:ext>
          </a:extLst>
        </xdr:cNvPr>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a:extLst>
            <a:ext uri="{FF2B5EF4-FFF2-40B4-BE49-F238E27FC236}">
              <a16:creationId xmlns:a16="http://schemas.microsoft.com/office/drawing/2014/main" xmlns="" id="{A387D79B-F0C3-44E4-A21F-0E2D462CF824}"/>
            </a:ext>
          </a:extLst>
        </xdr:cNvPr>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a:extLst>
            <a:ext uri="{FF2B5EF4-FFF2-40B4-BE49-F238E27FC236}">
              <a16:creationId xmlns:a16="http://schemas.microsoft.com/office/drawing/2014/main" xmlns="" id="{70E01B8C-D1C8-4B7E-80EE-29B9FB2BBF3E}"/>
            </a:ext>
          </a:extLst>
        </xdr:cNvPr>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a:extLst>
            <a:ext uri="{FF2B5EF4-FFF2-40B4-BE49-F238E27FC236}">
              <a16:creationId xmlns:a16="http://schemas.microsoft.com/office/drawing/2014/main" xmlns="" id="{AECC6E5B-AE82-4176-8881-DE91933A04A7}"/>
            </a:ext>
          </a:extLst>
        </xdr:cNvPr>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a:extLst>
            <a:ext uri="{FF2B5EF4-FFF2-40B4-BE49-F238E27FC236}">
              <a16:creationId xmlns:a16="http://schemas.microsoft.com/office/drawing/2014/main" xmlns="" id="{62228DAE-A012-4A9B-AAA3-E7305F5A3DC5}"/>
            </a:ext>
          </a:extLst>
        </xdr:cNvPr>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a:extLst>
            <a:ext uri="{FF2B5EF4-FFF2-40B4-BE49-F238E27FC236}">
              <a16:creationId xmlns:a16="http://schemas.microsoft.com/office/drawing/2014/main" xmlns="" id="{FCAA3487-5917-4806-A8DF-7F90E86A0349}"/>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A9266D6F-4B33-442D-8C13-E814FFF84EF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B9D8EE6C-6AA5-4981-8535-07A21C315A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62A5017B-F071-475D-B0E9-2E8D023D50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5B980419-260D-498C-9987-38553A4835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48694F1-FB48-4207-9E4E-9BDC7B22E4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69" name="楕円 68">
          <a:extLst>
            <a:ext uri="{FF2B5EF4-FFF2-40B4-BE49-F238E27FC236}">
              <a16:creationId xmlns:a16="http://schemas.microsoft.com/office/drawing/2014/main" xmlns="" id="{4D143BBC-273C-464C-A4D7-96B7ADF982D1}"/>
            </a:ext>
          </a:extLst>
        </xdr:cNvPr>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65422</xdr:rowOff>
    </xdr:from>
    <xdr:ext cx="405111" cy="259045"/>
    <xdr:sp macro="" textlink="">
      <xdr:nvSpPr>
        <xdr:cNvPr id="70" name="n_1aveValue【道路】&#10;有形固定資産減価償却率">
          <a:extLst>
            <a:ext uri="{FF2B5EF4-FFF2-40B4-BE49-F238E27FC236}">
              <a16:creationId xmlns:a16="http://schemas.microsoft.com/office/drawing/2014/main" xmlns="" id="{700FA332-258A-4249-A8FE-70A3F5DF6548}"/>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a:extLst>
            <a:ext uri="{FF2B5EF4-FFF2-40B4-BE49-F238E27FC236}">
              <a16:creationId xmlns:a16="http://schemas.microsoft.com/office/drawing/2014/main" xmlns="" id="{D93A7C20-A62B-4B69-8A6E-51DB61778EA1}"/>
            </a:ext>
          </a:extLst>
        </xdr:cNvPr>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13352</xdr:rowOff>
    </xdr:from>
    <xdr:ext cx="405111" cy="259045"/>
    <xdr:sp macro="" textlink="">
      <xdr:nvSpPr>
        <xdr:cNvPr id="72" name="n_1mainValue【道路】&#10;有形固定資産減価償却率">
          <a:extLst>
            <a:ext uri="{FF2B5EF4-FFF2-40B4-BE49-F238E27FC236}">
              <a16:creationId xmlns:a16="http://schemas.microsoft.com/office/drawing/2014/main" xmlns="" id="{0877A248-52F5-4234-A4DD-ACAE87AAA3B8}"/>
            </a:ext>
          </a:extLst>
        </xdr:cNvPr>
        <xdr:cNvSpPr txBox="1"/>
      </xdr:nvSpPr>
      <xdr:spPr>
        <a:xfrm>
          <a:off x="35820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a16="http://schemas.microsoft.com/office/drawing/2014/main" xmlns="" id="{4ADBCA97-872D-4492-8E1D-D87E0959A9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a16="http://schemas.microsoft.com/office/drawing/2014/main" xmlns="" id="{FEFE0A83-85BD-4FBB-80E9-54DF1B1FC5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a16="http://schemas.microsoft.com/office/drawing/2014/main" xmlns="" id="{58C97363-A266-42BA-A347-6AFC264388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a16="http://schemas.microsoft.com/office/drawing/2014/main" xmlns="" id="{3ADD65E6-3039-4B9A-9E31-6C93C21E0A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a16="http://schemas.microsoft.com/office/drawing/2014/main" xmlns="" id="{C23E36BF-B736-435D-97AC-57245A2F64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a16="http://schemas.microsoft.com/office/drawing/2014/main" xmlns="" id="{87B20ECA-35B0-47C3-9FA1-CE1748B907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a16="http://schemas.microsoft.com/office/drawing/2014/main" xmlns="" id="{5B0F8D80-12DC-41DE-96D8-0B272749367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a16="http://schemas.microsoft.com/office/drawing/2014/main" xmlns="" id="{EDE5107F-7947-4023-BF33-24AA081CE3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75C13B2E-564E-49E3-8F7D-7609319C819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a16="http://schemas.microsoft.com/office/drawing/2014/main" xmlns="" id="{A119C8A7-B05A-41B5-B27F-A58DE5096A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a:extLst>
            <a:ext uri="{FF2B5EF4-FFF2-40B4-BE49-F238E27FC236}">
              <a16:creationId xmlns:a16="http://schemas.microsoft.com/office/drawing/2014/main" xmlns="" id="{7ABDE703-9042-4DCD-954B-0E8B371FC06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a:extLst>
            <a:ext uri="{FF2B5EF4-FFF2-40B4-BE49-F238E27FC236}">
              <a16:creationId xmlns:a16="http://schemas.microsoft.com/office/drawing/2014/main" xmlns="" id="{9CC56F37-3DFE-41E6-97B0-4F2B418ED0F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a:extLst>
            <a:ext uri="{FF2B5EF4-FFF2-40B4-BE49-F238E27FC236}">
              <a16:creationId xmlns:a16="http://schemas.microsoft.com/office/drawing/2014/main" xmlns="" id="{26C6A2BD-B038-4999-A6E1-8270B99AC81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a:extLst>
            <a:ext uri="{FF2B5EF4-FFF2-40B4-BE49-F238E27FC236}">
              <a16:creationId xmlns:a16="http://schemas.microsoft.com/office/drawing/2014/main" xmlns="" id="{6103B058-7B1F-4416-94CE-BA9606F42E2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a:extLst>
            <a:ext uri="{FF2B5EF4-FFF2-40B4-BE49-F238E27FC236}">
              <a16:creationId xmlns:a16="http://schemas.microsoft.com/office/drawing/2014/main" xmlns="" id="{AC998258-F4FA-49D7-BCD9-0CD2FE6C81E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a:extLst>
            <a:ext uri="{FF2B5EF4-FFF2-40B4-BE49-F238E27FC236}">
              <a16:creationId xmlns:a16="http://schemas.microsoft.com/office/drawing/2014/main" xmlns="" id="{CD37A898-EAE8-4E53-9515-1CE09CB1E54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a:extLst>
            <a:ext uri="{FF2B5EF4-FFF2-40B4-BE49-F238E27FC236}">
              <a16:creationId xmlns:a16="http://schemas.microsoft.com/office/drawing/2014/main" xmlns="" id="{16373C9E-1E7C-4760-A2C7-FB767B88FD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a:extLst>
            <a:ext uri="{FF2B5EF4-FFF2-40B4-BE49-F238E27FC236}">
              <a16:creationId xmlns:a16="http://schemas.microsoft.com/office/drawing/2014/main" xmlns="" id="{CC70808F-7462-4981-BA8B-13B7D0F0D51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a:extLst>
            <a:ext uri="{FF2B5EF4-FFF2-40B4-BE49-F238E27FC236}">
              <a16:creationId xmlns:a16="http://schemas.microsoft.com/office/drawing/2014/main" xmlns="" id="{32F91A04-298E-4F9C-90A7-02DFE63FD67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a:extLst>
            <a:ext uri="{FF2B5EF4-FFF2-40B4-BE49-F238E27FC236}">
              <a16:creationId xmlns:a16="http://schemas.microsoft.com/office/drawing/2014/main" xmlns="" id="{A8124700-FB6C-4DD2-ABCB-C6293E35976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xmlns="" id="{5FD8513D-7B03-4DD7-99BE-4E53B9B90B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a:extLst>
            <a:ext uri="{FF2B5EF4-FFF2-40B4-BE49-F238E27FC236}">
              <a16:creationId xmlns:a16="http://schemas.microsoft.com/office/drawing/2014/main" xmlns="" id="{41045E42-C6DC-47DE-ADC7-BFF5D69ACA7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xmlns="" id="{D5956189-0FBC-4589-83EB-0CA93DF932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a:extLst>
            <a:ext uri="{FF2B5EF4-FFF2-40B4-BE49-F238E27FC236}">
              <a16:creationId xmlns:a16="http://schemas.microsoft.com/office/drawing/2014/main" xmlns="" id="{8366559D-51B0-49DE-9FEF-4C404C4DB6C1}"/>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a:extLst>
            <a:ext uri="{FF2B5EF4-FFF2-40B4-BE49-F238E27FC236}">
              <a16:creationId xmlns:a16="http://schemas.microsoft.com/office/drawing/2014/main" xmlns="" id="{315F0034-C38A-4098-9582-02A7B955E793}"/>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a:extLst>
            <a:ext uri="{FF2B5EF4-FFF2-40B4-BE49-F238E27FC236}">
              <a16:creationId xmlns:a16="http://schemas.microsoft.com/office/drawing/2014/main" xmlns="" id="{8C4F7486-EA27-4FD5-AFBF-6C9E39B7B49C}"/>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a:extLst>
            <a:ext uri="{FF2B5EF4-FFF2-40B4-BE49-F238E27FC236}">
              <a16:creationId xmlns:a16="http://schemas.microsoft.com/office/drawing/2014/main" xmlns="" id="{80738073-55EF-4211-8563-073C7436853F}"/>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a:extLst>
            <a:ext uri="{FF2B5EF4-FFF2-40B4-BE49-F238E27FC236}">
              <a16:creationId xmlns:a16="http://schemas.microsoft.com/office/drawing/2014/main" xmlns="" id="{6853815E-6CD1-4D43-B61E-6A264DFE47C0}"/>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a:extLst>
            <a:ext uri="{FF2B5EF4-FFF2-40B4-BE49-F238E27FC236}">
              <a16:creationId xmlns:a16="http://schemas.microsoft.com/office/drawing/2014/main" xmlns="" id="{E04E5FFE-824B-4456-8C82-ECAB45E4DE6A}"/>
            </a:ext>
          </a:extLst>
        </xdr:cNvPr>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a:extLst>
            <a:ext uri="{FF2B5EF4-FFF2-40B4-BE49-F238E27FC236}">
              <a16:creationId xmlns:a16="http://schemas.microsoft.com/office/drawing/2014/main" xmlns="" id="{AAB91DA9-69B7-40A0-8B20-A42F9C2BE198}"/>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a:extLst>
            <a:ext uri="{FF2B5EF4-FFF2-40B4-BE49-F238E27FC236}">
              <a16:creationId xmlns:a16="http://schemas.microsoft.com/office/drawing/2014/main" xmlns="" id="{54315990-2B6A-4AC2-B457-6302676F39EC}"/>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a:extLst>
            <a:ext uri="{FF2B5EF4-FFF2-40B4-BE49-F238E27FC236}">
              <a16:creationId xmlns:a16="http://schemas.microsoft.com/office/drawing/2014/main" xmlns="" id="{1B0E837C-19D8-4EE1-A141-8F1110527688}"/>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C620AC80-2793-450C-8F1E-41F812EDC0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D9810D4E-78D6-41A5-9473-F1853029C2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F40B56D-8D10-4ACA-A361-40CC02E3EC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79246E2D-AA2A-48D0-86F2-CF5816EF8B4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562B298F-4ACA-4396-B8E0-080179E1C1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144958</xdr:rowOff>
    </xdr:from>
    <xdr:to>
      <xdr:col>50</xdr:col>
      <xdr:colOff>165100</xdr:colOff>
      <xdr:row>40</xdr:row>
      <xdr:rowOff>75108</xdr:rowOff>
    </xdr:to>
    <xdr:sp macro="" textlink="">
      <xdr:nvSpPr>
        <xdr:cNvPr id="110" name="楕円 109">
          <a:extLst>
            <a:ext uri="{FF2B5EF4-FFF2-40B4-BE49-F238E27FC236}">
              <a16:creationId xmlns:a16="http://schemas.microsoft.com/office/drawing/2014/main" xmlns="" id="{8BDB516A-35BD-46FE-82A7-F789DCAEE6F8}"/>
            </a:ext>
          </a:extLst>
        </xdr:cNvPr>
        <xdr:cNvSpPr/>
      </xdr:nvSpPr>
      <xdr:spPr>
        <a:xfrm>
          <a:off x="9588500" y="68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a:extLst>
            <a:ext uri="{FF2B5EF4-FFF2-40B4-BE49-F238E27FC236}">
              <a16:creationId xmlns:a16="http://schemas.microsoft.com/office/drawing/2014/main" xmlns="" id="{488D5970-43DD-4A10-93B7-A1F5C50E48C0}"/>
            </a:ext>
          </a:extLst>
        </xdr:cNvPr>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a:extLst>
            <a:ext uri="{FF2B5EF4-FFF2-40B4-BE49-F238E27FC236}">
              <a16:creationId xmlns:a16="http://schemas.microsoft.com/office/drawing/2014/main" xmlns="" id="{B6313EB1-3E02-48F0-8829-D9699A1DE496}"/>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66235</xdr:rowOff>
    </xdr:from>
    <xdr:ext cx="469744" cy="259045"/>
    <xdr:sp macro="" textlink="">
      <xdr:nvSpPr>
        <xdr:cNvPr id="113" name="n_1mainValue【道路】&#10;一人当たり延長">
          <a:extLst>
            <a:ext uri="{FF2B5EF4-FFF2-40B4-BE49-F238E27FC236}">
              <a16:creationId xmlns:a16="http://schemas.microsoft.com/office/drawing/2014/main" xmlns="" id="{88E7FF1D-E952-4DC4-811F-63AB5C4F7032}"/>
            </a:ext>
          </a:extLst>
        </xdr:cNvPr>
        <xdr:cNvSpPr txBox="1"/>
      </xdr:nvSpPr>
      <xdr:spPr>
        <a:xfrm>
          <a:off x="9391727" y="69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xmlns="" id="{17B02E51-CFEA-41D1-9F73-950FF7D8CF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xmlns="" id="{A728EA33-364F-4187-8E2F-D0E7C3E3F0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xmlns="" id="{817538D8-4431-4993-B4FC-53EA5E9B421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xmlns="" id="{A329909D-6FE2-4BE0-AAB5-A9CFD4039D6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xmlns="" id="{28D48F82-2685-4C44-B995-EAC225545D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xmlns="" id="{48507071-1A6B-43DA-AB98-760D28D7F3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xmlns="" id="{507AF393-DF43-4BE8-B893-83039EC396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xmlns="" id="{B033E912-88CC-4885-A8D9-44953FB235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34838DDF-9F1B-4DDC-A035-9A38003DB0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xmlns="" id="{96BAEE3B-D9F5-4E24-B170-DA5248B24F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a:extLst>
            <a:ext uri="{FF2B5EF4-FFF2-40B4-BE49-F238E27FC236}">
              <a16:creationId xmlns:a16="http://schemas.microsoft.com/office/drawing/2014/main" xmlns="" id="{A7CAB6F7-C6B5-4FAD-B434-FAAD3DCDED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a:extLst>
            <a:ext uri="{FF2B5EF4-FFF2-40B4-BE49-F238E27FC236}">
              <a16:creationId xmlns:a16="http://schemas.microsoft.com/office/drawing/2014/main" xmlns="" id="{8A9A8309-F653-48B6-815D-0AB0E43ED3E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a:extLst>
            <a:ext uri="{FF2B5EF4-FFF2-40B4-BE49-F238E27FC236}">
              <a16:creationId xmlns:a16="http://schemas.microsoft.com/office/drawing/2014/main" xmlns="" id="{ECE90576-B91F-4A6A-A2BC-882EAD746C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a:extLst>
            <a:ext uri="{FF2B5EF4-FFF2-40B4-BE49-F238E27FC236}">
              <a16:creationId xmlns:a16="http://schemas.microsoft.com/office/drawing/2014/main" xmlns="" id="{91751F31-F72E-4077-97F8-A120EB0F9D6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a:extLst>
            <a:ext uri="{FF2B5EF4-FFF2-40B4-BE49-F238E27FC236}">
              <a16:creationId xmlns:a16="http://schemas.microsoft.com/office/drawing/2014/main" xmlns="" id="{F873558A-852F-4F63-8F20-07EDEA3CA0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a:extLst>
            <a:ext uri="{FF2B5EF4-FFF2-40B4-BE49-F238E27FC236}">
              <a16:creationId xmlns:a16="http://schemas.microsoft.com/office/drawing/2014/main" xmlns="" id="{E2CA1A92-CB5D-41ED-BCEE-01399D3D62C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a:extLst>
            <a:ext uri="{FF2B5EF4-FFF2-40B4-BE49-F238E27FC236}">
              <a16:creationId xmlns:a16="http://schemas.microsoft.com/office/drawing/2014/main" xmlns="" id="{34E76DF5-463D-410F-A0C5-F9FB64D80D0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a:extLst>
            <a:ext uri="{FF2B5EF4-FFF2-40B4-BE49-F238E27FC236}">
              <a16:creationId xmlns:a16="http://schemas.microsoft.com/office/drawing/2014/main" xmlns="" id="{0CC542EC-4C53-48D5-AB28-8ACC04A8E72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a:extLst>
            <a:ext uri="{FF2B5EF4-FFF2-40B4-BE49-F238E27FC236}">
              <a16:creationId xmlns:a16="http://schemas.microsoft.com/office/drawing/2014/main" xmlns="" id="{B677A204-145D-4E0D-AE82-BC630A14C7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a:extLst>
            <a:ext uri="{FF2B5EF4-FFF2-40B4-BE49-F238E27FC236}">
              <a16:creationId xmlns:a16="http://schemas.microsoft.com/office/drawing/2014/main" xmlns="" id="{14754988-1E36-4181-86D6-A5C213F73F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a:extLst>
            <a:ext uri="{FF2B5EF4-FFF2-40B4-BE49-F238E27FC236}">
              <a16:creationId xmlns:a16="http://schemas.microsoft.com/office/drawing/2014/main" xmlns="" id="{CF5A6F09-F8A5-4B47-8A53-D70828BEEB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a:extLst>
            <a:ext uri="{FF2B5EF4-FFF2-40B4-BE49-F238E27FC236}">
              <a16:creationId xmlns:a16="http://schemas.microsoft.com/office/drawing/2014/main" xmlns="" id="{06D6CA98-2FF4-46DF-8989-B51920F6DC4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xmlns="" id="{1F935BBA-EF92-4A38-AA6E-ADC9464682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xmlns="" id="{794AF6D1-E334-4BB0-9C6D-AD9BE618C62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xmlns="" id="{AB84553A-23FF-46E7-B12D-5DA9EBF32B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a:extLst>
            <a:ext uri="{FF2B5EF4-FFF2-40B4-BE49-F238E27FC236}">
              <a16:creationId xmlns:a16="http://schemas.microsoft.com/office/drawing/2014/main" xmlns="" id="{97AB429D-4492-4D27-B190-D82B4E58330B}"/>
            </a:ext>
          </a:extLst>
        </xdr:cNvPr>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a:extLst>
            <a:ext uri="{FF2B5EF4-FFF2-40B4-BE49-F238E27FC236}">
              <a16:creationId xmlns:a16="http://schemas.microsoft.com/office/drawing/2014/main" xmlns="" id="{E5CD2356-6E5F-4B59-8FBF-32CCDAEC843F}"/>
            </a:ext>
          </a:extLst>
        </xdr:cNvPr>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a:extLst>
            <a:ext uri="{FF2B5EF4-FFF2-40B4-BE49-F238E27FC236}">
              <a16:creationId xmlns:a16="http://schemas.microsoft.com/office/drawing/2014/main" xmlns="" id="{D855334E-8981-4108-9BE5-A0AD69F3D078}"/>
            </a:ext>
          </a:extLst>
        </xdr:cNvPr>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xmlns="" id="{007BFEA6-4444-4963-B5BB-D1517FD6231F}"/>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a:extLst>
            <a:ext uri="{FF2B5EF4-FFF2-40B4-BE49-F238E27FC236}">
              <a16:creationId xmlns:a16="http://schemas.microsoft.com/office/drawing/2014/main" xmlns="" id="{4DE0D1D2-7E1D-4183-99EC-F0E146830960}"/>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xmlns="" id="{AF5B98E0-260B-41BF-BBA1-EE8EB5B4AF2A}"/>
            </a:ext>
          </a:extLst>
        </xdr:cNvPr>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a:extLst>
            <a:ext uri="{FF2B5EF4-FFF2-40B4-BE49-F238E27FC236}">
              <a16:creationId xmlns:a16="http://schemas.microsoft.com/office/drawing/2014/main" xmlns="" id="{4A541800-17FC-4F5F-8E4F-ED24AC796B24}"/>
            </a:ext>
          </a:extLst>
        </xdr:cNvPr>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a:extLst>
            <a:ext uri="{FF2B5EF4-FFF2-40B4-BE49-F238E27FC236}">
              <a16:creationId xmlns:a16="http://schemas.microsoft.com/office/drawing/2014/main" xmlns="" id="{D961FEEE-7D9A-4ADD-882E-65C9F353155B}"/>
            </a:ext>
          </a:extLst>
        </xdr:cNvPr>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a:extLst>
            <a:ext uri="{FF2B5EF4-FFF2-40B4-BE49-F238E27FC236}">
              <a16:creationId xmlns:a16="http://schemas.microsoft.com/office/drawing/2014/main" xmlns="" id="{1F2581A7-AFB6-4E0B-9DE5-5C851E22F75D}"/>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07EF929E-4686-4765-82E3-24E2FD1076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160AA8BA-60F3-475E-AC08-EA06F05985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4E8C104E-A76F-4AE7-A5D8-3E931E3D00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2D543A4B-BCA5-4375-A05B-328A3D6619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14EBA893-1E3D-49A6-A512-FD4FACA759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53" name="楕円 152">
          <a:extLst>
            <a:ext uri="{FF2B5EF4-FFF2-40B4-BE49-F238E27FC236}">
              <a16:creationId xmlns:a16="http://schemas.microsoft.com/office/drawing/2014/main" xmlns="" id="{60F25CFB-9AF7-471A-A5F2-5411732E170D}"/>
            </a:ext>
          </a:extLst>
        </xdr:cNvPr>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xmlns="" id="{1BAC2FA7-CD83-4FE1-9F81-A7D6CEA2E11E}"/>
            </a:ext>
          </a:extLst>
        </xdr:cNvPr>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a:extLst>
            <a:ext uri="{FF2B5EF4-FFF2-40B4-BE49-F238E27FC236}">
              <a16:creationId xmlns:a16="http://schemas.microsoft.com/office/drawing/2014/main" xmlns="" id="{834C5CAB-0B7E-4E45-8329-38E8C32BA4D2}"/>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56" name="n_1mainValue【橋りょう・トンネル】&#10;有形固定資産減価償却率">
          <a:extLst>
            <a:ext uri="{FF2B5EF4-FFF2-40B4-BE49-F238E27FC236}">
              <a16:creationId xmlns:a16="http://schemas.microsoft.com/office/drawing/2014/main" xmlns="" id="{090EC3C7-A489-4916-9FD7-99553EAF401D}"/>
            </a:ext>
          </a:extLst>
        </xdr:cNvPr>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xmlns="" id="{76DF4A75-200D-49F1-924D-F72B0C0115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xmlns="" id="{EEF6A1DD-8A89-4578-BF25-3D2E3DB6CE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xmlns="" id="{7639E566-2C2F-4678-9BE6-EA332F6AB1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xmlns="" id="{2BB80E31-BC59-4987-BB02-9DB891D2F7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xmlns="" id="{F05D8084-359E-474D-A358-515316B6EC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xmlns="" id="{466594AA-4679-4D85-B095-ED7F81125B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xmlns="" id="{CABA8E86-DCBB-4EB6-A8CA-2353179AD3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xmlns="" id="{4E528703-E41A-46F6-8639-A715832A8FE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xmlns="" id="{C09B7CDC-628F-4D6E-9F0F-B73F2469F1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xmlns="" id="{86ADB010-786E-474D-9416-990766EE03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a:extLst>
            <a:ext uri="{FF2B5EF4-FFF2-40B4-BE49-F238E27FC236}">
              <a16:creationId xmlns:a16="http://schemas.microsoft.com/office/drawing/2014/main" xmlns="" id="{6C28F01A-8ED0-42A2-87DB-B9FBCD4D0E7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a:extLst>
            <a:ext uri="{FF2B5EF4-FFF2-40B4-BE49-F238E27FC236}">
              <a16:creationId xmlns:a16="http://schemas.microsoft.com/office/drawing/2014/main" xmlns="" id="{4439C035-5D1F-4D3E-8A0A-4A4F2E42C2A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a:extLst>
            <a:ext uri="{FF2B5EF4-FFF2-40B4-BE49-F238E27FC236}">
              <a16:creationId xmlns:a16="http://schemas.microsoft.com/office/drawing/2014/main" xmlns="" id="{8E176810-8223-4131-B006-0C3AD0658E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a:extLst>
            <a:ext uri="{FF2B5EF4-FFF2-40B4-BE49-F238E27FC236}">
              <a16:creationId xmlns:a16="http://schemas.microsoft.com/office/drawing/2014/main" xmlns="" id="{D11AC383-FFED-4AB9-B75A-203160191BA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a:extLst>
            <a:ext uri="{FF2B5EF4-FFF2-40B4-BE49-F238E27FC236}">
              <a16:creationId xmlns:a16="http://schemas.microsoft.com/office/drawing/2014/main" xmlns="" id="{92583B8A-5F18-4A1C-A42F-DBCC189E96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a:extLst>
            <a:ext uri="{FF2B5EF4-FFF2-40B4-BE49-F238E27FC236}">
              <a16:creationId xmlns:a16="http://schemas.microsoft.com/office/drawing/2014/main" xmlns="" id="{2521852B-3BEA-40EC-AB87-E1A94A487F9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a:extLst>
            <a:ext uri="{FF2B5EF4-FFF2-40B4-BE49-F238E27FC236}">
              <a16:creationId xmlns:a16="http://schemas.microsoft.com/office/drawing/2014/main" xmlns="" id="{58982832-B511-4AAE-85AA-AC3BC4490D0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a:extLst>
            <a:ext uri="{FF2B5EF4-FFF2-40B4-BE49-F238E27FC236}">
              <a16:creationId xmlns:a16="http://schemas.microsoft.com/office/drawing/2014/main" xmlns="" id="{809F0AA5-BAE2-4A54-9968-8BABEA22A77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a:extLst>
            <a:ext uri="{FF2B5EF4-FFF2-40B4-BE49-F238E27FC236}">
              <a16:creationId xmlns:a16="http://schemas.microsoft.com/office/drawing/2014/main" xmlns="" id="{0081173F-E517-43CD-9AAF-483CAB4BC0D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a:extLst>
            <a:ext uri="{FF2B5EF4-FFF2-40B4-BE49-F238E27FC236}">
              <a16:creationId xmlns:a16="http://schemas.microsoft.com/office/drawing/2014/main" xmlns="" id="{B07EC5C5-1218-4F76-9A05-506C681DC527}"/>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xmlns="" id="{F0A79F7D-2E4D-41A7-8A30-17B8A6CF1C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a:extLst>
            <a:ext uri="{FF2B5EF4-FFF2-40B4-BE49-F238E27FC236}">
              <a16:creationId xmlns:a16="http://schemas.microsoft.com/office/drawing/2014/main" xmlns="" id="{EB2DB6B9-FD00-4332-B204-AEAB29392DC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a:extLst>
            <a:ext uri="{FF2B5EF4-FFF2-40B4-BE49-F238E27FC236}">
              <a16:creationId xmlns:a16="http://schemas.microsoft.com/office/drawing/2014/main" xmlns="" id="{C375055E-E8E8-470D-8CDA-364E5725A1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a:extLst>
            <a:ext uri="{FF2B5EF4-FFF2-40B4-BE49-F238E27FC236}">
              <a16:creationId xmlns:a16="http://schemas.microsoft.com/office/drawing/2014/main" xmlns="" id="{2B0C2D97-B247-4B67-92A5-A05505E5A044}"/>
            </a:ext>
          </a:extLst>
        </xdr:cNvPr>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a:extLst>
            <a:ext uri="{FF2B5EF4-FFF2-40B4-BE49-F238E27FC236}">
              <a16:creationId xmlns:a16="http://schemas.microsoft.com/office/drawing/2014/main" xmlns="" id="{5D10DC89-4311-44D5-9A92-BA815CAE0393}"/>
            </a:ext>
          </a:extLst>
        </xdr:cNvPr>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a:extLst>
            <a:ext uri="{FF2B5EF4-FFF2-40B4-BE49-F238E27FC236}">
              <a16:creationId xmlns:a16="http://schemas.microsoft.com/office/drawing/2014/main" xmlns="" id="{316603A3-71F7-4D35-BDD0-CB1C70647371}"/>
            </a:ext>
          </a:extLst>
        </xdr:cNvPr>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a:extLst>
            <a:ext uri="{FF2B5EF4-FFF2-40B4-BE49-F238E27FC236}">
              <a16:creationId xmlns:a16="http://schemas.microsoft.com/office/drawing/2014/main" xmlns="" id="{3D059D2F-289F-41F9-8F3A-ECDA6ABD3BEB}"/>
            </a:ext>
          </a:extLst>
        </xdr:cNvPr>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a:extLst>
            <a:ext uri="{FF2B5EF4-FFF2-40B4-BE49-F238E27FC236}">
              <a16:creationId xmlns:a16="http://schemas.microsoft.com/office/drawing/2014/main" xmlns="" id="{71420882-4A5A-4C6B-A133-6E02893264E3}"/>
            </a:ext>
          </a:extLst>
        </xdr:cNvPr>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a:extLst>
            <a:ext uri="{FF2B5EF4-FFF2-40B4-BE49-F238E27FC236}">
              <a16:creationId xmlns:a16="http://schemas.microsoft.com/office/drawing/2014/main" xmlns="" id="{65A3AFE5-3932-459D-86C9-22B914FA233D}"/>
            </a:ext>
          </a:extLst>
        </xdr:cNvPr>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a:extLst>
            <a:ext uri="{FF2B5EF4-FFF2-40B4-BE49-F238E27FC236}">
              <a16:creationId xmlns:a16="http://schemas.microsoft.com/office/drawing/2014/main" xmlns="" id="{8D7F89D4-0EE8-46EF-9C8B-69541878A21C}"/>
            </a:ext>
          </a:extLst>
        </xdr:cNvPr>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a:extLst>
            <a:ext uri="{FF2B5EF4-FFF2-40B4-BE49-F238E27FC236}">
              <a16:creationId xmlns:a16="http://schemas.microsoft.com/office/drawing/2014/main" xmlns="" id="{C01A1C53-0136-4B5E-9438-7646A7F011F6}"/>
            </a:ext>
          </a:extLst>
        </xdr:cNvPr>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a:extLst>
            <a:ext uri="{FF2B5EF4-FFF2-40B4-BE49-F238E27FC236}">
              <a16:creationId xmlns:a16="http://schemas.microsoft.com/office/drawing/2014/main" xmlns="" id="{8C5ED708-807F-4387-839C-8DDAED93C160}"/>
            </a:ext>
          </a:extLst>
        </xdr:cNvPr>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C9FDCC0E-917A-4780-87AC-26B23D6580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A5EB1A1-F139-4E70-853F-3D6909A6D0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7F8DE438-145D-4027-9AA6-1D721D9F9F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AEE6FFB2-2C44-4E32-849E-FAC2B7C79D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CB019254-302D-47DD-B444-1E815802D4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72042</xdr:rowOff>
    </xdr:from>
    <xdr:to>
      <xdr:col>50</xdr:col>
      <xdr:colOff>165100</xdr:colOff>
      <xdr:row>62</xdr:row>
      <xdr:rowOff>2192</xdr:rowOff>
    </xdr:to>
    <xdr:sp macro="" textlink="">
      <xdr:nvSpPr>
        <xdr:cNvPr id="194" name="楕円 193">
          <a:extLst>
            <a:ext uri="{FF2B5EF4-FFF2-40B4-BE49-F238E27FC236}">
              <a16:creationId xmlns:a16="http://schemas.microsoft.com/office/drawing/2014/main" xmlns="" id="{49E66E74-8F38-49FB-9D0D-8B43CD1CB28B}"/>
            </a:ext>
          </a:extLst>
        </xdr:cNvPr>
        <xdr:cNvSpPr/>
      </xdr:nvSpPr>
      <xdr:spPr>
        <a:xfrm>
          <a:off x="9588500" y="105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5" name="n_1aveValue【橋りょう・トンネル】&#10;一人当たり有形固定資産（償却資産）額">
          <a:extLst>
            <a:ext uri="{FF2B5EF4-FFF2-40B4-BE49-F238E27FC236}">
              <a16:creationId xmlns:a16="http://schemas.microsoft.com/office/drawing/2014/main" xmlns="" id="{1B55935A-6525-4517-96DB-3C32C8D9FE12}"/>
            </a:ext>
          </a:extLst>
        </xdr:cNvPr>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a:extLst>
            <a:ext uri="{FF2B5EF4-FFF2-40B4-BE49-F238E27FC236}">
              <a16:creationId xmlns:a16="http://schemas.microsoft.com/office/drawing/2014/main" xmlns="" id="{AE779B59-13D7-4C56-929D-7A212CF47D93}"/>
            </a:ext>
          </a:extLst>
        </xdr:cNvPr>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18719</xdr:rowOff>
    </xdr:from>
    <xdr:ext cx="599010" cy="259045"/>
    <xdr:sp macro="" textlink="">
      <xdr:nvSpPr>
        <xdr:cNvPr id="197" name="n_1mainValue【橋りょう・トンネル】&#10;一人当たり有形固定資産（償却資産）額">
          <a:extLst>
            <a:ext uri="{FF2B5EF4-FFF2-40B4-BE49-F238E27FC236}">
              <a16:creationId xmlns:a16="http://schemas.microsoft.com/office/drawing/2014/main" xmlns="" id="{F5BBF323-F903-4D0C-B2BB-EEE2CCAB0D7A}"/>
            </a:ext>
          </a:extLst>
        </xdr:cNvPr>
        <xdr:cNvSpPr txBox="1"/>
      </xdr:nvSpPr>
      <xdr:spPr>
        <a:xfrm>
          <a:off x="9327095" y="103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xmlns="" id="{E183E97C-C01B-457D-B31E-30A639F45E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xmlns="" id="{E886CC33-5391-4450-9094-0DF522A13A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xmlns="" id="{DE4B3CC8-1E78-4FBA-A044-2A1A3DA3FD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xmlns="" id="{FF16FB7B-956F-4479-8A86-37793877F6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xmlns="" id="{A95487CE-7231-404D-9A47-ADF5D17E24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xmlns="" id="{3A1EC19C-B851-4794-9A8E-97B7573363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xmlns="" id="{BC006DBC-113F-486F-9E1D-0CB235E0A2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xmlns="" id="{B1ECF2FA-D01B-44CC-91DA-614DC80C10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xmlns="" id="{EBB0C478-DDD5-44DC-9A7B-1E5B5057AC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xmlns="" id="{93F1C79F-658A-47CE-B18B-6549D63E75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a:extLst>
            <a:ext uri="{FF2B5EF4-FFF2-40B4-BE49-F238E27FC236}">
              <a16:creationId xmlns:a16="http://schemas.microsoft.com/office/drawing/2014/main" xmlns="" id="{CDA95670-D860-49F8-84BE-9C4025E94AF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a:extLst>
            <a:ext uri="{FF2B5EF4-FFF2-40B4-BE49-F238E27FC236}">
              <a16:creationId xmlns:a16="http://schemas.microsoft.com/office/drawing/2014/main" xmlns="" id="{6295FEB1-3B71-4560-BDBA-4E9C03F989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a:extLst>
            <a:ext uri="{FF2B5EF4-FFF2-40B4-BE49-F238E27FC236}">
              <a16:creationId xmlns:a16="http://schemas.microsoft.com/office/drawing/2014/main" xmlns="" id="{88317CC9-E9E8-4D33-8860-9620C407680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a:extLst>
            <a:ext uri="{FF2B5EF4-FFF2-40B4-BE49-F238E27FC236}">
              <a16:creationId xmlns:a16="http://schemas.microsoft.com/office/drawing/2014/main" xmlns="" id="{5C2A7508-A71A-46EB-9446-7726973B346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a:extLst>
            <a:ext uri="{FF2B5EF4-FFF2-40B4-BE49-F238E27FC236}">
              <a16:creationId xmlns:a16="http://schemas.microsoft.com/office/drawing/2014/main" xmlns="" id="{F100E7FB-9878-424F-9188-F3724171A88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a:extLst>
            <a:ext uri="{FF2B5EF4-FFF2-40B4-BE49-F238E27FC236}">
              <a16:creationId xmlns:a16="http://schemas.microsoft.com/office/drawing/2014/main" xmlns="" id="{48F624E1-CD34-4561-BE58-2CA772DBBFE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a:extLst>
            <a:ext uri="{FF2B5EF4-FFF2-40B4-BE49-F238E27FC236}">
              <a16:creationId xmlns:a16="http://schemas.microsoft.com/office/drawing/2014/main" xmlns="" id="{8AD21072-AEBA-4201-874B-10C2192664A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a:extLst>
            <a:ext uri="{FF2B5EF4-FFF2-40B4-BE49-F238E27FC236}">
              <a16:creationId xmlns:a16="http://schemas.microsoft.com/office/drawing/2014/main" xmlns="" id="{97F26882-AA39-4BF9-8756-8957F7753D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a:extLst>
            <a:ext uri="{FF2B5EF4-FFF2-40B4-BE49-F238E27FC236}">
              <a16:creationId xmlns:a16="http://schemas.microsoft.com/office/drawing/2014/main" xmlns="" id="{907FEA1A-2A39-40A3-9923-9B87C6629A2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a:extLst>
            <a:ext uri="{FF2B5EF4-FFF2-40B4-BE49-F238E27FC236}">
              <a16:creationId xmlns:a16="http://schemas.microsoft.com/office/drawing/2014/main" xmlns="" id="{FFD4AC0E-914A-435D-ABE4-10807E3C779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a:extLst>
            <a:ext uri="{FF2B5EF4-FFF2-40B4-BE49-F238E27FC236}">
              <a16:creationId xmlns:a16="http://schemas.microsoft.com/office/drawing/2014/main" xmlns="" id="{217EFD93-EDAA-49FC-BAD1-7952D46604D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a:extLst>
            <a:ext uri="{FF2B5EF4-FFF2-40B4-BE49-F238E27FC236}">
              <a16:creationId xmlns:a16="http://schemas.microsoft.com/office/drawing/2014/main" xmlns="" id="{2FF41A37-F54A-431C-A700-C3ADAA7A30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xmlns="" id="{4151F8C1-9048-4F86-AA95-49370E538E2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xmlns="" id="{68DD5FCC-B601-48A0-A81A-9F6CDB3350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a:extLst>
            <a:ext uri="{FF2B5EF4-FFF2-40B4-BE49-F238E27FC236}">
              <a16:creationId xmlns:a16="http://schemas.microsoft.com/office/drawing/2014/main" xmlns="" id="{1C8D4FBB-16E1-4D71-A1A7-93D037FED4FB}"/>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a:extLst>
            <a:ext uri="{FF2B5EF4-FFF2-40B4-BE49-F238E27FC236}">
              <a16:creationId xmlns:a16="http://schemas.microsoft.com/office/drawing/2014/main" xmlns="" id="{F8E5A963-BA15-4823-A13D-0DAD6A44AC23}"/>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a:extLst>
            <a:ext uri="{FF2B5EF4-FFF2-40B4-BE49-F238E27FC236}">
              <a16:creationId xmlns:a16="http://schemas.microsoft.com/office/drawing/2014/main" xmlns="" id="{38A17DAB-6117-45F0-A68A-9F2F3637F886}"/>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a:extLst>
            <a:ext uri="{FF2B5EF4-FFF2-40B4-BE49-F238E27FC236}">
              <a16:creationId xmlns:a16="http://schemas.microsoft.com/office/drawing/2014/main" xmlns="" id="{F319B43A-27D0-426C-A94B-8734C36026A8}"/>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a:extLst>
            <a:ext uri="{FF2B5EF4-FFF2-40B4-BE49-F238E27FC236}">
              <a16:creationId xmlns:a16="http://schemas.microsoft.com/office/drawing/2014/main" xmlns="" id="{EBED6A47-8DD7-4B3D-B824-2E291951276C}"/>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a:extLst>
            <a:ext uri="{FF2B5EF4-FFF2-40B4-BE49-F238E27FC236}">
              <a16:creationId xmlns:a16="http://schemas.microsoft.com/office/drawing/2014/main" xmlns="" id="{9F3FBCD8-E5A4-4766-B08D-54D7A672248B}"/>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a:extLst>
            <a:ext uri="{FF2B5EF4-FFF2-40B4-BE49-F238E27FC236}">
              <a16:creationId xmlns:a16="http://schemas.microsoft.com/office/drawing/2014/main" xmlns="" id="{951432D2-0A08-49DA-9146-5F946634C19C}"/>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a:extLst>
            <a:ext uri="{FF2B5EF4-FFF2-40B4-BE49-F238E27FC236}">
              <a16:creationId xmlns:a16="http://schemas.microsoft.com/office/drawing/2014/main" xmlns="" id="{618B2B16-2A16-4C31-BAB5-91D2E337DF8B}"/>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a:extLst>
            <a:ext uri="{FF2B5EF4-FFF2-40B4-BE49-F238E27FC236}">
              <a16:creationId xmlns:a16="http://schemas.microsoft.com/office/drawing/2014/main" xmlns="" id="{A54042BF-BFD3-4C39-A223-383A3A0028CF}"/>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CFBBDEAB-0225-4471-9D4A-E756FD767F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D701A707-27F1-4DBD-9CA4-2FFEF411FB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xmlns="" id="{7D097038-4367-4960-8EA8-5C1EB842358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BB453C2F-41FA-4C0C-B337-5FE51E7723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xmlns="" id="{837F172E-A5BF-457A-BEE4-DB31BA10EF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236" name="楕円 235">
          <a:extLst>
            <a:ext uri="{FF2B5EF4-FFF2-40B4-BE49-F238E27FC236}">
              <a16:creationId xmlns:a16="http://schemas.microsoft.com/office/drawing/2014/main" xmlns="" id="{C3491D56-E7B0-40D5-A2A9-126F78F5A8D3}"/>
            </a:ext>
          </a:extLst>
        </xdr:cNvPr>
        <xdr:cNvSpPr/>
      </xdr:nvSpPr>
      <xdr:spPr>
        <a:xfrm>
          <a:off x="3746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78757</xdr:rowOff>
    </xdr:from>
    <xdr:ext cx="405111" cy="259045"/>
    <xdr:sp macro="" textlink="">
      <xdr:nvSpPr>
        <xdr:cNvPr id="237" name="n_1aveValue【公営住宅】&#10;有形固定資産減価償却率">
          <a:extLst>
            <a:ext uri="{FF2B5EF4-FFF2-40B4-BE49-F238E27FC236}">
              <a16:creationId xmlns:a16="http://schemas.microsoft.com/office/drawing/2014/main" xmlns="" id="{E3508F59-EC06-479C-9DE7-2739D90B31A4}"/>
            </a:ext>
          </a:extLst>
        </xdr:cNvPr>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a:extLst>
            <a:ext uri="{FF2B5EF4-FFF2-40B4-BE49-F238E27FC236}">
              <a16:creationId xmlns:a16="http://schemas.microsoft.com/office/drawing/2014/main" xmlns="" id="{A8E42345-220D-419A-8D7B-419468866376}"/>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87647</xdr:rowOff>
    </xdr:from>
    <xdr:ext cx="405111" cy="259045"/>
    <xdr:sp macro="" textlink="">
      <xdr:nvSpPr>
        <xdr:cNvPr id="239" name="n_1mainValue【公営住宅】&#10;有形固定資産減価償却率">
          <a:extLst>
            <a:ext uri="{FF2B5EF4-FFF2-40B4-BE49-F238E27FC236}">
              <a16:creationId xmlns:a16="http://schemas.microsoft.com/office/drawing/2014/main" xmlns="" id="{3D45F7F3-F19A-49E8-A160-4C8158039948}"/>
            </a:ext>
          </a:extLst>
        </xdr:cNvPr>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xmlns="" id="{D9EFFFD1-2674-4B0F-B7BD-61A64CF283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xmlns="" id="{6EAFD78B-C45A-49B6-8516-DD74FA561C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xmlns="" id="{681051A8-855D-4C90-A4A8-4501271937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xmlns="" id="{A76641FA-0014-4E0B-9F87-00546CBD93B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xmlns="" id="{FA6E2F6A-05A0-41B4-81A3-D25205FAFE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xmlns="" id="{F6EAE0D1-EB61-43A9-AF86-336636DDCB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xmlns="" id="{0A0217FE-6FAD-4C52-A3DE-7710690322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xmlns="" id="{0CBF8D15-79D9-4D61-B766-6A00BD3423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a:extLst>
            <a:ext uri="{FF2B5EF4-FFF2-40B4-BE49-F238E27FC236}">
              <a16:creationId xmlns:a16="http://schemas.microsoft.com/office/drawing/2014/main" xmlns="" id="{479BC36D-EEB2-45E8-BEF5-23253877E4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a:extLst>
            <a:ext uri="{FF2B5EF4-FFF2-40B4-BE49-F238E27FC236}">
              <a16:creationId xmlns:a16="http://schemas.microsoft.com/office/drawing/2014/main" xmlns="" id="{ED979C74-8DAC-497C-B844-9A54B2991E7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a:extLst>
            <a:ext uri="{FF2B5EF4-FFF2-40B4-BE49-F238E27FC236}">
              <a16:creationId xmlns:a16="http://schemas.microsoft.com/office/drawing/2014/main" xmlns="" id="{553A7BA5-9602-4447-8940-BF28D73073B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a:extLst>
            <a:ext uri="{FF2B5EF4-FFF2-40B4-BE49-F238E27FC236}">
              <a16:creationId xmlns:a16="http://schemas.microsoft.com/office/drawing/2014/main" xmlns="" id="{B2E35DCD-64C8-4674-BE26-038A675B564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a:extLst>
            <a:ext uri="{FF2B5EF4-FFF2-40B4-BE49-F238E27FC236}">
              <a16:creationId xmlns:a16="http://schemas.microsoft.com/office/drawing/2014/main" xmlns="" id="{B9770698-6B3E-4E16-872C-89737B04C89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a:extLst>
            <a:ext uri="{FF2B5EF4-FFF2-40B4-BE49-F238E27FC236}">
              <a16:creationId xmlns:a16="http://schemas.microsoft.com/office/drawing/2014/main" xmlns="" id="{1A12B3D6-DAF6-419A-9B97-D3B03E69C8C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a:extLst>
            <a:ext uri="{FF2B5EF4-FFF2-40B4-BE49-F238E27FC236}">
              <a16:creationId xmlns:a16="http://schemas.microsoft.com/office/drawing/2014/main" xmlns="" id="{6727C12F-4593-44C0-BC55-82A5F83C80E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a:extLst>
            <a:ext uri="{FF2B5EF4-FFF2-40B4-BE49-F238E27FC236}">
              <a16:creationId xmlns:a16="http://schemas.microsoft.com/office/drawing/2014/main" xmlns="" id="{554E8E0D-AF38-4CB5-B2C0-D63E47911BA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a:extLst>
            <a:ext uri="{FF2B5EF4-FFF2-40B4-BE49-F238E27FC236}">
              <a16:creationId xmlns:a16="http://schemas.microsoft.com/office/drawing/2014/main" xmlns="" id="{2C476365-AB8F-4CE2-8444-35D7611DA1F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a:extLst>
            <a:ext uri="{FF2B5EF4-FFF2-40B4-BE49-F238E27FC236}">
              <a16:creationId xmlns:a16="http://schemas.microsoft.com/office/drawing/2014/main" xmlns="" id="{5EBB49D4-95D7-4D5E-8B5B-32B467BB63D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a:extLst>
            <a:ext uri="{FF2B5EF4-FFF2-40B4-BE49-F238E27FC236}">
              <a16:creationId xmlns:a16="http://schemas.microsoft.com/office/drawing/2014/main" xmlns="" id="{25049E46-8DAE-4EFE-8637-4D02FABBBA8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xmlns="" id="{0D68F54B-E4AC-4F76-8F12-6B91131B440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a:extLst>
            <a:ext uri="{FF2B5EF4-FFF2-40B4-BE49-F238E27FC236}">
              <a16:creationId xmlns:a16="http://schemas.microsoft.com/office/drawing/2014/main" xmlns="" id="{E633F36F-60A7-4535-9B63-0C5138B35CA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xmlns="" id="{E1101042-2EA8-4C6F-9939-E0C23929B20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a:extLst>
            <a:ext uri="{FF2B5EF4-FFF2-40B4-BE49-F238E27FC236}">
              <a16:creationId xmlns:a16="http://schemas.microsoft.com/office/drawing/2014/main" xmlns="" id="{9C729CF9-4DFD-438A-B163-6DD6BE0200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a:extLst>
            <a:ext uri="{FF2B5EF4-FFF2-40B4-BE49-F238E27FC236}">
              <a16:creationId xmlns:a16="http://schemas.microsoft.com/office/drawing/2014/main" xmlns="" id="{135EE558-0DCD-4157-8C1B-1AB9C73A6D36}"/>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a:extLst>
            <a:ext uri="{FF2B5EF4-FFF2-40B4-BE49-F238E27FC236}">
              <a16:creationId xmlns:a16="http://schemas.microsoft.com/office/drawing/2014/main" xmlns="" id="{84CDEDA9-82A6-459E-AFEC-BA74C50E7673}"/>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a:extLst>
            <a:ext uri="{FF2B5EF4-FFF2-40B4-BE49-F238E27FC236}">
              <a16:creationId xmlns:a16="http://schemas.microsoft.com/office/drawing/2014/main" xmlns="" id="{8C31D9AA-AE7B-4C6D-A3B2-D432903D43E2}"/>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a:extLst>
            <a:ext uri="{FF2B5EF4-FFF2-40B4-BE49-F238E27FC236}">
              <a16:creationId xmlns:a16="http://schemas.microsoft.com/office/drawing/2014/main" xmlns="" id="{15264DA3-A437-42A2-8BA0-0232DB69A63A}"/>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a:extLst>
            <a:ext uri="{FF2B5EF4-FFF2-40B4-BE49-F238E27FC236}">
              <a16:creationId xmlns:a16="http://schemas.microsoft.com/office/drawing/2014/main" xmlns="" id="{23863466-FC10-4917-8161-4217175DAFF6}"/>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a:extLst>
            <a:ext uri="{FF2B5EF4-FFF2-40B4-BE49-F238E27FC236}">
              <a16:creationId xmlns:a16="http://schemas.microsoft.com/office/drawing/2014/main" xmlns="" id="{99E1D21B-FD45-4EEC-B0BB-133F8DFE38D4}"/>
            </a:ext>
          </a:extLst>
        </xdr:cNvPr>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a:extLst>
            <a:ext uri="{FF2B5EF4-FFF2-40B4-BE49-F238E27FC236}">
              <a16:creationId xmlns:a16="http://schemas.microsoft.com/office/drawing/2014/main" xmlns="" id="{6F221CA4-7EBF-4131-9AD5-1543C2C26A3D}"/>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a:extLst>
            <a:ext uri="{FF2B5EF4-FFF2-40B4-BE49-F238E27FC236}">
              <a16:creationId xmlns:a16="http://schemas.microsoft.com/office/drawing/2014/main" xmlns="" id="{2D8769D5-A3E2-4DD8-8AEA-27BAD271C19D}"/>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a:extLst>
            <a:ext uri="{FF2B5EF4-FFF2-40B4-BE49-F238E27FC236}">
              <a16:creationId xmlns:a16="http://schemas.microsoft.com/office/drawing/2014/main" xmlns="" id="{EC02354F-1759-4A0B-A030-BA94493E1FC5}"/>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0814921E-63B8-424C-A927-9941FE3914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178BEAF4-42C1-4E7C-9B74-FC8A3D789E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42C6DEE4-135C-4894-B4E3-683B1D8BB3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16F233A2-444B-46FA-A9B2-7CBA8475F22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D491C864-6617-4FB8-8BFA-C72642FFE8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277" name="楕円 276">
          <a:extLst>
            <a:ext uri="{FF2B5EF4-FFF2-40B4-BE49-F238E27FC236}">
              <a16:creationId xmlns:a16="http://schemas.microsoft.com/office/drawing/2014/main" xmlns="" id="{09FD038B-309E-4A70-9082-EDE16BBECBF8}"/>
            </a:ext>
          </a:extLst>
        </xdr:cNvPr>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78" name="n_1aveValue【公営住宅】&#10;一人当たり面積">
          <a:extLst>
            <a:ext uri="{FF2B5EF4-FFF2-40B4-BE49-F238E27FC236}">
              <a16:creationId xmlns:a16="http://schemas.microsoft.com/office/drawing/2014/main" xmlns="" id="{ED528B2A-6122-49BE-BE59-7F4A34A82367}"/>
            </a:ext>
          </a:extLst>
        </xdr:cNvPr>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a:extLst>
            <a:ext uri="{FF2B5EF4-FFF2-40B4-BE49-F238E27FC236}">
              <a16:creationId xmlns:a16="http://schemas.microsoft.com/office/drawing/2014/main" xmlns="" id="{AA942EBF-FA95-45BC-8371-5254B27DF87F}"/>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26688</xdr:rowOff>
    </xdr:from>
    <xdr:ext cx="469744" cy="259045"/>
    <xdr:sp macro="" textlink="">
      <xdr:nvSpPr>
        <xdr:cNvPr id="280" name="n_1mainValue【公営住宅】&#10;一人当たり面積">
          <a:extLst>
            <a:ext uri="{FF2B5EF4-FFF2-40B4-BE49-F238E27FC236}">
              <a16:creationId xmlns:a16="http://schemas.microsoft.com/office/drawing/2014/main" xmlns="" id="{041A70DC-92DD-4498-85A6-A93105E8122E}"/>
            </a:ext>
          </a:extLst>
        </xdr:cNvPr>
        <xdr:cNvSpPr txBox="1"/>
      </xdr:nvSpPr>
      <xdr:spPr>
        <a:xfrm>
          <a:off x="93917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xmlns="" id="{62E44B8A-FBC6-4C9D-83A3-E17AA5B677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xmlns="" id="{51DC4D22-1A89-4D40-B952-56BC8573DA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xmlns="" id="{983824C3-F2AA-436C-A1B3-551ACE8A81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xmlns="" id="{243DA843-262A-4421-873E-13B493EA48F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xmlns="" id="{C74A4B5E-BFEE-4F43-996F-4AADC6BFA4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xmlns="" id="{03B2F263-C374-4F77-9EAD-2855C5A348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xmlns="" id="{C3D84E00-8C07-4701-98FE-15B37AB829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xmlns="" id="{522F3A67-0E5B-4427-82A3-B45F414B24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xmlns="" id="{986FCC48-BC91-4E42-B2FF-14285479F3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xmlns="" id="{4BDECDE5-132B-40BC-8866-DC2952C6A6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xmlns="" id="{0619C400-68F9-44FE-B7F2-82596DBAD3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xmlns="" id="{8A6F0D5F-6F96-48F5-988C-3F57539FF4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xmlns="" id="{F0E7B1E3-480F-4863-80FF-1A45C74228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xmlns="" id="{487E52D7-CF5B-4B88-9AB0-1B4104F331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xmlns="" id="{3A4C69E4-2E87-4847-9541-99A5AAECD4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xmlns="" id="{008273F4-CC3C-482F-B213-7F684E20FDD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xmlns="" id="{C5A7C9A6-666F-4EEB-B1B6-26DC860F0E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xmlns="" id="{2E8B92F8-5636-4BFC-B92B-C034C7C4F4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xmlns="" id="{FBB83ED8-AB95-45BA-896C-6A67B81ED6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xmlns="" id="{8D742E73-47B5-465F-8DBC-796305E6FD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xmlns="" id="{E7DBCA46-09EA-4466-9D9B-F9453720EF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xmlns="" id="{607B9593-EC5A-4C3C-806F-AF8BDB4D46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xmlns="" id="{6FB07974-BDBB-45D3-9033-C2DA4DCCC0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xmlns="" id="{376C6528-ADEB-4520-BB92-B8181AD513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xmlns="" id="{63CD17A1-FE15-4FA8-9DA9-52595EDA7E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xmlns="" id="{5B2FAAA2-EFE1-4D9B-BBCA-3D4B06DD01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xmlns="" id="{523A54CF-7D3E-409C-AC57-6FC1F4B66C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a:extLst>
            <a:ext uri="{FF2B5EF4-FFF2-40B4-BE49-F238E27FC236}">
              <a16:creationId xmlns:a16="http://schemas.microsoft.com/office/drawing/2014/main" xmlns="" id="{B7A017A3-AA13-4A8D-A2A3-A885988C000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xmlns="" id="{8A0DE9D6-356F-4BB3-94BD-C249681175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xmlns="" id="{A9A7FD75-540F-4E2E-9789-F4CCF83086B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xmlns="" id="{6F33C2C1-49B8-4DEC-AEE7-56C31067567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xmlns="" id="{8D533869-4333-424F-B0F8-641886A64D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xmlns="" id="{C6BA026E-71E7-45B1-B422-EB12DEB9DD3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xmlns="" id="{E4AF1883-1F9F-42B0-9D79-242A4EBAF44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xmlns="" id="{981B0326-08D2-49DE-AB62-86F689AB12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xmlns="" id="{F7631237-4641-4EA8-96C7-14A17388C42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xmlns="" id="{70B88127-CF64-487F-A453-D7544021172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a:extLst>
            <a:ext uri="{FF2B5EF4-FFF2-40B4-BE49-F238E27FC236}">
              <a16:creationId xmlns:a16="http://schemas.microsoft.com/office/drawing/2014/main" xmlns="" id="{53AD7E31-E3F0-4A5F-A36D-7B73A747D2E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xmlns="" id="{F719C3B5-3314-449B-870F-51ECD9DE73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a:extLst>
            <a:ext uri="{FF2B5EF4-FFF2-40B4-BE49-F238E27FC236}">
              <a16:creationId xmlns:a16="http://schemas.microsoft.com/office/drawing/2014/main" xmlns="" id="{C8A2D122-4CCC-40B9-B39D-6FA6C51922D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xmlns="" id="{1938C58A-E619-4F92-9935-FC5BAB6C99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a:extLst>
            <a:ext uri="{FF2B5EF4-FFF2-40B4-BE49-F238E27FC236}">
              <a16:creationId xmlns:a16="http://schemas.microsoft.com/office/drawing/2014/main" xmlns="" id="{910D77E2-5302-46DF-8273-30395F7CDC22}"/>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xmlns="" id="{B12F5067-0505-4E44-9A1F-534C1E9C9B84}"/>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a:extLst>
            <a:ext uri="{FF2B5EF4-FFF2-40B4-BE49-F238E27FC236}">
              <a16:creationId xmlns:a16="http://schemas.microsoft.com/office/drawing/2014/main" xmlns="" id="{F7FB9B9F-410C-40FB-8E56-81053A648EDA}"/>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a:extLst>
            <a:ext uri="{FF2B5EF4-FFF2-40B4-BE49-F238E27FC236}">
              <a16:creationId xmlns:a16="http://schemas.microsoft.com/office/drawing/2014/main" xmlns="" id="{CE7DC1A2-4627-4318-B4C9-F8925DD4CAED}"/>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a:extLst>
            <a:ext uri="{FF2B5EF4-FFF2-40B4-BE49-F238E27FC236}">
              <a16:creationId xmlns:a16="http://schemas.microsoft.com/office/drawing/2014/main" xmlns="" id="{65CE5703-1A13-434D-8E65-D0924FAA1AA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xmlns="" id="{C89D7F51-0248-41C1-BFB0-86BEDFF8CB3E}"/>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a:extLst>
            <a:ext uri="{FF2B5EF4-FFF2-40B4-BE49-F238E27FC236}">
              <a16:creationId xmlns:a16="http://schemas.microsoft.com/office/drawing/2014/main" xmlns="" id="{F74F8D58-A05F-4FBA-BDD9-8FA9FF718418}"/>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a:extLst>
            <a:ext uri="{FF2B5EF4-FFF2-40B4-BE49-F238E27FC236}">
              <a16:creationId xmlns:a16="http://schemas.microsoft.com/office/drawing/2014/main" xmlns="" id="{705A3F91-2D47-4007-A493-671DC6A4C828}"/>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a:extLst>
            <a:ext uri="{FF2B5EF4-FFF2-40B4-BE49-F238E27FC236}">
              <a16:creationId xmlns:a16="http://schemas.microsoft.com/office/drawing/2014/main" xmlns="" id="{964C60E8-D369-4082-BA76-86AAD6DD0CF8}"/>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64F7EDE3-AAD3-48FB-9477-DABD820682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CDE3332A-1925-40BE-8D4A-5866A5E710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6B357F0C-87CF-4E37-91EE-54A9F463BC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2D52FB0C-809A-44AE-A06F-DF69969EEB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EDD65FAC-837B-4C15-8768-33D67678BA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5806</xdr:rowOff>
    </xdr:from>
    <xdr:to>
      <xdr:col>81</xdr:col>
      <xdr:colOff>101600</xdr:colOff>
      <xdr:row>33</xdr:row>
      <xdr:rowOff>107406</xdr:rowOff>
    </xdr:to>
    <xdr:sp macro="" textlink="">
      <xdr:nvSpPr>
        <xdr:cNvPr id="336" name="楕円 335">
          <a:extLst>
            <a:ext uri="{FF2B5EF4-FFF2-40B4-BE49-F238E27FC236}">
              <a16:creationId xmlns:a16="http://schemas.microsoft.com/office/drawing/2014/main" xmlns="" id="{73053CAB-623E-485C-98F4-41543961BAD6}"/>
            </a:ext>
          </a:extLst>
        </xdr:cNvPr>
        <xdr:cNvSpPr/>
      </xdr:nvSpPr>
      <xdr:spPr>
        <a:xfrm>
          <a:off x="15430500" y="56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xmlns="" id="{024CC483-C255-4003-9695-4AEEBA30394D}"/>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xmlns="" id="{2078D978-0C39-480A-886D-FC1B12B466DB}"/>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123933</xdr:rowOff>
    </xdr:from>
    <xdr:ext cx="405111" cy="259045"/>
    <xdr:sp macro="" textlink="">
      <xdr:nvSpPr>
        <xdr:cNvPr id="339" name="n_1mainValue【認定こども園・幼稚園・保育所】&#10;有形固定資産減価償却率">
          <a:extLst>
            <a:ext uri="{FF2B5EF4-FFF2-40B4-BE49-F238E27FC236}">
              <a16:creationId xmlns:a16="http://schemas.microsoft.com/office/drawing/2014/main" xmlns="" id="{28D1EEF3-C6CC-45B2-ABBF-F8FD3F0F6584}"/>
            </a:ext>
          </a:extLst>
        </xdr:cNvPr>
        <xdr:cNvSpPr txBox="1"/>
      </xdr:nvSpPr>
      <xdr:spPr>
        <a:xfrm>
          <a:off x="15266044" y="54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xmlns="" id="{EFD07270-5847-446E-9280-DDD40D66F8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xmlns="" id="{34AB57D6-4151-42F8-A610-1DB313CCCD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xmlns="" id="{43FF0545-A78A-492E-988A-B343CDE24B5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xmlns="" id="{61830F00-2B60-44B2-846E-D8AFD50676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xmlns="" id="{AB95FADB-DBAE-49B9-82FB-59BC5211BB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xmlns="" id="{94F6B9DB-4B00-42B3-B429-DC6B76AFAE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xmlns="" id="{9611AD61-AE86-4E88-8799-7A7B3BCDD0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xmlns="" id="{4C942766-DC15-4211-8061-E5275D44B7F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xmlns="" id="{F47124D5-E084-44F8-B22A-09D006E3E6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xmlns="" id="{B99B2E83-3BED-41E0-B37F-29FFBE32E77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a:extLst>
            <a:ext uri="{FF2B5EF4-FFF2-40B4-BE49-F238E27FC236}">
              <a16:creationId xmlns:a16="http://schemas.microsoft.com/office/drawing/2014/main" xmlns="" id="{DF662398-618B-4CE2-A987-F12985E9CA1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a:extLst>
            <a:ext uri="{FF2B5EF4-FFF2-40B4-BE49-F238E27FC236}">
              <a16:creationId xmlns:a16="http://schemas.microsoft.com/office/drawing/2014/main" xmlns="" id="{0D9C59CF-358F-4093-9F25-2702683CE5B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a:extLst>
            <a:ext uri="{FF2B5EF4-FFF2-40B4-BE49-F238E27FC236}">
              <a16:creationId xmlns:a16="http://schemas.microsoft.com/office/drawing/2014/main" xmlns="" id="{A5128A92-DD44-493D-9780-1F2EC443CA6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a:extLst>
            <a:ext uri="{FF2B5EF4-FFF2-40B4-BE49-F238E27FC236}">
              <a16:creationId xmlns:a16="http://schemas.microsoft.com/office/drawing/2014/main" xmlns="" id="{DC660AD8-0D6D-4F61-B82E-1B7B0CDA3F8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a:extLst>
            <a:ext uri="{FF2B5EF4-FFF2-40B4-BE49-F238E27FC236}">
              <a16:creationId xmlns:a16="http://schemas.microsoft.com/office/drawing/2014/main" xmlns="" id="{8897E47C-14B2-45ED-A576-DEBCD2D4657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a:extLst>
            <a:ext uri="{FF2B5EF4-FFF2-40B4-BE49-F238E27FC236}">
              <a16:creationId xmlns:a16="http://schemas.microsoft.com/office/drawing/2014/main" xmlns="" id="{7A7F7445-C154-478F-8F7B-214CF2495B6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a:extLst>
            <a:ext uri="{FF2B5EF4-FFF2-40B4-BE49-F238E27FC236}">
              <a16:creationId xmlns:a16="http://schemas.microsoft.com/office/drawing/2014/main" xmlns="" id="{8FB2D112-FA29-40AC-A243-7D5B29A8A79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a:extLst>
            <a:ext uri="{FF2B5EF4-FFF2-40B4-BE49-F238E27FC236}">
              <a16:creationId xmlns:a16="http://schemas.microsoft.com/office/drawing/2014/main" xmlns="" id="{56EC9707-B4AF-4206-B842-45AEF492846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a:extLst>
            <a:ext uri="{FF2B5EF4-FFF2-40B4-BE49-F238E27FC236}">
              <a16:creationId xmlns:a16="http://schemas.microsoft.com/office/drawing/2014/main" xmlns="" id="{F82DD9F7-CB12-4EE8-BCAA-9A5F13905AD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a:extLst>
            <a:ext uri="{FF2B5EF4-FFF2-40B4-BE49-F238E27FC236}">
              <a16:creationId xmlns:a16="http://schemas.microsoft.com/office/drawing/2014/main" xmlns="" id="{6F253EF1-8079-4F7D-B8B5-2A24983A17A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a:extLst>
            <a:ext uri="{FF2B5EF4-FFF2-40B4-BE49-F238E27FC236}">
              <a16:creationId xmlns:a16="http://schemas.microsoft.com/office/drawing/2014/main" xmlns="" id="{802B03BE-3B45-4ECE-AC15-45F54B93C9D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a:extLst>
            <a:ext uri="{FF2B5EF4-FFF2-40B4-BE49-F238E27FC236}">
              <a16:creationId xmlns:a16="http://schemas.microsoft.com/office/drawing/2014/main" xmlns="" id="{267502DE-4E2E-4693-9014-4042B171D0A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a:extLst>
            <a:ext uri="{FF2B5EF4-FFF2-40B4-BE49-F238E27FC236}">
              <a16:creationId xmlns:a16="http://schemas.microsoft.com/office/drawing/2014/main" xmlns="" id="{79F9793C-7AC2-4A42-B841-52836BB6D7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a:extLst>
            <a:ext uri="{FF2B5EF4-FFF2-40B4-BE49-F238E27FC236}">
              <a16:creationId xmlns:a16="http://schemas.microsoft.com/office/drawing/2014/main" xmlns="" id="{16A0871B-9C3A-40A3-AA5F-550C8A7B3D2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a:extLst>
            <a:ext uri="{FF2B5EF4-FFF2-40B4-BE49-F238E27FC236}">
              <a16:creationId xmlns:a16="http://schemas.microsoft.com/office/drawing/2014/main" xmlns="" id="{94E2FD49-AB2A-43CD-958E-665A8C0E3E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a:extLst>
            <a:ext uri="{FF2B5EF4-FFF2-40B4-BE49-F238E27FC236}">
              <a16:creationId xmlns:a16="http://schemas.microsoft.com/office/drawing/2014/main" xmlns="" id="{AECB7A0B-148C-4B60-9220-CAA7FDD7F3BE}"/>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a:extLst>
            <a:ext uri="{FF2B5EF4-FFF2-40B4-BE49-F238E27FC236}">
              <a16:creationId xmlns:a16="http://schemas.microsoft.com/office/drawing/2014/main" xmlns="" id="{DF042C6C-4F91-488D-8B78-1BD44E615D6E}"/>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a:extLst>
            <a:ext uri="{FF2B5EF4-FFF2-40B4-BE49-F238E27FC236}">
              <a16:creationId xmlns:a16="http://schemas.microsoft.com/office/drawing/2014/main" xmlns="" id="{E8EA8D71-AA52-4645-800C-CFB2CDB5C445}"/>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a:extLst>
            <a:ext uri="{FF2B5EF4-FFF2-40B4-BE49-F238E27FC236}">
              <a16:creationId xmlns:a16="http://schemas.microsoft.com/office/drawing/2014/main" xmlns="" id="{D3CAD785-C50A-43B9-955F-F5F4762A8B6D}"/>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a:extLst>
            <a:ext uri="{FF2B5EF4-FFF2-40B4-BE49-F238E27FC236}">
              <a16:creationId xmlns:a16="http://schemas.microsoft.com/office/drawing/2014/main" xmlns="" id="{5701A71A-8C1F-4178-8055-8F76969A7E69}"/>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a:extLst>
            <a:ext uri="{FF2B5EF4-FFF2-40B4-BE49-F238E27FC236}">
              <a16:creationId xmlns:a16="http://schemas.microsoft.com/office/drawing/2014/main" xmlns="" id="{CD23C8FE-44F2-4AD0-A8A8-EBBDBFAA79E6}"/>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a:extLst>
            <a:ext uri="{FF2B5EF4-FFF2-40B4-BE49-F238E27FC236}">
              <a16:creationId xmlns:a16="http://schemas.microsoft.com/office/drawing/2014/main" xmlns="" id="{ABC05A6C-15BD-4FA7-B3C7-B039837ABC01}"/>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a:extLst>
            <a:ext uri="{FF2B5EF4-FFF2-40B4-BE49-F238E27FC236}">
              <a16:creationId xmlns:a16="http://schemas.microsoft.com/office/drawing/2014/main" xmlns="" id="{2ACEAB83-0EE3-49B9-9B42-78D3D9A95884}"/>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a:extLst>
            <a:ext uri="{FF2B5EF4-FFF2-40B4-BE49-F238E27FC236}">
              <a16:creationId xmlns:a16="http://schemas.microsoft.com/office/drawing/2014/main" xmlns="" id="{B21C96E4-3FB5-4C47-90D3-A64303475AFB}"/>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xmlns="" id="{21ED1842-4749-4BD1-8E2F-6642D2F214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xmlns="" id="{9A628A6B-45F9-485E-A1B3-5C2748F06E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xmlns="" id="{58F2C4CA-9055-43C3-B886-B0086F9114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F0F63EF0-1A7D-4A1A-BDE9-28C21239B7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4D326D23-5306-44B4-9AE4-F7A641FDED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125004</xdr:rowOff>
    </xdr:from>
    <xdr:to>
      <xdr:col>112</xdr:col>
      <xdr:colOff>38100</xdr:colOff>
      <xdr:row>42</xdr:row>
      <xdr:rowOff>55154</xdr:rowOff>
    </xdr:to>
    <xdr:sp macro="" textlink="">
      <xdr:nvSpPr>
        <xdr:cNvPr id="379" name="楕円 378">
          <a:extLst>
            <a:ext uri="{FF2B5EF4-FFF2-40B4-BE49-F238E27FC236}">
              <a16:creationId xmlns:a16="http://schemas.microsoft.com/office/drawing/2014/main" xmlns="" id="{D84865B1-B0C8-4F44-9B09-FFF4A56A9AF0}"/>
            </a:ext>
          </a:extLst>
        </xdr:cNvPr>
        <xdr:cNvSpPr/>
      </xdr:nvSpPr>
      <xdr:spPr>
        <a:xfrm>
          <a:off x="21272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a:extLst>
            <a:ext uri="{FF2B5EF4-FFF2-40B4-BE49-F238E27FC236}">
              <a16:creationId xmlns:a16="http://schemas.microsoft.com/office/drawing/2014/main" xmlns="" id="{70396AFF-9152-4FC6-94A1-FAA1975AF209}"/>
            </a:ext>
          </a:extLst>
        </xdr:cNvPr>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a:extLst>
            <a:ext uri="{FF2B5EF4-FFF2-40B4-BE49-F238E27FC236}">
              <a16:creationId xmlns:a16="http://schemas.microsoft.com/office/drawing/2014/main" xmlns="" id="{DBEB571E-6FC5-48B2-8A5F-FCCFFC055790}"/>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46281</xdr:rowOff>
    </xdr:from>
    <xdr:ext cx="469744" cy="259045"/>
    <xdr:sp macro="" textlink="">
      <xdr:nvSpPr>
        <xdr:cNvPr id="382" name="n_1mainValue【認定こども園・幼稚園・保育所】&#10;一人当たり面積">
          <a:extLst>
            <a:ext uri="{FF2B5EF4-FFF2-40B4-BE49-F238E27FC236}">
              <a16:creationId xmlns:a16="http://schemas.microsoft.com/office/drawing/2014/main" xmlns="" id="{29462F8B-A76F-4F35-8C9C-F6B316747932}"/>
            </a:ext>
          </a:extLst>
        </xdr:cNvPr>
        <xdr:cNvSpPr txBox="1"/>
      </xdr:nvSpPr>
      <xdr:spPr>
        <a:xfrm>
          <a:off x="210757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xmlns="" id="{961F0BC8-6089-44E3-9EB9-BC992F0836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xmlns="" id="{DAD8C02B-A4CB-4323-8023-B0CA500CA13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xmlns="" id="{8A906C5C-DE39-460D-9925-B59BBC0F15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xmlns="" id="{8C9103F0-BF77-4F17-8958-AA124817F9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xmlns="" id="{2F8BD337-2C53-44D0-96D3-65BDD3CC29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xmlns="" id="{2FF6E525-C36F-4A5D-8306-C810B4474E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xmlns="" id="{9213C782-C7E1-4FF2-9683-56B5B40EC8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xmlns="" id="{8E776C5F-CBFA-474B-A7F3-FCA0617DD8F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xmlns="" id="{34538AA7-A494-42D0-B36B-9F1AAB5CA6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xmlns="" id="{DA33C2F7-1518-4E05-8C03-C509EBF9CD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a:extLst>
            <a:ext uri="{FF2B5EF4-FFF2-40B4-BE49-F238E27FC236}">
              <a16:creationId xmlns:a16="http://schemas.microsoft.com/office/drawing/2014/main" xmlns="" id="{49244ED9-8B8C-4ABC-9B51-91CA935EB27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a:extLst>
            <a:ext uri="{FF2B5EF4-FFF2-40B4-BE49-F238E27FC236}">
              <a16:creationId xmlns:a16="http://schemas.microsoft.com/office/drawing/2014/main" xmlns="" id="{F7B78842-BA9A-4FEB-A242-4D9F058B416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a:extLst>
            <a:ext uri="{FF2B5EF4-FFF2-40B4-BE49-F238E27FC236}">
              <a16:creationId xmlns:a16="http://schemas.microsoft.com/office/drawing/2014/main" xmlns="" id="{AF968DCF-A750-4AEF-8A0A-3DCC2742846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a:extLst>
            <a:ext uri="{FF2B5EF4-FFF2-40B4-BE49-F238E27FC236}">
              <a16:creationId xmlns:a16="http://schemas.microsoft.com/office/drawing/2014/main" xmlns="" id="{4D274823-E669-4E9D-BA98-BA01942F145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a:extLst>
            <a:ext uri="{FF2B5EF4-FFF2-40B4-BE49-F238E27FC236}">
              <a16:creationId xmlns:a16="http://schemas.microsoft.com/office/drawing/2014/main" xmlns="" id="{8F952ADF-D96C-46B9-A173-B96DCEE1F1D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a:extLst>
            <a:ext uri="{FF2B5EF4-FFF2-40B4-BE49-F238E27FC236}">
              <a16:creationId xmlns:a16="http://schemas.microsoft.com/office/drawing/2014/main" xmlns="" id="{1BBE68B9-E491-4A59-8893-31D001BEB84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a:extLst>
            <a:ext uri="{FF2B5EF4-FFF2-40B4-BE49-F238E27FC236}">
              <a16:creationId xmlns:a16="http://schemas.microsoft.com/office/drawing/2014/main" xmlns="" id="{9A49F679-4A2A-430B-B2B9-D19F2B1C2DE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a:extLst>
            <a:ext uri="{FF2B5EF4-FFF2-40B4-BE49-F238E27FC236}">
              <a16:creationId xmlns:a16="http://schemas.microsoft.com/office/drawing/2014/main" xmlns="" id="{858DA4BA-D003-420C-BED4-AE2659E5E4C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a:extLst>
            <a:ext uri="{FF2B5EF4-FFF2-40B4-BE49-F238E27FC236}">
              <a16:creationId xmlns:a16="http://schemas.microsoft.com/office/drawing/2014/main" xmlns="" id="{ECD60AFD-DB33-496B-A347-48873B37601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a:extLst>
            <a:ext uri="{FF2B5EF4-FFF2-40B4-BE49-F238E27FC236}">
              <a16:creationId xmlns:a16="http://schemas.microsoft.com/office/drawing/2014/main" xmlns="" id="{CE21C428-E8A2-40CF-AFA2-FFF02517AF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a:extLst>
            <a:ext uri="{FF2B5EF4-FFF2-40B4-BE49-F238E27FC236}">
              <a16:creationId xmlns:a16="http://schemas.microsoft.com/office/drawing/2014/main" xmlns="" id="{E9365AC5-59FA-49A1-ABB6-B696BEED6F6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a:extLst>
            <a:ext uri="{FF2B5EF4-FFF2-40B4-BE49-F238E27FC236}">
              <a16:creationId xmlns:a16="http://schemas.microsoft.com/office/drawing/2014/main" xmlns="" id="{3CAA631E-CD6C-45FA-AEC1-8F1D567B2C3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a:extLst>
            <a:ext uri="{FF2B5EF4-FFF2-40B4-BE49-F238E27FC236}">
              <a16:creationId xmlns:a16="http://schemas.microsoft.com/office/drawing/2014/main" xmlns="" id="{E8EFA45D-5A19-4B22-B6E0-9957812C4AB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xmlns="" id="{905AA2F6-5F3F-4C4B-B993-CDF10A20CC7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a:extLst>
            <a:ext uri="{FF2B5EF4-FFF2-40B4-BE49-F238E27FC236}">
              <a16:creationId xmlns:a16="http://schemas.microsoft.com/office/drawing/2014/main" xmlns="" id="{039B4C3E-0026-41C3-B9E3-6B5485436D8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a:extLst>
            <a:ext uri="{FF2B5EF4-FFF2-40B4-BE49-F238E27FC236}">
              <a16:creationId xmlns:a16="http://schemas.microsoft.com/office/drawing/2014/main" xmlns="" id="{91F2AF91-121F-4F4D-8D52-02C64FB545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a:extLst>
            <a:ext uri="{FF2B5EF4-FFF2-40B4-BE49-F238E27FC236}">
              <a16:creationId xmlns:a16="http://schemas.microsoft.com/office/drawing/2014/main" xmlns="" id="{8E9736C4-87CF-408E-A326-707620553AFF}"/>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a:extLst>
            <a:ext uri="{FF2B5EF4-FFF2-40B4-BE49-F238E27FC236}">
              <a16:creationId xmlns:a16="http://schemas.microsoft.com/office/drawing/2014/main" xmlns="" id="{6CE0EC43-1904-43B5-94A0-95FD693A0311}"/>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a:extLst>
            <a:ext uri="{FF2B5EF4-FFF2-40B4-BE49-F238E27FC236}">
              <a16:creationId xmlns:a16="http://schemas.microsoft.com/office/drawing/2014/main" xmlns="" id="{DC96ADC6-9226-4232-9F53-6CD4C7B3E67C}"/>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a:extLst>
            <a:ext uri="{FF2B5EF4-FFF2-40B4-BE49-F238E27FC236}">
              <a16:creationId xmlns:a16="http://schemas.microsoft.com/office/drawing/2014/main" xmlns="" id="{137D2996-6B07-4602-8436-BFC64A48F3CE}"/>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a:extLst>
            <a:ext uri="{FF2B5EF4-FFF2-40B4-BE49-F238E27FC236}">
              <a16:creationId xmlns:a16="http://schemas.microsoft.com/office/drawing/2014/main" xmlns="" id="{9AF0BD15-4262-4960-A9B0-3D7A2D164BF8}"/>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a:extLst>
            <a:ext uri="{FF2B5EF4-FFF2-40B4-BE49-F238E27FC236}">
              <a16:creationId xmlns:a16="http://schemas.microsoft.com/office/drawing/2014/main" xmlns="" id="{FF6ED9B3-EB04-4024-BA60-FAEFB5E5DE6B}"/>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a:extLst>
            <a:ext uri="{FF2B5EF4-FFF2-40B4-BE49-F238E27FC236}">
              <a16:creationId xmlns:a16="http://schemas.microsoft.com/office/drawing/2014/main" xmlns="" id="{DAA4C0B4-F4F5-4E2B-A117-A00A38185988}"/>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a:extLst>
            <a:ext uri="{FF2B5EF4-FFF2-40B4-BE49-F238E27FC236}">
              <a16:creationId xmlns:a16="http://schemas.microsoft.com/office/drawing/2014/main" xmlns="" id="{6D1870D8-4ADC-4C60-AFAF-68803B6C41BE}"/>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a:extLst>
            <a:ext uri="{FF2B5EF4-FFF2-40B4-BE49-F238E27FC236}">
              <a16:creationId xmlns:a16="http://schemas.microsoft.com/office/drawing/2014/main" xmlns="" id="{E84235E2-AE88-41C7-B48A-05E72461F5BF}"/>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xmlns="" id="{B9C199BD-2FE4-4B89-9ADC-A25F7B2329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xmlns="" id="{851E94B5-1327-4D86-8DE6-F6D3036294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50031FC8-D9C8-429D-8283-552F008DF3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72F55F5C-9FB0-43BD-A8D4-990323C8BC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xmlns="" id="{2A8E7CE4-CC8F-488E-9CBB-F21951BAF5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23" name="楕円 422">
          <a:extLst>
            <a:ext uri="{FF2B5EF4-FFF2-40B4-BE49-F238E27FC236}">
              <a16:creationId xmlns:a16="http://schemas.microsoft.com/office/drawing/2014/main" xmlns="" id="{3D9794E7-E419-4B1D-86F2-ACBE6EAF9BAC}"/>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82023</xdr:rowOff>
    </xdr:from>
    <xdr:ext cx="405111" cy="259045"/>
    <xdr:sp macro="" textlink="">
      <xdr:nvSpPr>
        <xdr:cNvPr id="424" name="n_1aveValue【学校施設】&#10;有形固定資産減価償却率">
          <a:extLst>
            <a:ext uri="{FF2B5EF4-FFF2-40B4-BE49-F238E27FC236}">
              <a16:creationId xmlns:a16="http://schemas.microsoft.com/office/drawing/2014/main" xmlns="" id="{A02C872C-E600-4C22-ACDF-F5CEC23106FB}"/>
            </a:ext>
          </a:extLst>
        </xdr:cNvPr>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a:extLst>
            <a:ext uri="{FF2B5EF4-FFF2-40B4-BE49-F238E27FC236}">
              <a16:creationId xmlns:a16="http://schemas.microsoft.com/office/drawing/2014/main" xmlns="" id="{C6DFC838-6428-474F-B01F-2C2D4BAE4719}"/>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426" name="n_1mainValue【学校施設】&#10;有形固定資産減価償却率">
          <a:extLst>
            <a:ext uri="{FF2B5EF4-FFF2-40B4-BE49-F238E27FC236}">
              <a16:creationId xmlns:a16="http://schemas.microsoft.com/office/drawing/2014/main" xmlns="" id="{45DABFE3-1960-49B6-8AE7-98161B9EF546}"/>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a:extLst>
            <a:ext uri="{FF2B5EF4-FFF2-40B4-BE49-F238E27FC236}">
              <a16:creationId xmlns:a16="http://schemas.microsoft.com/office/drawing/2014/main" xmlns="" id="{4CCC3D4B-05DA-4762-9E93-59595012B2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a:extLst>
            <a:ext uri="{FF2B5EF4-FFF2-40B4-BE49-F238E27FC236}">
              <a16:creationId xmlns:a16="http://schemas.microsoft.com/office/drawing/2014/main" xmlns="" id="{04B7EBDD-3E08-4BF2-9BED-70A8815934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a:extLst>
            <a:ext uri="{FF2B5EF4-FFF2-40B4-BE49-F238E27FC236}">
              <a16:creationId xmlns:a16="http://schemas.microsoft.com/office/drawing/2014/main" xmlns="" id="{0C030F23-9C05-4082-A245-1923AAD8B8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a:extLst>
            <a:ext uri="{FF2B5EF4-FFF2-40B4-BE49-F238E27FC236}">
              <a16:creationId xmlns:a16="http://schemas.microsoft.com/office/drawing/2014/main" xmlns="" id="{3C0FD2F1-49B9-4A15-83EB-F2E26261B7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a:extLst>
            <a:ext uri="{FF2B5EF4-FFF2-40B4-BE49-F238E27FC236}">
              <a16:creationId xmlns:a16="http://schemas.microsoft.com/office/drawing/2014/main" xmlns="" id="{178920FC-81D5-4582-BC49-AE16ECD36E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a:extLst>
            <a:ext uri="{FF2B5EF4-FFF2-40B4-BE49-F238E27FC236}">
              <a16:creationId xmlns:a16="http://schemas.microsoft.com/office/drawing/2014/main" xmlns="" id="{79654BA6-44EA-4314-94E0-9BB69E64A1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a:extLst>
            <a:ext uri="{FF2B5EF4-FFF2-40B4-BE49-F238E27FC236}">
              <a16:creationId xmlns:a16="http://schemas.microsoft.com/office/drawing/2014/main" xmlns="" id="{F427950D-71FF-4947-95C1-16E26CE33D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a:extLst>
            <a:ext uri="{FF2B5EF4-FFF2-40B4-BE49-F238E27FC236}">
              <a16:creationId xmlns:a16="http://schemas.microsoft.com/office/drawing/2014/main" xmlns="" id="{59644746-0C61-446B-88A5-AE24EF8ACD0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a:extLst>
            <a:ext uri="{FF2B5EF4-FFF2-40B4-BE49-F238E27FC236}">
              <a16:creationId xmlns:a16="http://schemas.microsoft.com/office/drawing/2014/main" xmlns="" id="{BA8F39C2-8274-4816-913D-642125B4E3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a:extLst>
            <a:ext uri="{FF2B5EF4-FFF2-40B4-BE49-F238E27FC236}">
              <a16:creationId xmlns:a16="http://schemas.microsoft.com/office/drawing/2014/main" xmlns="" id="{D81DF764-7C0F-4A8D-A657-FE7B6E30D5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a:extLst>
            <a:ext uri="{FF2B5EF4-FFF2-40B4-BE49-F238E27FC236}">
              <a16:creationId xmlns:a16="http://schemas.microsoft.com/office/drawing/2014/main" xmlns="" id="{EE42A125-C9A5-41E6-AF84-C609546BD05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a:extLst>
            <a:ext uri="{FF2B5EF4-FFF2-40B4-BE49-F238E27FC236}">
              <a16:creationId xmlns:a16="http://schemas.microsoft.com/office/drawing/2014/main" xmlns="" id="{A4EEDE1D-4712-4AD0-8FE6-D71E8356DCA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a:extLst>
            <a:ext uri="{FF2B5EF4-FFF2-40B4-BE49-F238E27FC236}">
              <a16:creationId xmlns:a16="http://schemas.microsoft.com/office/drawing/2014/main" xmlns="" id="{A798661F-75BC-4F75-9B06-BC84277541D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a:extLst>
            <a:ext uri="{FF2B5EF4-FFF2-40B4-BE49-F238E27FC236}">
              <a16:creationId xmlns:a16="http://schemas.microsoft.com/office/drawing/2014/main" xmlns="" id="{282EA987-8614-4CD9-A6C4-0311ECB2769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a:extLst>
            <a:ext uri="{FF2B5EF4-FFF2-40B4-BE49-F238E27FC236}">
              <a16:creationId xmlns:a16="http://schemas.microsoft.com/office/drawing/2014/main" xmlns="" id="{7ACBB2A4-D81E-48A1-8784-AE3E9D1C3BB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a:extLst>
            <a:ext uri="{FF2B5EF4-FFF2-40B4-BE49-F238E27FC236}">
              <a16:creationId xmlns:a16="http://schemas.microsoft.com/office/drawing/2014/main" xmlns="" id="{5EBF81C3-67FB-406E-A021-383A1D4F615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a:extLst>
            <a:ext uri="{FF2B5EF4-FFF2-40B4-BE49-F238E27FC236}">
              <a16:creationId xmlns:a16="http://schemas.microsoft.com/office/drawing/2014/main" xmlns="" id="{A03EF6B4-D9AA-4BE7-818D-59C22D8802C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a:extLst>
            <a:ext uri="{FF2B5EF4-FFF2-40B4-BE49-F238E27FC236}">
              <a16:creationId xmlns:a16="http://schemas.microsoft.com/office/drawing/2014/main" xmlns="" id="{8803B24D-D7C0-4BFF-863D-7FDD78A9FDB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a:extLst>
            <a:ext uri="{FF2B5EF4-FFF2-40B4-BE49-F238E27FC236}">
              <a16:creationId xmlns:a16="http://schemas.microsoft.com/office/drawing/2014/main" xmlns="" id="{B2B0FD48-D94A-42A4-A02D-CFC61395D97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a:extLst>
            <a:ext uri="{FF2B5EF4-FFF2-40B4-BE49-F238E27FC236}">
              <a16:creationId xmlns:a16="http://schemas.microsoft.com/office/drawing/2014/main" xmlns="" id="{6565A2B7-9AEE-481C-8402-27238F30DB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xmlns="" id="{34F06F04-8B4E-4036-B3AF-AE27B0FC6E4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a:extLst>
            <a:ext uri="{FF2B5EF4-FFF2-40B4-BE49-F238E27FC236}">
              <a16:creationId xmlns:a16="http://schemas.microsoft.com/office/drawing/2014/main" xmlns="" id="{747B9684-C4A3-4C68-83DF-32DAD855B61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a:extLst>
            <a:ext uri="{FF2B5EF4-FFF2-40B4-BE49-F238E27FC236}">
              <a16:creationId xmlns:a16="http://schemas.microsoft.com/office/drawing/2014/main" xmlns="" id="{E3FE9542-BDA7-4901-82B9-2AA564AA2B64}"/>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a:extLst>
            <a:ext uri="{FF2B5EF4-FFF2-40B4-BE49-F238E27FC236}">
              <a16:creationId xmlns:a16="http://schemas.microsoft.com/office/drawing/2014/main" xmlns="" id="{099BE557-BE7E-4495-9AF1-C4304FAC4099}"/>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a:extLst>
            <a:ext uri="{FF2B5EF4-FFF2-40B4-BE49-F238E27FC236}">
              <a16:creationId xmlns:a16="http://schemas.microsoft.com/office/drawing/2014/main" xmlns="" id="{6CDA381C-968A-4043-BBE0-8D71060693D8}"/>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a:extLst>
            <a:ext uri="{FF2B5EF4-FFF2-40B4-BE49-F238E27FC236}">
              <a16:creationId xmlns:a16="http://schemas.microsoft.com/office/drawing/2014/main" xmlns="" id="{6D5B0B10-443D-400C-A935-9E5A9158010D}"/>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a:extLst>
            <a:ext uri="{FF2B5EF4-FFF2-40B4-BE49-F238E27FC236}">
              <a16:creationId xmlns:a16="http://schemas.microsoft.com/office/drawing/2014/main" xmlns="" id="{372340DA-DA6D-4206-A690-0ECCC13E0EBC}"/>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a:extLst>
            <a:ext uri="{FF2B5EF4-FFF2-40B4-BE49-F238E27FC236}">
              <a16:creationId xmlns:a16="http://schemas.microsoft.com/office/drawing/2014/main" xmlns="" id="{84ADA13A-28A9-4D6E-AC4F-0892E0FC23DC}"/>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a:extLst>
            <a:ext uri="{FF2B5EF4-FFF2-40B4-BE49-F238E27FC236}">
              <a16:creationId xmlns:a16="http://schemas.microsoft.com/office/drawing/2014/main" xmlns="" id="{17A20092-15DA-402E-9C67-07F0E9417BA7}"/>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a:extLst>
            <a:ext uri="{FF2B5EF4-FFF2-40B4-BE49-F238E27FC236}">
              <a16:creationId xmlns:a16="http://schemas.microsoft.com/office/drawing/2014/main" xmlns="" id="{22726844-26B6-4D97-A060-4E36B3C3FD03}"/>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a:extLst>
            <a:ext uri="{FF2B5EF4-FFF2-40B4-BE49-F238E27FC236}">
              <a16:creationId xmlns:a16="http://schemas.microsoft.com/office/drawing/2014/main" xmlns="" id="{02DDC6A2-3B0A-4682-8C4A-ABF37A00A31A}"/>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F5C58FFA-3EB9-4CEF-9EEB-6FF5256BBA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631C3B4F-9DEF-4469-AD3E-84051CFC40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CFCDD22C-537B-4784-A459-D929013DAC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4D209685-D8B4-4889-8B89-70BA91C058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C1214283-C5D6-4BBD-857C-9EEA008ECE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42926</xdr:rowOff>
    </xdr:from>
    <xdr:to>
      <xdr:col>112</xdr:col>
      <xdr:colOff>38100</xdr:colOff>
      <xdr:row>62</xdr:row>
      <xdr:rowOff>144526</xdr:rowOff>
    </xdr:to>
    <xdr:sp macro="" textlink="">
      <xdr:nvSpPr>
        <xdr:cNvPr id="463" name="楕円 462">
          <a:extLst>
            <a:ext uri="{FF2B5EF4-FFF2-40B4-BE49-F238E27FC236}">
              <a16:creationId xmlns:a16="http://schemas.microsoft.com/office/drawing/2014/main" xmlns="" id="{2821FF0E-08C0-4FC8-B7D2-0BB3BA5C95D0}"/>
            </a:ext>
          </a:extLst>
        </xdr:cNvPr>
        <xdr:cNvSpPr/>
      </xdr:nvSpPr>
      <xdr:spPr>
        <a:xfrm>
          <a:off x="21272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464" name="n_1aveValue【学校施設】&#10;一人当たり面積">
          <a:extLst>
            <a:ext uri="{FF2B5EF4-FFF2-40B4-BE49-F238E27FC236}">
              <a16:creationId xmlns:a16="http://schemas.microsoft.com/office/drawing/2014/main" xmlns="" id="{75C03B1D-6552-4572-9631-748939C4CD7B}"/>
            </a:ext>
          </a:extLst>
        </xdr:cNvPr>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a:extLst>
            <a:ext uri="{FF2B5EF4-FFF2-40B4-BE49-F238E27FC236}">
              <a16:creationId xmlns:a16="http://schemas.microsoft.com/office/drawing/2014/main" xmlns="" id="{5381E9D1-9FA8-454A-A32E-314AD3FF0DBE}"/>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135653</xdr:rowOff>
    </xdr:from>
    <xdr:ext cx="469744" cy="259045"/>
    <xdr:sp macro="" textlink="">
      <xdr:nvSpPr>
        <xdr:cNvPr id="466" name="n_1mainValue【学校施設】&#10;一人当たり面積">
          <a:extLst>
            <a:ext uri="{FF2B5EF4-FFF2-40B4-BE49-F238E27FC236}">
              <a16:creationId xmlns:a16="http://schemas.microsoft.com/office/drawing/2014/main" xmlns="" id="{B17364F2-4F28-483D-987F-ABF28AB42CCD}"/>
            </a:ext>
          </a:extLst>
        </xdr:cNvPr>
        <xdr:cNvSpPr txBox="1"/>
      </xdr:nvSpPr>
      <xdr:spPr>
        <a:xfrm>
          <a:off x="210757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a:extLst>
            <a:ext uri="{FF2B5EF4-FFF2-40B4-BE49-F238E27FC236}">
              <a16:creationId xmlns:a16="http://schemas.microsoft.com/office/drawing/2014/main" xmlns="" id="{4559DB49-C259-48BE-AA93-4626BA73F3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a:extLst>
            <a:ext uri="{FF2B5EF4-FFF2-40B4-BE49-F238E27FC236}">
              <a16:creationId xmlns:a16="http://schemas.microsoft.com/office/drawing/2014/main" xmlns="" id="{E70E19F4-1702-47EB-9C8E-05E5D9093F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a:extLst>
            <a:ext uri="{FF2B5EF4-FFF2-40B4-BE49-F238E27FC236}">
              <a16:creationId xmlns:a16="http://schemas.microsoft.com/office/drawing/2014/main" xmlns="" id="{645190AB-BD6B-4D55-9C17-77FCBFB595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a:extLst>
            <a:ext uri="{FF2B5EF4-FFF2-40B4-BE49-F238E27FC236}">
              <a16:creationId xmlns:a16="http://schemas.microsoft.com/office/drawing/2014/main" xmlns="" id="{90155A95-C2C9-4D2F-96C4-51DC0FF632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a:extLst>
            <a:ext uri="{FF2B5EF4-FFF2-40B4-BE49-F238E27FC236}">
              <a16:creationId xmlns:a16="http://schemas.microsoft.com/office/drawing/2014/main" xmlns="" id="{0BAFA324-7FD2-4EE8-B889-3F2FFA9873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a:extLst>
            <a:ext uri="{FF2B5EF4-FFF2-40B4-BE49-F238E27FC236}">
              <a16:creationId xmlns:a16="http://schemas.microsoft.com/office/drawing/2014/main" xmlns="" id="{D9C57113-9972-462D-822B-25FDB5F09E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a:extLst>
            <a:ext uri="{FF2B5EF4-FFF2-40B4-BE49-F238E27FC236}">
              <a16:creationId xmlns:a16="http://schemas.microsoft.com/office/drawing/2014/main" xmlns="" id="{A79306E5-7F10-4B7C-AC05-783AA17D2B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a:extLst>
            <a:ext uri="{FF2B5EF4-FFF2-40B4-BE49-F238E27FC236}">
              <a16:creationId xmlns:a16="http://schemas.microsoft.com/office/drawing/2014/main" xmlns="" id="{8BA544B1-F331-4291-A550-DF1ABA4EC0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a:extLst>
            <a:ext uri="{FF2B5EF4-FFF2-40B4-BE49-F238E27FC236}">
              <a16:creationId xmlns:a16="http://schemas.microsoft.com/office/drawing/2014/main" xmlns="" id="{4FF0B319-0C17-433C-B6D0-0D0EA14A2B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a:extLst>
            <a:ext uri="{FF2B5EF4-FFF2-40B4-BE49-F238E27FC236}">
              <a16:creationId xmlns:a16="http://schemas.microsoft.com/office/drawing/2014/main" xmlns="" id="{D1B2DE53-6FB9-4800-AEF6-A3C8208410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a:extLst>
            <a:ext uri="{FF2B5EF4-FFF2-40B4-BE49-F238E27FC236}">
              <a16:creationId xmlns:a16="http://schemas.microsoft.com/office/drawing/2014/main" xmlns="" id="{19E55478-A869-4081-B5BA-3B93B98D1CE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a:extLst>
            <a:ext uri="{FF2B5EF4-FFF2-40B4-BE49-F238E27FC236}">
              <a16:creationId xmlns:a16="http://schemas.microsoft.com/office/drawing/2014/main" xmlns="" id="{25852935-E8CC-4C19-8360-31AC46714C0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a:extLst>
            <a:ext uri="{FF2B5EF4-FFF2-40B4-BE49-F238E27FC236}">
              <a16:creationId xmlns:a16="http://schemas.microsoft.com/office/drawing/2014/main" xmlns="" id="{528516AC-4B1F-4A56-B0F9-F3948F6011C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a:extLst>
            <a:ext uri="{FF2B5EF4-FFF2-40B4-BE49-F238E27FC236}">
              <a16:creationId xmlns:a16="http://schemas.microsoft.com/office/drawing/2014/main" xmlns="" id="{E3A99114-FEC8-401D-BC92-D0D3E4701D2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a:extLst>
            <a:ext uri="{FF2B5EF4-FFF2-40B4-BE49-F238E27FC236}">
              <a16:creationId xmlns:a16="http://schemas.microsoft.com/office/drawing/2014/main" xmlns="" id="{7ADAB657-AA7A-4149-A0F7-65D602E4A0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a:extLst>
            <a:ext uri="{FF2B5EF4-FFF2-40B4-BE49-F238E27FC236}">
              <a16:creationId xmlns:a16="http://schemas.microsoft.com/office/drawing/2014/main" xmlns="" id="{7E168139-26F4-46E2-B9E3-0103D8B8255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a:extLst>
            <a:ext uri="{FF2B5EF4-FFF2-40B4-BE49-F238E27FC236}">
              <a16:creationId xmlns:a16="http://schemas.microsoft.com/office/drawing/2014/main" xmlns="" id="{7584FD05-9F45-4698-AD82-0E435910E83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a:extLst>
            <a:ext uri="{FF2B5EF4-FFF2-40B4-BE49-F238E27FC236}">
              <a16:creationId xmlns:a16="http://schemas.microsoft.com/office/drawing/2014/main" xmlns="" id="{608989C5-4F18-4344-890B-0F281CAFD2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a:extLst>
            <a:ext uri="{FF2B5EF4-FFF2-40B4-BE49-F238E27FC236}">
              <a16:creationId xmlns:a16="http://schemas.microsoft.com/office/drawing/2014/main" xmlns="" id="{984D914D-8940-48CD-937F-829CCC1DCAD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a:extLst>
            <a:ext uri="{FF2B5EF4-FFF2-40B4-BE49-F238E27FC236}">
              <a16:creationId xmlns:a16="http://schemas.microsoft.com/office/drawing/2014/main" xmlns="" id="{4B9B7983-8C4A-42CA-A87D-502B187DE91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a:extLst>
            <a:ext uri="{FF2B5EF4-FFF2-40B4-BE49-F238E27FC236}">
              <a16:creationId xmlns:a16="http://schemas.microsoft.com/office/drawing/2014/main" xmlns="" id="{92F09006-0F66-499D-A306-0FF96D9F2CE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a:extLst>
            <a:ext uri="{FF2B5EF4-FFF2-40B4-BE49-F238E27FC236}">
              <a16:creationId xmlns:a16="http://schemas.microsoft.com/office/drawing/2014/main" xmlns="" id="{6A609B99-F34F-42B7-AD5A-483F56C29AE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a:extLst>
            <a:ext uri="{FF2B5EF4-FFF2-40B4-BE49-F238E27FC236}">
              <a16:creationId xmlns:a16="http://schemas.microsoft.com/office/drawing/2014/main" xmlns="" id="{9D5CC837-3A9B-4496-ADC5-2339425CA09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xmlns="" id="{56C2455A-089B-4675-96D2-F31EBA73303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a:extLst>
            <a:ext uri="{FF2B5EF4-FFF2-40B4-BE49-F238E27FC236}">
              <a16:creationId xmlns:a16="http://schemas.microsoft.com/office/drawing/2014/main" xmlns="" id="{E860691B-5DFE-41A1-AD8B-DCB60226DD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a:extLst>
            <a:ext uri="{FF2B5EF4-FFF2-40B4-BE49-F238E27FC236}">
              <a16:creationId xmlns:a16="http://schemas.microsoft.com/office/drawing/2014/main" xmlns="" id="{8A482F91-65B7-4884-8A95-72386B1A34F7}"/>
            </a:ext>
          </a:extLst>
        </xdr:cNvPr>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a:extLst>
            <a:ext uri="{FF2B5EF4-FFF2-40B4-BE49-F238E27FC236}">
              <a16:creationId xmlns:a16="http://schemas.microsoft.com/office/drawing/2014/main" xmlns="" id="{F9FAD126-BEF8-4E2C-903A-19344FE1EAEB}"/>
            </a:ext>
          </a:extLst>
        </xdr:cNvPr>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a:extLst>
            <a:ext uri="{FF2B5EF4-FFF2-40B4-BE49-F238E27FC236}">
              <a16:creationId xmlns:a16="http://schemas.microsoft.com/office/drawing/2014/main" xmlns="" id="{ECC4C6D3-5808-48E7-9F42-A8BDDCCBA007}"/>
            </a:ext>
          </a:extLst>
        </xdr:cNvPr>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a:extLst>
            <a:ext uri="{FF2B5EF4-FFF2-40B4-BE49-F238E27FC236}">
              <a16:creationId xmlns:a16="http://schemas.microsoft.com/office/drawing/2014/main" xmlns="" id="{6C989DDA-4197-411E-9253-58DD65EA2F4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a:extLst>
            <a:ext uri="{FF2B5EF4-FFF2-40B4-BE49-F238E27FC236}">
              <a16:creationId xmlns:a16="http://schemas.microsoft.com/office/drawing/2014/main" xmlns="" id="{C90A0E7F-3B54-43F8-9747-59663C803AF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a:extLst>
            <a:ext uri="{FF2B5EF4-FFF2-40B4-BE49-F238E27FC236}">
              <a16:creationId xmlns:a16="http://schemas.microsoft.com/office/drawing/2014/main" xmlns="" id="{1F40EB94-2DAF-4AC6-B857-A71D3B394189}"/>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a:extLst>
            <a:ext uri="{FF2B5EF4-FFF2-40B4-BE49-F238E27FC236}">
              <a16:creationId xmlns:a16="http://schemas.microsoft.com/office/drawing/2014/main" xmlns="" id="{603C57F9-B557-411D-AF94-A28DA325DFAE}"/>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a:extLst>
            <a:ext uri="{FF2B5EF4-FFF2-40B4-BE49-F238E27FC236}">
              <a16:creationId xmlns:a16="http://schemas.microsoft.com/office/drawing/2014/main" xmlns="" id="{47BCFB57-B070-4C02-8DBB-0C4E53968C24}"/>
            </a:ext>
          </a:extLst>
        </xdr:cNvPr>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a:extLst>
            <a:ext uri="{FF2B5EF4-FFF2-40B4-BE49-F238E27FC236}">
              <a16:creationId xmlns:a16="http://schemas.microsoft.com/office/drawing/2014/main" xmlns="" id="{48462CD3-7DA3-487E-977D-45F2BA492EFA}"/>
            </a:ext>
          </a:extLst>
        </xdr:cNvPr>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xmlns="" id="{EBF3C85A-9773-4D0C-A035-EE9E77E147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xmlns="" id="{673E43FA-7BFD-4C08-9DF4-85635741CAB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xmlns="" id="{F23166D3-8D3B-4B8D-B348-CBF172B56C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xmlns="" id="{064002AC-759F-43C1-8A17-AD57ACCC581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xmlns="" id="{B58632D2-AA7E-475D-8B17-DCD23EE4730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506" name="楕円 505">
          <a:extLst>
            <a:ext uri="{FF2B5EF4-FFF2-40B4-BE49-F238E27FC236}">
              <a16:creationId xmlns:a16="http://schemas.microsoft.com/office/drawing/2014/main" xmlns="" id="{23E42868-482D-4F71-B150-7D073FA83362}"/>
            </a:ext>
          </a:extLst>
        </xdr:cNvPr>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149514</xdr:rowOff>
    </xdr:from>
    <xdr:ext cx="405111" cy="259045"/>
    <xdr:sp macro="" textlink="">
      <xdr:nvSpPr>
        <xdr:cNvPr id="507" name="n_1aveValue【児童館】&#10;有形固定資産減価償却率">
          <a:extLst>
            <a:ext uri="{FF2B5EF4-FFF2-40B4-BE49-F238E27FC236}">
              <a16:creationId xmlns:a16="http://schemas.microsoft.com/office/drawing/2014/main" xmlns="" id="{704EB7DF-09CD-4840-A6B3-B946B4EF6AE0}"/>
            </a:ext>
          </a:extLst>
        </xdr:cNvPr>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a:extLst>
            <a:ext uri="{FF2B5EF4-FFF2-40B4-BE49-F238E27FC236}">
              <a16:creationId xmlns:a16="http://schemas.microsoft.com/office/drawing/2014/main" xmlns="" id="{57AC5A08-2502-4C28-AF6C-A65FCE45492B}"/>
            </a:ext>
          </a:extLst>
        </xdr:cNvPr>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39206</xdr:rowOff>
    </xdr:from>
    <xdr:ext cx="405111" cy="259045"/>
    <xdr:sp macro="" textlink="">
      <xdr:nvSpPr>
        <xdr:cNvPr id="509" name="n_1mainValue【児童館】&#10;有形固定資産減価償却率">
          <a:extLst>
            <a:ext uri="{FF2B5EF4-FFF2-40B4-BE49-F238E27FC236}">
              <a16:creationId xmlns:a16="http://schemas.microsoft.com/office/drawing/2014/main" xmlns="" id="{0A28466D-0E30-4CBB-9FEF-702E4D944322}"/>
            </a:ext>
          </a:extLst>
        </xdr:cNvPr>
        <xdr:cNvSpPr txBox="1"/>
      </xdr:nvSpPr>
      <xdr:spPr>
        <a:xfrm>
          <a:off x="152660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xmlns="" id="{40D0D97A-65D1-4FC0-91E1-4D562B2DC6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xmlns="" id="{6BAD9FD6-2028-42D0-A03B-6B72850C3D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xmlns="" id="{E0931940-6A21-4F36-89FF-23BEB0E65B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xmlns="" id="{B3F7B61A-6136-4A8F-8BE0-8AD5A4900D6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xmlns="" id="{9E104755-FD4B-46AD-896B-E4ADBB2E37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xmlns="" id="{3235316C-FD36-4D09-A26A-555730683C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xmlns="" id="{9095E1CA-400C-4BAA-A8E6-6CBBCA3089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xmlns="" id="{9218E632-19CC-4F4B-A085-EFB4145E70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xmlns="" id="{68DDCCF6-C8BB-4CFD-AC32-E6BE1584A7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xmlns="" id="{257F16D3-F39A-44EB-95D0-7BF3796B4B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a:extLst>
            <a:ext uri="{FF2B5EF4-FFF2-40B4-BE49-F238E27FC236}">
              <a16:creationId xmlns:a16="http://schemas.microsoft.com/office/drawing/2014/main" xmlns="" id="{F4F2CD9F-B72C-4AF0-916B-4C4CF8138B3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a:extLst>
            <a:ext uri="{FF2B5EF4-FFF2-40B4-BE49-F238E27FC236}">
              <a16:creationId xmlns:a16="http://schemas.microsoft.com/office/drawing/2014/main" xmlns="" id="{C5C05B2B-FD0B-4809-BA39-8534B012875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a:extLst>
            <a:ext uri="{FF2B5EF4-FFF2-40B4-BE49-F238E27FC236}">
              <a16:creationId xmlns:a16="http://schemas.microsoft.com/office/drawing/2014/main" xmlns="" id="{075D1E84-5323-4532-A48B-62D225DC3A8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a:extLst>
            <a:ext uri="{FF2B5EF4-FFF2-40B4-BE49-F238E27FC236}">
              <a16:creationId xmlns:a16="http://schemas.microsoft.com/office/drawing/2014/main" xmlns="" id="{1021B0EE-B0A6-4015-A416-D87CE4B0D91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a:extLst>
            <a:ext uri="{FF2B5EF4-FFF2-40B4-BE49-F238E27FC236}">
              <a16:creationId xmlns:a16="http://schemas.microsoft.com/office/drawing/2014/main" xmlns="" id="{ABFAF05F-927C-4C19-A46F-D1F4F0EA87B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a:extLst>
            <a:ext uri="{FF2B5EF4-FFF2-40B4-BE49-F238E27FC236}">
              <a16:creationId xmlns:a16="http://schemas.microsoft.com/office/drawing/2014/main" xmlns="" id="{AAC4A31C-8206-4582-9BD8-15AF21A3CEA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a:extLst>
            <a:ext uri="{FF2B5EF4-FFF2-40B4-BE49-F238E27FC236}">
              <a16:creationId xmlns:a16="http://schemas.microsoft.com/office/drawing/2014/main" xmlns="" id="{0F346414-F032-4C46-AE6E-3F79BB0F3F5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a:extLst>
            <a:ext uri="{FF2B5EF4-FFF2-40B4-BE49-F238E27FC236}">
              <a16:creationId xmlns:a16="http://schemas.microsoft.com/office/drawing/2014/main" xmlns="" id="{CB2F9B8E-4211-4901-9919-51ED34EE857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xmlns="" id="{41AD98EC-32A6-4425-9B28-9D8EA91219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xmlns="" id="{99EFCB38-316D-437A-9088-0766CE4F2AC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a:extLst>
            <a:ext uri="{FF2B5EF4-FFF2-40B4-BE49-F238E27FC236}">
              <a16:creationId xmlns:a16="http://schemas.microsoft.com/office/drawing/2014/main" xmlns="" id="{50642711-948A-4A91-872D-207E3A2891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a:extLst>
            <a:ext uri="{FF2B5EF4-FFF2-40B4-BE49-F238E27FC236}">
              <a16:creationId xmlns:a16="http://schemas.microsoft.com/office/drawing/2014/main" xmlns="" id="{FE4A8139-DB8C-464E-8071-C85F0634C1A9}"/>
            </a:ext>
          </a:extLst>
        </xdr:cNvPr>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a:extLst>
            <a:ext uri="{FF2B5EF4-FFF2-40B4-BE49-F238E27FC236}">
              <a16:creationId xmlns:a16="http://schemas.microsoft.com/office/drawing/2014/main" xmlns="" id="{D787073D-0790-4755-8776-93F890B48F7E}"/>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a:extLst>
            <a:ext uri="{FF2B5EF4-FFF2-40B4-BE49-F238E27FC236}">
              <a16:creationId xmlns:a16="http://schemas.microsoft.com/office/drawing/2014/main" xmlns="" id="{F1C6A4AD-CFC7-4389-9857-B09D6C8906A9}"/>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a:extLst>
            <a:ext uri="{FF2B5EF4-FFF2-40B4-BE49-F238E27FC236}">
              <a16:creationId xmlns:a16="http://schemas.microsoft.com/office/drawing/2014/main" xmlns="" id="{F27DEE17-207A-4EE5-BB5F-105F9A49A936}"/>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a:extLst>
            <a:ext uri="{FF2B5EF4-FFF2-40B4-BE49-F238E27FC236}">
              <a16:creationId xmlns:a16="http://schemas.microsoft.com/office/drawing/2014/main" xmlns="" id="{BA2E51E0-6406-480B-BFD2-B6D48A8BA8BA}"/>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a:extLst>
            <a:ext uri="{FF2B5EF4-FFF2-40B4-BE49-F238E27FC236}">
              <a16:creationId xmlns:a16="http://schemas.microsoft.com/office/drawing/2014/main" xmlns="" id="{15965B17-7712-4DF2-B025-B15CC06B5FA4}"/>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a:extLst>
            <a:ext uri="{FF2B5EF4-FFF2-40B4-BE49-F238E27FC236}">
              <a16:creationId xmlns:a16="http://schemas.microsoft.com/office/drawing/2014/main" xmlns="" id="{2483A0B1-F51F-4361-8E23-018FA2DC373D}"/>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a:extLst>
            <a:ext uri="{FF2B5EF4-FFF2-40B4-BE49-F238E27FC236}">
              <a16:creationId xmlns:a16="http://schemas.microsoft.com/office/drawing/2014/main" xmlns="" id="{596EC194-A72B-45FC-8141-27C75A15BE87}"/>
            </a:ext>
          </a:extLst>
        </xdr:cNvPr>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a:extLst>
            <a:ext uri="{FF2B5EF4-FFF2-40B4-BE49-F238E27FC236}">
              <a16:creationId xmlns:a16="http://schemas.microsoft.com/office/drawing/2014/main" xmlns="" id="{C80DFBD3-A512-4471-82F3-97E2B799247D}"/>
            </a:ext>
          </a:extLst>
        </xdr:cNvPr>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xmlns="" id="{FC77B4FB-DE16-409E-9885-3FE77BE2DF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xmlns="" id="{05DE6A05-C97B-4CB1-A094-6645736479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xmlns="" id="{1AB26D7F-0AD2-4D3E-B0E8-4ACA1BB3BE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xmlns="" id="{15F327A5-BF1F-46DB-8014-874D24B903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xmlns="" id="{5467E0DF-D3BD-462F-B2E4-822283567F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545" name="楕円 544">
          <a:extLst>
            <a:ext uri="{FF2B5EF4-FFF2-40B4-BE49-F238E27FC236}">
              <a16:creationId xmlns:a16="http://schemas.microsoft.com/office/drawing/2014/main" xmlns="" id="{6511930F-B3D7-4590-B3BF-A025BECFA71B}"/>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a:extLst>
            <a:ext uri="{FF2B5EF4-FFF2-40B4-BE49-F238E27FC236}">
              <a16:creationId xmlns:a16="http://schemas.microsoft.com/office/drawing/2014/main" xmlns="" id="{8FE01597-2E40-48B0-8EB7-3BBFB5BB05E4}"/>
            </a:ext>
          </a:extLst>
        </xdr:cNvPr>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a:extLst>
            <a:ext uri="{FF2B5EF4-FFF2-40B4-BE49-F238E27FC236}">
              <a16:creationId xmlns:a16="http://schemas.microsoft.com/office/drawing/2014/main" xmlns="" id="{9BA7300D-7629-4BCD-8989-4AB153CCC101}"/>
            </a:ext>
          </a:extLst>
        </xdr:cNvPr>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548" name="n_1mainValue【児童館】&#10;一人当たり面積">
          <a:extLst>
            <a:ext uri="{FF2B5EF4-FFF2-40B4-BE49-F238E27FC236}">
              <a16:creationId xmlns:a16="http://schemas.microsoft.com/office/drawing/2014/main" xmlns="" id="{ED248DD1-AEE2-4600-B965-6DEE9B6AD00E}"/>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xmlns="" id="{F7026882-A541-4464-815D-2017DAE8E5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xmlns="" id="{9BC4C996-3CEB-4131-9EEB-C0E79445DF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xmlns="" id="{263A4D55-15A3-4275-8B8C-40CDF0EDB0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xmlns="" id="{2CEC9052-5980-43A5-9499-AA52281993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xmlns="" id="{E5688BA7-16AC-4ED8-B7FF-D63983E4A7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xmlns="" id="{E94F834E-D031-4296-AD1A-6ABAAE5891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xmlns="" id="{F0FEC600-0E89-48F1-BB60-C00F023CAB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xmlns="" id="{FB391E89-23BD-4B79-A6E8-1F575EB0813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a:extLst>
            <a:ext uri="{FF2B5EF4-FFF2-40B4-BE49-F238E27FC236}">
              <a16:creationId xmlns:a16="http://schemas.microsoft.com/office/drawing/2014/main" xmlns="" id="{744EBFA8-65C9-4A5A-878E-4B1BB42E55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a:extLst>
            <a:ext uri="{FF2B5EF4-FFF2-40B4-BE49-F238E27FC236}">
              <a16:creationId xmlns:a16="http://schemas.microsoft.com/office/drawing/2014/main" xmlns="" id="{FB1A0E34-EE44-4EAB-9740-9F2DC6B7AE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a:extLst>
            <a:ext uri="{FF2B5EF4-FFF2-40B4-BE49-F238E27FC236}">
              <a16:creationId xmlns:a16="http://schemas.microsoft.com/office/drawing/2014/main" xmlns="" id="{0A1B159B-C875-4159-B3F6-517BD552B5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a:extLst>
            <a:ext uri="{FF2B5EF4-FFF2-40B4-BE49-F238E27FC236}">
              <a16:creationId xmlns:a16="http://schemas.microsoft.com/office/drawing/2014/main" xmlns="" id="{435404D5-EF0A-46FE-8AC9-4BD13F9E42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a:extLst>
            <a:ext uri="{FF2B5EF4-FFF2-40B4-BE49-F238E27FC236}">
              <a16:creationId xmlns:a16="http://schemas.microsoft.com/office/drawing/2014/main" xmlns="" id="{6DC16193-575A-47B6-A36E-AAD6D240CB3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a:extLst>
            <a:ext uri="{FF2B5EF4-FFF2-40B4-BE49-F238E27FC236}">
              <a16:creationId xmlns:a16="http://schemas.microsoft.com/office/drawing/2014/main" xmlns="" id="{43E4700D-B1F3-4673-8AA3-D28B3BECA6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a:extLst>
            <a:ext uri="{FF2B5EF4-FFF2-40B4-BE49-F238E27FC236}">
              <a16:creationId xmlns:a16="http://schemas.microsoft.com/office/drawing/2014/main" xmlns="" id="{25166F84-7868-48F2-9D8C-C7F9E396E3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a:extLst>
            <a:ext uri="{FF2B5EF4-FFF2-40B4-BE49-F238E27FC236}">
              <a16:creationId xmlns:a16="http://schemas.microsoft.com/office/drawing/2014/main" xmlns="" id="{E7129404-F7A5-4CF6-BE1A-993A948516D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a:extLst>
            <a:ext uri="{FF2B5EF4-FFF2-40B4-BE49-F238E27FC236}">
              <a16:creationId xmlns:a16="http://schemas.microsoft.com/office/drawing/2014/main" xmlns="" id="{0178520C-CB10-45BB-9126-FCF816FB43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a:extLst>
            <a:ext uri="{FF2B5EF4-FFF2-40B4-BE49-F238E27FC236}">
              <a16:creationId xmlns:a16="http://schemas.microsoft.com/office/drawing/2014/main" xmlns="" id="{BB911F84-E65E-4B71-9F57-E5BAAEA5CC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a:extLst>
            <a:ext uri="{FF2B5EF4-FFF2-40B4-BE49-F238E27FC236}">
              <a16:creationId xmlns:a16="http://schemas.microsoft.com/office/drawing/2014/main" xmlns="" id="{2D6EA672-6892-455F-BCFD-DAAB67A123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施設別に有形固定資産減価償却率をみると、ほぼ全ての施設について全国、県、類似団体平均を下回っており、計画的に施設の改修等が行われている。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の数値が極端に高いのは、昭和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年に建設された幼稚園が未改修のためである。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施設の老朽化に伴う大規模改修、建替、統廃合等を計画的に実施し、引き続き公共施設の適正管理に取り組む。</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8CBDA15-38F0-49CC-ACD8-FEBB281303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41F167E-54DE-420C-9A14-628F423725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C6875B1-91E8-4B18-BCEB-C79B7A16A3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31EBF3E-7F52-482E-A275-80191BC991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5B21E24-2EE8-40A8-A51F-F0268D74CB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192E07C-A666-4FF3-9F8C-E4A9E578EAA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32F26FA-3A63-46FC-97B1-E4DDC077C5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7D8B456-F455-4857-ADAA-4C4F112E46D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79A350A-C5B9-4759-831A-828202E4D4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B9FDD8E-E2AC-4FEF-A41F-03FB931CCF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48,941
48,249
92.94
20,540,758
20,008,057
273,015
11,413,065
18,521,740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3C8C0D4-9CD1-46C9-A365-161782729C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D8B41DE-6163-423C-B092-4B43353E60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560091D-FA52-4C58-8270-8D4C7330AB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2967C6B-25F4-42D6-AB2A-27D77D2D21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857E5D0-7697-49C3-9243-27EC382E40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80FD7E6-7BC4-4B5D-BC87-666D7F8764A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1C36A7A-37DC-4F23-8E1B-3909881F1C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54C94C6-FD13-4951-B2BD-D14D8D5835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243CC05-8BFE-4C71-BB00-24A02C6B780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F609202-4547-405D-8A8F-4F86AA4687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F552C94-6BFC-4C92-AF7B-14768BEBE3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4645E9E-A772-49FA-BD73-86FDB18875A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63505BA-2BD4-4790-9052-539D2DEE37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9F7C2EA-F5B5-425A-B324-D35EA1E7CB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1C52CEE-C607-4F5B-8565-7398855B58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5CA8524-7561-4EBD-AC6C-F128DA1A0E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7F69E30-CE8E-4BDB-B97B-9117EABAFE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57A835F-4C16-4368-9BE8-6C2ED6F9BE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D7C3CBFB-4883-4165-84A6-228068E1439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AFCA686-5DA1-46A7-AB48-273017DD88C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E8F57F7A-A0AD-40B1-B5D6-61A92AA352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21D8CA7-B099-48CC-B8A1-A7B965716A8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EF07DF4-5CD6-4546-8913-5BC4C72F4E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E7D6BF2-3684-429D-A44B-FD75355BE0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6AF9E49-45B2-4D62-A47D-3873B0DBA0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8AB83752-EB44-42B2-AE26-592B65027B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8532457-E87E-4D0B-A1AE-DDAB6703E8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E535F128-27CD-463F-B22C-166E79EEC5E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FC54E5FD-52C6-4A73-A33B-2D3BFDABB10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24E2353-E8E8-475E-8C2A-646EBDDA39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262D2D0D-0D33-4B81-B1F7-098AFC42B4F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980AD7F6-72B7-4305-9EB8-CA4E434613D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C515A3D6-3E3D-4308-81EC-E6A27508277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50E8F59D-07B1-45A8-8800-15926FAF00E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D880E8A1-F90C-4EF7-B537-A478C6C8A87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C26F2793-9280-48C4-9614-962ED622DBB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E1F957B2-D039-45E1-B52B-1199A0EEE8A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571DB35D-1DA9-47F4-9CC4-D9DFDC15190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647A1556-6E6B-4F68-A8C5-2CC54F30FD6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8DD3A329-9188-4E17-BADE-61E52DE5EFF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508E740C-EA38-445C-B609-2C921F4B30B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2341B4E3-A27E-4043-BED0-3ACCBAB3230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526E00D3-7A05-4D0F-A3FA-98EC8DD5DE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FE663C69-8EAA-4CBB-B3F9-F7E0A7C5312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D06F6C5E-391D-407A-B87B-F2D10DFA27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a:extLst>
            <a:ext uri="{FF2B5EF4-FFF2-40B4-BE49-F238E27FC236}">
              <a16:creationId xmlns:a16="http://schemas.microsoft.com/office/drawing/2014/main" xmlns="" id="{A4163630-C1BF-4063-BD94-1C899CA946CD}"/>
            </a:ext>
          </a:extLst>
        </xdr:cNvPr>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C11D1186-2AF7-4E7A-83C4-0FC530B4E6A1}"/>
            </a:ext>
          </a:extLst>
        </xdr:cNvPr>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a:extLst>
            <a:ext uri="{FF2B5EF4-FFF2-40B4-BE49-F238E27FC236}">
              <a16:creationId xmlns:a16="http://schemas.microsoft.com/office/drawing/2014/main" xmlns="" id="{765FA0E1-A52E-4768-B45C-C1E3693DD682}"/>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80D9FE61-3214-4FAC-8709-BEF00F5B346E}"/>
            </a:ext>
          </a:extLst>
        </xdr:cNvPr>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a:extLst>
            <a:ext uri="{FF2B5EF4-FFF2-40B4-BE49-F238E27FC236}">
              <a16:creationId xmlns:a16="http://schemas.microsoft.com/office/drawing/2014/main" xmlns="" id="{172D9F00-7E84-4D1E-AA8F-4D5FE7AA06D1}"/>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A2AEF382-D991-49C3-A777-8E71E7A3EE93}"/>
            </a:ext>
          </a:extLst>
        </xdr:cNvPr>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a:extLst>
            <a:ext uri="{FF2B5EF4-FFF2-40B4-BE49-F238E27FC236}">
              <a16:creationId xmlns:a16="http://schemas.microsoft.com/office/drawing/2014/main" xmlns="" id="{F0E3CF69-E607-48A9-9F31-CD73D1D8D13A}"/>
            </a:ext>
          </a:extLst>
        </xdr:cNvPr>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xmlns="" id="{C40C3743-834D-49B0-8252-6EEE8672D334}"/>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a:extLst>
            <a:ext uri="{FF2B5EF4-FFF2-40B4-BE49-F238E27FC236}">
              <a16:creationId xmlns:a16="http://schemas.microsoft.com/office/drawing/2014/main" xmlns="" id="{1B09FDF7-373C-4680-BA24-EB63788CF84C}"/>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a:extLst>
            <a:ext uri="{FF2B5EF4-FFF2-40B4-BE49-F238E27FC236}">
              <a16:creationId xmlns:a16="http://schemas.microsoft.com/office/drawing/2014/main" xmlns="" id="{0D1A4E89-F012-4D1A-9B57-E4DFE6955FB9}"/>
            </a:ext>
          </a:extLst>
        </xdr:cNvPr>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a:extLst>
            <a:ext uri="{FF2B5EF4-FFF2-40B4-BE49-F238E27FC236}">
              <a16:creationId xmlns:a16="http://schemas.microsoft.com/office/drawing/2014/main" xmlns="" id="{DD05BB67-D5EB-4653-BD6D-8BA6C29BF81C}"/>
            </a:ext>
          </a:extLst>
        </xdr:cNvPr>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981FFB8-BDE0-438D-932C-DFC2164628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3EB92CA-B2E6-4795-9E1B-334C981282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DC46997-EFBB-4BAC-9BA0-DDE6D9E94A3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E148A59-AACD-41CF-A601-469F45C2AD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CA68ED6-DCB7-4072-ABD6-D639D65FF1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3" name="楕円 72">
          <a:extLst>
            <a:ext uri="{FF2B5EF4-FFF2-40B4-BE49-F238E27FC236}">
              <a16:creationId xmlns:a16="http://schemas.microsoft.com/office/drawing/2014/main" xmlns="" id="{875894D4-31E0-43AA-9DED-A70565E9BFE1}"/>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129557</xdr:rowOff>
    </xdr:from>
    <xdr:ext cx="405111" cy="259045"/>
    <xdr:sp macro="" textlink="">
      <xdr:nvSpPr>
        <xdr:cNvPr id="74" name="n_1mainValue【図書館】&#10;有形固定資産減価償却率">
          <a:extLst>
            <a:ext uri="{FF2B5EF4-FFF2-40B4-BE49-F238E27FC236}">
              <a16:creationId xmlns:a16="http://schemas.microsoft.com/office/drawing/2014/main" xmlns="" id="{0B0612E0-9F56-4FCE-BAE7-2505B37187CF}"/>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0AFA25A7-E1F1-4EC0-AB7E-48F225E92B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82E88E65-C4DA-42A9-8D58-D1AA4F0C7A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6318701D-7613-4A00-A4F2-B12980D3CD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2E876017-38A3-4148-B82E-E0C06CC812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983D34C0-B227-4E98-8B75-2DF227F11F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68A5B195-7EDA-48B2-B10A-ABAEC6D89F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270CFC97-18CF-4F58-ADF8-921EC254A3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931697E5-9ACE-4F26-8EC5-CB12CCF78C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62268CD4-0B3D-42EC-8D8C-DA0B661B887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A0E4A17F-02B1-41DE-BE01-A584601380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xmlns="" id="{643F128C-8636-4C73-A781-4D3B48281A4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xmlns="" id="{CEBB9595-2FE0-444B-B119-1E2E04FCF74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xmlns="" id="{02D339EF-3180-4505-857B-33AAF23CE11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xmlns="" id="{8E01B040-3E4C-47AE-8E07-47831919D15A}"/>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xmlns="" id="{F3BFDCA8-9BA6-46C9-A5AA-3C4E5470155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xmlns="" id="{C4AF0ABE-F0E7-47D0-9CAA-1B26B096642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xmlns="" id="{8413083F-606A-44A6-9A22-FBA326B80B3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xmlns="" id="{B632D98B-04E5-4583-A0B5-618221C6954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xmlns="" id="{E53C4AA5-0848-40C9-88AC-A98E4E49BE9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xmlns="" id="{D3B1BA95-3F68-48B0-9168-22AE01772D6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xmlns="" id="{3D231F96-BCFC-4963-AE35-796CDADCD96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xmlns="" id="{A6F9CD42-1EE4-4AD5-B863-D4B417D41FA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2E668FAD-580E-45B7-8C95-5F7A0CF630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xmlns="" id="{2A8147C8-EE69-4E7F-83A8-929C0E12286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xmlns="" id="{3AD308B7-4F84-49DD-8889-4976970A52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a:extLst>
            <a:ext uri="{FF2B5EF4-FFF2-40B4-BE49-F238E27FC236}">
              <a16:creationId xmlns:a16="http://schemas.microsoft.com/office/drawing/2014/main" xmlns="" id="{3DDC7BBE-258B-4AF7-88F0-F48D486C7404}"/>
            </a:ext>
          </a:extLst>
        </xdr:cNvPr>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a:extLst>
            <a:ext uri="{FF2B5EF4-FFF2-40B4-BE49-F238E27FC236}">
              <a16:creationId xmlns:a16="http://schemas.microsoft.com/office/drawing/2014/main" xmlns="" id="{CF6903B8-3B44-4170-BC97-B6F0B21E09D6}"/>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a:extLst>
            <a:ext uri="{FF2B5EF4-FFF2-40B4-BE49-F238E27FC236}">
              <a16:creationId xmlns:a16="http://schemas.microsoft.com/office/drawing/2014/main" xmlns="" id="{77BF2DAE-CD99-4446-8038-B4930F279446}"/>
            </a:ext>
          </a:extLst>
        </xdr:cNvPr>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a:extLst>
            <a:ext uri="{FF2B5EF4-FFF2-40B4-BE49-F238E27FC236}">
              <a16:creationId xmlns:a16="http://schemas.microsoft.com/office/drawing/2014/main" xmlns="" id="{CBD3DA3C-6B55-4491-8E34-85B3B7376DA9}"/>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a:extLst>
            <a:ext uri="{FF2B5EF4-FFF2-40B4-BE49-F238E27FC236}">
              <a16:creationId xmlns:a16="http://schemas.microsoft.com/office/drawing/2014/main" xmlns="" id="{443EE9E8-5E1F-4DB9-8040-91E60F591BD6}"/>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a:extLst>
            <a:ext uri="{FF2B5EF4-FFF2-40B4-BE49-F238E27FC236}">
              <a16:creationId xmlns:a16="http://schemas.microsoft.com/office/drawing/2014/main" xmlns="" id="{C8F0E7D0-9349-4D2D-A8F8-C47F7FDA23D3}"/>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a:extLst>
            <a:ext uri="{FF2B5EF4-FFF2-40B4-BE49-F238E27FC236}">
              <a16:creationId xmlns:a16="http://schemas.microsoft.com/office/drawing/2014/main" xmlns="" id="{251B7970-A4D3-40CF-9DF9-A26AEBD271B4}"/>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a:extLst>
            <a:ext uri="{FF2B5EF4-FFF2-40B4-BE49-F238E27FC236}">
              <a16:creationId xmlns:a16="http://schemas.microsoft.com/office/drawing/2014/main" xmlns="" id="{DC997A00-9A8D-43CC-9FEF-95BC7B8FF14F}"/>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8" name="n_1aveValue【図書館】&#10;一人当たり面積">
          <a:extLst>
            <a:ext uri="{FF2B5EF4-FFF2-40B4-BE49-F238E27FC236}">
              <a16:creationId xmlns:a16="http://schemas.microsoft.com/office/drawing/2014/main" xmlns="" id="{DAC3D888-B33F-49EA-AD39-9067187F8DD1}"/>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a:extLst>
            <a:ext uri="{FF2B5EF4-FFF2-40B4-BE49-F238E27FC236}">
              <a16:creationId xmlns:a16="http://schemas.microsoft.com/office/drawing/2014/main" xmlns="" id="{E9DA78D7-1406-4BCB-B013-7256BE259BDE}"/>
            </a:ext>
          </a:extLst>
        </xdr:cNvPr>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a:extLst>
            <a:ext uri="{FF2B5EF4-FFF2-40B4-BE49-F238E27FC236}">
              <a16:creationId xmlns:a16="http://schemas.microsoft.com/office/drawing/2014/main" xmlns="" id="{7CDD409A-5BDD-4BE5-9C2A-9869C2DD9CD6}"/>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EC3F1809-00AA-483A-9D33-3E25FED20C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662FAF22-588B-41C7-8F18-B97E132F7F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5997322-6E93-4845-9012-DE9B68E436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6F09688-52F7-4855-9A96-B9E2D2C1C5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A4052D09-BAF7-44C0-8449-EB0E655220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52615</xdr:rowOff>
    </xdr:from>
    <xdr:to>
      <xdr:col>50</xdr:col>
      <xdr:colOff>165100</xdr:colOff>
      <xdr:row>38</xdr:row>
      <xdr:rowOff>154215</xdr:rowOff>
    </xdr:to>
    <xdr:sp macro="" textlink="">
      <xdr:nvSpPr>
        <xdr:cNvPr id="116" name="楕円 115">
          <a:extLst>
            <a:ext uri="{FF2B5EF4-FFF2-40B4-BE49-F238E27FC236}">
              <a16:creationId xmlns:a16="http://schemas.microsoft.com/office/drawing/2014/main" xmlns="" id="{6FE46C51-DFA8-45DB-A9B7-93B48F09D0D1}"/>
            </a:ext>
          </a:extLst>
        </xdr:cNvPr>
        <xdr:cNvSpPr/>
      </xdr:nvSpPr>
      <xdr:spPr>
        <a:xfrm>
          <a:off x="9588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170741</xdr:rowOff>
    </xdr:from>
    <xdr:ext cx="469744" cy="259045"/>
    <xdr:sp macro="" textlink="">
      <xdr:nvSpPr>
        <xdr:cNvPr id="117" name="n_1mainValue【図書館】&#10;一人当たり面積">
          <a:extLst>
            <a:ext uri="{FF2B5EF4-FFF2-40B4-BE49-F238E27FC236}">
              <a16:creationId xmlns:a16="http://schemas.microsoft.com/office/drawing/2014/main" xmlns="" id="{126C2FEA-D200-4B9A-B3A6-CECB336C8EB3}"/>
            </a:ext>
          </a:extLst>
        </xdr:cNvPr>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xmlns="" id="{171AFFB1-7D36-4D62-8D7B-9B9455F9F4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xmlns="" id="{78668A83-3D45-4CDA-AFAA-33C6C81D6C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xmlns="" id="{D1D0A52B-1EFC-4B6F-99FA-9B57C74F4D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xmlns="" id="{EBF670A8-1F58-4A8E-B858-BF8B19F71C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xmlns="" id="{1C42C2DB-F611-4D4C-8C7A-CCB27ADCD4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xmlns="" id="{E5231EFC-B5DF-4449-9603-183C0CB935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xmlns="" id="{06943CAE-1ECB-424E-A6EE-09EC803FD3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xmlns="" id="{AD5D8FE4-2CE4-4887-A494-9CA13B423C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xmlns="" id="{753628A6-4ACF-4793-81F3-FB02996141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xmlns="" id="{347EE9AA-EEB8-4DF2-99AB-4A318CB50C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a:extLst>
            <a:ext uri="{FF2B5EF4-FFF2-40B4-BE49-F238E27FC236}">
              <a16:creationId xmlns:a16="http://schemas.microsoft.com/office/drawing/2014/main" xmlns="" id="{DCA6D0EF-8B44-465E-8638-B394BAAE1D9B}"/>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a:extLst>
            <a:ext uri="{FF2B5EF4-FFF2-40B4-BE49-F238E27FC236}">
              <a16:creationId xmlns:a16="http://schemas.microsoft.com/office/drawing/2014/main" xmlns="" id="{D6B64796-96B6-4718-AD5E-ADA88D7242A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a:extLst>
            <a:ext uri="{FF2B5EF4-FFF2-40B4-BE49-F238E27FC236}">
              <a16:creationId xmlns:a16="http://schemas.microsoft.com/office/drawing/2014/main" xmlns="" id="{425048DF-7C15-4AAD-9E9F-19ABB183CA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a:extLst>
            <a:ext uri="{FF2B5EF4-FFF2-40B4-BE49-F238E27FC236}">
              <a16:creationId xmlns:a16="http://schemas.microsoft.com/office/drawing/2014/main" xmlns="" id="{4664C2AD-91C3-4402-A399-DBEED86CB91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a:extLst>
            <a:ext uri="{FF2B5EF4-FFF2-40B4-BE49-F238E27FC236}">
              <a16:creationId xmlns:a16="http://schemas.microsoft.com/office/drawing/2014/main" xmlns="" id="{CD56464B-2139-4E3D-95FA-C73077C784AA}"/>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a:extLst>
            <a:ext uri="{FF2B5EF4-FFF2-40B4-BE49-F238E27FC236}">
              <a16:creationId xmlns:a16="http://schemas.microsoft.com/office/drawing/2014/main" xmlns="" id="{93CC56D6-648E-4939-A027-8C24352B12A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a:extLst>
            <a:ext uri="{FF2B5EF4-FFF2-40B4-BE49-F238E27FC236}">
              <a16:creationId xmlns:a16="http://schemas.microsoft.com/office/drawing/2014/main" xmlns="" id="{BC4C8503-F80F-4653-801E-B7040E06519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a:extLst>
            <a:ext uri="{FF2B5EF4-FFF2-40B4-BE49-F238E27FC236}">
              <a16:creationId xmlns:a16="http://schemas.microsoft.com/office/drawing/2014/main" xmlns="" id="{77B49B33-9247-4BFC-A6AE-7AD81B0ED5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a:extLst>
            <a:ext uri="{FF2B5EF4-FFF2-40B4-BE49-F238E27FC236}">
              <a16:creationId xmlns:a16="http://schemas.microsoft.com/office/drawing/2014/main" xmlns="" id="{85D77EED-CC63-4696-925A-9BA6F6E6AAD6}"/>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xmlns="" id="{1F5C24EC-60A3-4B43-A478-824A3C0462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xmlns="" id="{EEA3174C-BE57-45DF-B482-1A39D744CE5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xmlns="" id="{F7209932-ED94-4B5B-ABEE-4F960EECA6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a:extLst>
            <a:ext uri="{FF2B5EF4-FFF2-40B4-BE49-F238E27FC236}">
              <a16:creationId xmlns:a16="http://schemas.microsoft.com/office/drawing/2014/main" xmlns="" id="{2700CDCD-5A95-44C4-9E46-A2ACB652069C}"/>
            </a:ext>
          </a:extLst>
        </xdr:cNvPr>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xmlns="" id="{166275ED-A66F-4B9F-99DF-03A8F34318C3}"/>
            </a:ext>
          </a:extLst>
        </xdr:cNvPr>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a:extLst>
            <a:ext uri="{FF2B5EF4-FFF2-40B4-BE49-F238E27FC236}">
              <a16:creationId xmlns:a16="http://schemas.microsoft.com/office/drawing/2014/main" xmlns="" id="{83DFCB2F-5396-4E4D-B67C-8EAFE66E7F07}"/>
            </a:ext>
          </a:extLst>
        </xdr:cNvPr>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a:extLst>
            <a:ext uri="{FF2B5EF4-FFF2-40B4-BE49-F238E27FC236}">
              <a16:creationId xmlns:a16="http://schemas.microsoft.com/office/drawing/2014/main" xmlns="" id="{34875317-C915-43B9-A454-AAA95F72C48A}"/>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a:extLst>
            <a:ext uri="{FF2B5EF4-FFF2-40B4-BE49-F238E27FC236}">
              <a16:creationId xmlns:a16="http://schemas.microsoft.com/office/drawing/2014/main" xmlns="" id="{F15C23A6-2413-464A-8A08-5801223FE892}"/>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xmlns="" id="{0CAF9275-871D-4BAF-B40C-127F35F8E95A}"/>
            </a:ext>
          </a:extLst>
        </xdr:cNvPr>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a:extLst>
            <a:ext uri="{FF2B5EF4-FFF2-40B4-BE49-F238E27FC236}">
              <a16:creationId xmlns:a16="http://schemas.microsoft.com/office/drawing/2014/main" xmlns="" id="{5294B3A3-F625-42E7-A898-CF9A9E2A9492}"/>
            </a:ext>
          </a:extLst>
        </xdr:cNvPr>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a:extLst>
            <a:ext uri="{FF2B5EF4-FFF2-40B4-BE49-F238E27FC236}">
              <a16:creationId xmlns:a16="http://schemas.microsoft.com/office/drawing/2014/main" xmlns="" id="{EF6CE739-EF6F-4989-8C6A-A0B9DE99270A}"/>
            </a:ext>
          </a:extLst>
        </xdr:cNvPr>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140479</xdr:rowOff>
    </xdr:from>
    <xdr:ext cx="405111" cy="259045"/>
    <xdr:sp macro="" textlink="">
      <xdr:nvSpPr>
        <xdr:cNvPr id="148" name="n_1aveValue【体育館・プール】&#10;有形固定資産減価償却率">
          <a:extLst>
            <a:ext uri="{FF2B5EF4-FFF2-40B4-BE49-F238E27FC236}">
              <a16:creationId xmlns:a16="http://schemas.microsoft.com/office/drawing/2014/main" xmlns="" id="{A7D63B33-C3F9-4BC4-B449-BBA75A1C02A8}"/>
            </a:ext>
          </a:extLst>
        </xdr:cNvPr>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a:extLst>
            <a:ext uri="{FF2B5EF4-FFF2-40B4-BE49-F238E27FC236}">
              <a16:creationId xmlns:a16="http://schemas.microsoft.com/office/drawing/2014/main" xmlns="" id="{8C108CA0-48E0-49C0-B321-B0633B40F93E}"/>
            </a:ext>
          </a:extLst>
        </xdr:cNvPr>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a:extLst>
            <a:ext uri="{FF2B5EF4-FFF2-40B4-BE49-F238E27FC236}">
              <a16:creationId xmlns:a16="http://schemas.microsoft.com/office/drawing/2014/main" xmlns="" id="{E1E08362-5EA2-4A44-AF97-47589424D18B}"/>
            </a:ext>
          </a:extLst>
        </xdr:cNvPr>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DC95C88F-4AAA-4F9A-86B0-6F0535D3D6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1348DD32-B542-462B-B03A-F9CAE17B1C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15ACC7A5-5250-4551-941C-2E8F75CB98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F6E9E79-65AE-44EF-9EDC-56CB436CEC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78277F40-FB3F-40D7-83E4-CCF618F1CA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168656</xdr:rowOff>
    </xdr:from>
    <xdr:to>
      <xdr:col>20</xdr:col>
      <xdr:colOff>38100</xdr:colOff>
      <xdr:row>62</xdr:row>
      <xdr:rowOff>98806</xdr:rowOff>
    </xdr:to>
    <xdr:sp macro="" textlink="">
      <xdr:nvSpPr>
        <xdr:cNvPr id="156" name="楕円 155">
          <a:extLst>
            <a:ext uri="{FF2B5EF4-FFF2-40B4-BE49-F238E27FC236}">
              <a16:creationId xmlns:a16="http://schemas.microsoft.com/office/drawing/2014/main" xmlns="" id="{2FB7E8A0-611F-4460-B2D5-38DB80997803}"/>
            </a:ext>
          </a:extLst>
        </xdr:cNvPr>
        <xdr:cNvSpPr/>
      </xdr:nvSpPr>
      <xdr:spPr>
        <a:xfrm>
          <a:off x="3746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89933</xdr:rowOff>
    </xdr:from>
    <xdr:ext cx="405111" cy="259045"/>
    <xdr:sp macro="" textlink="">
      <xdr:nvSpPr>
        <xdr:cNvPr id="157" name="n_1mainValue【体育館・プール】&#10;有形固定資産減価償却率">
          <a:extLst>
            <a:ext uri="{FF2B5EF4-FFF2-40B4-BE49-F238E27FC236}">
              <a16:creationId xmlns:a16="http://schemas.microsoft.com/office/drawing/2014/main" xmlns="" id="{EAF72F5B-F253-44C1-AE6E-D2A9A5A918D1}"/>
            </a:ext>
          </a:extLst>
        </xdr:cNvPr>
        <xdr:cNvSpPr txBox="1"/>
      </xdr:nvSpPr>
      <xdr:spPr>
        <a:xfrm>
          <a:off x="35820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xmlns="" id="{46DA214B-5EBB-467F-8FF2-FC4470DD60C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xmlns="" id="{A64B1AE1-F804-46CB-8F3A-D70E26ECAB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xmlns="" id="{F376B309-5D86-4ACF-BBDB-1010692CF5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xmlns="" id="{B8AE236E-A23C-4F28-8B80-79FDF5C789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xmlns="" id="{9D2C7EDE-7BA2-4BD0-AB8D-1E3CA9C0A7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xmlns="" id="{C27D11F3-54BD-440A-922C-19A9C6095D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xmlns="" id="{4D1500C9-3794-4BB4-B2E6-E236880640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xmlns="" id="{1B3BB4B0-C77E-4138-BFDE-3FCE1658E0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xmlns="" id="{25490BA7-1FF7-432A-8DAE-E54A756381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xmlns="" id="{B2266913-06F6-463E-93C3-042ABF9FB1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xmlns="" id="{B35E232F-26D5-4FD8-ACEB-73EA5CE197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a:extLst>
            <a:ext uri="{FF2B5EF4-FFF2-40B4-BE49-F238E27FC236}">
              <a16:creationId xmlns:a16="http://schemas.microsoft.com/office/drawing/2014/main" xmlns="" id="{231F696F-F915-4B6D-A77E-FD153860CD2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xmlns="" id="{3F085FD2-FD04-40CF-99A6-9AD4E15E4DB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a:extLst>
            <a:ext uri="{FF2B5EF4-FFF2-40B4-BE49-F238E27FC236}">
              <a16:creationId xmlns:a16="http://schemas.microsoft.com/office/drawing/2014/main" xmlns="" id="{61C23E89-A8A2-43D3-A5B9-B65FAE13974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xmlns="" id="{613D957A-FABD-46A7-A6E7-16F50A806E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a:extLst>
            <a:ext uri="{FF2B5EF4-FFF2-40B4-BE49-F238E27FC236}">
              <a16:creationId xmlns:a16="http://schemas.microsoft.com/office/drawing/2014/main" xmlns="" id="{5AB372CB-549A-47B5-AF53-1AA1BD35178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xmlns="" id="{62F28087-5C9A-4287-B8C7-A09D16C919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a:extLst>
            <a:ext uri="{FF2B5EF4-FFF2-40B4-BE49-F238E27FC236}">
              <a16:creationId xmlns:a16="http://schemas.microsoft.com/office/drawing/2014/main" xmlns="" id="{B66330DC-D14C-4BDF-A3A7-4AE9CDFBFD6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xmlns="" id="{240CA490-5EAE-4009-B5BF-BBBBA086FD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a:extLst>
            <a:ext uri="{FF2B5EF4-FFF2-40B4-BE49-F238E27FC236}">
              <a16:creationId xmlns:a16="http://schemas.microsoft.com/office/drawing/2014/main" xmlns="" id="{63662AE3-CA4C-4648-828E-27B3859C382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xmlns="" id="{59C23626-2A72-48A6-AC17-8965E0B80E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a:extLst>
            <a:ext uri="{FF2B5EF4-FFF2-40B4-BE49-F238E27FC236}">
              <a16:creationId xmlns:a16="http://schemas.microsoft.com/office/drawing/2014/main" xmlns="" id="{6B3D536E-A83C-49BA-A2EB-96470DD9CCC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a:extLst>
            <a:ext uri="{FF2B5EF4-FFF2-40B4-BE49-F238E27FC236}">
              <a16:creationId xmlns:a16="http://schemas.microsoft.com/office/drawing/2014/main" xmlns="" id="{B1DFD41F-AAFB-4278-84A5-5C079F5276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a:extLst>
            <a:ext uri="{FF2B5EF4-FFF2-40B4-BE49-F238E27FC236}">
              <a16:creationId xmlns:a16="http://schemas.microsoft.com/office/drawing/2014/main" xmlns="" id="{EEAB7A47-5B66-47E8-9344-D6C64F1E8249}"/>
            </a:ext>
          </a:extLst>
        </xdr:cNvPr>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a:extLst>
            <a:ext uri="{FF2B5EF4-FFF2-40B4-BE49-F238E27FC236}">
              <a16:creationId xmlns:a16="http://schemas.microsoft.com/office/drawing/2014/main" xmlns="" id="{F2F420DD-DA28-4B5B-B905-2F707B33A015}"/>
            </a:ext>
          </a:extLst>
        </xdr:cNvPr>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a:extLst>
            <a:ext uri="{FF2B5EF4-FFF2-40B4-BE49-F238E27FC236}">
              <a16:creationId xmlns:a16="http://schemas.microsoft.com/office/drawing/2014/main" xmlns="" id="{4BEBFA7F-6989-4CEF-9F0A-E63DF4AE3C83}"/>
            </a:ext>
          </a:extLst>
        </xdr:cNvPr>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a:extLst>
            <a:ext uri="{FF2B5EF4-FFF2-40B4-BE49-F238E27FC236}">
              <a16:creationId xmlns:a16="http://schemas.microsoft.com/office/drawing/2014/main" xmlns="" id="{8C9311AB-4FB8-44E3-9D9C-43B4A85B5588}"/>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a:extLst>
            <a:ext uri="{FF2B5EF4-FFF2-40B4-BE49-F238E27FC236}">
              <a16:creationId xmlns:a16="http://schemas.microsoft.com/office/drawing/2014/main" xmlns="" id="{59A4F894-08BC-4040-B772-A6D854A57E8B}"/>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a:extLst>
            <a:ext uri="{FF2B5EF4-FFF2-40B4-BE49-F238E27FC236}">
              <a16:creationId xmlns:a16="http://schemas.microsoft.com/office/drawing/2014/main" xmlns="" id="{8EDC0012-E3D4-4E1C-84A0-2CE805EC8016}"/>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a:extLst>
            <a:ext uri="{FF2B5EF4-FFF2-40B4-BE49-F238E27FC236}">
              <a16:creationId xmlns:a16="http://schemas.microsoft.com/office/drawing/2014/main" xmlns="" id="{7AB71489-DE85-4C0C-8EB1-FA9C1613F128}"/>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a:extLst>
            <a:ext uri="{FF2B5EF4-FFF2-40B4-BE49-F238E27FC236}">
              <a16:creationId xmlns:a16="http://schemas.microsoft.com/office/drawing/2014/main" xmlns="" id="{CD151976-F7B4-42BB-9014-1A5DAC4CF136}"/>
            </a:ext>
          </a:extLst>
        </xdr:cNvPr>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a:extLst>
            <a:ext uri="{FF2B5EF4-FFF2-40B4-BE49-F238E27FC236}">
              <a16:creationId xmlns:a16="http://schemas.microsoft.com/office/drawing/2014/main" xmlns="" id="{410EDD2F-DF69-4FB0-A661-9C5DA976CBE2}"/>
            </a:ext>
          </a:extLst>
        </xdr:cNvPr>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a:extLst>
            <a:ext uri="{FF2B5EF4-FFF2-40B4-BE49-F238E27FC236}">
              <a16:creationId xmlns:a16="http://schemas.microsoft.com/office/drawing/2014/main" xmlns="" id="{A69A5617-3E68-4F36-9029-DFD1EAF04CD3}"/>
            </a:ext>
          </a:extLst>
        </xdr:cNvPr>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a:extLst>
            <a:ext uri="{FF2B5EF4-FFF2-40B4-BE49-F238E27FC236}">
              <a16:creationId xmlns:a16="http://schemas.microsoft.com/office/drawing/2014/main" xmlns="" id="{48014A9E-AE66-4F3F-8007-1FF00F2335C3}"/>
            </a:ext>
          </a:extLst>
        </xdr:cNvPr>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7CA9FF5D-0DA1-4A2C-B1B1-31A85BD5B7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2BDC2900-BBBE-4B86-BF81-2ECE627F8B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DFF7A5BB-2D37-4C75-8189-A228D65022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EBA27ABF-B139-43A8-83DE-F210D11F971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EDCEFC6C-EBCB-4EE8-A72A-82EADD4F95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197" name="楕円 196">
          <a:extLst>
            <a:ext uri="{FF2B5EF4-FFF2-40B4-BE49-F238E27FC236}">
              <a16:creationId xmlns:a16="http://schemas.microsoft.com/office/drawing/2014/main" xmlns="" id="{823ACE6E-90CC-4F25-BA43-758371CAC509}"/>
            </a:ext>
          </a:extLst>
        </xdr:cNvPr>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7637</xdr:rowOff>
    </xdr:from>
    <xdr:ext cx="469744" cy="259045"/>
    <xdr:sp macro="" textlink="">
      <xdr:nvSpPr>
        <xdr:cNvPr id="198" name="n_1mainValue【体育館・プール】&#10;一人当たり面積">
          <a:extLst>
            <a:ext uri="{FF2B5EF4-FFF2-40B4-BE49-F238E27FC236}">
              <a16:creationId xmlns:a16="http://schemas.microsoft.com/office/drawing/2014/main" xmlns="" id="{E47633AA-5B69-463F-977D-458C472BBA97}"/>
            </a:ext>
          </a:extLst>
        </xdr:cNvPr>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a:extLst>
            <a:ext uri="{FF2B5EF4-FFF2-40B4-BE49-F238E27FC236}">
              <a16:creationId xmlns:a16="http://schemas.microsoft.com/office/drawing/2014/main" xmlns="" id="{7BA09966-2124-4D55-89E9-D0A87B335A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a:extLst>
            <a:ext uri="{FF2B5EF4-FFF2-40B4-BE49-F238E27FC236}">
              <a16:creationId xmlns:a16="http://schemas.microsoft.com/office/drawing/2014/main" xmlns="" id="{1F830782-1438-40F8-AA84-34A4D80FE3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a:extLst>
            <a:ext uri="{FF2B5EF4-FFF2-40B4-BE49-F238E27FC236}">
              <a16:creationId xmlns:a16="http://schemas.microsoft.com/office/drawing/2014/main" xmlns="" id="{7342E630-5711-4E6E-9405-DFC2660101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a:extLst>
            <a:ext uri="{FF2B5EF4-FFF2-40B4-BE49-F238E27FC236}">
              <a16:creationId xmlns:a16="http://schemas.microsoft.com/office/drawing/2014/main" xmlns="" id="{BB966E8C-4F6F-4527-B710-82CE231F37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a:extLst>
            <a:ext uri="{FF2B5EF4-FFF2-40B4-BE49-F238E27FC236}">
              <a16:creationId xmlns:a16="http://schemas.microsoft.com/office/drawing/2014/main" xmlns="" id="{1F28050C-F3EF-4459-8436-365EDD1F50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a:extLst>
            <a:ext uri="{FF2B5EF4-FFF2-40B4-BE49-F238E27FC236}">
              <a16:creationId xmlns:a16="http://schemas.microsoft.com/office/drawing/2014/main" xmlns="" id="{9D032A47-DB3A-458D-ACF4-D2C2695B01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a:extLst>
            <a:ext uri="{FF2B5EF4-FFF2-40B4-BE49-F238E27FC236}">
              <a16:creationId xmlns:a16="http://schemas.microsoft.com/office/drawing/2014/main" xmlns="" id="{2D9F07A6-338B-40D4-9C53-5FE97CCCDF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a:extLst>
            <a:ext uri="{FF2B5EF4-FFF2-40B4-BE49-F238E27FC236}">
              <a16:creationId xmlns:a16="http://schemas.microsoft.com/office/drawing/2014/main" xmlns="" id="{09222B4D-1896-46A3-8CC7-A76DB1BB3ED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xmlns="" id="{CAC0237D-E236-4863-BCAC-642A9F4576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xmlns="" id="{1C269204-F0F8-4C40-93E3-E2097AF960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xmlns="" id="{E2F29B1E-DAD2-432D-A880-3B3D3F07A1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xmlns="" id="{FDAFF182-EAC5-42CB-B6B0-FC51F4FA1B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xmlns="" id="{684F205E-4793-43B2-A5FC-3FA17FBFEF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xmlns="" id="{233895C2-D0A5-403F-B7B1-8CB92337C7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xmlns="" id="{2B50CB30-81CC-476B-8C35-E979D0AD50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xmlns="" id="{DFEDAD1F-688B-4F17-BDF9-43C3F3F2D62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a:extLst>
            <a:ext uri="{FF2B5EF4-FFF2-40B4-BE49-F238E27FC236}">
              <a16:creationId xmlns:a16="http://schemas.microsoft.com/office/drawing/2014/main" xmlns="" id="{C4047A28-4C36-4E6B-AF4A-E1D606725B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a:extLst>
            <a:ext uri="{FF2B5EF4-FFF2-40B4-BE49-F238E27FC236}">
              <a16:creationId xmlns:a16="http://schemas.microsoft.com/office/drawing/2014/main" xmlns="" id="{C7DDB624-DC62-4146-B358-0477250614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a:extLst>
            <a:ext uri="{FF2B5EF4-FFF2-40B4-BE49-F238E27FC236}">
              <a16:creationId xmlns:a16="http://schemas.microsoft.com/office/drawing/2014/main" xmlns="" id="{3F66DE55-8A61-4880-9B5E-E859C90C6B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a:extLst>
            <a:ext uri="{FF2B5EF4-FFF2-40B4-BE49-F238E27FC236}">
              <a16:creationId xmlns:a16="http://schemas.microsoft.com/office/drawing/2014/main" xmlns="" id="{74076109-6AC8-404F-8782-9F30653C118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a:extLst>
            <a:ext uri="{FF2B5EF4-FFF2-40B4-BE49-F238E27FC236}">
              <a16:creationId xmlns:a16="http://schemas.microsoft.com/office/drawing/2014/main" xmlns="" id="{CF03B29C-2738-4374-B2DF-BC228BF0DC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a:extLst>
            <a:ext uri="{FF2B5EF4-FFF2-40B4-BE49-F238E27FC236}">
              <a16:creationId xmlns:a16="http://schemas.microsoft.com/office/drawing/2014/main" xmlns="" id="{00DDEF38-E689-42BA-9F4F-970DEFCEB9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a:extLst>
            <a:ext uri="{FF2B5EF4-FFF2-40B4-BE49-F238E27FC236}">
              <a16:creationId xmlns:a16="http://schemas.microsoft.com/office/drawing/2014/main" xmlns="" id="{B31D2E69-1B19-4D48-B2DF-3D2CFD267C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a:extLst>
            <a:ext uri="{FF2B5EF4-FFF2-40B4-BE49-F238E27FC236}">
              <a16:creationId xmlns:a16="http://schemas.microsoft.com/office/drawing/2014/main" xmlns="" id="{74B86D48-6E48-49A0-A77A-CF03EA10033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a:extLst>
            <a:ext uri="{FF2B5EF4-FFF2-40B4-BE49-F238E27FC236}">
              <a16:creationId xmlns:a16="http://schemas.microsoft.com/office/drawing/2014/main" xmlns="" id="{477F8F1C-7F25-4044-B1E3-4C81A12924A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a:extLst>
            <a:ext uri="{FF2B5EF4-FFF2-40B4-BE49-F238E27FC236}">
              <a16:creationId xmlns:a16="http://schemas.microsoft.com/office/drawing/2014/main" xmlns="" id="{F6DF184D-F01B-48DA-9104-2B49BF31642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5" name="直線コネクタ 224">
          <a:extLst>
            <a:ext uri="{FF2B5EF4-FFF2-40B4-BE49-F238E27FC236}">
              <a16:creationId xmlns:a16="http://schemas.microsoft.com/office/drawing/2014/main" xmlns="" id="{D3D6B368-6F04-4F57-96B0-E11877C7346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6" name="テキスト ボックス 225">
          <a:extLst>
            <a:ext uri="{FF2B5EF4-FFF2-40B4-BE49-F238E27FC236}">
              <a16:creationId xmlns:a16="http://schemas.microsoft.com/office/drawing/2014/main" xmlns="" id="{159FA435-DA2A-43B6-9789-7D2FD05F367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7" name="直線コネクタ 226">
          <a:extLst>
            <a:ext uri="{FF2B5EF4-FFF2-40B4-BE49-F238E27FC236}">
              <a16:creationId xmlns:a16="http://schemas.microsoft.com/office/drawing/2014/main" xmlns="" id="{3F6312C5-6A27-408B-96B3-2470BCCB856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8" name="テキスト ボックス 227">
          <a:extLst>
            <a:ext uri="{FF2B5EF4-FFF2-40B4-BE49-F238E27FC236}">
              <a16:creationId xmlns:a16="http://schemas.microsoft.com/office/drawing/2014/main" xmlns="" id="{AD5AAF50-828B-44CF-B56E-8AC960B9976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9" name="直線コネクタ 228">
          <a:extLst>
            <a:ext uri="{FF2B5EF4-FFF2-40B4-BE49-F238E27FC236}">
              <a16:creationId xmlns:a16="http://schemas.microsoft.com/office/drawing/2014/main" xmlns="" id="{7E4BF085-44AE-4FDD-9F88-EE0846A9961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0" name="テキスト ボックス 229">
          <a:extLst>
            <a:ext uri="{FF2B5EF4-FFF2-40B4-BE49-F238E27FC236}">
              <a16:creationId xmlns:a16="http://schemas.microsoft.com/office/drawing/2014/main" xmlns="" id="{02F6010D-9440-4165-A484-2FDCE7D2BA1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1" name="直線コネクタ 230">
          <a:extLst>
            <a:ext uri="{FF2B5EF4-FFF2-40B4-BE49-F238E27FC236}">
              <a16:creationId xmlns:a16="http://schemas.microsoft.com/office/drawing/2014/main" xmlns="" id="{719A4B9C-C607-4ABD-8561-AA0A18C96B8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2" name="テキスト ボックス 231">
          <a:extLst>
            <a:ext uri="{FF2B5EF4-FFF2-40B4-BE49-F238E27FC236}">
              <a16:creationId xmlns:a16="http://schemas.microsoft.com/office/drawing/2014/main" xmlns="" id="{07C4B317-2F80-482B-B6C1-97B151A19B3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3" name="直線コネクタ 232">
          <a:extLst>
            <a:ext uri="{FF2B5EF4-FFF2-40B4-BE49-F238E27FC236}">
              <a16:creationId xmlns:a16="http://schemas.microsoft.com/office/drawing/2014/main" xmlns="" id="{CAD49940-7315-4C63-9297-F82E9BC528C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4" name="テキスト ボックス 233">
          <a:extLst>
            <a:ext uri="{FF2B5EF4-FFF2-40B4-BE49-F238E27FC236}">
              <a16:creationId xmlns:a16="http://schemas.microsoft.com/office/drawing/2014/main" xmlns="" id="{4E00C787-19E5-4D32-9826-62D8E64D882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5" name="直線コネクタ 234">
          <a:extLst>
            <a:ext uri="{FF2B5EF4-FFF2-40B4-BE49-F238E27FC236}">
              <a16:creationId xmlns:a16="http://schemas.microsoft.com/office/drawing/2014/main" xmlns="" id="{360BEFDE-8EB9-413F-8C9B-65103619E29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6" name="テキスト ボックス 235">
          <a:extLst>
            <a:ext uri="{FF2B5EF4-FFF2-40B4-BE49-F238E27FC236}">
              <a16:creationId xmlns:a16="http://schemas.microsoft.com/office/drawing/2014/main" xmlns="" id="{39A3EEC1-5071-433D-83B4-2709CAB9DAD7}"/>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7" name="直線コネクタ 236">
          <a:extLst>
            <a:ext uri="{FF2B5EF4-FFF2-40B4-BE49-F238E27FC236}">
              <a16:creationId xmlns:a16="http://schemas.microsoft.com/office/drawing/2014/main" xmlns="" id="{4D293C90-9C52-4C55-A6EC-43C975CF67C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8" name="テキスト ボックス 237">
          <a:extLst>
            <a:ext uri="{FF2B5EF4-FFF2-40B4-BE49-F238E27FC236}">
              <a16:creationId xmlns:a16="http://schemas.microsoft.com/office/drawing/2014/main" xmlns="" id="{01AB696C-29A4-4D78-BA88-5988A657337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9" name="【市民会館】&#10;有形固定資産減価償却率グラフ枠">
          <a:extLst>
            <a:ext uri="{FF2B5EF4-FFF2-40B4-BE49-F238E27FC236}">
              <a16:creationId xmlns:a16="http://schemas.microsoft.com/office/drawing/2014/main" xmlns="" id="{030D0A17-573B-445F-A820-CB38EF3160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40" name="直線コネクタ 239">
          <a:extLst>
            <a:ext uri="{FF2B5EF4-FFF2-40B4-BE49-F238E27FC236}">
              <a16:creationId xmlns:a16="http://schemas.microsoft.com/office/drawing/2014/main" xmlns="" id="{85223CC2-83EF-43FA-9800-86A59F03AB10}"/>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41" name="【市民会館】&#10;有形固定資産減価償却率最小値テキスト">
          <a:extLst>
            <a:ext uri="{FF2B5EF4-FFF2-40B4-BE49-F238E27FC236}">
              <a16:creationId xmlns:a16="http://schemas.microsoft.com/office/drawing/2014/main" xmlns="" id="{84ACA82D-502A-4497-BA09-2CC63260104B}"/>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42" name="直線コネクタ 241">
          <a:extLst>
            <a:ext uri="{FF2B5EF4-FFF2-40B4-BE49-F238E27FC236}">
              <a16:creationId xmlns:a16="http://schemas.microsoft.com/office/drawing/2014/main" xmlns="" id="{41F0D82C-BAB6-4F11-B275-0008D04719D4}"/>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43" name="【市民会館】&#10;有形固定資産減価償却率最大値テキスト">
          <a:extLst>
            <a:ext uri="{FF2B5EF4-FFF2-40B4-BE49-F238E27FC236}">
              <a16:creationId xmlns:a16="http://schemas.microsoft.com/office/drawing/2014/main" xmlns="" id="{DA2DA567-1B4B-464F-BF27-B67438D2AF27}"/>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44" name="直線コネクタ 243">
          <a:extLst>
            <a:ext uri="{FF2B5EF4-FFF2-40B4-BE49-F238E27FC236}">
              <a16:creationId xmlns:a16="http://schemas.microsoft.com/office/drawing/2014/main" xmlns="" id="{222E1C9D-089A-4BD0-8866-4CC623F9EE28}"/>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45" name="【市民会館】&#10;有形固定資産減価償却率平均値テキスト">
          <a:extLst>
            <a:ext uri="{FF2B5EF4-FFF2-40B4-BE49-F238E27FC236}">
              <a16:creationId xmlns:a16="http://schemas.microsoft.com/office/drawing/2014/main" xmlns="" id="{EF1E6D05-35B2-4C0E-85E2-FB98F0D32762}"/>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46" name="フローチャート: 判断 245">
          <a:extLst>
            <a:ext uri="{FF2B5EF4-FFF2-40B4-BE49-F238E27FC236}">
              <a16:creationId xmlns:a16="http://schemas.microsoft.com/office/drawing/2014/main" xmlns="" id="{F1E994C5-7902-442E-B9AF-43368816E0D3}"/>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47" name="フローチャート: 判断 246">
          <a:extLst>
            <a:ext uri="{FF2B5EF4-FFF2-40B4-BE49-F238E27FC236}">
              <a16:creationId xmlns:a16="http://schemas.microsoft.com/office/drawing/2014/main" xmlns="" id="{AC6FE16C-ED29-4069-A799-8C4D1C017EFD}"/>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248" name="n_1aveValue【市民会館】&#10;有形固定資産減価償却率">
          <a:extLst>
            <a:ext uri="{FF2B5EF4-FFF2-40B4-BE49-F238E27FC236}">
              <a16:creationId xmlns:a16="http://schemas.microsoft.com/office/drawing/2014/main" xmlns="" id="{4CC46CFD-14E8-4C36-BC04-89903AC54B89}"/>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249" name="フローチャート: 判断 248">
          <a:extLst>
            <a:ext uri="{FF2B5EF4-FFF2-40B4-BE49-F238E27FC236}">
              <a16:creationId xmlns:a16="http://schemas.microsoft.com/office/drawing/2014/main" xmlns="" id="{EF9AA82E-BB43-4028-ADAF-5DAC054F06B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250" name="n_2aveValue【市民会館】&#10;有形固定資産減価償却率">
          <a:extLst>
            <a:ext uri="{FF2B5EF4-FFF2-40B4-BE49-F238E27FC236}">
              <a16:creationId xmlns:a16="http://schemas.microsoft.com/office/drawing/2014/main" xmlns="" id="{E7C71E41-C258-47E8-8008-85432B5AB343}"/>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xmlns="" id="{3EDEEA92-3E78-4747-A0B3-85AAB6EA855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xmlns="" id="{720AA4D2-AB4F-4878-BDDD-BB18A2200B5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xmlns="" id="{65B45E14-7A2E-4290-A8C6-E62F1BA8E9D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xmlns="" id="{5C0EAB26-28D0-49BD-98F3-F90368E5F91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xmlns="" id="{573D2FF2-D2AE-4F36-B902-F8CB854D09E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53158</xdr:rowOff>
    </xdr:from>
    <xdr:to>
      <xdr:col>20</xdr:col>
      <xdr:colOff>38100</xdr:colOff>
      <xdr:row>104</xdr:row>
      <xdr:rowOff>154758</xdr:rowOff>
    </xdr:to>
    <xdr:sp macro="" textlink="">
      <xdr:nvSpPr>
        <xdr:cNvPr id="256" name="楕円 255">
          <a:extLst>
            <a:ext uri="{FF2B5EF4-FFF2-40B4-BE49-F238E27FC236}">
              <a16:creationId xmlns:a16="http://schemas.microsoft.com/office/drawing/2014/main" xmlns="" id="{F259E184-628C-4F45-A4D7-CC42F92C8AF1}"/>
            </a:ext>
          </a:extLst>
        </xdr:cNvPr>
        <xdr:cNvSpPr/>
      </xdr:nvSpPr>
      <xdr:spPr>
        <a:xfrm>
          <a:off x="3746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145885</xdr:rowOff>
    </xdr:from>
    <xdr:ext cx="405111" cy="259045"/>
    <xdr:sp macro="" textlink="">
      <xdr:nvSpPr>
        <xdr:cNvPr id="257" name="n_1mainValue【市民会館】&#10;有形固定資産減価償却率">
          <a:extLst>
            <a:ext uri="{FF2B5EF4-FFF2-40B4-BE49-F238E27FC236}">
              <a16:creationId xmlns:a16="http://schemas.microsoft.com/office/drawing/2014/main" xmlns="" id="{BCCA6CB5-B3E2-44F4-AA76-CF1B1AA8F6B8}"/>
            </a:ext>
          </a:extLst>
        </xdr:cNvPr>
        <xdr:cNvSpPr txBox="1"/>
      </xdr:nvSpPr>
      <xdr:spPr>
        <a:xfrm>
          <a:off x="3582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a:extLst>
            <a:ext uri="{FF2B5EF4-FFF2-40B4-BE49-F238E27FC236}">
              <a16:creationId xmlns:a16="http://schemas.microsoft.com/office/drawing/2014/main" xmlns="" id="{9CB47DB6-2805-4C6B-AB72-35C6DC23BF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a:extLst>
            <a:ext uri="{FF2B5EF4-FFF2-40B4-BE49-F238E27FC236}">
              <a16:creationId xmlns:a16="http://schemas.microsoft.com/office/drawing/2014/main" xmlns="" id="{63705C14-E57C-45BF-A996-0CFB0CC487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a:extLst>
            <a:ext uri="{FF2B5EF4-FFF2-40B4-BE49-F238E27FC236}">
              <a16:creationId xmlns:a16="http://schemas.microsoft.com/office/drawing/2014/main" xmlns="" id="{FF809A16-0908-4309-99AC-C2E8E9733A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a:extLst>
            <a:ext uri="{FF2B5EF4-FFF2-40B4-BE49-F238E27FC236}">
              <a16:creationId xmlns:a16="http://schemas.microsoft.com/office/drawing/2014/main" xmlns="" id="{FAE11123-7F8F-4926-BB16-568D63F12B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a:extLst>
            <a:ext uri="{FF2B5EF4-FFF2-40B4-BE49-F238E27FC236}">
              <a16:creationId xmlns:a16="http://schemas.microsoft.com/office/drawing/2014/main" xmlns="" id="{1A00214A-80A0-45B2-891A-3A1F33485A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a:extLst>
            <a:ext uri="{FF2B5EF4-FFF2-40B4-BE49-F238E27FC236}">
              <a16:creationId xmlns:a16="http://schemas.microsoft.com/office/drawing/2014/main" xmlns="" id="{2F5426EF-36FB-48D9-BFBC-3D76E22013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a:extLst>
            <a:ext uri="{FF2B5EF4-FFF2-40B4-BE49-F238E27FC236}">
              <a16:creationId xmlns:a16="http://schemas.microsoft.com/office/drawing/2014/main" xmlns="" id="{569C4B87-8469-4E6F-9E36-763F64E1B4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a:extLst>
            <a:ext uri="{FF2B5EF4-FFF2-40B4-BE49-F238E27FC236}">
              <a16:creationId xmlns:a16="http://schemas.microsoft.com/office/drawing/2014/main" xmlns="" id="{07E1BC29-1149-47F6-9B09-7F0722E22F0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6" name="テキスト ボックス 265">
          <a:extLst>
            <a:ext uri="{FF2B5EF4-FFF2-40B4-BE49-F238E27FC236}">
              <a16:creationId xmlns:a16="http://schemas.microsoft.com/office/drawing/2014/main" xmlns="" id="{D7399E28-B33A-417D-BA8F-237931F22C0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7" name="直線コネクタ 266">
          <a:extLst>
            <a:ext uri="{FF2B5EF4-FFF2-40B4-BE49-F238E27FC236}">
              <a16:creationId xmlns:a16="http://schemas.microsoft.com/office/drawing/2014/main" xmlns="" id="{2F2DC209-EB53-4CFE-94DB-BB893FF1B27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8" name="直線コネクタ 267">
          <a:extLst>
            <a:ext uri="{FF2B5EF4-FFF2-40B4-BE49-F238E27FC236}">
              <a16:creationId xmlns:a16="http://schemas.microsoft.com/office/drawing/2014/main" xmlns="" id="{E9C2ADE2-5895-4645-A8CB-12C40759478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9" name="テキスト ボックス 268">
          <a:extLst>
            <a:ext uri="{FF2B5EF4-FFF2-40B4-BE49-F238E27FC236}">
              <a16:creationId xmlns:a16="http://schemas.microsoft.com/office/drawing/2014/main" xmlns="" id="{F6AD0A38-F5EE-4BAE-B5DF-01B2CE617DF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0" name="直線コネクタ 269">
          <a:extLst>
            <a:ext uri="{FF2B5EF4-FFF2-40B4-BE49-F238E27FC236}">
              <a16:creationId xmlns:a16="http://schemas.microsoft.com/office/drawing/2014/main" xmlns="" id="{CC7F2E37-A689-4BF5-A319-C92442844CE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1" name="テキスト ボックス 270">
          <a:extLst>
            <a:ext uri="{FF2B5EF4-FFF2-40B4-BE49-F238E27FC236}">
              <a16:creationId xmlns:a16="http://schemas.microsoft.com/office/drawing/2014/main" xmlns="" id="{78CF3404-48AE-4E77-A3E5-F76A5E40885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2" name="直線コネクタ 271">
          <a:extLst>
            <a:ext uri="{FF2B5EF4-FFF2-40B4-BE49-F238E27FC236}">
              <a16:creationId xmlns:a16="http://schemas.microsoft.com/office/drawing/2014/main" xmlns="" id="{37961D8D-C1A7-40C4-86EC-61428B9BF2C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3" name="テキスト ボックス 272">
          <a:extLst>
            <a:ext uri="{FF2B5EF4-FFF2-40B4-BE49-F238E27FC236}">
              <a16:creationId xmlns:a16="http://schemas.microsoft.com/office/drawing/2014/main" xmlns="" id="{E6920283-EC53-44E6-BAF3-786C4C009A2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4" name="直線コネクタ 273">
          <a:extLst>
            <a:ext uri="{FF2B5EF4-FFF2-40B4-BE49-F238E27FC236}">
              <a16:creationId xmlns:a16="http://schemas.microsoft.com/office/drawing/2014/main" xmlns="" id="{D2FD8BD1-6D4A-4ACE-B23C-6E8BAB40229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5" name="テキスト ボックス 274">
          <a:extLst>
            <a:ext uri="{FF2B5EF4-FFF2-40B4-BE49-F238E27FC236}">
              <a16:creationId xmlns:a16="http://schemas.microsoft.com/office/drawing/2014/main" xmlns="" id="{01684F3B-7120-4577-8874-3FD2A2CA554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6" name="直線コネクタ 275">
          <a:extLst>
            <a:ext uri="{FF2B5EF4-FFF2-40B4-BE49-F238E27FC236}">
              <a16:creationId xmlns:a16="http://schemas.microsoft.com/office/drawing/2014/main" xmlns="" id="{E3B3E77A-B784-4FC5-8FCF-E95586D083D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7" name="テキスト ボックス 276">
          <a:extLst>
            <a:ext uri="{FF2B5EF4-FFF2-40B4-BE49-F238E27FC236}">
              <a16:creationId xmlns:a16="http://schemas.microsoft.com/office/drawing/2014/main" xmlns="" id="{C434E310-979D-4257-B73D-28FCD678AAA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a:extLst>
            <a:ext uri="{FF2B5EF4-FFF2-40B4-BE49-F238E27FC236}">
              <a16:creationId xmlns:a16="http://schemas.microsoft.com/office/drawing/2014/main" xmlns="" id="{9D050BB4-5CD2-4055-A923-0A0EA2DFC4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9" name="テキスト ボックス 278">
          <a:extLst>
            <a:ext uri="{FF2B5EF4-FFF2-40B4-BE49-F238E27FC236}">
              <a16:creationId xmlns:a16="http://schemas.microsoft.com/office/drawing/2014/main" xmlns="" id="{42BC0EF4-B1D7-4CAF-A6B2-373EA0CD348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市民会館】&#10;一人当たり面積グラフ枠">
          <a:extLst>
            <a:ext uri="{FF2B5EF4-FFF2-40B4-BE49-F238E27FC236}">
              <a16:creationId xmlns:a16="http://schemas.microsoft.com/office/drawing/2014/main" xmlns="" id="{29768BC8-E24D-4138-9000-CC8A385C8B5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81" name="直線コネクタ 280">
          <a:extLst>
            <a:ext uri="{FF2B5EF4-FFF2-40B4-BE49-F238E27FC236}">
              <a16:creationId xmlns:a16="http://schemas.microsoft.com/office/drawing/2014/main" xmlns="" id="{7555614B-FD0C-400B-83BC-7F6802D6367B}"/>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82" name="【市民会館】&#10;一人当たり面積最小値テキスト">
          <a:extLst>
            <a:ext uri="{FF2B5EF4-FFF2-40B4-BE49-F238E27FC236}">
              <a16:creationId xmlns:a16="http://schemas.microsoft.com/office/drawing/2014/main" xmlns="" id="{09A5824E-546A-4A66-AD55-F3747C62455F}"/>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83" name="直線コネクタ 282">
          <a:extLst>
            <a:ext uri="{FF2B5EF4-FFF2-40B4-BE49-F238E27FC236}">
              <a16:creationId xmlns:a16="http://schemas.microsoft.com/office/drawing/2014/main" xmlns="" id="{F053A1B3-CAE3-404F-935B-C51380B357F2}"/>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84" name="【市民会館】&#10;一人当たり面積最大値テキスト">
          <a:extLst>
            <a:ext uri="{FF2B5EF4-FFF2-40B4-BE49-F238E27FC236}">
              <a16:creationId xmlns:a16="http://schemas.microsoft.com/office/drawing/2014/main" xmlns="" id="{D6E01702-61A5-447E-9A98-5C4031D0B7DF}"/>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85" name="直線コネクタ 284">
          <a:extLst>
            <a:ext uri="{FF2B5EF4-FFF2-40B4-BE49-F238E27FC236}">
              <a16:creationId xmlns:a16="http://schemas.microsoft.com/office/drawing/2014/main" xmlns="" id="{E79E56F9-5450-4637-86D2-5410E6C28EDC}"/>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86" name="【市民会館】&#10;一人当たり面積平均値テキスト">
          <a:extLst>
            <a:ext uri="{FF2B5EF4-FFF2-40B4-BE49-F238E27FC236}">
              <a16:creationId xmlns:a16="http://schemas.microsoft.com/office/drawing/2014/main" xmlns="" id="{75E00135-36D7-4927-9DB6-50455C735D96}"/>
            </a:ext>
          </a:extLst>
        </xdr:cNvPr>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87" name="フローチャート: 判断 286">
          <a:extLst>
            <a:ext uri="{FF2B5EF4-FFF2-40B4-BE49-F238E27FC236}">
              <a16:creationId xmlns:a16="http://schemas.microsoft.com/office/drawing/2014/main" xmlns="" id="{AF195EE0-BBA6-49CC-BC5F-0B68FD6B0588}"/>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88" name="フローチャート: 判断 287">
          <a:extLst>
            <a:ext uri="{FF2B5EF4-FFF2-40B4-BE49-F238E27FC236}">
              <a16:creationId xmlns:a16="http://schemas.microsoft.com/office/drawing/2014/main" xmlns="" id="{FDEE6940-1BBD-48AA-BC07-6F81C31EB3F0}"/>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289" name="n_1aveValue【市民会館】&#10;一人当たり面積">
          <a:extLst>
            <a:ext uri="{FF2B5EF4-FFF2-40B4-BE49-F238E27FC236}">
              <a16:creationId xmlns:a16="http://schemas.microsoft.com/office/drawing/2014/main" xmlns="" id="{3905D09C-4A0C-429A-8D32-D83078FE6A61}"/>
            </a:ext>
          </a:extLst>
        </xdr:cNvPr>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290" name="フローチャート: 判断 289">
          <a:extLst>
            <a:ext uri="{FF2B5EF4-FFF2-40B4-BE49-F238E27FC236}">
              <a16:creationId xmlns:a16="http://schemas.microsoft.com/office/drawing/2014/main" xmlns="" id="{37F0ECAB-3034-4ED0-B117-0A49754999A4}"/>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291" name="n_2aveValue【市民会館】&#10;一人当たり面積">
          <a:extLst>
            <a:ext uri="{FF2B5EF4-FFF2-40B4-BE49-F238E27FC236}">
              <a16:creationId xmlns:a16="http://schemas.microsoft.com/office/drawing/2014/main" xmlns="" id="{7DFC7B28-95B4-413B-A3B9-73DA05ADB988}"/>
            </a:ext>
          </a:extLst>
        </xdr:cNvPr>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xmlns="" id="{6762B4F9-5C48-4CD4-A137-6E1307A31FF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49758C5F-E7D0-4EF2-B2A5-3918BD12A56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xmlns="" id="{9BA56DF5-D8D6-401F-B0CC-B70E5C50E61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xmlns="" id="{A19B5E41-CD42-47C3-90B3-4EADB01B3C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0D3FB2A5-67ED-42E8-A46A-B7B21DA773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52070</xdr:rowOff>
    </xdr:from>
    <xdr:to>
      <xdr:col>50</xdr:col>
      <xdr:colOff>165100</xdr:colOff>
      <xdr:row>102</xdr:row>
      <xdr:rowOff>153670</xdr:rowOff>
    </xdr:to>
    <xdr:sp macro="" textlink="">
      <xdr:nvSpPr>
        <xdr:cNvPr id="297" name="楕円 296">
          <a:extLst>
            <a:ext uri="{FF2B5EF4-FFF2-40B4-BE49-F238E27FC236}">
              <a16:creationId xmlns:a16="http://schemas.microsoft.com/office/drawing/2014/main" xmlns="" id="{A45CA483-0F74-4773-8879-6C2DB58E7691}"/>
            </a:ext>
          </a:extLst>
        </xdr:cNvPr>
        <xdr:cNvSpPr/>
      </xdr:nvSpPr>
      <xdr:spPr>
        <a:xfrm>
          <a:off x="9588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100</xdr:row>
      <xdr:rowOff>170197</xdr:rowOff>
    </xdr:from>
    <xdr:ext cx="469744" cy="259045"/>
    <xdr:sp macro="" textlink="">
      <xdr:nvSpPr>
        <xdr:cNvPr id="298" name="n_1mainValue【市民会館】&#10;一人当たり面積">
          <a:extLst>
            <a:ext uri="{FF2B5EF4-FFF2-40B4-BE49-F238E27FC236}">
              <a16:creationId xmlns:a16="http://schemas.microsoft.com/office/drawing/2014/main" xmlns="" id="{648BDF32-AB7B-4130-A532-02F4CF619466}"/>
            </a:ext>
          </a:extLst>
        </xdr:cNvPr>
        <xdr:cNvSpPr txBox="1"/>
      </xdr:nvSpPr>
      <xdr:spPr>
        <a:xfrm>
          <a:off x="93917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xmlns="" id="{B06D0DF2-DAF7-4D3D-AF7B-AF4346E2D3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xmlns="" id="{F65A2E30-5893-428E-9468-B5131EC4D1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xmlns="" id="{AB24D6D1-AA20-4149-82A7-22357CBD07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xmlns="" id="{203919EE-1264-4E3B-B0C7-BDB59ABB67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xmlns="" id="{6356BC09-DEDC-45E1-AEF6-13FDFC73FA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xmlns="" id="{1F56734E-CBA6-48D5-9FEF-EAC84DA4F5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xmlns="" id="{A2B8777F-A732-4061-BCD9-0486268588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xmlns="" id="{B92F787A-476C-44FD-B21C-AFFC0681F3F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a:extLst>
            <a:ext uri="{FF2B5EF4-FFF2-40B4-BE49-F238E27FC236}">
              <a16:creationId xmlns:a16="http://schemas.microsoft.com/office/drawing/2014/main" xmlns="" id="{6EA8ABC2-F614-4DBD-A032-2118AE2E97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a:extLst>
            <a:ext uri="{FF2B5EF4-FFF2-40B4-BE49-F238E27FC236}">
              <a16:creationId xmlns:a16="http://schemas.microsoft.com/office/drawing/2014/main" xmlns="" id="{87475857-07D3-406A-8B13-E7213E3133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a:extLst>
            <a:ext uri="{FF2B5EF4-FFF2-40B4-BE49-F238E27FC236}">
              <a16:creationId xmlns:a16="http://schemas.microsoft.com/office/drawing/2014/main" xmlns="" id="{3AE59E31-9A59-4D80-8B9C-A36BA9A962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a:extLst>
            <a:ext uri="{FF2B5EF4-FFF2-40B4-BE49-F238E27FC236}">
              <a16:creationId xmlns:a16="http://schemas.microsoft.com/office/drawing/2014/main" xmlns="" id="{40C22860-3AA8-4B95-9A18-C9D155718A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a:extLst>
            <a:ext uri="{FF2B5EF4-FFF2-40B4-BE49-F238E27FC236}">
              <a16:creationId xmlns:a16="http://schemas.microsoft.com/office/drawing/2014/main" xmlns="" id="{75D8A0BB-963B-4EFE-BE31-F26CD9E9FA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a:extLst>
            <a:ext uri="{FF2B5EF4-FFF2-40B4-BE49-F238E27FC236}">
              <a16:creationId xmlns:a16="http://schemas.microsoft.com/office/drawing/2014/main" xmlns="" id="{EB02E9AC-09BD-4B1C-B6C0-C243D54372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a:extLst>
            <a:ext uri="{FF2B5EF4-FFF2-40B4-BE49-F238E27FC236}">
              <a16:creationId xmlns:a16="http://schemas.microsoft.com/office/drawing/2014/main" xmlns="" id="{E751A93C-C950-405F-ADC4-637027A111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a:extLst>
            <a:ext uri="{FF2B5EF4-FFF2-40B4-BE49-F238E27FC236}">
              <a16:creationId xmlns:a16="http://schemas.microsoft.com/office/drawing/2014/main" xmlns="" id="{40A28427-C124-4840-9B8C-F059FC338E0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xmlns="" id="{BC11A26A-ACAA-4A5B-9D98-BD366016DF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xmlns="" id="{8E29D147-143B-4EF6-9839-6CD85E0862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xmlns="" id="{E840D94D-EDA1-45C7-900C-6132C2E90C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xmlns="" id="{EE5FD729-923B-44E3-BF06-0F79589AFB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xmlns="" id="{A9E60682-9C04-432D-BF27-8DBB619B75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xmlns="" id="{9D6D6EEA-4424-4CC4-BCCF-006E09A991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xmlns="" id="{B00BF94F-B0D4-40D4-8BFF-DAC1E7F981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xmlns="" id="{FF97091B-E80B-4A30-B803-96CD255272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a:extLst>
            <a:ext uri="{FF2B5EF4-FFF2-40B4-BE49-F238E27FC236}">
              <a16:creationId xmlns:a16="http://schemas.microsoft.com/office/drawing/2014/main" xmlns="" id="{FD654869-9128-4F8B-834A-FAE6601E54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a:extLst>
            <a:ext uri="{FF2B5EF4-FFF2-40B4-BE49-F238E27FC236}">
              <a16:creationId xmlns:a16="http://schemas.microsoft.com/office/drawing/2014/main" xmlns="" id="{254E6035-5F91-4E73-AAB5-D27DB24C04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5" name="直線コネクタ 324">
          <a:extLst>
            <a:ext uri="{FF2B5EF4-FFF2-40B4-BE49-F238E27FC236}">
              <a16:creationId xmlns:a16="http://schemas.microsoft.com/office/drawing/2014/main" xmlns="" id="{00C48DEF-9A10-4C81-AD72-9295A86035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6" name="テキスト ボックス 325">
          <a:extLst>
            <a:ext uri="{FF2B5EF4-FFF2-40B4-BE49-F238E27FC236}">
              <a16:creationId xmlns:a16="http://schemas.microsoft.com/office/drawing/2014/main" xmlns="" id="{A81CC7F4-D3E9-4080-857E-17F3056F395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7" name="直線コネクタ 326">
          <a:extLst>
            <a:ext uri="{FF2B5EF4-FFF2-40B4-BE49-F238E27FC236}">
              <a16:creationId xmlns:a16="http://schemas.microsoft.com/office/drawing/2014/main" xmlns="" id="{B50E79CA-1250-45A3-B90B-E830891DD18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8" name="テキスト ボックス 327">
          <a:extLst>
            <a:ext uri="{FF2B5EF4-FFF2-40B4-BE49-F238E27FC236}">
              <a16:creationId xmlns:a16="http://schemas.microsoft.com/office/drawing/2014/main" xmlns="" id="{7C59B25D-26DE-43E6-B059-BA855D53C73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9" name="直線コネクタ 328">
          <a:extLst>
            <a:ext uri="{FF2B5EF4-FFF2-40B4-BE49-F238E27FC236}">
              <a16:creationId xmlns:a16="http://schemas.microsoft.com/office/drawing/2014/main" xmlns="" id="{DF5C878C-49E2-4E9D-A517-E647C514CA6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0" name="テキスト ボックス 329">
          <a:extLst>
            <a:ext uri="{FF2B5EF4-FFF2-40B4-BE49-F238E27FC236}">
              <a16:creationId xmlns:a16="http://schemas.microsoft.com/office/drawing/2014/main" xmlns="" id="{DA121DB8-C443-474A-AABD-F7F8E2897BD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1" name="直線コネクタ 330">
          <a:extLst>
            <a:ext uri="{FF2B5EF4-FFF2-40B4-BE49-F238E27FC236}">
              <a16:creationId xmlns:a16="http://schemas.microsoft.com/office/drawing/2014/main" xmlns="" id="{03B560B9-106F-4893-8048-002E2DF539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2" name="テキスト ボックス 331">
          <a:extLst>
            <a:ext uri="{FF2B5EF4-FFF2-40B4-BE49-F238E27FC236}">
              <a16:creationId xmlns:a16="http://schemas.microsoft.com/office/drawing/2014/main" xmlns="" id="{1F1D1DD1-914E-4504-8774-41541ACBA1D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3" name="直線コネクタ 332">
          <a:extLst>
            <a:ext uri="{FF2B5EF4-FFF2-40B4-BE49-F238E27FC236}">
              <a16:creationId xmlns:a16="http://schemas.microsoft.com/office/drawing/2014/main" xmlns="" id="{BCC9C241-E3C7-432F-927E-2CFD4968C2F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4" name="テキスト ボックス 333">
          <a:extLst>
            <a:ext uri="{FF2B5EF4-FFF2-40B4-BE49-F238E27FC236}">
              <a16:creationId xmlns:a16="http://schemas.microsoft.com/office/drawing/2014/main" xmlns="" id="{57BF2440-6774-4F93-AA24-A49E0424CEC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5" name="直線コネクタ 334">
          <a:extLst>
            <a:ext uri="{FF2B5EF4-FFF2-40B4-BE49-F238E27FC236}">
              <a16:creationId xmlns:a16="http://schemas.microsoft.com/office/drawing/2014/main" xmlns="" id="{6B7065ED-C3EB-439C-90D5-B4C14E8996F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6" name="テキスト ボックス 335">
          <a:extLst>
            <a:ext uri="{FF2B5EF4-FFF2-40B4-BE49-F238E27FC236}">
              <a16:creationId xmlns:a16="http://schemas.microsoft.com/office/drawing/2014/main" xmlns="" id="{FA9CB1CD-F4F1-4961-B527-7D45C6F1678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a:extLst>
            <a:ext uri="{FF2B5EF4-FFF2-40B4-BE49-F238E27FC236}">
              <a16:creationId xmlns:a16="http://schemas.microsoft.com/office/drawing/2014/main" xmlns="" id="{E26EEBDA-DF23-4388-9923-69184B8CCC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8" name="テキスト ボックス 337">
          <a:extLst>
            <a:ext uri="{FF2B5EF4-FFF2-40B4-BE49-F238E27FC236}">
              <a16:creationId xmlns:a16="http://schemas.microsoft.com/office/drawing/2014/main" xmlns="" id="{52D6CA55-5811-4800-A501-274269D8782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9" name="【保健センター・保健所】&#10;有形固定資産減価償却率グラフ枠">
          <a:extLst>
            <a:ext uri="{FF2B5EF4-FFF2-40B4-BE49-F238E27FC236}">
              <a16:creationId xmlns:a16="http://schemas.microsoft.com/office/drawing/2014/main" xmlns="" id="{AEE2A6DE-E943-4FAF-89DB-3EFF75D6FAE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340" name="直線コネクタ 339">
          <a:extLst>
            <a:ext uri="{FF2B5EF4-FFF2-40B4-BE49-F238E27FC236}">
              <a16:creationId xmlns:a16="http://schemas.microsoft.com/office/drawing/2014/main" xmlns="" id="{CD06DBCF-DD7D-4125-AFB0-A1A52B891114}"/>
            </a:ext>
          </a:extLst>
        </xdr:cNvPr>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341" name="【保健センター・保健所】&#10;有形固定資産減価償却率最小値テキスト">
          <a:extLst>
            <a:ext uri="{FF2B5EF4-FFF2-40B4-BE49-F238E27FC236}">
              <a16:creationId xmlns:a16="http://schemas.microsoft.com/office/drawing/2014/main" xmlns="" id="{B787B9AB-3841-4768-B390-9C41F3CF09ED}"/>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342" name="直線コネクタ 341">
          <a:extLst>
            <a:ext uri="{FF2B5EF4-FFF2-40B4-BE49-F238E27FC236}">
              <a16:creationId xmlns:a16="http://schemas.microsoft.com/office/drawing/2014/main" xmlns="" id="{D89F8329-A6D8-4A79-9CC5-50FDF756DCC7}"/>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43" name="【保健センター・保健所】&#10;有形固定資産減価償却率最大値テキスト">
          <a:extLst>
            <a:ext uri="{FF2B5EF4-FFF2-40B4-BE49-F238E27FC236}">
              <a16:creationId xmlns:a16="http://schemas.microsoft.com/office/drawing/2014/main" xmlns="" id="{A103582D-030D-41F3-BE21-EEBD40242B2F}"/>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44" name="直線コネクタ 343">
          <a:extLst>
            <a:ext uri="{FF2B5EF4-FFF2-40B4-BE49-F238E27FC236}">
              <a16:creationId xmlns:a16="http://schemas.microsoft.com/office/drawing/2014/main" xmlns="" id="{3E0EAC58-F9DC-4932-8F9A-04F430409BF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345" name="【保健センター・保健所】&#10;有形固定資産減価償却率平均値テキスト">
          <a:extLst>
            <a:ext uri="{FF2B5EF4-FFF2-40B4-BE49-F238E27FC236}">
              <a16:creationId xmlns:a16="http://schemas.microsoft.com/office/drawing/2014/main" xmlns="" id="{CED73C63-B84D-40FB-BC6D-656762856291}"/>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346" name="フローチャート: 判断 345">
          <a:extLst>
            <a:ext uri="{FF2B5EF4-FFF2-40B4-BE49-F238E27FC236}">
              <a16:creationId xmlns:a16="http://schemas.microsoft.com/office/drawing/2014/main" xmlns="" id="{783A8F75-8F21-4D57-A7A3-D25E85DEBFE3}"/>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347" name="フローチャート: 判断 346">
          <a:extLst>
            <a:ext uri="{FF2B5EF4-FFF2-40B4-BE49-F238E27FC236}">
              <a16:creationId xmlns:a16="http://schemas.microsoft.com/office/drawing/2014/main" xmlns="" id="{4DD2B06A-1A4D-41A1-9A32-15876280B351}"/>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348" name="n_1aveValue【保健センター・保健所】&#10;有形固定資産減価償却率">
          <a:extLst>
            <a:ext uri="{FF2B5EF4-FFF2-40B4-BE49-F238E27FC236}">
              <a16:creationId xmlns:a16="http://schemas.microsoft.com/office/drawing/2014/main" xmlns="" id="{1510B05A-9C02-423F-B41B-8A81BA6DAA01}"/>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349" name="フローチャート: 判断 348">
          <a:extLst>
            <a:ext uri="{FF2B5EF4-FFF2-40B4-BE49-F238E27FC236}">
              <a16:creationId xmlns:a16="http://schemas.microsoft.com/office/drawing/2014/main" xmlns="" id="{25C627CA-2234-47F9-89CC-7DB9E490B8F6}"/>
            </a:ext>
          </a:extLst>
        </xdr:cNvPr>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350" name="n_2aveValue【保健センター・保健所】&#10;有形固定資産減価償却率">
          <a:extLst>
            <a:ext uri="{FF2B5EF4-FFF2-40B4-BE49-F238E27FC236}">
              <a16:creationId xmlns:a16="http://schemas.microsoft.com/office/drawing/2014/main" xmlns="" id="{B8EDAF9C-DCE9-47BA-B4AF-B2D2B1B99242}"/>
            </a:ext>
          </a:extLst>
        </xdr:cNvPr>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xmlns="" id="{0483DC30-A736-4F88-B9B1-D94EE28311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8CF9676D-C6BD-42A2-A8A6-28F61F7F56D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xmlns="" id="{4F41820B-0A97-42B0-8B74-B1BA1EAAC0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xmlns="" id="{69834FD0-7503-4475-B7A8-AD3621477D5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xmlns="" id="{5380D0DE-541C-43B3-B2F4-338B17C33A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356" name="楕円 355">
          <a:extLst>
            <a:ext uri="{FF2B5EF4-FFF2-40B4-BE49-F238E27FC236}">
              <a16:creationId xmlns:a16="http://schemas.microsoft.com/office/drawing/2014/main" xmlns="" id="{D0FE98F3-1F47-4F8F-BBDD-641ACB73BC3D}"/>
            </a:ext>
          </a:extLst>
        </xdr:cNvPr>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5278</xdr:rowOff>
    </xdr:from>
    <xdr:ext cx="405111" cy="259045"/>
    <xdr:sp macro="" textlink="">
      <xdr:nvSpPr>
        <xdr:cNvPr id="357" name="n_1mainValue【保健センター・保健所】&#10;有形固定資産減価償却率">
          <a:extLst>
            <a:ext uri="{FF2B5EF4-FFF2-40B4-BE49-F238E27FC236}">
              <a16:creationId xmlns:a16="http://schemas.microsoft.com/office/drawing/2014/main" xmlns="" id="{CCEAE075-DD7D-4111-AE63-3E5708F2AC78}"/>
            </a:ext>
          </a:extLst>
        </xdr:cNvPr>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8" name="正方形/長方形 357">
          <a:extLst>
            <a:ext uri="{FF2B5EF4-FFF2-40B4-BE49-F238E27FC236}">
              <a16:creationId xmlns:a16="http://schemas.microsoft.com/office/drawing/2014/main" xmlns="" id="{F623C089-D671-4274-95B4-061897D3B9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9" name="正方形/長方形 358">
          <a:extLst>
            <a:ext uri="{FF2B5EF4-FFF2-40B4-BE49-F238E27FC236}">
              <a16:creationId xmlns:a16="http://schemas.microsoft.com/office/drawing/2014/main" xmlns="" id="{5328B3D7-2DC0-471F-B7B1-AF344C06A0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0" name="正方形/長方形 359">
          <a:extLst>
            <a:ext uri="{FF2B5EF4-FFF2-40B4-BE49-F238E27FC236}">
              <a16:creationId xmlns:a16="http://schemas.microsoft.com/office/drawing/2014/main" xmlns="" id="{360C544F-665A-4258-8119-C8A1240697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1" name="正方形/長方形 360">
          <a:extLst>
            <a:ext uri="{FF2B5EF4-FFF2-40B4-BE49-F238E27FC236}">
              <a16:creationId xmlns:a16="http://schemas.microsoft.com/office/drawing/2014/main" xmlns="" id="{A7B8AD4A-68D2-4679-A5B3-4A2642512E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2" name="正方形/長方形 361">
          <a:extLst>
            <a:ext uri="{FF2B5EF4-FFF2-40B4-BE49-F238E27FC236}">
              <a16:creationId xmlns:a16="http://schemas.microsoft.com/office/drawing/2014/main" xmlns="" id="{F8A899F9-654A-4C1C-AC4E-4CD71BD24F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3" name="正方形/長方形 362">
          <a:extLst>
            <a:ext uri="{FF2B5EF4-FFF2-40B4-BE49-F238E27FC236}">
              <a16:creationId xmlns:a16="http://schemas.microsoft.com/office/drawing/2014/main" xmlns="" id="{0FEE0B78-1396-43D8-A6EE-7D21BC47E0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4" name="正方形/長方形 363">
          <a:extLst>
            <a:ext uri="{FF2B5EF4-FFF2-40B4-BE49-F238E27FC236}">
              <a16:creationId xmlns:a16="http://schemas.microsoft.com/office/drawing/2014/main" xmlns="" id="{0C5C15D7-6B4E-4CF3-B622-7F09AB9AC3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5" name="正方形/長方形 364">
          <a:extLst>
            <a:ext uri="{FF2B5EF4-FFF2-40B4-BE49-F238E27FC236}">
              <a16:creationId xmlns:a16="http://schemas.microsoft.com/office/drawing/2014/main" xmlns="" id="{6B2A725C-6DA5-477C-AC1E-5C1A5CE68C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6" name="テキスト ボックス 365">
          <a:extLst>
            <a:ext uri="{FF2B5EF4-FFF2-40B4-BE49-F238E27FC236}">
              <a16:creationId xmlns:a16="http://schemas.microsoft.com/office/drawing/2014/main" xmlns="" id="{8AFB5BDD-4442-45FF-B1F5-A3CD7FE660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7" name="直線コネクタ 366">
          <a:extLst>
            <a:ext uri="{FF2B5EF4-FFF2-40B4-BE49-F238E27FC236}">
              <a16:creationId xmlns:a16="http://schemas.microsoft.com/office/drawing/2014/main" xmlns="" id="{A7379DD8-E9FB-4B66-92D4-9D28A76C2D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8" name="直線コネクタ 367">
          <a:extLst>
            <a:ext uri="{FF2B5EF4-FFF2-40B4-BE49-F238E27FC236}">
              <a16:creationId xmlns:a16="http://schemas.microsoft.com/office/drawing/2014/main" xmlns="" id="{96071A9C-A8C7-47BC-9322-074C18C33E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9" name="テキスト ボックス 368">
          <a:extLst>
            <a:ext uri="{FF2B5EF4-FFF2-40B4-BE49-F238E27FC236}">
              <a16:creationId xmlns:a16="http://schemas.microsoft.com/office/drawing/2014/main" xmlns="" id="{9AEDB335-6078-4492-B4D0-3B639DC3FF5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0" name="直線コネクタ 369">
          <a:extLst>
            <a:ext uri="{FF2B5EF4-FFF2-40B4-BE49-F238E27FC236}">
              <a16:creationId xmlns:a16="http://schemas.microsoft.com/office/drawing/2014/main" xmlns="" id="{3C904AE0-8F11-46E9-A53A-8F14D597342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1" name="テキスト ボックス 370">
          <a:extLst>
            <a:ext uri="{FF2B5EF4-FFF2-40B4-BE49-F238E27FC236}">
              <a16:creationId xmlns:a16="http://schemas.microsoft.com/office/drawing/2014/main" xmlns="" id="{E197F9C8-2C36-4279-96BF-075C2FEDDA0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2" name="直線コネクタ 371">
          <a:extLst>
            <a:ext uri="{FF2B5EF4-FFF2-40B4-BE49-F238E27FC236}">
              <a16:creationId xmlns:a16="http://schemas.microsoft.com/office/drawing/2014/main" xmlns="" id="{EEB9F2D3-C886-44FE-AB20-45779E6356D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3" name="テキスト ボックス 372">
          <a:extLst>
            <a:ext uri="{FF2B5EF4-FFF2-40B4-BE49-F238E27FC236}">
              <a16:creationId xmlns:a16="http://schemas.microsoft.com/office/drawing/2014/main" xmlns="" id="{244FE371-4675-4904-988F-2ACA7E987E0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4" name="直線コネクタ 373">
          <a:extLst>
            <a:ext uri="{FF2B5EF4-FFF2-40B4-BE49-F238E27FC236}">
              <a16:creationId xmlns:a16="http://schemas.microsoft.com/office/drawing/2014/main" xmlns="" id="{0CEB9A72-E36E-463C-94F6-1D342413517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5" name="テキスト ボックス 374">
          <a:extLst>
            <a:ext uri="{FF2B5EF4-FFF2-40B4-BE49-F238E27FC236}">
              <a16:creationId xmlns:a16="http://schemas.microsoft.com/office/drawing/2014/main" xmlns="" id="{D84B5929-8AB4-41EE-9556-77CC12B1636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a:extLst>
            <a:ext uri="{FF2B5EF4-FFF2-40B4-BE49-F238E27FC236}">
              <a16:creationId xmlns:a16="http://schemas.microsoft.com/office/drawing/2014/main" xmlns="" id="{5C514E1D-1267-4DFF-9A60-71F8EF522B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7" name="テキスト ボックス 376">
          <a:extLst>
            <a:ext uri="{FF2B5EF4-FFF2-40B4-BE49-F238E27FC236}">
              <a16:creationId xmlns:a16="http://schemas.microsoft.com/office/drawing/2014/main" xmlns="" id="{2111E1C3-CFF9-4CAB-AC54-E0922E21A9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保健センター・保健所】&#10;一人当たり面積グラフ枠">
          <a:extLst>
            <a:ext uri="{FF2B5EF4-FFF2-40B4-BE49-F238E27FC236}">
              <a16:creationId xmlns:a16="http://schemas.microsoft.com/office/drawing/2014/main" xmlns="" id="{E45E9708-0C85-463E-8509-782509761A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379" name="直線コネクタ 378">
          <a:extLst>
            <a:ext uri="{FF2B5EF4-FFF2-40B4-BE49-F238E27FC236}">
              <a16:creationId xmlns:a16="http://schemas.microsoft.com/office/drawing/2014/main" xmlns="" id="{787287F0-8B7D-4813-A0B3-F7FEADBD371A}"/>
            </a:ext>
          </a:extLst>
        </xdr:cNvPr>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380" name="【保健センター・保健所】&#10;一人当たり面積最小値テキスト">
          <a:extLst>
            <a:ext uri="{FF2B5EF4-FFF2-40B4-BE49-F238E27FC236}">
              <a16:creationId xmlns:a16="http://schemas.microsoft.com/office/drawing/2014/main" xmlns="" id="{6E1AFEB8-F517-4F3E-BCEF-E7CFB3DC16B0}"/>
            </a:ext>
          </a:extLst>
        </xdr:cNvPr>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381" name="直線コネクタ 380">
          <a:extLst>
            <a:ext uri="{FF2B5EF4-FFF2-40B4-BE49-F238E27FC236}">
              <a16:creationId xmlns:a16="http://schemas.microsoft.com/office/drawing/2014/main" xmlns="" id="{2C32DB21-FF53-4988-A7E6-D4DC25F23658}"/>
            </a:ext>
          </a:extLst>
        </xdr:cNvPr>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82" name="【保健センター・保健所】&#10;一人当たり面積最大値テキスト">
          <a:extLst>
            <a:ext uri="{FF2B5EF4-FFF2-40B4-BE49-F238E27FC236}">
              <a16:creationId xmlns:a16="http://schemas.microsoft.com/office/drawing/2014/main" xmlns="" id="{428B9917-374D-44B3-8328-EFC53F7B7B59}"/>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83" name="直線コネクタ 382">
          <a:extLst>
            <a:ext uri="{FF2B5EF4-FFF2-40B4-BE49-F238E27FC236}">
              <a16:creationId xmlns:a16="http://schemas.microsoft.com/office/drawing/2014/main" xmlns="" id="{C608F2C3-9FE8-4B8E-9287-6D476A815184}"/>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384" name="【保健センター・保健所】&#10;一人当たり面積平均値テキスト">
          <a:extLst>
            <a:ext uri="{FF2B5EF4-FFF2-40B4-BE49-F238E27FC236}">
              <a16:creationId xmlns:a16="http://schemas.microsoft.com/office/drawing/2014/main" xmlns="" id="{D70C67E5-B321-472A-BDB4-032DA2C6C2F3}"/>
            </a:ext>
          </a:extLst>
        </xdr:cNvPr>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385" name="フローチャート: 判断 384">
          <a:extLst>
            <a:ext uri="{FF2B5EF4-FFF2-40B4-BE49-F238E27FC236}">
              <a16:creationId xmlns:a16="http://schemas.microsoft.com/office/drawing/2014/main" xmlns="" id="{E2AE5F89-54B1-43EE-A315-E4B8A5D900E4}"/>
            </a:ext>
          </a:extLst>
        </xdr:cNvPr>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386" name="フローチャート: 判断 385">
          <a:extLst>
            <a:ext uri="{FF2B5EF4-FFF2-40B4-BE49-F238E27FC236}">
              <a16:creationId xmlns:a16="http://schemas.microsoft.com/office/drawing/2014/main" xmlns="" id="{98578EB7-EBE5-49B7-8E08-63C703F33FF1}"/>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387" name="n_1aveValue【保健センター・保健所】&#10;一人当たり面積">
          <a:extLst>
            <a:ext uri="{FF2B5EF4-FFF2-40B4-BE49-F238E27FC236}">
              <a16:creationId xmlns:a16="http://schemas.microsoft.com/office/drawing/2014/main" xmlns="" id="{3E623285-6009-4850-85FC-CCBEAF913D47}"/>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388" name="フローチャート: 判断 387">
          <a:extLst>
            <a:ext uri="{FF2B5EF4-FFF2-40B4-BE49-F238E27FC236}">
              <a16:creationId xmlns:a16="http://schemas.microsoft.com/office/drawing/2014/main" xmlns="" id="{01AAFFC2-23CF-4D05-979B-B559A961230D}"/>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389" name="n_2aveValue【保健センター・保健所】&#10;一人当たり面積">
          <a:extLst>
            <a:ext uri="{FF2B5EF4-FFF2-40B4-BE49-F238E27FC236}">
              <a16:creationId xmlns:a16="http://schemas.microsoft.com/office/drawing/2014/main" xmlns="" id="{61B8BC51-8255-40F5-A6E4-AD28D3AD3A25}"/>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xmlns="" id="{8AF3633D-FE2A-4E8E-B9C1-A1D8F4D0BA5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xmlns="" id="{9228135B-55A2-42DB-B80F-85935C2658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xmlns="" id="{BD8BAB1B-C85F-453E-9FD4-3BF2ADE8BF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xmlns="" id="{F9D41C5B-0EF6-4932-8C9E-F3F037A554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xmlns="" id="{921854F1-7230-4C6E-BDA1-AB69F7226E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395" name="楕円 394">
          <a:extLst>
            <a:ext uri="{FF2B5EF4-FFF2-40B4-BE49-F238E27FC236}">
              <a16:creationId xmlns:a16="http://schemas.microsoft.com/office/drawing/2014/main" xmlns="" id="{AC615859-1D53-453C-B20A-18666E7BE2D1}"/>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103649</xdr:rowOff>
    </xdr:from>
    <xdr:ext cx="469744" cy="259045"/>
    <xdr:sp macro="" textlink="">
      <xdr:nvSpPr>
        <xdr:cNvPr id="396" name="n_1mainValue【保健センター・保健所】&#10;一人当たり面積">
          <a:extLst>
            <a:ext uri="{FF2B5EF4-FFF2-40B4-BE49-F238E27FC236}">
              <a16:creationId xmlns:a16="http://schemas.microsoft.com/office/drawing/2014/main" xmlns="" id="{6C385900-1E9D-4DB2-94BD-7FC35978B21B}"/>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a:extLst>
            <a:ext uri="{FF2B5EF4-FFF2-40B4-BE49-F238E27FC236}">
              <a16:creationId xmlns:a16="http://schemas.microsoft.com/office/drawing/2014/main" xmlns="" id="{FF8E8FC9-9DC5-49A6-B4A3-FE8A9CE82C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a:extLst>
            <a:ext uri="{FF2B5EF4-FFF2-40B4-BE49-F238E27FC236}">
              <a16:creationId xmlns:a16="http://schemas.microsoft.com/office/drawing/2014/main" xmlns="" id="{4AE0C832-2F95-44A3-9B14-0EF2FE1962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a:extLst>
            <a:ext uri="{FF2B5EF4-FFF2-40B4-BE49-F238E27FC236}">
              <a16:creationId xmlns:a16="http://schemas.microsoft.com/office/drawing/2014/main" xmlns="" id="{C262526E-EED5-46B3-A786-75E59E91D6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a:extLst>
            <a:ext uri="{FF2B5EF4-FFF2-40B4-BE49-F238E27FC236}">
              <a16:creationId xmlns:a16="http://schemas.microsoft.com/office/drawing/2014/main" xmlns="" id="{EBB4FD4D-1344-4564-A022-D515C94C95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a:extLst>
            <a:ext uri="{FF2B5EF4-FFF2-40B4-BE49-F238E27FC236}">
              <a16:creationId xmlns:a16="http://schemas.microsoft.com/office/drawing/2014/main" xmlns="" id="{4FA4C2EF-0A3D-4E75-B642-7680CB97B2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a:extLst>
            <a:ext uri="{FF2B5EF4-FFF2-40B4-BE49-F238E27FC236}">
              <a16:creationId xmlns:a16="http://schemas.microsoft.com/office/drawing/2014/main" xmlns="" id="{64130382-1CCA-4CC7-AA6F-AEC563A85A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a:extLst>
            <a:ext uri="{FF2B5EF4-FFF2-40B4-BE49-F238E27FC236}">
              <a16:creationId xmlns:a16="http://schemas.microsoft.com/office/drawing/2014/main" xmlns="" id="{773AF5A8-C347-4749-A6F8-935248EB98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a:extLst>
            <a:ext uri="{FF2B5EF4-FFF2-40B4-BE49-F238E27FC236}">
              <a16:creationId xmlns:a16="http://schemas.microsoft.com/office/drawing/2014/main" xmlns="" id="{DEB6C05B-1604-4679-A0E9-A05BEE70FC7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a:extLst>
            <a:ext uri="{FF2B5EF4-FFF2-40B4-BE49-F238E27FC236}">
              <a16:creationId xmlns:a16="http://schemas.microsoft.com/office/drawing/2014/main" xmlns="" id="{D47283FB-2F2B-44DE-97CE-657B078225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a:extLst>
            <a:ext uri="{FF2B5EF4-FFF2-40B4-BE49-F238E27FC236}">
              <a16:creationId xmlns:a16="http://schemas.microsoft.com/office/drawing/2014/main" xmlns="" id="{B9CFF028-F42E-4FEB-8C87-F92B4EFE987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a:extLst>
            <a:ext uri="{FF2B5EF4-FFF2-40B4-BE49-F238E27FC236}">
              <a16:creationId xmlns:a16="http://schemas.microsoft.com/office/drawing/2014/main" xmlns="" id="{943419F2-C17B-454B-867E-EFFF4DBB7AC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a:extLst>
            <a:ext uri="{FF2B5EF4-FFF2-40B4-BE49-F238E27FC236}">
              <a16:creationId xmlns:a16="http://schemas.microsoft.com/office/drawing/2014/main" xmlns="" id="{A910CD78-4893-47DD-A2A8-BEBDB8EDC10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a:extLst>
            <a:ext uri="{FF2B5EF4-FFF2-40B4-BE49-F238E27FC236}">
              <a16:creationId xmlns:a16="http://schemas.microsoft.com/office/drawing/2014/main" xmlns="" id="{607C1827-C047-4EC8-B805-E78A57606A0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a:extLst>
            <a:ext uri="{FF2B5EF4-FFF2-40B4-BE49-F238E27FC236}">
              <a16:creationId xmlns:a16="http://schemas.microsoft.com/office/drawing/2014/main" xmlns="" id="{0CAFEBB7-FFDD-406D-A2A9-CE399BCB4D8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a:extLst>
            <a:ext uri="{FF2B5EF4-FFF2-40B4-BE49-F238E27FC236}">
              <a16:creationId xmlns:a16="http://schemas.microsoft.com/office/drawing/2014/main" xmlns="" id="{7E78E1DF-1046-4B6B-B8E6-1B4D25DB8B7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a:extLst>
            <a:ext uri="{FF2B5EF4-FFF2-40B4-BE49-F238E27FC236}">
              <a16:creationId xmlns:a16="http://schemas.microsoft.com/office/drawing/2014/main" xmlns="" id="{4457E75B-20B3-4804-8A62-6E4511E57A2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a:extLst>
            <a:ext uri="{FF2B5EF4-FFF2-40B4-BE49-F238E27FC236}">
              <a16:creationId xmlns:a16="http://schemas.microsoft.com/office/drawing/2014/main" xmlns="" id="{58F4488C-B5A5-4968-A4A9-9EC69844023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a:extLst>
            <a:ext uri="{FF2B5EF4-FFF2-40B4-BE49-F238E27FC236}">
              <a16:creationId xmlns:a16="http://schemas.microsoft.com/office/drawing/2014/main" xmlns="" id="{3AABAED1-02E6-447F-9CDB-B52F4C50604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a:extLst>
            <a:ext uri="{FF2B5EF4-FFF2-40B4-BE49-F238E27FC236}">
              <a16:creationId xmlns:a16="http://schemas.microsoft.com/office/drawing/2014/main" xmlns="" id="{AB379F17-9020-46F1-9A55-6612CD5B8A7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a:extLst>
            <a:ext uri="{FF2B5EF4-FFF2-40B4-BE49-F238E27FC236}">
              <a16:creationId xmlns:a16="http://schemas.microsoft.com/office/drawing/2014/main" xmlns="" id="{2F689401-7AF0-4CBC-B4A6-F87F0545E27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a:extLst>
            <a:ext uri="{FF2B5EF4-FFF2-40B4-BE49-F238E27FC236}">
              <a16:creationId xmlns:a16="http://schemas.microsoft.com/office/drawing/2014/main" xmlns="" id="{632DF9E9-97C0-47A3-A59F-34B6E39462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a:extLst>
            <a:ext uri="{FF2B5EF4-FFF2-40B4-BE49-F238E27FC236}">
              <a16:creationId xmlns:a16="http://schemas.microsoft.com/office/drawing/2014/main" xmlns="" id="{5B11A8DE-C982-46B3-A002-1AD9091FCCD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a:extLst>
            <a:ext uri="{FF2B5EF4-FFF2-40B4-BE49-F238E27FC236}">
              <a16:creationId xmlns:a16="http://schemas.microsoft.com/office/drawing/2014/main" xmlns="" id="{41E82B80-3533-4A45-8058-B7FB694D4C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a:extLst>
            <a:ext uri="{FF2B5EF4-FFF2-40B4-BE49-F238E27FC236}">
              <a16:creationId xmlns:a16="http://schemas.microsoft.com/office/drawing/2014/main" xmlns="" id="{E6EEF62D-BF8C-4B47-A415-DC1471A51AF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a:extLst>
            <a:ext uri="{FF2B5EF4-FFF2-40B4-BE49-F238E27FC236}">
              <a16:creationId xmlns:a16="http://schemas.microsoft.com/office/drawing/2014/main" xmlns="" id="{550D52D9-8078-4F9E-8720-201EFC54F3C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22" name="直線コネクタ 421">
          <a:extLst>
            <a:ext uri="{FF2B5EF4-FFF2-40B4-BE49-F238E27FC236}">
              <a16:creationId xmlns:a16="http://schemas.microsoft.com/office/drawing/2014/main" xmlns="" id="{68BC524F-7F43-427A-AD9D-838552AFEFFA}"/>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23" name="【消防施設】&#10;有形固定資産減価償却率最小値テキスト">
          <a:extLst>
            <a:ext uri="{FF2B5EF4-FFF2-40B4-BE49-F238E27FC236}">
              <a16:creationId xmlns:a16="http://schemas.microsoft.com/office/drawing/2014/main" xmlns="" id="{852F225A-A95B-4302-BEAB-1FAF317ACDE7}"/>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24" name="直線コネクタ 423">
          <a:extLst>
            <a:ext uri="{FF2B5EF4-FFF2-40B4-BE49-F238E27FC236}">
              <a16:creationId xmlns:a16="http://schemas.microsoft.com/office/drawing/2014/main" xmlns="" id="{7381A67F-490D-4DA8-915D-779DD06AAD40}"/>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25" name="【消防施設】&#10;有形固定資産減価償却率最大値テキスト">
          <a:extLst>
            <a:ext uri="{FF2B5EF4-FFF2-40B4-BE49-F238E27FC236}">
              <a16:creationId xmlns:a16="http://schemas.microsoft.com/office/drawing/2014/main" xmlns="" id="{4FA80543-6963-40B8-92E8-CBDCFBEE8F1F}"/>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26" name="直線コネクタ 425">
          <a:extLst>
            <a:ext uri="{FF2B5EF4-FFF2-40B4-BE49-F238E27FC236}">
              <a16:creationId xmlns:a16="http://schemas.microsoft.com/office/drawing/2014/main" xmlns="" id="{FA6B48F7-B79E-4C76-B19A-F4AD59A65B14}"/>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27" name="【消防施設】&#10;有形固定資産減価償却率平均値テキスト">
          <a:extLst>
            <a:ext uri="{FF2B5EF4-FFF2-40B4-BE49-F238E27FC236}">
              <a16:creationId xmlns:a16="http://schemas.microsoft.com/office/drawing/2014/main" xmlns="" id="{FEA6055B-C02C-4F9C-A337-C97F0ACCCC90}"/>
            </a:ext>
          </a:extLst>
        </xdr:cNvPr>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28" name="フローチャート: 判断 427">
          <a:extLst>
            <a:ext uri="{FF2B5EF4-FFF2-40B4-BE49-F238E27FC236}">
              <a16:creationId xmlns:a16="http://schemas.microsoft.com/office/drawing/2014/main" xmlns="" id="{FF1C53AA-2D7F-4E4F-AD15-319FD5B28E01}"/>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29" name="フローチャート: 判断 428">
          <a:extLst>
            <a:ext uri="{FF2B5EF4-FFF2-40B4-BE49-F238E27FC236}">
              <a16:creationId xmlns:a16="http://schemas.microsoft.com/office/drawing/2014/main" xmlns="" id="{4CC3A869-813C-4463-8A9F-3A048D0438E2}"/>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430" name="n_1aveValue【消防施設】&#10;有形固定資産減価償却率">
          <a:extLst>
            <a:ext uri="{FF2B5EF4-FFF2-40B4-BE49-F238E27FC236}">
              <a16:creationId xmlns:a16="http://schemas.microsoft.com/office/drawing/2014/main" xmlns="" id="{8525B693-3339-42D3-9651-07FD2768B83D}"/>
            </a:ext>
          </a:extLst>
        </xdr:cNvPr>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431" name="フローチャート: 判断 430">
          <a:extLst>
            <a:ext uri="{FF2B5EF4-FFF2-40B4-BE49-F238E27FC236}">
              <a16:creationId xmlns:a16="http://schemas.microsoft.com/office/drawing/2014/main" xmlns="" id="{9D7FF732-54A4-490B-A4CF-AA4CDDB21CBA}"/>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432" name="n_2aveValue【消防施設】&#10;有形固定資産減価償却率">
          <a:extLst>
            <a:ext uri="{FF2B5EF4-FFF2-40B4-BE49-F238E27FC236}">
              <a16:creationId xmlns:a16="http://schemas.microsoft.com/office/drawing/2014/main" xmlns="" id="{6F3283F3-32C0-409C-A348-113A14A0A263}"/>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xmlns="" id="{DF523F0D-98A2-45F1-99C3-23B7B753CD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xmlns="" id="{60DC5207-DA13-43A3-AA1F-B1DDCE5F9E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xmlns="" id="{3A1FDB8A-6771-4479-BA1E-14F3ECAA6F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xmlns="" id="{C9B2D54D-E077-40EA-9E9C-2C71065AEED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xmlns="" id="{8ACBC8E6-1446-4A5D-A6B0-36780BCF73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438" name="楕円 437">
          <a:extLst>
            <a:ext uri="{FF2B5EF4-FFF2-40B4-BE49-F238E27FC236}">
              <a16:creationId xmlns:a16="http://schemas.microsoft.com/office/drawing/2014/main" xmlns="" id="{9A59C96C-EE68-4154-96E0-5D8202C5FEA4}"/>
            </a:ext>
          </a:extLst>
        </xdr:cNvPr>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160038</xdr:rowOff>
    </xdr:from>
    <xdr:ext cx="405111" cy="259045"/>
    <xdr:sp macro="" textlink="">
      <xdr:nvSpPr>
        <xdr:cNvPr id="439" name="n_1mainValue【消防施設】&#10;有形固定資産減価償却率">
          <a:extLst>
            <a:ext uri="{FF2B5EF4-FFF2-40B4-BE49-F238E27FC236}">
              <a16:creationId xmlns:a16="http://schemas.microsoft.com/office/drawing/2014/main" xmlns="" id="{E315CE1A-3756-4146-8AB2-16239F44DD80}"/>
            </a:ext>
          </a:extLst>
        </xdr:cNvPr>
        <xdr:cNvSpPr txBox="1"/>
      </xdr:nvSpPr>
      <xdr:spPr>
        <a:xfrm>
          <a:off x="15266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a:extLst>
            <a:ext uri="{FF2B5EF4-FFF2-40B4-BE49-F238E27FC236}">
              <a16:creationId xmlns:a16="http://schemas.microsoft.com/office/drawing/2014/main" xmlns="" id="{9A377CB7-BC0F-47B4-9E02-AEE4FDBF9A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a:extLst>
            <a:ext uri="{FF2B5EF4-FFF2-40B4-BE49-F238E27FC236}">
              <a16:creationId xmlns:a16="http://schemas.microsoft.com/office/drawing/2014/main" xmlns="" id="{DD3C11EA-25EE-4D6C-9874-04C44EC513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a:extLst>
            <a:ext uri="{FF2B5EF4-FFF2-40B4-BE49-F238E27FC236}">
              <a16:creationId xmlns:a16="http://schemas.microsoft.com/office/drawing/2014/main" xmlns="" id="{EC49D7D3-69A3-413B-AE6B-269E5313A8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a:extLst>
            <a:ext uri="{FF2B5EF4-FFF2-40B4-BE49-F238E27FC236}">
              <a16:creationId xmlns:a16="http://schemas.microsoft.com/office/drawing/2014/main" xmlns="" id="{D98E6790-E5E4-49FA-B2E2-CE783334BD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a:extLst>
            <a:ext uri="{FF2B5EF4-FFF2-40B4-BE49-F238E27FC236}">
              <a16:creationId xmlns:a16="http://schemas.microsoft.com/office/drawing/2014/main" xmlns="" id="{E304CB3C-C714-4751-B88C-81FE8C7388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a:extLst>
            <a:ext uri="{FF2B5EF4-FFF2-40B4-BE49-F238E27FC236}">
              <a16:creationId xmlns:a16="http://schemas.microsoft.com/office/drawing/2014/main" xmlns="" id="{D1FC0D3D-8A4D-40B4-BEF2-5325BE2BEC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a:extLst>
            <a:ext uri="{FF2B5EF4-FFF2-40B4-BE49-F238E27FC236}">
              <a16:creationId xmlns:a16="http://schemas.microsoft.com/office/drawing/2014/main" xmlns="" id="{297AF468-8363-499B-91CB-D5AA32E4207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a:extLst>
            <a:ext uri="{FF2B5EF4-FFF2-40B4-BE49-F238E27FC236}">
              <a16:creationId xmlns:a16="http://schemas.microsoft.com/office/drawing/2014/main" xmlns="" id="{0E073E2E-91DB-4882-8C86-7BEBC9FE8D4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a:extLst>
            <a:ext uri="{FF2B5EF4-FFF2-40B4-BE49-F238E27FC236}">
              <a16:creationId xmlns:a16="http://schemas.microsoft.com/office/drawing/2014/main" xmlns="" id="{B37755ED-8517-4E9E-B000-040863C1B09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a:extLst>
            <a:ext uri="{FF2B5EF4-FFF2-40B4-BE49-F238E27FC236}">
              <a16:creationId xmlns:a16="http://schemas.microsoft.com/office/drawing/2014/main" xmlns="" id="{144F0F17-F398-46F1-9B70-B40F0EAADB9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0" name="直線コネクタ 449">
          <a:extLst>
            <a:ext uri="{FF2B5EF4-FFF2-40B4-BE49-F238E27FC236}">
              <a16:creationId xmlns:a16="http://schemas.microsoft.com/office/drawing/2014/main" xmlns="" id="{D0BFEEE6-EB0A-4C4F-9693-C3A241619C2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1" name="テキスト ボックス 450">
          <a:extLst>
            <a:ext uri="{FF2B5EF4-FFF2-40B4-BE49-F238E27FC236}">
              <a16:creationId xmlns:a16="http://schemas.microsoft.com/office/drawing/2014/main" xmlns="" id="{D64BF544-BD92-47AA-AFCA-D7D02021487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2" name="直線コネクタ 451">
          <a:extLst>
            <a:ext uri="{FF2B5EF4-FFF2-40B4-BE49-F238E27FC236}">
              <a16:creationId xmlns:a16="http://schemas.microsoft.com/office/drawing/2014/main" xmlns="" id="{75AF68E4-3AC5-40F8-AC6F-415D96DAAA3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3" name="テキスト ボックス 452">
          <a:extLst>
            <a:ext uri="{FF2B5EF4-FFF2-40B4-BE49-F238E27FC236}">
              <a16:creationId xmlns:a16="http://schemas.microsoft.com/office/drawing/2014/main" xmlns="" id="{C495BAC3-B922-436F-9EDA-0B21C0A0695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4" name="直線コネクタ 453">
          <a:extLst>
            <a:ext uri="{FF2B5EF4-FFF2-40B4-BE49-F238E27FC236}">
              <a16:creationId xmlns:a16="http://schemas.microsoft.com/office/drawing/2014/main" xmlns="" id="{FA16155A-5B43-44B2-AC68-5C312E0FD50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5" name="テキスト ボックス 454">
          <a:extLst>
            <a:ext uri="{FF2B5EF4-FFF2-40B4-BE49-F238E27FC236}">
              <a16:creationId xmlns:a16="http://schemas.microsoft.com/office/drawing/2014/main" xmlns="" id="{1B36FDDC-20D2-4DE9-A23B-EC600AB9F5C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6" name="直線コネクタ 455">
          <a:extLst>
            <a:ext uri="{FF2B5EF4-FFF2-40B4-BE49-F238E27FC236}">
              <a16:creationId xmlns:a16="http://schemas.microsoft.com/office/drawing/2014/main" xmlns="" id="{8CD07582-F5CD-42CE-A868-41D53AF159F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7" name="テキスト ボックス 456">
          <a:extLst>
            <a:ext uri="{FF2B5EF4-FFF2-40B4-BE49-F238E27FC236}">
              <a16:creationId xmlns:a16="http://schemas.microsoft.com/office/drawing/2014/main" xmlns="" id="{7E55FA47-8F13-4B67-8B33-20BC36A13AF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a:extLst>
            <a:ext uri="{FF2B5EF4-FFF2-40B4-BE49-F238E27FC236}">
              <a16:creationId xmlns:a16="http://schemas.microsoft.com/office/drawing/2014/main" xmlns="" id="{804727F4-38A9-4C59-8DB3-17D4A6D582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9" name="テキスト ボックス 458">
          <a:extLst>
            <a:ext uri="{FF2B5EF4-FFF2-40B4-BE49-F238E27FC236}">
              <a16:creationId xmlns:a16="http://schemas.microsoft.com/office/drawing/2014/main" xmlns="" id="{68182F07-4BC6-4253-9FE7-3AD3BA3298A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a:extLst>
            <a:ext uri="{FF2B5EF4-FFF2-40B4-BE49-F238E27FC236}">
              <a16:creationId xmlns:a16="http://schemas.microsoft.com/office/drawing/2014/main" xmlns="" id="{3BDD4427-6B56-4E4A-B652-12576FCCDE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461" name="直線コネクタ 460">
          <a:extLst>
            <a:ext uri="{FF2B5EF4-FFF2-40B4-BE49-F238E27FC236}">
              <a16:creationId xmlns:a16="http://schemas.microsoft.com/office/drawing/2014/main" xmlns="" id="{93BB7CE9-4382-4022-AEF6-3E2D4DFDF9CB}"/>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62" name="【消防施設】&#10;一人当たり面積最小値テキスト">
          <a:extLst>
            <a:ext uri="{FF2B5EF4-FFF2-40B4-BE49-F238E27FC236}">
              <a16:creationId xmlns:a16="http://schemas.microsoft.com/office/drawing/2014/main" xmlns="" id="{3E1B6D35-D4FD-4844-B3A8-54F34FB5CA0E}"/>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463" name="直線コネクタ 462">
          <a:extLst>
            <a:ext uri="{FF2B5EF4-FFF2-40B4-BE49-F238E27FC236}">
              <a16:creationId xmlns:a16="http://schemas.microsoft.com/office/drawing/2014/main" xmlns="" id="{59B96F20-6C2D-4C8B-A984-675EBD700E61}"/>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464" name="【消防施設】&#10;一人当たり面積最大値テキスト">
          <a:extLst>
            <a:ext uri="{FF2B5EF4-FFF2-40B4-BE49-F238E27FC236}">
              <a16:creationId xmlns:a16="http://schemas.microsoft.com/office/drawing/2014/main" xmlns="" id="{C8199C3C-FB3E-47CD-8B2C-96B53BA1FD1A}"/>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465" name="直線コネクタ 464">
          <a:extLst>
            <a:ext uri="{FF2B5EF4-FFF2-40B4-BE49-F238E27FC236}">
              <a16:creationId xmlns:a16="http://schemas.microsoft.com/office/drawing/2014/main" xmlns="" id="{99CBF09F-F722-43A6-9E0E-9E23E46F754A}"/>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466" name="【消防施設】&#10;一人当たり面積平均値テキスト">
          <a:extLst>
            <a:ext uri="{FF2B5EF4-FFF2-40B4-BE49-F238E27FC236}">
              <a16:creationId xmlns:a16="http://schemas.microsoft.com/office/drawing/2014/main" xmlns="" id="{A0FC3695-60BC-4A26-B65B-3866B9F05663}"/>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467" name="フローチャート: 判断 466">
          <a:extLst>
            <a:ext uri="{FF2B5EF4-FFF2-40B4-BE49-F238E27FC236}">
              <a16:creationId xmlns:a16="http://schemas.microsoft.com/office/drawing/2014/main" xmlns="" id="{F2EC8195-A9F1-4A67-B11B-5B28D5A81FEA}"/>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468" name="フローチャート: 判断 467">
          <a:extLst>
            <a:ext uri="{FF2B5EF4-FFF2-40B4-BE49-F238E27FC236}">
              <a16:creationId xmlns:a16="http://schemas.microsoft.com/office/drawing/2014/main" xmlns="" id="{DEEE8952-958B-4948-BF93-38DC186F2D72}"/>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469" name="n_1aveValue【消防施設】&#10;一人当たり面積">
          <a:extLst>
            <a:ext uri="{FF2B5EF4-FFF2-40B4-BE49-F238E27FC236}">
              <a16:creationId xmlns:a16="http://schemas.microsoft.com/office/drawing/2014/main" xmlns="" id="{FEEA0432-478E-4EB6-B02D-A5A7251E4F00}"/>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470" name="フローチャート: 判断 469">
          <a:extLst>
            <a:ext uri="{FF2B5EF4-FFF2-40B4-BE49-F238E27FC236}">
              <a16:creationId xmlns:a16="http://schemas.microsoft.com/office/drawing/2014/main" xmlns="" id="{D9914846-88E0-402A-88ED-0A31A91EFAEC}"/>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471" name="n_2aveValue【消防施設】&#10;一人当たり面積">
          <a:extLst>
            <a:ext uri="{FF2B5EF4-FFF2-40B4-BE49-F238E27FC236}">
              <a16:creationId xmlns:a16="http://schemas.microsoft.com/office/drawing/2014/main" xmlns="" id="{D6FA97A5-B6B3-4F3E-8788-0DC90900AE9C}"/>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xmlns="" id="{2D1EDB5D-196B-45FD-8F2A-1CBD310C672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xmlns="" id="{6A2A7D4B-D7CB-4A73-9589-1E683A6BC4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xmlns="" id="{8297CC01-7C6C-4F7B-9E4F-F756B6527F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xmlns="" id="{F4D0F0B2-8BF0-4111-B5FD-C717C9921A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xmlns="" id="{E665DFEC-C359-43FD-9180-2259ADEDB2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477" name="楕円 476">
          <a:extLst>
            <a:ext uri="{FF2B5EF4-FFF2-40B4-BE49-F238E27FC236}">
              <a16:creationId xmlns:a16="http://schemas.microsoft.com/office/drawing/2014/main" xmlns="" id="{885E1F48-FFC6-4C02-B11E-711F853DE58A}"/>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114316</xdr:rowOff>
    </xdr:from>
    <xdr:ext cx="469744" cy="259045"/>
    <xdr:sp macro="" textlink="">
      <xdr:nvSpPr>
        <xdr:cNvPr id="478" name="n_1mainValue【消防施設】&#10;一人当たり面積">
          <a:extLst>
            <a:ext uri="{FF2B5EF4-FFF2-40B4-BE49-F238E27FC236}">
              <a16:creationId xmlns:a16="http://schemas.microsoft.com/office/drawing/2014/main" xmlns="" id="{B65EA748-BA4C-4FCA-A483-B009C97F94E8}"/>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a:extLst>
            <a:ext uri="{FF2B5EF4-FFF2-40B4-BE49-F238E27FC236}">
              <a16:creationId xmlns:a16="http://schemas.microsoft.com/office/drawing/2014/main" xmlns="" id="{B79CA310-75A6-4F71-B3DB-D399F1AF39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a:extLst>
            <a:ext uri="{FF2B5EF4-FFF2-40B4-BE49-F238E27FC236}">
              <a16:creationId xmlns:a16="http://schemas.microsoft.com/office/drawing/2014/main" xmlns="" id="{C871ECED-D42E-433A-B8FC-3EEAED4F99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a:extLst>
            <a:ext uri="{FF2B5EF4-FFF2-40B4-BE49-F238E27FC236}">
              <a16:creationId xmlns:a16="http://schemas.microsoft.com/office/drawing/2014/main" xmlns="" id="{16E5AC24-6828-4005-879E-1BB5188951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a:extLst>
            <a:ext uri="{FF2B5EF4-FFF2-40B4-BE49-F238E27FC236}">
              <a16:creationId xmlns:a16="http://schemas.microsoft.com/office/drawing/2014/main" xmlns="" id="{E8BF7FE0-48CC-4BF0-9ED9-1B29A87571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a:extLst>
            <a:ext uri="{FF2B5EF4-FFF2-40B4-BE49-F238E27FC236}">
              <a16:creationId xmlns:a16="http://schemas.microsoft.com/office/drawing/2014/main" xmlns="" id="{9A873E23-2B22-4BE2-9F1C-C89CB8F4AC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a:extLst>
            <a:ext uri="{FF2B5EF4-FFF2-40B4-BE49-F238E27FC236}">
              <a16:creationId xmlns:a16="http://schemas.microsoft.com/office/drawing/2014/main" xmlns="" id="{C7407E62-F952-4C69-B1E2-07CBFFEA1E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a:extLst>
            <a:ext uri="{FF2B5EF4-FFF2-40B4-BE49-F238E27FC236}">
              <a16:creationId xmlns:a16="http://schemas.microsoft.com/office/drawing/2014/main" xmlns="" id="{E70530A4-B711-4D5D-9E57-99CBC9D8F5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a:extLst>
            <a:ext uri="{FF2B5EF4-FFF2-40B4-BE49-F238E27FC236}">
              <a16:creationId xmlns:a16="http://schemas.microsoft.com/office/drawing/2014/main" xmlns="" id="{970802B8-B3C8-4B8B-B85E-06208FFF7A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a:extLst>
            <a:ext uri="{FF2B5EF4-FFF2-40B4-BE49-F238E27FC236}">
              <a16:creationId xmlns:a16="http://schemas.microsoft.com/office/drawing/2014/main" xmlns="" id="{3A467C27-DCE4-4697-B1D9-D6617198A0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a:extLst>
            <a:ext uri="{FF2B5EF4-FFF2-40B4-BE49-F238E27FC236}">
              <a16:creationId xmlns:a16="http://schemas.microsoft.com/office/drawing/2014/main" xmlns="" id="{FE6DC3CE-8137-4661-B29F-132ACC66CD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a:extLst>
            <a:ext uri="{FF2B5EF4-FFF2-40B4-BE49-F238E27FC236}">
              <a16:creationId xmlns:a16="http://schemas.microsoft.com/office/drawing/2014/main" xmlns="" id="{885F4A37-6A57-42DD-AB3D-3DCAB65A6F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a:extLst>
            <a:ext uri="{FF2B5EF4-FFF2-40B4-BE49-F238E27FC236}">
              <a16:creationId xmlns:a16="http://schemas.microsoft.com/office/drawing/2014/main" xmlns="" id="{5CABE3D8-73BA-4611-A681-AC05E5B5EC3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a:extLst>
            <a:ext uri="{FF2B5EF4-FFF2-40B4-BE49-F238E27FC236}">
              <a16:creationId xmlns:a16="http://schemas.microsoft.com/office/drawing/2014/main" xmlns="" id="{AF637537-3CF2-43B6-AB37-230C4DD19F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a:extLst>
            <a:ext uri="{FF2B5EF4-FFF2-40B4-BE49-F238E27FC236}">
              <a16:creationId xmlns:a16="http://schemas.microsoft.com/office/drawing/2014/main" xmlns="" id="{20A0C960-391B-445A-B3C1-E1F2BDA710E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a:extLst>
            <a:ext uri="{FF2B5EF4-FFF2-40B4-BE49-F238E27FC236}">
              <a16:creationId xmlns:a16="http://schemas.microsoft.com/office/drawing/2014/main" xmlns="" id="{B52F1DBE-0592-4215-9984-662216478E4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a:extLst>
            <a:ext uri="{FF2B5EF4-FFF2-40B4-BE49-F238E27FC236}">
              <a16:creationId xmlns:a16="http://schemas.microsoft.com/office/drawing/2014/main" xmlns="" id="{89CE6693-4A2F-44BF-81AA-48D5A2EC107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a:extLst>
            <a:ext uri="{FF2B5EF4-FFF2-40B4-BE49-F238E27FC236}">
              <a16:creationId xmlns:a16="http://schemas.microsoft.com/office/drawing/2014/main" xmlns="" id="{66130676-547E-4462-A443-CA91BC40716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a:extLst>
            <a:ext uri="{FF2B5EF4-FFF2-40B4-BE49-F238E27FC236}">
              <a16:creationId xmlns:a16="http://schemas.microsoft.com/office/drawing/2014/main" xmlns="" id="{D5B1747C-9E06-43FD-877A-60A5CD7F55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a:extLst>
            <a:ext uri="{FF2B5EF4-FFF2-40B4-BE49-F238E27FC236}">
              <a16:creationId xmlns:a16="http://schemas.microsoft.com/office/drawing/2014/main" xmlns="" id="{BE57365C-6E9E-405C-A075-2780890E463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a:extLst>
            <a:ext uri="{FF2B5EF4-FFF2-40B4-BE49-F238E27FC236}">
              <a16:creationId xmlns:a16="http://schemas.microsoft.com/office/drawing/2014/main" xmlns="" id="{E7065E21-9299-4A9F-B3A5-8AE3721436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a:extLst>
            <a:ext uri="{FF2B5EF4-FFF2-40B4-BE49-F238E27FC236}">
              <a16:creationId xmlns:a16="http://schemas.microsoft.com/office/drawing/2014/main" xmlns="" id="{927294C7-6776-403B-BAE4-E017BEF353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a:extLst>
            <a:ext uri="{FF2B5EF4-FFF2-40B4-BE49-F238E27FC236}">
              <a16:creationId xmlns:a16="http://schemas.microsoft.com/office/drawing/2014/main" xmlns="" id="{F9864AF5-BCFA-4AE5-8BCA-B40229DC701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a:extLst>
            <a:ext uri="{FF2B5EF4-FFF2-40B4-BE49-F238E27FC236}">
              <a16:creationId xmlns:a16="http://schemas.microsoft.com/office/drawing/2014/main" xmlns="" id="{9A15B5FB-CA85-46A4-84F6-BD71103C9B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a:extLst>
            <a:ext uri="{FF2B5EF4-FFF2-40B4-BE49-F238E27FC236}">
              <a16:creationId xmlns:a16="http://schemas.microsoft.com/office/drawing/2014/main" xmlns="" id="{6EC93F43-6882-4299-ADCD-400D7E9B2E0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庁舎】&#10;有形固定資産減価償却率グラフ枠">
          <a:extLst>
            <a:ext uri="{FF2B5EF4-FFF2-40B4-BE49-F238E27FC236}">
              <a16:creationId xmlns:a16="http://schemas.microsoft.com/office/drawing/2014/main" xmlns="" id="{114245C6-9F88-402F-8006-D4D61489F9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04" name="直線コネクタ 503">
          <a:extLst>
            <a:ext uri="{FF2B5EF4-FFF2-40B4-BE49-F238E27FC236}">
              <a16:creationId xmlns:a16="http://schemas.microsoft.com/office/drawing/2014/main" xmlns="" id="{28AEDA4A-D26D-4737-83EA-3B958304886D}"/>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05" name="【庁舎】&#10;有形固定資産減価償却率最小値テキスト">
          <a:extLst>
            <a:ext uri="{FF2B5EF4-FFF2-40B4-BE49-F238E27FC236}">
              <a16:creationId xmlns:a16="http://schemas.microsoft.com/office/drawing/2014/main" xmlns="" id="{08BD20D2-A9A1-49DF-AE6D-4EF0AD5EC42A}"/>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06" name="直線コネクタ 505">
          <a:extLst>
            <a:ext uri="{FF2B5EF4-FFF2-40B4-BE49-F238E27FC236}">
              <a16:creationId xmlns:a16="http://schemas.microsoft.com/office/drawing/2014/main" xmlns="" id="{E645BBED-AD7A-46F7-8F94-255B93AAF134}"/>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07" name="【庁舎】&#10;有形固定資産減価償却率最大値テキスト">
          <a:extLst>
            <a:ext uri="{FF2B5EF4-FFF2-40B4-BE49-F238E27FC236}">
              <a16:creationId xmlns:a16="http://schemas.microsoft.com/office/drawing/2014/main" xmlns="" id="{ACFC583C-BFF9-498D-B765-7EB2094C0F98}"/>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08" name="直線コネクタ 507">
          <a:extLst>
            <a:ext uri="{FF2B5EF4-FFF2-40B4-BE49-F238E27FC236}">
              <a16:creationId xmlns:a16="http://schemas.microsoft.com/office/drawing/2014/main" xmlns="" id="{871505D0-3FF8-4AEC-BD96-17A0E85CA899}"/>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09" name="【庁舎】&#10;有形固定資産減価償却率平均値テキスト">
          <a:extLst>
            <a:ext uri="{FF2B5EF4-FFF2-40B4-BE49-F238E27FC236}">
              <a16:creationId xmlns:a16="http://schemas.microsoft.com/office/drawing/2014/main" xmlns="" id="{F6635F0F-5A3A-4D2D-8C5B-07A7F78637CA}"/>
            </a:ext>
          </a:extLst>
        </xdr:cNvPr>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10" name="フローチャート: 判断 509">
          <a:extLst>
            <a:ext uri="{FF2B5EF4-FFF2-40B4-BE49-F238E27FC236}">
              <a16:creationId xmlns:a16="http://schemas.microsoft.com/office/drawing/2014/main" xmlns="" id="{2A49E43A-EF63-45FD-951A-F82DC748631D}"/>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11" name="フローチャート: 判断 510">
          <a:extLst>
            <a:ext uri="{FF2B5EF4-FFF2-40B4-BE49-F238E27FC236}">
              <a16:creationId xmlns:a16="http://schemas.microsoft.com/office/drawing/2014/main" xmlns="" id="{61B02EB5-6927-457E-BA7F-7F24B19349E6}"/>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512" name="n_1aveValue【庁舎】&#10;有形固定資産減価償却率">
          <a:extLst>
            <a:ext uri="{FF2B5EF4-FFF2-40B4-BE49-F238E27FC236}">
              <a16:creationId xmlns:a16="http://schemas.microsoft.com/office/drawing/2014/main" xmlns="" id="{4699AE5C-0FDE-4E0C-AABA-93F660C67B48}"/>
            </a:ext>
          </a:extLst>
        </xdr:cNvPr>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13" name="フローチャート: 判断 512">
          <a:extLst>
            <a:ext uri="{FF2B5EF4-FFF2-40B4-BE49-F238E27FC236}">
              <a16:creationId xmlns:a16="http://schemas.microsoft.com/office/drawing/2014/main" xmlns="" id="{65841857-0A3F-4515-8CBE-CF8D0697824B}"/>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14" name="n_2aveValue【庁舎】&#10;有形固定資産減価償却率">
          <a:extLst>
            <a:ext uri="{FF2B5EF4-FFF2-40B4-BE49-F238E27FC236}">
              <a16:creationId xmlns:a16="http://schemas.microsoft.com/office/drawing/2014/main" xmlns="" id="{75F2EA36-929B-4128-9CEE-3A00334A4EE6}"/>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xmlns="" id="{7E832869-1979-41FC-B501-EC195BCD2B6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xmlns="" id="{809BA2E2-1622-4011-A76A-1B56679DAF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xmlns="" id="{5A255022-12BA-4C32-B998-8CC04B727F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xmlns="" id="{DC5BECEC-0FF3-43A9-A601-47A1EAB851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xmlns="" id="{7FA53845-A3A4-4688-A23D-1248EB0FE3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126637</xdr:rowOff>
    </xdr:from>
    <xdr:to>
      <xdr:col>81</xdr:col>
      <xdr:colOff>101600</xdr:colOff>
      <xdr:row>101</xdr:row>
      <xdr:rowOff>56787</xdr:rowOff>
    </xdr:to>
    <xdr:sp macro="" textlink="">
      <xdr:nvSpPr>
        <xdr:cNvPr id="520" name="楕円 519">
          <a:extLst>
            <a:ext uri="{FF2B5EF4-FFF2-40B4-BE49-F238E27FC236}">
              <a16:creationId xmlns:a16="http://schemas.microsoft.com/office/drawing/2014/main" xmlns="" id="{A888BBA5-BBFA-4F99-9BA9-138A3FD28342}"/>
            </a:ext>
          </a:extLst>
        </xdr:cNvPr>
        <xdr:cNvSpPr/>
      </xdr:nvSpPr>
      <xdr:spPr>
        <a:xfrm>
          <a:off x="15430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73314</xdr:rowOff>
    </xdr:from>
    <xdr:ext cx="405111" cy="259045"/>
    <xdr:sp macro="" textlink="">
      <xdr:nvSpPr>
        <xdr:cNvPr id="521" name="n_1mainValue【庁舎】&#10;有形固定資産減価償却率">
          <a:extLst>
            <a:ext uri="{FF2B5EF4-FFF2-40B4-BE49-F238E27FC236}">
              <a16:creationId xmlns:a16="http://schemas.microsoft.com/office/drawing/2014/main" xmlns="" id="{CF7A46D4-BE95-4A07-BA2C-E3C66C104DCF}"/>
            </a:ext>
          </a:extLst>
        </xdr:cNvPr>
        <xdr:cNvSpPr txBox="1"/>
      </xdr:nvSpPr>
      <xdr:spPr>
        <a:xfrm>
          <a:off x="152660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a:extLst>
            <a:ext uri="{FF2B5EF4-FFF2-40B4-BE49-F238E27FC236}">
              <a16:creationId xmlns:a16="http://schemas.microsoft.com/office/drawing/2014/main" xmlns="" id="{B19C4ACA-3190-48DD-9DC6-8AAA6D0930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a:extLst>
            <a:ext uri="{FF2B5EF4-FFF2-40B4-BE49-F238E27FC236}">
              <a16:creationId xmlns:a16="http://schemas.microsoft.com/office/drawing/2014/main" xmlns="" id="{09744700-5951-4C78-9939-908500221C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a:extLst>
            <a:ext uri="{FF2B5EF4-FFF2-40B4-BE49-F238E27FC236}">
              <a16:creationId xmlns:a16="http://schemas.microsoft.com/office/drawing/2014/main" xmlns="" id="{BDECB442-8084-4E29-AB8B-ACC75C8EB2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a:extLst>
            <a:ext uri="{FF2B5EF4-FFF2-40B4-BE49-F238E27FC236}">
              <a16:creationId xmlns:a16="http://schemas.microsoft.com/office/drawing/2014/main" xmlns="" id="{55531DB3-CD4D-4F8B-A412-25D63A9747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a:extLst>
            <a:ext uri="{FF2B5EF4-FFF2-40B4-BE49-F238E27FC236}">
              <a16:creationId xmlns:a16="http://schemas.microsoft.com/office/drawing/2014/main" xmlns="" id="{C17CFAD8-F47D-4DF0-88B0-BD2FDCDCC31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a:extLst>
            <a:ext uri="{FF2B5EF4-FFF2-40B4-BE49-F238E27FC236}">
              <a16:creationId xmlns:a16="http://schemas.microsoft.com/office/drawing/2014/main" xmlns="" id="{0963A237-C950-4F9D-A82B-B04FD18458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a:extLst>
            <a:ext uri="{FF2B5EF4-FFF2-40B4-BE49-F238E27FC236}">
              <a16:creationId xmlns:a16="http://schemas.microsoft.com/office/drawing/2014/main" xmlns="" id="{88A11487-4B76-47CD-BDBC-34BF553EA7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a:extLst>
            <a:ext uri="{FF2B5EF4-FFF2-40B4-BE49-F238E27FC236}">
              <a16:creationId xmlns:a16="http://schemas.microsoft.com/office/drawing/2014/main" xmlns="" id="{2431D3E4-FEFE-46FD-9D27-956BF97EAD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a:extLst>
            <a:ext uri="{FF2B5EF4-FFF2-40B4-BE49-F238E27FC236}">
              <a16:creationId xmlns:a16="http://schemas.microsoft.com/office/drawing/2014/main" xmlns="" id="{A01A5E94-CC4B-49B9-8EBB-6899C3FF2E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a:extLst>
            <a:ext uri="{FF2B5EF4-FFF2-40B4-BE49-F238E27FC236}">
              <a16:creationId xmlns:a16="http://schemas.microsoft.com/office/drawing/2014/main" xmlns="" id="{E296A4D0-D1B6-4591-B5D5-DB1FF3AAB9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2" name="直線コネクタ 531">
          <a:extLst>
            <a:ext uri="{FF2B5EF4-FFF2-40B4-BE49-F238E27FC236}">
              <a16:creationId xmlns:a16="http://schemas.microsoft.com/office/drawing/2014/main" xmlns="" id="{1F8D0617-E179-4EF7-BFCD-819242F2807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3" name="テキスト ボックス 532">
          <a:extLst>
            <a:ext uri="{FF2B5EF4-FFF2-40B4-BE49-F238E27FC236}">
              <a16:creationId xmlns:a16="http://schemas.microsoft.com/office/drawing/2014/main" xmlns="" id="{B4C2414E-9772-4D1C-B98E-0BDA0760C17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4" name="直線コネクタ 533">
          <a:extLst>
            <a:ext uri="{FF2B5EF4-FFF2-40B4-BE49-F238E27FC236}">
              <a16:creationId xmlns:a16="http://schemas.microsoft.com/office/drawing/2014/main" xmlns="" id="{D9393FCC-362F-4F96-BA07-C595649F1C8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5" name="テキスト ボックス 534">
          <a:extLst>
            <a:ext uri="{FF2B5EF4-FFF2-40B4-BE49-F238E27FC236}">
              <a16:creationId xmlns:a16="http://schemas.microsoft.com/office/drawing/2014/main" xmlns="" id="{85771D87-B907-478D-86F1-E7EBA6B3633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6" name="直線コネクタ 535">
          <a:extLst>
            <a:ext uri="{FF2B5EF4-FFF2-40B4-BE49-F238E27FC236}">
              <a16:creationId xmlns:a16="http://schemas.microsoft.com/office/drawing/2014/main" xmlns="" id="{6B40C465-DB1A-4DCB-8B88-9AEA78AA057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7" name="テキスト ボックス 536">
          <a:extLst>
            <a:ext uri="{FF2B5EF4-FFF2-40B4-BE49-F238E27FC236}">
              <a16:creationId xmlns:a16="http://schemas.microsoft.com/office/drawing/2014/main" xmlns="" id="{7D5CB386-6CC5-4BA3-A618-D5F05F11715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8" name="直線コネクタ 537">
          <a:extLst>
            <a:ext uri="{FF2B5EF4-FFF2-40B4-BE49-F238E27FC236}">
              <a16:creationId xmlns:a16="http://schemas.microsoft.com/office/drawing/2014/main" xmlns="" id="{C3482DCF-E808-4738-ADC7-5054E4B9E42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9" name="テキスト ボックス 538">
          <a:extLst>
            <a:ext uri="{FF2B5EF4-FFF2-40B4-BE49-F238E27FC236}">
              <a16:creationId xmlns:a16="http://schemas.microsoft.com/office/drawing/2014/main" xmlns="" id="{37D0A7B1-CFF8-4856-9F9F-35401F1F6E2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a:extLst>
            <a:ext uri="{FF2B5EF4-FFF2-40B4-BE49-F238E27FC236}">
              <a16:creationId xmlns:a16="http://schemas.microsoft.com/office/drawing/2014/main" xmlns="" id="{08BDF279-85EA-43B4-858E-C7EED374F8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a:extLst>
            <a:ext uri="{FF2B5EF4-FFF2-40B4-BE49-F238E27FC236}">
              <a16:creationId xmlns:a16="http://schemas.microsoft.com/office/drawing/2014/main" xmlns="" id="{2F9BBDBF-E3BC-4580-BF10-B976F369BD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a:extLst>
            <a:ext uri="{FF2B5EF4-FFF2-40B4-BE49-F238E27FC236}">
              <a16:creationId xmlns:a16="http://schemas.microsoft.com/office/drawing/2014/main" xmlns="" id="{D9CB2768-35BB-41E2-B412-DD66915DA0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543" name="直線コネクタ 542">
          <a:extLst>
            <a:ext uri="{FF2B5EF4-FFF2-40B4-BE49-F238E27FC236}">
              <a16:creationId xmlns:a16="http://schemas.microsoft.com/office/drawing/2014/main" xmlns="" id="{4CCAF4AD-5377-4DFF-8231-AA5518DE045A}"/>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544" name="【庁舎】&#10;一人当たり面積最小値テキスト">
          <a:extLst>
            <a:ext uri="{FF2B5EF4-FFF2-40B4-BE49-F238E27FC236}">
              <a16:creationId xmlns:a16="http://schemas.microsoft.com/office/drawing/2014/main" xmlns="" id="{01A95F69-0286-4425-8F04-C2FA9402F043}"/>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545" name="直線コネクタ 544">
          <a:extLst>
            <a:ext uri="{FF2B5EF4-FFF2-40B4-BE49-F238E27FC236}">
              <a16:creationId xmlns:a16="http://schemas.microsoft.com/office/drawing/2014/main" xmlns="" id="{C857B0E0-D9D2-45E1-98E7-633A7223BF84}"/>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546" name="【庁舎】&#10;一人当たり面積最大値テキスト">
          <a:extLst>
            <a:ext uri="{FF2B5EF4-FFF2-40B4-BE49-F238E27FC236}">
              <a16:creationId xmlns:a16="http://schemas.microsoft.com/office/drawing/2014/main" xmlns="" id="{6932F20F-B2D5-4BFF-A0E5-5FADF70BAC29}"/>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547" name="直線コネクタ 546">
          <a:extLst>
            <a:ext uri="{FF2B5EF4-FFF2-40B4-BE49-F238E27FC236}">
              <a16:creationId xmlns:a16="http://schemas.microsoft.com/office/drawing/2014/main" xmlns="" id="{AF76F2FB-37BF-4EB0-ACF5-8C2E1B059347}"/>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548" name="【庁舎】&#10;一人当たり面積平均値テキスト">
          <a:extLst>
            <a:ext uri="{FF2B5EF4-FFF2-40B4-BE49-F238E27FC236}">
              <a16:creationId xmlns:a16="http://schemas.microsoft.com/office/drawing/2014/main" xmlns="" id="{6540223A-2894-4F2B-B96A-483271CC23DF}"/>
            </a:ext>
          </a:extLst>
        </xdr:cNvPr>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549" name="フローチャート: 判断 548">
          <a:extLst>
            <a:ext uri="{FF2B5EF4-FFF2-40B4-BE49-F238E27FC236}">
              <a16:creationId xmlns:a16="http://schemas.microsoft.com/office/drawing/2014/main" xmlns="" id="{D5625D4F-F9D2-445D-B759-45EB7CE97BCB}"/>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550" name="フローチャート: 判断 549">
          <a:extLst>
            <a:ext uri="{FF2B5EF4-FFF2-40B4-BE49-F238E27FC236}">
              <a16:creationId xmlns:a16="http://schemas.microsoft.com/office/drawing/2014/main" xmlns="" id="{67BFAEE0-5409-40A2-B0FF-F6257CB112C0}"/>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551" name="n_1aveValue【庁舎】&#10;一人当たり面積">
          <a:extLst>
            <a:ext uri="{FF2B5EF4-FFF2-40B4-BE49-F238E27FC236}">
              <a16:creationId xmlns:a16="http://schemas.microsoft.com/office/drawing/2014/main" xmlns="" id="{A1299B17-BD78-4AAF-AA70-F65437F3B50F}"/>
            </a:ext>
          </a:extLst>
        </xdr:cNvPr>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552" name="フローチャート: 判断 551">
          <a:extLst>
            <a:ext uri="{FF2B5EF4-FFF2-40B4-BE49-F238E27FC236}">
              <a16:creationId xmlns:a16="http://schemas.microsoft.com/office/drawing/2014/main" xmlns="" id="{8D1D4743-21D9-4728-98D8-250D80A74D8F}"/>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553" name="n_2aveValue【庁舎】&#10;一人当たり面積">
          <a:extLst>
            <a:ext uri="{FF2B5EF4-FFF2-40B4-BE49-F238E27FC236}">
              <a16:creationId xmlns:a16="http://schemas.microsoft.com/office/drawing/2014/main" xmlns="" id="{73FBE54D-43E5-4EB0-B99D-90592CE575D7}"/>
            </a:ext>
          </a:extLst>
        </xdr:cNvPr>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xmlns="" id="{DC031A30-44E5-46D7-8AC3-7075E6DB18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A3BDF664-08E3-40B5-A164-B74D8AC04C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B46F3F14-E933-4A37-9AD8-C89285154B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F20A2DBB-962F-41E5-AFFA-6B6338E01D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DDE9D770-E786-42F2-84F6-EBA6D1D1B6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559" name="楕円 558">
          <a:extLst>
            <a:ext uri="{FF2B5EF4-FFF2-40B4-BE49-F238E27FC236}">
              <a16:creationId xmlns:a16="http://schemas.microsoft.com/office/drawing/2014/main" xmlns="" id="{9C7385A7-28DA-4EF3-AE80-CCEC4142B478}"/>
            </a:ext>
          </a:extLst>
        </xdr:cNvPr>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74692</xdr:rowOff>
    </xdr:from>
    <xdr:ext cx="469744" cy="259045"/>
    <xdr:sp macro="" textlink="">
      <xdr:nvSpPr>
        <xdr:cNvPr id="560" name="n_1mainValue【庁舎】&#10;一人当たり面積">
          <a:extLst>
            <a:ext uri="{FF2B5EF4-FFF2-40B4-BE49-F238E27FC236}">
              <a16:creationId xmlns:a16="http://schemas.microsoft.com/office/drawing/2014/main" xmlns="" id="{DB18D597-7543-4948-86F9-41D91CCA4FAD}"/>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xmlns="" id="{0A0252C4-A215-4A4D-BE14-9687AD81ED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xmlns="" id="{3B5F5C73-0676-48A4-B09F-B4AAFA26BA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xmlns="" id="{A46E0C16-3249-40EE-A169-97F94FFE7A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庁舎については、有形固定資産減価償却率が他団体の平均値を大きく上回っているが、建替工事に着手している。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また、図書館や体育館についても大規模改修を予定していることから、将来的に数値の低下が見込まれる。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施設の老朽化に伴う大規模改修、建替や統廃合等を計画的に実施し、引き続き公共施設の適正管理に取り組む。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48,941
48,249
92.94
20,540,758
20,008,057
273,015
11,413,065
18,521,740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基準財政需要額では、地域振興費で事業費補正の減少や下水道費で高資本対策費が終了したことにより減少するとともに、基準財収入額では、住民税や固定資産税、地方消費税交付金が増加したこと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今後も財政基盤の強化に向けて税等一般財源の確保に向けた事業を展開するとともに、公共施設の適正配置等の取組を通じて効率的な行政運営に努める。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歳入において地方交付税が減少したこと、歳出においては自立支援給付費や児童保育給付等経等の扶助費の増、臨時財政対策債償還にかかる公債費の増加により、前年度より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全国平均及び兵庫県平均を下回っているが、引き続き歳出経費の適正化を図る。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61</xdr:row>
      <xdr:rowOff>133858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5247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64008</xdr:rowOff>
    </xdr:from>
    <xdr:to>
      <xdr:col>19</xdr:col>
      <xdr:colOff>133350</xdr:colOff>
      <xdr:row>61</xdr:row>
      <xdr:rowOff>66294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3510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64008</xdr:rowOff>
    </xdr:from>
    <xdr:to>
      <xdr:col>15</xdr:col>
      <xdr:colOff>82550</xdr:colOff>
      <xdr:row>60</xdr:row>
      <xdr:rowOff>73660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3510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107442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3606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5351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13208</xdr:rowOff>
    </xdr:from>
    <xdr:to>
      <xdr:col>15</xdr:col>
      <xdr:colOff>133350</xdr:colOff>
      <xdr:row>60</xdr:row>
      <xdr:rowOff>114808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124985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人件費は職員手当の増加により前年度から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％上昇しており、物件費については給食センター整備にかかる費用が大きな増加要因となった。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全国平均及び兵庫県平均を下回っているが、引き続き適正な職員定数や業務遂行の改善による時間外勤務手当の削減を図る。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122924</xdr:rowOff>
    </xdr:from>
    <xdr:to>
      <xdr:col>23</xdr:col>
      <xdr:colOff>133350</xdr:colOff>
      <xdr:row>80</xdr:row>
      <xdr:rowOff>140757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838924"/>
          <a:ext cx="838200" cy="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122917</xdr:rowOff>
    </xdr:from>
    <xdr:to>
      <xdr:col>19</xdr:col>
      <xdr:colOff>133350</xdr:colOff>
      <xdr:row>80</xdr:row>
      <xdr:rowOff>122924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838917"/>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112677</xdr:rowOff>
    </xdr:from>
    <xdr:to>
      <xdr:col>15</xdr:col>
      <xdr:colOff>82550</xdr:colOff>
      <xdr:row>80</xdr:row>
      <xdr:rowOff>122917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828677"/>
          <a:ext cx="8890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83972</xdr:rowOff>
    </xdr:from>
    <xdr:to>
      <xdr:col>11</xdr:col>
      <xdr:colOff>31750</xdr:colOff>
      <xdr:row>80</xdr:row>
      <xdr:rowOff>112677</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799972"/>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89957</xdr:rowOff>
    </xdr:from>
    <xdr:to>
      <xdr:col>23</xdr:col>
      <xdr:colOff>184150</xdr:colOff>
      <xdr:row>81</xdr:row>
      <xdr:rowOff>20107</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8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11234</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72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72124</xdr:rowOff>
    </xdr:from>
    <xdr:to>
      <xdr:col>19</xdr:col>
      <xdr:colOff>184150</xdr:colOff>
      <xdr:row>81</xdr:row>
      <xdr:rowOff>2274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7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12451</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55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72117</xdr:rowOff>
    </xdr:from>
    <xdr:to>
      <xdr:col>15</xdr:col>
      <xdr:colOff>133350</xdr:colOff>
      <xdr:row>81</xdr:row>
      <xdr:rowOff>2267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7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12444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55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61877</xdr:rowOff>
    </xdr:from>
    <xdr:to>
      <xdr:col>11</xdr:col>
      <xdr:colOff>82550</xdr:colOff>
      <xdr:row>80</xdr:row>
      <xdr:rowOff>163477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2204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5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33172</xdr:rowOff>
    </xdr:from>
    <xdr:to>
      <xdr:col>7</xdr:col>
      <xdr:colOff>31750</xdr:colOff>
      <xdr:row>80</xdr:row>
      <xdr:rowOff>134772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74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144949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51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給与の一律カット等は行わず、業務遂行の更なる改善による時間外勤務の削減や職員手当の適正化により人件費の総額をいかに減らすかという視点で取り組んでいる。</a:t>
          </a:r>
        </a:p>
        <a:p>
          <a:r>
            <a:rPr kumimoji="1" lang="ja-JP" altLang="en-US" sz="1300">
              <a:latin typeface="ＭＳ Ｐゴシック" panose="020B0600070205080204" pitchFamily="50" charset="-128"/>
              <a:ea typeface="ＭＳ Ｐゴシック" panose="020B0600070205080204" pitchFamily="50" charset="-128"/>
            </a:rPr>
            <a:t>（当該数値は、平成２９年度地方公務員給与実態調査による）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26811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511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89</xdr:row>
      <xdr:rowOff>2822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51144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2822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52082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56445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52082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5645</xdr:rowOff>
    </xdr:from>
    <xdr:to>
      <xdr:col>64</xdr:col>
      <xdr:colOff>152400</xdr:colOff>
      <xdr:row>89</xdr:row>
      <xdr:rowOff>107245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92022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年以降、人口当たりの職員数を人事マネジメントの一指標として職員採用や人員配置の適正化を図ってきた。人口減少にあっても増え続ける行政需要に対して多種多様な勤務形態・人材の活用を進めている。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引き続き兵庫県内最小規模の職員数で業務を遂行し、全国平均及び兵庫県平均を下回る状況を堅持する。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160655</xdr:rowOff>
    </xdr:from>
    <xdr:to>
      <xdr:col>81</xdr:col>
      <xdr:colOff>44450</xdr:colOff>
      <xdr:row>59</xdr:row>
      <xdr:rowOff>164102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27620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160655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2675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129631</xdr:rowOff>
    </xdr:from>
    <xdr:to>
      <xdr:col>72</xdr:col>
      <xdr:colOff>203200</xdr:colOff>
      <xdr:row>59</xdr:row>
      <xdr:rowOff>152037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24518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129631</xdr:rowOff>
    </xdr:from>
    <xdr:to>
      <xdr:col>68</xdr:col>
      <xdr:colOff>152400</xdr:colOff>
      <xdr:row>59</xdr:row>
      <xdr:rowOff>136525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24518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113302</xdr:rowOff>
    </xdr:from>
    <xdr:to>
      <xdr:col>81</xdr:col>
      <xdr:colOff>95250</xdr:colOff>
      <xdr:row>60</xdr:row>
      <xdr:rowOff>43452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129829</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0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109855</xdr:rowOff>
    </xdr:from>
    <xdr:to>
      <xdr:col>77</xdr:col>
      <xdr:colOff>95250</xdr:colOff>
      <xdr:row>60</xdr:row>
      <xdr:rowOff>40005</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50182</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78831</xdr:rowOff>
    </xdr:from>
    <xdr:to>
      <xdr:col>68</xdr:col>
      <xdr:colOff>203200</xdr:colOff>
      <xdr:row>60</xdr:row>
      <xdr:rowOff>8981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19158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996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月開院の北播磨総合医療センター（一組）に係る償還費負担や臨時財政対策債の償還の本格化により単年度では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％上昇するものの、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か年平均で算出する当比率は前年度から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％改善となり、全国平均及び兵庫県平均をいずれも下回る結果となった。</a:t>
          </a:r>
        </a:p>
        <a:p>
          <a:r>
            <a:rPr kumimoji="1" lang="ja-JP" altLang="en-US" sz="1300">
              <a:latin typeface="ＭＳ Ｐゴシック" panose="020B0600070205080204" pitchFamily="50" charset="-128"/>
              <a:ea typeface="ＭＳ Ｐゴシック" panose="020B0600070205080204" pitchFamily="50" charset="-128"/>
            </a:rPr>
            <a:t>今後も新庁舎建設の本格化や老朽化した公共施設の更新等を控えているため、公債費の抑制と後年度の財政措置のある地方債の活用により公債費負担の適正化に努める。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11430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64943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83820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105410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65989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54610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67919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将来負担比率は、基金などの充当可能財源が将来負担額を上回ったため、該当なしとなった。</a:t>
          </a:r>
        </a:p>
        <a:p>
          <a:r>
            <a:rPr kumimoji="1" lang="ja-JP" altLang="en-US" sz="1300">
              <a:latin typeface="ＭＳ Ｐゴシック" panose="020B0600070205080204" pitchFamily="50" charset="-128"/>
              <a:ea typeface="ＭＳ Ｐゴシック" panose="020B0600070205080204" pitchFamily="50" charset="-128"/>
            </a:rPr>
            <a:t>要因としては、下水道事業に係る公営企業債等繰入見込額や病院事業に係る組合等負担見込額の減少により将来負担額は減少し、</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年連続でマイナス値を維持している。（</a:t>
          </a:r>
          <a:r>
            <a:rPr kumimoji="1" lang="en-US" altLang="ja-JP" sz="1300">
              <a:latin typeface="ＭＳ Ｐゴシック" panose="020B0600070205080204" pitchFamily="50" charset="-128"/>
              <a:ea typeface="ＭＳ Ｐゴシック" panose="020B0600070205080204" pitchFamily="50" charset="-128"/>
            </a:rPr>
            <a:t>H26▲24.8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H27▲28.4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H28▲36.4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H29▲39.1</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48,941
48,249
92.94
20,540,758
20,008,057
273,015
11,413,065
18,521,740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年間の退職者不補充や民間委託の推進等により、他団体に先駆けて職員数の削減に取り組み、更に平成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年度から地域手当（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％）を全廃するなど徹底した人件費の抑制に取り組んできた。また、人口当たりの職員数を常に他団体と比較し定員管理に反映している。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経常一般財源に占める人件費の割合は、前年度と同水準を維持し、全国平均及び兵庫県平均いずれも下回っている。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8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13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クラウドサービス導入によ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latin typeface="ＭＳ Ｐゴシック" panose="020B0600070205080204" pitchFamily="50" charset="-128"/>
              <a:ea typeface="ＭＳ Ｐゴシック" panose="020B0600070205080204" pitchFamily="50" charset="-128"/>
            </a:rPr>
            <a:t>サーバー利用料等の情報関連経費が増加するとともに、人手不足に伴う委託コストの上昇がみられるとともに、類似団体に比べ賃金決算額が大きくなっている。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全国平均は下回っているが、兵庫県平均を下回れるようコスト削減に取り組んでいく。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723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151493</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25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89098</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上昇の主な要因は、障害者通所施設や就労施設の充実に伴い自立支援給付費が前年度より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％増加するとともに、　保育士の処遇改善を反映した児童保育給付等経費で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生活保護措置費や児童扶養手当は微減しており、「小野市福祉給付制度適正化条例」（平成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年度制定）により、生活保護費等の不正受給や不適切消費の抑制と要保護者情報の提供による受給の適正化に努める。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127000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906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133350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95250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下水道事業に公営企業法を適用しており、同事業への負担金が補助費等に分類されることから、全国平均</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％及び兵庫県平均</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後期高齢者医療事務管理広域連合への分賦金や特別会計への繰出金が増加したことにより、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55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123190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100330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85090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476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月から下水道料金の引上げ改定により下水道事業への負担金が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億円減少するとともに、北播磨総合医療センターへの負担金も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億円減少したことで、経常的な負担金は減少傾向にある。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年度から下水道事業に公営企業法を適用しており、当該事業への負担金等は補助費等に分類されるため、全国平均及び兵庫県平均を大きく上回る要因となっている。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124714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436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129286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129286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30988</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4546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年度に購入した「</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ｍ級はしご消防自動車」にかかる償還が本格化したことにより、前年度より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全国平均及び兵庫県平均を下回っているが、新庁舎建設、学校施設等の長寿命化対策が控えていることから、引き続き適正な財政運営に努める。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153670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2989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130810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2844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8890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31750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1320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公債費以外に係る経常収支比率は、類似団体平均とほぼ同水準で推移している。これは、「扶助費」や「補助金」が類似団体と比較して高い水準にある一方、「その他」の経費が低い水準にあるためである。</a:t>
          </a:r>
        </a:p>
        <a:p>
          <a:r>
            <a:rPr kumimoji="1" lang="ja-JP" altLang="en-US" sz="1300">
              <a:latin typeface="ＭＳ Ｐゴシック" panose="020B0600070205080204" pitchFamily="50" charset="-128"/>
              <a:ea typeface="ＭＳ Ｐゴシック" panose="020B0600070205080204" pitchFamily="50" charset="-128"/>
            </a:rPr>
            <a:t>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33274</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3184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154432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106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76708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90424</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139954</xdr:rowOff>
    </xdr:from>
    <xdr:to>
      <xdr:col>29</xdr:col>
      <xdr:colOff>127000</xdr:colOff>
      <xdr:row>16</xdr:row>
      <xdr:rowOff>166605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930779"/>
          <a:ext cx="647700" cy="2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166605</xdr:rowOff>
    </xdr:from>
    <xdr:to>
      <xdr:col>26</xdr:col>
      <xdr:colOff>50800</xdr:colOff>
      <xdr:row>17</xdr:row>
      <xdr:rowOff>8395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57430"/>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8395</xdr:rowOff>
    </xdr:from>
    <xdr:to>
      <xdr:col>22</xdr:col>
      <xdr:colOff>114300</xdr:colOff>
      <xdr:row>17</xdr:row>
      <xdr:rowOff>38036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70670"/>
          <a:ext cx="698500" cy="29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38036</xdr:rowOff>
    </xdr:from>
    <xdr:to>
      <xdr:col>18</xdr:col>
      <xdr:colOff>177800</xdr:colOff>
      <xdr:row>17</xdr:row>
      <xdr:rowOff>55581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000311"/>
          <a:ext cx="698500" cy="17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89154</xdr:rowOff>
    </xdr:from>
    <xdr:to>
      <xdr:col>29</xdr:col>
      <xdr:colOff>177800</xdr:colOff>
      <xdr:row>17</xdr:row>
      <xdr:rowOff>19304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7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61231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8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115805</xdr:rowOff>
    </xdr:from>
    <xdr:to>
      <xdr:col>26</xdr:col>
      <xdr:colOff>101600</xdr:colOff>
      <xdr:row>17</xdr:row>
      <xdr:rowOff>45955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90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30732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99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129045</xdr:rowOff>
    </xdr:from>
    <xdr:to>
      <xdr:col>22</xdr:col>
      <xdr:colOff>165100</xdr:colOff>
      <xdr:row>17</xdr:row>
      <xdr:rowOff>59195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91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43972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0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158686</xdr:rowOff>
    </xdr:from>
    <xdr:to>
      <xdr:col>19</xdr:col>
      <xdr:colOff>38100</xdr:colOff>
      <xdr:row>17</xdr:row>
      <xdr:rowOff>88836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4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73613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03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4781</xdr:rowOff>
    </xdr:from>
    <xdr:to>
      <xdr:col>15</xdr:col>
      <xdr:colOff>101600</xdr:colOff>
      <xdr:row>17</xdr:row>
      <xdr:rowOff>106381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96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91158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5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155987</xdr:rowOff>
    </xdr:from>
    <xdr:to>
      <xdr:col>29</xdr:col>
      <xdr:colOff>127000</xdr:colOff>
      <xdr:row>37</xdr:row>
      <xdr:rowOff>160101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280687"/>
          <a:ext cx="6477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160101</xdr:rowOff>
    </xdr:from>
    <xdr:to>
      <xdr:col>26</xdr:col>
      <xdr:colOff>50800</xdr:colOff>
      <xdr:row>37</xdr:row>
      <xdr:rowOff>248432</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7284801"/>
          <a:ext cx="698500" cy="8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100140</xdr:rowOff>
    </xdr:from>
    <xdr:to>
      <xdr:col>22</xdr:col>
      <xdr:colOff>114300</xdr:colOff>
      <xdr:row>37</xdr:row>
      <xdr:rowOff>248432</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224840"/>
          <a:ext cx="698500" cy="148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60454</xdr:rowOff>
    </xdr:from>
    <xdr:to>
      <xdr:col>18</xdr:col>
      <xdr:colOff>177800</xdr:colOff>
      <xdr:row>37</xdr:row>
      <xdr:rowOff>100140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185154"/>
          <a:ext cx="698500" cy="3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105187</xdr:rowOff>
    </xdr:from>
    <xdr:to>
      <xdr:col>29</xdr:col>
      <xdr:colOff>177800</xdr:colOff>
      <xdr:row>37</xdr:row>
      <xdr:rowOff>206787</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22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77264</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20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109301</xdr:rowOff>
    </xdr:from>
    <xdr:to>
      <xdr:col>26</xdr:col>
      <xdr:colOff>101600</xdr:colOff>
      <xdr:row>37</xdr:row>
      <xdr:rowOff>210901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234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195678</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32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197632</xdr:rowOff>
    </xdr:from>
    <xdr:to>
      <xdr:col>22</xdr:col>
      <xdr:colOff>165100</xdr:colOff>
      <xdr:row>37</xdr:row>
      <xdr:rowOff>299232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32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284009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40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49340</xdr:rowOff>
    </xdr:from>
    <xdr:to>
      <xdr:col>19</xdr:col>
      <xdr:colOff>38100</xdr:colOff>
      <xdr:row>37</xdr:row>
      <xdr:rowOff>150940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17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135717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26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9654</xdr:rowOff>
    </xdr:from>
    <xdr:to>
      <xdr:col>15</xdr:col>
      <xdr:colOff>101600</xdr:colOff>
      <xdr:row>37</xdr:row>
      <xdr:rowOff>111254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134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96031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22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48,941
48,249
92.94
20,540,758
20,008,057
273,015
11,413,065
18,521,740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168694</xdr:rowOff>
    </xdr:from>
    <xdr:to>
      <xdr:col>24</xdr:col>
      <xdr:colOff>63500</xdr:colOff>
      <xdr:row>37</xdr:row>
      <xdr:rowOff>10351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40894"/>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10351</xdr:rowOff>
    </xdr:from>
    <xdr:to>
      <xdr:col>19</xdr:col>
      <xdr:colOff>177800</xdr:colOff>
      <xdr:row>37</xdr:row>
      <xdr:rowOff>24009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54001"/>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24009</xdr:rowOff>
    </xdr:from>
    <xdr:to>
      <xdr:col>15</xdr:col>
      <xdr:colOff>50800</xdr:colOff>
      <xdr:row>37</xdr:row>
      <xdr:rowOff>28943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6765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28943</xdr:rowOff>
    </xdr:from>
    <xdr:to>
      <xdr:col>10</xdr:col>
      <xdr:colOff>114300</xdr:colOff>
      <xdr:row>37</xdr:row>
      <xdr:rowOff>70606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72593"/>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117894</xdr:rowOff>
    </xdr:from>
    <xdr:to>
      <xdr:col>24</xdr:col>
      <xdr:colOff>114300</xdr:colOff>
      <xdr:row>37</xdr:row>
      <xdr:rowOff>48044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96321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131001</xdr:rowOff>
    </xdr:from>
    <xdr:to>
      <xdr:col>20</xdr:col>
      <xdr:colOff>38100</xdr:colOff>
      <xdr:row>37</xdr:row>
      <xdr:rowOff>61151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52278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144659</xdr:rowOff>
    </xdr:from>
    <xdr:to>
      <xdr:col>15</xdr:col>
      <xdr:colOff>101600</xdr:colOff>
      <xdr:row>37</xdr:row>
      <xdr:rowOff>74809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65936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149593</xdr:rowOff>
    </xdr:from>
    <xdr:to>
      <xdr:col>10</xdr:col>
      <xdr:colOff>165100</xdr:colOff>
      <xdr:row>37</xdr:row>
      <xdr:rowOff>79743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70870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19806</xdr:rowOff>
    </xdr:from>
    <xdr:to>
      <xdr:col>6</xdr:col>
      <xdr:colOff>38100</xdr:colOff>
      <xdr:row>37</xdr:row>
      <xdr:rowOff>121406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112533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1142</xdr:rowOff>
    </xdr:from>
    <xdr:to>
      <xdr:col>24</xdr:col>
      <xdr:colOff>63500</xdr:colOff>
      <xdr:row>58</xdr:row>
      <xdr:rowOff>14176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945242"/>
          <a:ext cx="838200" cy="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12370</xdr:rowOff>
    </xdr:from>
    <xdr:to>
      <xdr:col>19</xdr:col>
      <xdr:colOff>177800</xdr:colOff>
      <xdr:row>58</xdr:row>
      <xdr:rowOff>14176</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95647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12370</xdr:rowOff>
    </xdr:from>
    <xdr:to>
      <xdr:col>15</xdr:col>
      <xdr:colOff>50800</xdr:colOff>
      <xdr:row>58</xdr:row>
      <xdr:rowOff>23423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956470"/>
          <a:ext cx="889000" cy="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23423</xdr:rowOff>
    </xdr:from>
    <xdr:to>
      <xdr:col>10</xdr:col>
      <xdr:colOff>114300</xdr:colOff>
      <xdr:row>58</xdr:row>
      <xdr:rowOff>42614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967523"/>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121792</xdr:rowOff>
    </xdr:from>
    <xdr:to>
      <xdr:col>24</xdr:col>
      <xdr:colOff>114300</xdr:colOff>
      <xdr:row>58</xdr:row>
      <xdr:rowOff>51942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8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134826</xdr:rowOff>
    </xdr:from>
    <xdr:to>
      <xdr:col>20</xdr:col>
      <xdr:colOff>38100</xdr:colOff>
      <xdr:row>58</xdr:row>
      <xdr:rowOff>64976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9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56103</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1000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133020</xdr:rowOff>
    </xdr:from>
    <xdr:to>
      <xdr:col>15</xdr:col>
      <xdr:colOff>101600</xdr:colOff>
      <xdr:row>58</xdr:row>
      <xdr:rowOff>63170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54297</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144073</xdr:rowOff>
    </xdr:from>
    <xdr:to>
      <xdr:col>10</xdr:col>
      <xdr:colOff>165100</xdr:colOff>
      <xdr:row>58</xdr:row>
      <xdr:rowOff>74223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9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65350</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100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163264</xdr:rowOff>
    </xdr:from>
    <xdr:to>
      <xdr:col>6</xdr:col>
      <xdr:colOff>38100</xdr:colOff>
      <xdr:row>58</xdr:row>
      <xdr:rowOff>93414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9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84541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100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38953</xdr:rowOff>
    </xdr:from>
    <xdr:to>
      <xdr:col>24</xdr:col>
      <xdr:colOff>63500</xdr:colOff>
      <xdr:row>79</xdr:row>
      <xdr:rowOff>51722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583503"/>
          <a:ext cx="8382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50840</xdr:rowOff>
    </xdr:from>
    <xdr:to>
      <xdr:col>19</xdr:col>
      <xdr:colOff>177800</xdr:colOff>
      <xdr:row>79</xdr:row>
      <xdr:rowOff>51722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5953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43852</xdr:rowOff>
    </xdr:from>
    <xdr:to>
      <xdr:col>15</xdr:col>
      <xdr:colOff>50800</xdr:colOff>
      <xdr:row>79</xdr:row>
      <xdr:rowOff>50840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588402"/>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43852</xdr:rowOff>
    </xdr:from>
    <xdr:to>
      <xdr:col>10</xdr:col>
      <xdr:colOff>114300</xdr:colOff>
      <xdr:row>79</xdr:row>
      <xdr:rowOff>54955</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58840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159603</xdr:rowOff>
    </xdr:from>
    <xdr:to>
      <xdr:col>24</xdr:col>
      <xdr:colOff>114300</xdr:colOff>
      <xdr:row>79</xdr:row>
      <xdr:rowOff>89753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74530</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4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922</xdr:rowOff>
    </xdr:from>
    <xdr:to>
      <xdr:col>20</xdr:col>
      <xdr:colOff>38100</xdr:colOff>
      <xdr:row>79</xdr:row>
      <xdr:rowOff>102522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5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93649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63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40</xdr:rowOff>
    </xdr:from>
    <xdr:to>
      <xdr:col>15</xdr:col>
      <xdr:colOff>101600</xdr:colOff>
      <xdr:row>79</xdr:row>
      <xdr:rowOff>101640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5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92767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6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164502</xdr:rowOff>
    </xdr:from>
    <xdr:to>
      <xdr:col>10</xdr:col>
      <xdr:colOff>165100</xdr:colOff>
      <xdr:row>79</xdr:row>
      <xdr:rowOff>94652</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85779</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63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4155</xdr:rowOff>
    </xdr:from>
    <xdr:to>
      <xdr:col>6</xdr:col>
      <xdr:colOff>38100</xdr:colOff>
      <xdr:row>79</xdr:row>
      <xdr:rowOff>105755</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5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96882</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6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133986</xdr:rowOff>
    </xdr:from>
    <xdr:to>
      <xdr:col>24</xdr:col>
      <xdr:colOff>63500</xdr:colOff>
      <xdr:row>94</xdr:row>
      <xdr:rowOff>74454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078836"/>
          <a:ext cx="838200" cy="1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74454</xdr:rowOff>
    </xdr:from>
    <xdr:to>
      <xdr:col>19</xdr:col>
      <xdr:colOff>177800</xdr:colOff>
      <xdr:row>94</xdr:row>
      <xdr:rowOff>95828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19075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95828</xdr:rowOff>
    </xdr:from>
    <xdr:to>
      <xdr:col>15</xdr:col>
      <xdr:colOff>50800</xdr:colOff>
      <xdr:row>94</xdr:row>
      <xdr:rowOff>167075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212128"/>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167075</xdr:rowOff>
    </xdr:from>
    <xdr:to>
      <xdr:col>10</xdr:col>
      <xdr:colOff>114300</xdr:colOff>
      <xdr:row>95</xdr:row>
      <xdr:rowOff>93790</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283375"/>
          <a:ext cx="889000" cy="9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81348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21989</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83186</xdr:rowOff>
    </xdr:from>
    <xdr:to>
      <xdr:col>24</xdr:col>
      <xdr:colOff>114300</xdr:colOff>
      <xdr:row>94</xdr:row>
      <xdr:rowOff>13336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0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106063</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58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23654</xdr:rowOff>
    </xdr:from>
    <xdr:to>
      <xdr:col>20</xdr:col>
      <xdr:colOff>38100</xdr:colOff>
      <xdr:row>94</xdr:row>
      <xdr:rowOff>125254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1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141781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59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45028</xdr:rowOff>
    </xdr:from>
    <xdr:to>
      <xdr:col>15</xdr:col>
      <xdr:colOff>101600</xdr:colOff>
      <xdr:row>94</xdr:row>
      <xdr:rowOff>146628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1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163155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59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116275</xdr:rowOff>
    </xdr:from>
    <xdr:to>
      <xdr:col>10</xdr:col>
      <xdr:colOff>165100</xdr:colOff>
      <xdr:row>95</xdr:row>
      <xdr:rowOff>46425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2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62952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0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42990</xdr:rowOff>
    </xdr:from>
    <xdr:to>
      <xdr:col>6</xdr:col>
      <xdr:colOff>38100</xdr:colOff>
      <xdr:row>95</xdr:row>
      <xdr:rowOff>144590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3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161117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1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102027</xdr:rowOff>
    </xdr:from>
    <xdr:to>
      <xdr:col>55</xdr:col>
      <xdr:colOff>0</xdr:colOff>
      <xdr:row>36</xdr:row>
      <xdr:rowOff>145758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274227"/>
          <a:ext cx="838200" cy="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102027</xdr:rowOff>
    </xdr:from>
    <xdr:to>
      <xdr:col>50</xdr:col>
      <xdr:colOff>114300</xdr:colOff>
      <xdr:row>36</xdr:row>
      <xdr:rowOff>106827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27422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106827</xdr:rowOff>
    </xdr:from>
    <xdr:to>
      <xdr:col>45</xdr:col>
      <xdr:colOff>177800</xdr:colOff>
      <xdr:row>36</xdr:row>
      <xdr:rowOff>132461</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279027"/>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130084</xdr:rowOff>
    </xdr:from>
    <xdr:to>
      <xdr:col>41</xdr:col>
      <xdr:colOff>50800</xdr:colOff>
      <xdr:row>36</xdr:row>
      <xdr:rowOff>132461</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5959384"/>
          <a:ext cx="889000" cy="34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94958</xdr:rowOff>
    </xdr:from>
    <xdr:to>
      <xdr:col>55</xdr:col>
      <xdr:colOff>50800</xdr:colOff>
      <xdr:row>37</xdr:row>
      <xdr:rowOff>25108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2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73385</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2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51227</xdr:rowOff>
    </xdr:from>
    <xdr:to>
      <xdr:col>50</xdr:col>
      <xdr:colOff>165100</xdr:colOff>
      <xdr:row>36</xdr:row>
      <xdr:rowOff>152827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2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169354</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59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56027</xdr:rowOff>
    </xdr:from>
    <xdr:to>
      <xdr:col>46</xdr:col>
      <xdr:colOff>38100</xdr:colOff>
      <xdr:row>36</xdr:row>
      <xdr:rowOff>157627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2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2704</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81661</xdr:rowOff>
    </xdr:from>
    <xdr:to>
      <xdr:col>41</xdr:col>
      <xdr:colOff>101600</xdr:colOff>
      <xdr:row>37</xdr:row>
      <xdr:rowOff>11811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2938</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34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79284</xdr:rowOff>
    </xdr:from>
    <xdr:to>
      <xdr:col>36</xdr:col>
      <xdr:colOff>165100</xdr:colOff>
      <xdr:row>35</xdr:row>
      <xdr:rowOff>9434</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25961</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56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4512</xdr:rowOff>
    </xdr:from>
    <xdr:to>
      <xdr:col>55</xdr:col>
      <xdr:colOff>0</xdr:colOff>
      <xdr:row>59</xdr:row>
      <xdr:rowOff>23893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10120062"/>
          <a:ext cx="8382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23893</xdr:rowOff>
    </xdr:from>
    <xdr:to>
      <xdr:col>50</xdr:col>
      <xdr:colOff>114300</xdr:colOff>
      <xdr:row>59</xdr:row>
      <xdr:rowOff>27482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10139443"/>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24993</xdr:rowOff>
    </xdr:from>
    <xdr:to>
      <xdr:col>45</xdr:col>
      <xdr:colOff>177800</xdr:colOff>
      <xdr:row>59</xdr:row>
      <xdr:rowOff>27482</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10140543"/>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126252</xdr:rowOff>
    </xdr:from>
    <xdr:to>
      <xdr:col>41</xdr:col>
      <xdr:colOff>50800</xdr:colOff>
      <xdr:row>59</xdr:row>
      <xdr:rowOff>24993</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6972300" y="10070352"/>
          <a:ext cx="8890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3011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101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125162</xdr:rowOff>
    </xdr:from>
    <xdr:to>
      <xdr:col>55</xdr:col>
      <xdr:colOff>50800</xdr:colOff>
      <xdr:row>59</xdr:row>
      <xdr:rowOff>55312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100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144543</xdr:rowOff>
    </xdr:from>
    <xdr:to>
      <xdr:col>50</xdr:col>
      <xdr:colOff>165100</xdr:colOff>
      <xdr:row>59</xdr:row>
      <xdr:rowOff>74693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100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65820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1018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148132</xdr:rowOff>
    </xdr:from>
    <xdr:to>
      <xdr:col>46</xdr:col>
      <xdr:colOff>38100</xdr:colOff>
      <xdr:row>59</xdr:row>
      <xdr:rowOff>78282</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100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69409</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101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145643</xdr:rowOff>
    </xdr:from>
    <xdr:to>
      <xdr:col>41</xdr:col>
      <xdr:colOff>101600</xdr:colOff>
      <xdr:row>59</xdr:row>
      <xdr:rowOff>75793</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10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66920</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101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75452</xdr:rowOff>
    </xdr:from>
    <xdr:to>
      <xdr:col>36</xdr:col>
      <xdr:colOff>165100</xdr:colOff>
      <xdr:row>59</xdr:row>
      <xdr:rowOff>5602</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100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22129</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7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12889</xdr:rowOff>
    </xdr:from>
    <xdr:to>
      <xdr:col>55</xdr:col>
      <xdr:colOff>0</xdr:colOff>
      <xdr:row>79</xdr:row>
      <xdr:rowOff>22450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57439"/>
          <a:ext cx="8382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13001</xdr:rowOff>
    </xdr:from>
    <xdr:to>
      <xdr:col>50</xdr:col>
      <xdr:colOff>114300</xdr:colOff>
      <xdr:row>79</xdr:row>
      <xdr:rowOff>22450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55755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13001</xdr:rowOff>
    </xdr:from>
    <xdr:to>
      <xdr:col>45</xdr:col>
      <xdr:colOff>177800</xdr:colOff>
      <xdr:row>79</xdr:row>
      <xdr:rowOff>14498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557551"/>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133539</xdr:rowOff>
    </xdr:from>
    <xdr:to>
      <xdr:col>55</xdr:col>
      <xdr:colOff>50800</xdr:colOff>
      <xdr:row>79</xdr:row>
      <xdr:rowOff>63689</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97859</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143100</xdr:rowOff>
    </xdr:from>
    <xdr:to>
      <xdr:col>50</xdr:col>
      <xdr:colOff>165100</xdr:colOff>
      <xdr:row>79</xdr:row>
      <xdr:rowOff>73250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64377</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6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133651</xdr:rowOff>
    </xdr:from>
    <xdr:to>
      <xdr:col>46</xdr:col>
      <xdr:colOff>38100</xdr:colOff>
      <xdr:row>79</xdr:row>
      <xdr:rowOff>63801</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54928</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5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135148</xdr:rowOff>
    </xdr:from>
    <xdr:to>
      <xdr:col>41</xdr:col>
      <xdr:colOff>101600</xdr:colOff>
      <xdr:row>79</xdr:row>
      <xdr:rowOff>65298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56425</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6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84010</xdr:rowOff>
    </xdr:from>
    <xdr:to>
      <xdr:col>55</xdr:col>
      <xdr:colOff>0</xdr:colOff>
      <xdr:row>97</xdr:row>
      <xdr:rowOff>45986</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6543210"/>
          <a:ext cx="8382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45986</xdr:rowOff>
    </xdr:from>
    <xdr:to>
      <xdr:col>50</xdr:col>
      <xdr:colOff>114300</xdr:colOff>
      <xdr:row>98</xdr:row>
      <xdr:rowOff>80074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676636"/>
          <a:ext cx="889000" cy="20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148273</xdr:rowOff>
    </xdr:from>
    <xdr:to>
      <xdr:col>45</xdr:col>
      <xdr:colOff>177800</xdr:colOff>
      <xdr:row>98</xdr:row>
      <xdr:rowOff>80074</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7861300" y="16778923"/>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33210</xdr:rowOff>
    </xdr:from>
    <xdr:to>
      <xdr:col>55</xdr:col>
      <xdr:colOff>50800</xdr:colOff>
      <xdr:row>96</xdr:row>
      <xdr:rowOff>134810</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4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56087</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34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166636</xdr:rowOff>
    </xdr:from>
    <xdr:to>
      <xdr:col>50</xdr:col>
      <xdr:colOff>165100</xdr:colOff>
      <xdr:row>97</xdr:row>
      <xdr:rowOff>96786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87913</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7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29274</xdr:rowOff>
    </xdr:from>
    <xdr:to>
      <xdr:col>46</xdr:col>
      <xdr:colOff>38100</xdr:colOff>
      <xdr:row>98</xdr:row>
      <xdr:rowOff>130874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122001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97473</xdr:rowOff>
    </xdr:from>
    <xdr:to>
      <xdr:col>41</xdr:col>
      <xdr:colOff>101600</xdr:colOff>
      <xdr:row>98</xdr:row>
      <xdr:rowOff>27623</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7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18750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8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24234</xdr:rowOff>
    </xdr:from>
    <xdr:to>
      <xdr:col>85</xdr:col>
      <xdr:colOff>127000</xdr:colOff>
      <xdr:row>38</xdr:row>
      <xdr:rowOff>25149</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5481300" y="653933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22708</xdr:rowOff>
    </xdr:from>
    <xdr:to>
      <xdr:col>81</xdr:col>
      <xdr:colOff>50800</xdr:colOff>
      <xdr:row>38</xdr:row>
      <xdr:rowOff>24234</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4592300" y="6537808"/>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22708</xdr:rowOff>
    </xdr:from>
    <xdr:to>
      <xdr:col>76</xdr:col>
      <xdr:colOff>114300</xdr:colOff>
      <xdr:row>38</xdr:row>
      <xdr:rowOff>23760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3703300" y="653780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23760</xdr:rowOff>
    </xdr:from>
    <xdr:to>
      <xdr:col>71</xdr:col>
      <xdr:colOff>177800</xdr:colOff>
      <xdr:row>38</xdr:row>
      <xdr:rowOff>24743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2814300" y="6538860"/>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145798</xdr:rowOff>
    </xdr:from>
    <xdr:to>
      <xdr:col>85</xdr:col>
      <xdr:colOff>177800</xdr:colOff>
      <xdr:row>38</xdr:row>
      <xdr:rowOff>75949</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6268700" y="6489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98427</xdr:rowOff>
    </xdr:from>
    <xdr:ext cx="313932"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442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144884</xdr:rowOff>
    </xdr:from>
    <xdr:to>
      <xdr:col>81</xdr:col>
      <xdr:colOff>101600</xdr:colOff>
      <xdr:row>38</xdr:row>
      <xdr:rowOff>75034</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5430500" y="648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66161</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2017" y="658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143358</xdr:rowOff>
    </xdr:from>
    <xdr:to>
      <xdr:col>76</xdr:col>
      <xdr:colOff>165100</xdr:colOff>
      <xdr:row>38</xdr:row>
      <xdr:rowOff>73509</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4541500" y="6487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64635</xdr:rowOff>
    </xdr:from>
    <xdr:ext cx="378565"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3017" y="65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144410</xdr:rowOff>
    </xdr:from>
    <xdr:to>
      <xdr:col>72</xdr:col>
      <xdr:colOff>38100</xdr:colOff>
      <xdr:row>38</xdr:row>
      <xdr:rowOff>74560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3652500" y="6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65687</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4017" y="658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145393</xdr:rowOff>
    </xdr:from>
    <xdr:to>
      <xdr:col>67</xdr:col>
      <xdr:colOff>101600</xdr:colOff>
      <xdr:row>38</xdr:row>
      <xdr:rowOff>75543</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2763500" y="64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66670</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5017" y="658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a:extLst>
            <a:ext uri="{FF2B5EF4-FFF2-40B4-BE49-F238E27FC236}">
              <a16:creationId xmlns:a16="http://schemas.microsoft.com/office/drawing/2014/main" xmlns="" id="{00000000-0008-0000-0600-000062020000}"/>
            </a:ext>
          </a:extLst>
        </xdr:cNvPr>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a:extLst>
            <a:ext uri="{FF2B5EF4-FFF2-40B4-BE49-F238E27FC236}">
              <a16:creationId xmlns:a16="http://schemas.microsoft.com/office/drawing/2014/main" xmlns="" id="{00000000-0008-0000-0600-000064020000}"/>
            </a:ext>
          </a:extLst>
        </xdr:cNvPr>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12802</xdr:rowOff>
    </xdr:from>
    <xdr:to>
      <xdr:col>85</xdr:col>
      <xdr:colOff>127000</xdr:colOff>
      <xdr:row>76</xdr:row>
      <xdr:rowOff>35637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5481300" y="13043002"/>
          <a:ext cx="8382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a:extLst>
            <a:ext uri="{FF2B5EF4-FFF2-40B4-BE49-F238E27FC236}">
              <a16:creationId xmlns:a16="http://schemas.microsoft.com/office/drawing/2014/main" xmlns="" id="{00000000-0008-0000-0600-000067020000}"/>
            </a:ext>
          </a:extLst>
        </xdr:cNvPr>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35637</xdr:rowOff>
    </xdr:from>
    <xdr:to>
      <xdr:col>81</xdr:col>
      <xdr:colOff>50800</xdr:colOff>
      <xdr:row>76</xdr:row>
      <xdr:rowOff>102425</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4592300" y="13065837"/>
          <a:ext cx="889000" cy="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87668</xdr:rowOff>
    </xdr:from>
    <xdr:to>
      <xdr:col>76</xdr:col>
      <xdr:colOff>114300</xdr:colOff>
      <xdr:row>76</xdr:row>
      <xdr:rowOff>102425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3703300" y="13117868"/>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114605</xdr:rowOff>
    </xdr:from>
    <xdr:to>
      <xdr:col>71</xdr:col>
      <xdr:colOff>177800</xdr:colOff>
      <xdr:row>76</xdr:row>
      <xdr:rowOff>87668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814300" y="12973355"/>
          <a:ext cx="889000" cy="1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133452</xdr:rowOff>
    </xdr:from>
    <xdr:to>
      <xdr:col>85</xdr:col>
      <xdr:colOff>177800</xdr:colOff>
      <xdr:row>76</xdr:row>
      <xdr:rowOff>63602</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6268700" y="129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111879</xdr:rowOff>
    </xdr:from>
    <xdr:ext cx="534377" cy="259045"/>
    <xdr:sp macro="" textlink="">
      <xdr:nvSpPr>
        <xdr:cNvPr id="634" name="公債費該当値テキスト">
          <a:extLst>
            <a:ext uri="{FF2B5EF4-FFF2-40B4-BE49-F238E27FC236}">
              <a16:creationId xmlns:a16="http://schemas.microsoft.com/office/drawing/2014/main" xmlns="" id="{00000000-0008-0000-0600-00007A020000}"/>
            </a:ext>
          </a:extLst>
        </xdr:cNvPr>
        <xdr:cNvSpPr txBox="1"/>
      </xdr:nvSpPr>
      <xdr:spPr>
        <a:xfrm>
          <a:off x="16370300" y="129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156287</xdr:rowOff>
    </xdr:from>
    <xdr:to>
      <xdr:col>81</xdr:col>
      <xdr:colOff>101600</xdr:colOff>
      <xdr:row>76</xdr:row>
      <xdr:rowOff>86437</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5430500" y="130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77564</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31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51625</xdr:rowOff>
    </xdr:from>
    <xdr:to>
      <xdr:col>76</xdr:col>
      <xdr:colOff>165100</xdr:colOff>
      <xdr:row>76</xdr:row>
      <xdr:rowOff>153225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4541500" y="130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144352</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31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36868</xdr:rowOff>
    </xdr:from>
    <xdr:to>
      <xdr:col>72</xdr:col>
      <xdr:colOff>38100</xdr:colOff>
      <xdr:row>76</xdr:row>
      <xdr:rowOff>138468</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3652500" y="130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129595</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31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63805</xdr:rowOff>
    </xdr:from>
    <xdr:to>
      <xdr:col>67</xdr:col>
      <xdr:colOff>101600</xdr:colOff>
      <xdr:row>75</xdr:row>
      <xdr:rowOff>165404</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2763500" y="129225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156532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301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3287</xdr:rowOff>
    </xdr:from>
    <xdr:to>
      <xdr:col>85</xdr:col>
      <xdr:colOff>127000</xdr:colOff>
      <xdr:row>99</xdr:row>
      <xdr:rowOff>33637</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6976837"/>
          <a:ext cx="8382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25081</xdr:rowOff>
    </xdr:from>
    <xdr:to>
      <xdr:col>81</xdr:col>
      <xdr:colOff>50800</xdr:colOff>
      <xdr:row>99</xdr:row>
      <xdr:rowOff>33637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4592300" y="16998631"/>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19320</xdr:rowOff>
    </xdr:from>
    <xdr:to>
      <xdr:col>76</xdr:col>
      <xdr:colOff>114300</xdr:colOff>
      <xdr:row>99</xdr:row>
      <xdr:rowOff>25081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3703300" y="1699287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4978</xdr:rowOff>
    </xdr:from>
    <xdr:to>
      <xdr:col>71</xdr:col>
      <xdr:colOff>177800</xdr:colOff>
      <xdr:row>99</xdr:row>
      <xdr:rowOff>19320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807078"/>
          <a:ext cx="889000" cy="18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123937</xdr:rowOff>
    </xdr:from>
    <xdr:to>
      <xdr:col>85</xdr:col>
      <xdr:colOff>177800</xdr:colOff>
      <xdr:row>99</xdr:row>
      <xdr:rowOff>54087</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9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154287</xdr:rowOff>
    </xdr:from>
    <xdr:to>
      <xdr:col>81</xdr:col>
      <xdr:colOff>101600</xdr:colOff>
      <xdr:row>99</xdr:row>
      <xdr:rowOff>84437</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9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75564</xdr:rowOff>
    </xdr:from>
    <xdr:ext cx="469744"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46428" y="1704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145731</xdr:rowOff>
    </xdr:from>
    <xdr:to>
      <xdr:col>76</xdr:col>
      <xdr:colOff>165100</xdr:colOff>
      <xdr:row>99</xdr:row>
      <xdr:rowOff>75881</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9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67008</xdr:rowOff>
    </xdr:from>
    <xdr:ext cx="469744"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57428" y="170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139970</xdr:rowOff>
    </xdr:from>
    <xdr:to>
      <xdr:col>72</xdr:col>
      <xdr:colOff>38100</xdr:colOff>
      <xdr:row>99</xdr:row>
      <xdr:rowOff>70120</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9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61247</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68428" y="1703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125628</xdr:rowOff>
    </xdr:from>
    <xdr:to>
      <xdr:col>67</xdr:col>
      <xdr:colOff>101600</xdr:colOff>
      <xdr:row>98</xdr:row>
      <xdr:rowOff>55778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7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72305</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5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8027</xdr:rowOff>
    </xdr:from>
    <xdr:to>
      <xdr:col>116</xdr:col>
      <xdr:colOff>63500</xdr:colOff>
      <xdr:row>57</xdr:row>
      <xdr:rowOff>21194</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9780677"/>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8027</xdr:rowOff>
    </xdr:from>
    <xdr:to>
      <xdr:col>111</xdr:col>
      <xdr:colOff>177800</xdr:colOff>
      <xdr:row>57</xdr:row>
      <xdr:rowOff>9489</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0434300" y="978067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151130</xdr:rowOff>
    </xdr:from>
    <xdr:to>
      <xdr:col>107</xdr:col>
      <xdr:colOff>50800</xdr:colOff>
      <xdr:row>57</xdr:row>
      <xdr:rowOff>9489</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9752330"/>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130921</xdr:rowOff>
    </xdr:from>
    <xdr:to>
      <xdr:col>102</xdr:col>
      <xdr:colOff>114300</xdr:colOff>
      <xdr:row>56</xdr:row>
      <xdr:rowOff>151130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9389221"/>
          <a:ext cx="889000" cy="36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98462</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141844</xdr:rowOff>
    </xdr:from>
    <xdr:to>
      <xdr:col>116</xdr:col>
      <xdr:colOff>114300</xdr:colOff>
      <xdr:row>57</xdr:row>
      <xdr:rowOff>71994</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164721</xdr:rowOff>
    </xdr:from>
    <xdr:ext cx="469744"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59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128677</xdr:rowOff>
    </xdr:from>
    <xdr:to>
      <xdr:col>112</xdr:col>
      <xdr:colOff>38100</xdr:colOff>
      <xdr:row>57</xdr:row>
      <xdr:rowOff>58827</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49954</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130139</xdr:rowOff>
    </xdr:from>
    <xdr:to>
      <xdr:col>107</xdr:col>
      <xdr:colOff>101600</xdr:colOff>
      <xdr:row>57</xdr:row>
      <xdr:rowOff>60289</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51416</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8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100330</xdr:rowOff>
    </xdr:from>
    <xdr:to>
      <xdr:col>102</xdr:col>
      <xdr:colOff>165100</xdr:colOff>
      <xdr:row>57</xdr:row>
      <xdr:rowOff>30480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47007</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80121</xdr:rowOff>
    </xdr:from>
    <xdr:to>
      <xdr:col>98</xdr:col>
      <xdr:colOff>38100</xdr:colOff>
      <xdr:row>55</xdr:row>
      <xdr:rowOff>10271</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93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26798</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389111" y="91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a:extLst>
            <a:ext uri="{FF2B5EF4-FFF2-40B4-BE49-F238E27FC236}">
              <a16:creationId xmlns:a16="http://schemas.microsoft.com/office/drawing/2014/main" xmlns="" id="{00000000-0008-0000-0600-000047030000}"/>
            </a:ext>
          </a:extLst>
        </xdr:cNvPr>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a:extLst>
            <a:ext uri="{FF2B5EF4-FFF2-40B4-BE49-F238E27FC236}">
              <a16:creationId xmlns:a16="http://schemas.microsoft.com/office/drawing/2014/main" xmlns="" id="{00000000-0008-0000-0600-000049030000}"/>
            </a:ext>
          </a:extLst>
        </xdr:cNvPr>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119469</xdr:rowOff>
    </xdr:from>
    <xdr:to>
      <xdr:col>116</xdr:col>
      <xdr:colOff>63500</xdr:colOff>
      <xdr:row>77</xdr:row>
      <xdr:rowOff>149549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1323300" y="13321119"/>
          <a:ext cx="8382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a:extLst>
            <a:ext uri="{FF2B5EF4-FFF2-40B4-BE49-F238E27FC236}">
              <a16:creationId xmlns:a16="http://schemas.microsoft.com/office/drawing/2014/main" xmlns="" id="{00000000-0008-0000-0600-00004C030000}"/>
            </a:ext>
          </a:extLst>
        </xdr:cNvPr>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138861</xdr:rowOff>
    </xdr:from>
    <xdr:to>
      <xdr:col>111</xdr:col>
      <xdr:colOff>177800</xdr:colOff>
      <xdr:row>77</xdr:row>
      <xdr:rowOff>149549</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0434300" y="13340511"/>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138861</xdr:rowOff>
    </xdr:from>
    <xdr:to>
      <xdr:col>107</xdr:col>
      <xdr:colOff>50800</xdr:colOff>
      <xdr:row>78</xdr:row>
      <xdr:rowOff>9322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9545300" y="13340511"/>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9322</xdr:rowOff>
    </xdr:from>
    <xdr:to>
      <xdr:col>102</xdr:col>
      <xdr:colOff>114300</xdr:colOff>
      <xdr:row>78</xdr:row>
      <xdr:rowOff>27915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8656300" y="1338242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68669</xdr:rowOff>
    </xdr:from>
    <xdr:to>
      <xdr:col>116</xdr:col>
      <xdr:colOff>114300</xdr:colOff>
      <xdr:row>77</xdr:row>
      <xdr:rowOff>170269</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21107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47096</xdr:rowOff>
    </xdr:from>
    <xdr:ext cx="534377" cy="259045"/>
    <xdr:sp macro="" textlink="">
      <xdr:nvSpPr>
        <xdr:cNvPr id="863" name="繰出金該当値テキスト">
          <a:extLst>
            <a:ext uri="{FF2B5EF4-FFF2-40B4-BE49-F238E27FC236}">
              <a16:creationId xmlns:a16="http://schemas.microsoft.com/office/drawing/2014/main" xmlns="" id="{00000000-0008-0000-0600-00005F030000}"/>
            </a:ext>
          </a:extLst>
        </xdr:cNvPr>
        <xdr:cNvSpPr txBox="1"/>
      </xdr:nvSpPr>
      <xdr:spPr>
        <a:xfrm>
          <a:off x="22212300" y="132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98749</xdr:rowOff>
    </xdr:from>
    <xdr:to>
      <xdr:col>112</xdr:col>
      <xdr:colOff>38100</xdr:colOff>
      <xdr:row>78</xdr:row>
      <xdr:rowOff>28899</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1272500" y="133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20026</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056111" y="133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88061</xdr:rowOff>
    </xdr:from>
    <xdr:to>
      <xdr:col>107</xdr:col>
      <xdr:colOff>101600</xdr:colOff>
      <xdr:row>78</xdr:row>
      <xdr:rowOff>18211</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03835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9338</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33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129972</xdr:rowOff>
    </xdr:from>
    <xdr:to>
      <xdr:col>102</xdr:col>
      <xdr:colOff>165100</xdr:colOff>
      <xdr:row>78</xdr:row>
      <xdr:rowOff>60122</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9494500" y="133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51249</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148565</xdr:rowOff>
    </xdr:from>
    <xdr:to>
      <xdr:col>98</xdr:col>
      <xdr:colOff>38100</xdr:colOff>
      <xdr:row>78</xdr:row>
      <xdr:rowOff>78715</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8605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69842</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34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性質別経費では、扶助費のみが類似団体平均を上回っている。これは、市営の保育所を持たずに私立保育所に保育給付費を措置していることや、障害児通所支援事業などの障害福祉事業費の増加、本市の子育て支援の代名詞ともなっている「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年生までの医療費の完全無料化」の施策展開によるものと考えられ、今後も引き続き高い水準で推移するものと見込まれる。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義務的経費である人件費は、住民一人当たり</a:t>
          </a:r>
          <a:r>
            <a:rPr kumimoji="1" lang="en-US" altLang="ja-JP" sz="1300">
              <a:latin typeface="ＭＳ Ｐゴシック" panose="020B0600070205080204" pitchFamily="50" charset="-128"/>
              <a:ea typeface="ＭＳ Ｐゴシック" panose="020B0600070205080204" pitchFamily="50" charset="-128"/>
            </a:rPr>
            <a:t>60,478</a:t>
          </a:r>
          <a:r>
            <a:rPr kumimoji="1" lang="ja-JP" altLang="en-US" sz="1300">
              <a:latin typeface="ＭＳ Ｐゴシック" panose="020B0600070205080204" pitchFamily="50" charset="-128"/>
              <a:ea typeface="ＭＳ Ｐゴシック" panose="020B0600070205080204" pitchFamily="50" charset="-128"/>
            </a:rPr>
            <a:t>円となっており、全国平均及び兵庫県平均を下回っている。これは、平成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年間の退職者不補充や民間委託の推進等により他団体に先駆けて職員数の削減に取り組み、さらに平成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年度から地域手当（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％）を全廃するなど徹底した人件費の抑制に取り組んできた結果である。</a:t>
          </a:r>
        </a:p>
        <a:p>
          <a:r>
            <a:rPr kumimoji="1" lang="ja-JP" altLang="en-US" sz="1300">
              <a:latin typeface="ＭＳ Ｐゴシック" panose="020B0600070205080204" pitchFamily="50" charset="-128"/>
              <a:ea typeface="ＭＳ Ｐゴシック" panose="020B0600070205080204" pitchFamily="50" charset="-128"/>
            </a:rPr>
            <a:t>普通建設事業費は、全国平均及び類似団体平均値下回って推移しているものの、平成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年度末完成を目指す新庁舎建設、浄谷黒川多目的運動広場整備、堀井城跡整備等の大型事業の展開により、今後、数年間は上回ることが予測される。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48,941
48,249
92.94
20,540,758
20,008,057
273,015
11,413,065
18,521,740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152763</xdr:rowOff>
    </xdr:from>
    <xdr:to>
      <xdr:col>24</xdr:col>
      <xdr:colOff>63500</xdr:colOff>
      <xdr:row>37</xdr:row>
      <xdr:rowOff>159948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496413"/>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127943</xdr:rowOff>
    </xdr:from>
    <xdr:to>
      <xdr:col>19</xdr:col>
      <xdr:colOff>177800</xdr:colOff>
      <xdr:row>37</xdr:row>
      <xdr:rowOff>159948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47159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127943</xdr:rowOff>
    </xdr:from>
    <xdr:to>
      <xdr:col>15</xdr:col>
      <xdr:colOff>50800</xdr:colOff>
      <xdr:row>38</xdr:row>
      <xdr:rowOff>96919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47159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9398</xdr:rowOff>
    </xdr:from>
    <xdr:to>
      <xdr:col>10</xdr:col>
      <xdr:colOff>114300</xdr:colOff>
      <xdr:row>38</xdr:row>
      <xdr:rowOff>96919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524498"/>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101963</xdr:rowOff>
    </xdr:from>
    <xdr:to>
      <xdr:col>24</xdr:col>
      <xdr:colOff>114300</xdr:colOff>
      <xdr:row>38</xdr:row>
      <xdr:rowOff>32113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80390</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109148</xdr:rowOff>
    </xdr:from>
    <xdr:to>
      <xdr:col>20</xdr:col>
      <xdr:colOff>38100</xdr:colOff>
      <xdr:row>38</xdr:row>
      <xdr:rowOff>39298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30425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77143</xdr:rowOff>
    </xdr:from>
    <xdr:to>
      <xdr:col>15</xdr:col>
      <xdr:colOff>101600</xdr:colOff>
      <xdr:row>38</xdr:row>
      <xdr:rowOff>7293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169870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46119</xdr:rowOff>
    </xdr:from>
    <xdr:to>
      <xdr:col>10</xdr:col>
      <xdr:colOff>165100</xdr:colOff>
      <xdr:row>38</xdr:row>
      <xdr:rowOff>147719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5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138846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6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130048</xdr:rowOff>
    </xdr:from>
    <xdr:to>
      <xdr:col>6</xdr:col>
      <xdr:colOff>38100</xdr:colOff>
      <xdr:row>38</xdr:row>
      <xdr:rowOff>60198</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51325</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77466</xdr:rowOff>
    </xdr:from>
    <xdr:to>
      <xdr:col>24</xdr:col>
      <xdr:colOff>63500</xdr:colOff>
      <xdr:row>57</xdr:row>
      <xdr:rowOff>90542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850116"/>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61226</xdr:rowOff>
    </xdr:from>
    <xdr:to>
      <xdr:col>19</xdr:col>
      <xdr:colOff>177800</xdr:colOff>
      <xdr:row>57</xdr:row>
      <xdr:rowOff>90542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33876"/>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61226</xdr:rowOff>
    </xdr:from>
    <xdr:to>
      <xdr:col>15</xdr:col>
      <xdr:colOff>50800</xdr:colOff>
      <xdr:row>57</xdr:row>
      <xdr:rowOff>110572</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33876"/>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149187</xdr:rowOff>
    </xdr:from>
    <xdr:to>
      <xdr:col>10</xdr:col>
      <xdr:colOff>114300</xdr:colOff>
      <xdr:row>57</xdr:row>
      <xdr:rowOff>110572</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750387"/>
          <a:ext cx="889000" cy="13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26666</xdr:rowOff>
    </xdr:from>
    <xdr:to>
      <xdr:col>24</xdr:col>
      <xdr:colOff>114300</xdr:colOff>
      <xdr:row>57</xdr:row>
      <xdr:rowOff>128266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39742</xdr:rowOff>
    </xdr:from>
    <xdr:to>
      <xdr:col>20</xdr:col>
      <xdr:colOff>38100</xdr:colOff>
      <xdr:row>57</xdr:row>
      <xdr:rowOff>141342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132469</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10426</xdr:rowOff>
    </xdr:from>
    <xdr:to>
      <xdr:col>15</xdr:col>
      <xdr:colOff>101600</xdr:colOff>
      <xdr:row>57</xdr:row>
      <xdr:rowOff>112026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103153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8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59772</xdr:rowOff>
    </xdr:from>
    <xdr:to>
      <xdr:col>10</xdr:col>
      <xdr:colOff>165100</xdr:colOff>
      <xdr:row>57</xdr:row>
      <xdr:rowOff>161372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152499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98387</xdr:rowOff>
    </xdr:from>
    <xdr:to>
      <xdr:col>6</xdr:col>
      <xdr:colOff>38100</xdr:colOff>
      <xdr:row>57</xdr:row>
      <xdr:rowOff>28537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6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19664</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79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71203</xdr:rowOff>
    </xdr:from>
    <xdr:to>
      <xdr:col>24</xdr:col>
      <xdr:colOff>63500</xdr:colOff>
      <xdr:row>78</xdr:row>
      <xdr:rowOff>72312</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444303"/>
          <a:ext cx="8382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72312</xdr:rowOff>
    </xdr:from>
    <xdr:to>
      <xdr:col>19</xdr:col>
      <xdr:colOff>177800</xdr:colOff>
      <xdr:row>78</xdr:row>
      <xdr:rowOff>103215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445412"/>
          <a:ext cx="8890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103215</xdr:rowOff>
    </xdr:from>
    <xdr:to>
      <xdr:col>15</xdr:col>
      <xdr:colOff>50800</xdr:colOff>
      <xdr:row>78</xdr:row>
      <xdr:rowOff>118094</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476315"/>
          <a:ext cx="88900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118094</xdr:rowOff>
    </xdr:from>
    <xdr:to>
      <xdr:col>10</xdr:col>
      <xdr:colOff>114300</xdr:colOff>
      <xdr:row>78</xdr:row>
      <xdr:rowOff>148025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491194"/>
          <a:ext cx="8890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20403</xdr:rowOff>
    </xdr:from>
    <xdr:to>
      <xdr:col>24</xdr:col>
      <xdr:colOff>114300</xdr:colOff>
      <xdr:row>78</xdr:row>
      <xdr:rowOff>122003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3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3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21512</xdr:rowOff>
    </xdr:from>
    <xdr:to>
      <xdr:col>20</xdr:col>
      <xdr:colOff>38100</xdr:colOff>
      <xdr:row>78</xdr:row>
      <xdr:rowOff>123112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9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114239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4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52415</xdr:rowOff>
    </xdr:from>
    <xdr:to>
      <xdr:col>15</xdr:col>
      <xdr:colOff>101600</xdr:colOff>
      <xdr:row>78</xdr:row>
      <xdr:rowOff>154015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4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145142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51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67294</xdr:rowOff>
    </xdr:from>
    <xdr:to>
      <xdr:col>10</xdr:col>
      <xdr:colOff>165100</xdr:colOff>
      <xdr:row>78</xdr:row>
      <xdr:rowOff>168894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4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160021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53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97225</xdr:rowOff>
    </xdr:from>
    <xdr:to>
      <xdr:col>6</xdr:col>
      <xdr:colOff>38100</xdr:colOff>
      <xdr:row>79</xdr:row>
      <xdr:rowOff>27375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4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18502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56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50873</xdr:rowOff>
    </xdr:from>
    <xdr:to>
      <xdr:col>24</xdr:col>
      <xdr:colOff>63500</xdr:colOff>
      <xdr:row>98</xdr:row>
      <xdr:rowOff>57420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3797300" y="16852973"/>
          <a:ext cx="8382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50873</xdr:rowOff>
    </xdr:from>
    <xdr:to>
      <xdr:col>19</xdr:col>
      <xdr:colOff>177800</xdr:colOff>
      <xdr:row>98</xdr:row>
      <xdr:rowOff>60212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852973"/>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60212</xdr:rowOff>
    </xdr:from>
    <xdr:to>
      <xdr:col>15</xdr:col>
      <xdr:colOff>50800</xdr:colOff>
      <xdr:row>98</xdr:row>
      <xdr:rowOff>109705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862312"/>
          <a:ext cx="8890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72982</xdr:rowOff>
    </xdr:from>
    <xdr:to>
      <xdr:col>10</xdr:col>
      <xdr:colOff>114300</xdr:colOff>
      <xdr:row>98</xdr:row>
      <xdr:rowOff>109705</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017832"/>
          <a:ext cx="889000" cy="89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64397</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54722</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6620</xdr:rowOff>
    </xdr:from>
    <xdr:to>
      <xdr:col>24</xdr:col>
      <xdr:colOff>114300</xdr:colOff>
      <xdr:row>98</xdr:row>
      <xdr:rowOff>108220</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8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156497</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7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xdr:rowOff>
    </xdr:from>
    <xdr:to>
      <xdr:col>20</xdr:col>
      <xdr:colOff>38100</xdr:colOff>
      <xdr:row>98</xdr:row>
      <xdr:rowOff>101673</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92800</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9412</xdr:rowOff>
    </xdr:from>
    <xdr:to>
      <xdr:col>15</xdr:col>
      <xdr:colOff>101600</xdr:colOff>
      <xdr:row>98</xdr:row>
      <xdr:rowOff>111012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8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102139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9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58905</xdr:rowOff>
    </xdr:from>
    <xdr:to>
      <xdr:col>10</xdr:col>
      <xdr:colOff>165100</xdr:colOff>
      <xdr:row>98</xdr:row>
      <xdr:rowOff>160505</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8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151632</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95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22182</xdr:rowOff>
    </xdr:from>
    <xdr:to>
      <xdr:col>6</xdr:col>
      <xdr:colOff>38100</xdr:colOff>
      <xdr:row>93</xdr:row>
      <xdr:rowOff>123782</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59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140309</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57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135814</xdr:rowOff>
    </xdr:from>
    <xdr:to>
      <xdr:col>55</xdr:col>
      <xdr:colOff>0</xdr:colOff>
      <xdr:row>35</xdr:row>
      <xdr:rowOff>37059</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5965114"/>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113868</xdr:rowOff>
    </xdr:from>
    <xdr:to>
      <xdr:col>50</xdr:col>
      <xdr:colOff>114300</xdr:colOff>
      <xdr:row>34</xdr:row>
      <xdr:rowOff>135814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594316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96494</xdr:rowOff>
    </xdr:from>
    <xdr:to>
      <xdr:col>45</xdr:col>
      <xdr:colOff>177800</xdr:colOff>
      <xdr:row>34</xdr:row>
      <xdr:rowOff>113868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5754344"/>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63805</xdr:rowOff>
    </xdr:from>
    <xdr:to>
      <xdr:col>41</xdr:col>
      <xdr:colOff>50800</xdr:colOff>
      <xdr:row>33</xdr:row>
      <xdr:rowOff>96494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5721655"/>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143451</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164253</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1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157709</xdr:rowOff>
    </xdr:from>
    <xdr:to>
      <xdr:col>55</xdr:col>
      <xdr:colOff>50800</xdr:colOff>
      <xdr:row>35</xdr:row>
      <xdr:rowOff>87859</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59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9136</xdr:rowOff>
    </xdr:from>
    <xdr:ext cx="469744"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58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85014</xdr:rowOff>
    </xdr:from>
    <xdr:to>
      <xdr:col>50</xdr:col>
      <xdr:colOff>165100</xdr:colOff>
      <xdr:row>35</xdr:row>
      <xdr:rowOff>15164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59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31691</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04428" y="56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63068</xdr:rowOff>
    </xdr:from>
    <xdr:to>
      <xdr:col>46</xdr:col>
      <xdr:colOff>38100</xdr:colOff>
      <xdr:row>34</xdr:row>
      <xdr:rowOff>164668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9745</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15428" y="56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45694</xdr:rowOff>
    </xdr:from>
    <xdr:to>
      <xdr:col>41</xdr:col>
      <xdr:colOff>101600</xdr:colOff>
      <xdr:row>33</xdr:row>
      <xdr:rowOff>147294</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57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163821</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26428" y="54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13005</xdr:rowOff>
    </xdr:from>
    <xdr:to>
      <xdr:col>36</xdr:col>
      <xdr:colOff>165100</xdr:colOff>
      <xdr:row>33</xdr:row>
      <xdr:rowOff>114605</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131132</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54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43593</xdr:rowOff>
    </xdr:from>
    <xdr:to>
      <xdr:col>55</xdr:col>
      <xdr:colOff>0</xdr:colOff>
      <xdr:row>58</xdr:row>
      <xdr:rowOff>52222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9639300" y="9987693"/>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149892</xdr:rowOff>
    </xdr:from>
    <xdr:to>
      <xdr:col>50</xdr:col>
      <xdr:colOff>114300</xdr:colOff>
      <xdr:row>58</xdr:row>
      <xdr:rowOff>52222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8750300" y="9922542"/>
          <a:ext cx="889000" cy="7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149892</xdr:rowOff>
    </xdr:from>
    <xdr:to>
      <xdr:col>45</xdr:col>
      <xdr:colOff>177800</xdr:colOff>
      <xdr:row>58</xdr:row>
      <xdr:rowOff>51956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9922542"/>
          <a:ext cx="889000" cy="7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17723</xdr:rowOff>
    </xdr:from>
    <xdr:to>
      <xdr:col>41</xdr:col>
      <xdr:colOff>50800</xdr:colOff>
      <xdr:row>58</xdr:row>
      <xdr:rowOff>51956</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6972300" y="9961823"/>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164243</xdr:rowOff>
    </xdr:from>
    <xdr:to>
      <xdr:col>55</xdr:col>
      <xdr:colOff>50800</xdr:colOff>
      <xdr:row>58</xdr:row>
      <xdr:rowOff>94393</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9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142670</xdr:rowOff>
    </xdr:from>
    <xdr:ext cx="469744"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9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1422</xdr:rowOff>
    </xdr:from>
    <xdr:to>
      <xdr:col>50</xdr:col>
      <xdr:colOff>165100</xdr:colOff>
      <xdr:row>58</xdr:row>
      <xdr:rowOff>103022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9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94149</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04428" y="1003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99092</xdr:rowOff>
    </xdr:from>
    <xdr:to>
      <xdr:col>46</xdr:col>
      <xdr:colOff>38100</xdr:colOff>
      <xdr:row>58</xdr:row>
      <xdr:rowOff>29242</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8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20369</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99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1156</xdr:rowOff>
    </xdr:from>
    <xdr:to>
      <xdr:col>41</xdr:col>
      <xdr:colOff>101600</xdr:colOff>
      <xdr:row>58</xdr:row>
      <xdr:rowOff>102756</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9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93883</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626428" y="100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138373</xdr:rowOff>
    </xdr:from>
    <xdr:to>
      <xdr:col>36</xdr:col>
      <xdr:colOff>165100</xdr:colOff>
      <xdr:row>58</xdr:row>
      <xdr:rowOff>68523</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99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59650</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100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27082</xdr:rowOff>
    </xdr:from>
    <xdr:to>
      <xdr:col>55</xdr:col>
      <xdr:colOff>0</xdr:colOff>
      <xdr:row>78</xdr:row>
      <xdr:rowOff>78893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9639300" y="13400182"/>
          <a:ext cx="8382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47461</xdr:rowOff>
    </xdr:from>
    <xdr:to>
      <xdr:col>50</xdr:col>
      <xdr:colOff>114300</xdr:colOff>
      <xdr:row>78</xdr:row>
      <xdr:rowOff>78893</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8750300" y="1342056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47461</xdr:rowOff>
    </xdr:from>
    <xdr:to>
      <xdr:col>45</xdr:col>
      <xdr:colOff>177800</xdr:colOff>
      <xdr:row>78</xdr:row>
      <xdr:rowOff>59266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7861300" y="13420561"/>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59266</xdr:rowOff>
    </xdr:from>
    <xdr:to>
      <xdr:col>41</xdr:col>
      <xdr:colOff>50800</xdr:colOff>
      <xdr:row>78</xdr:row>
      <xdr:rowOff>82468</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6972300" y="13432366"/>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147732</xdr:rowOff>
    </xdr:from>
    <xdr:to>
      <xdr:col>55</xdr:col>
      <xdr:colOff>50800</xdr:colOff>
      <xdr:row>78</xdr:row>
      <xdr:rowOff>77882</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33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126159</xdr:rowOff>
    </xdr:from>
    <xdr:ext cx="534377"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33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28093</xdr:rowOff>
    </xdr:from>
    <xdr:to>
      <xdr:col>50</xdr:col>
      <xdr:colOff>165100</xdr:colOff>
      <xdr:row>78</xdr:row>
      <xdr:rowOff>129693</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120820</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372111" y="134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168111</xdr:rowOff>
    </xdr:from>
    <xdr:to>
      <xdr:col>46</xdr:col>
      <xdr:colOff>38100</xdr:colOff>
      <xdr:row>78</xdr:row>
      <xdr:rowOff>98261</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89388</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483111" y="134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8466</xdr:rowOff>
    </xdr:from>
    <xdr:to>
      <xdr:col>41</xdr:col>
      <xdr:colOff>101600</xdr:colOff>
      <xdr:row>78</xdr:row>
      <xdr:rowOff>110066</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33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101193</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594111" y="134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31668</xdr:rowOff>
    </xdr:from>
    <xdr:to>
      <xdr:col>36</xdr:col>
      <xdr:colOff>165100</xdr:colOff>
      <xdr:row>78</xdr:row>
      <xdr:rowOff>133268</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34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124395</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05111" y="134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134187</xdr:rowOff>
    </xdr:from>
    <xdr:to>
      <xdr:col>55</xdr:col>
      <xdr:colOff>0</xdr:colOff>
      <xdr:row>98</xdr:row>
      <xdr:rowOff>150324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9639300" y="16936287"/>
          <a:ext cx="83820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133192</xdr:rowOff>
    </xdr:from>
    <xdr:to>
      <xdr:col>50</xdr:col>
      <xdr:colOff>114300</xdr:colOff>
      <xdr:row>98</xdr:row>
      <xdr:rowOff>134187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8750300" y="16935292"/>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124935</xdr:rowOff>
    </xdr:from>
    <xdr:to>
      <xdr:col>45</xdr:col>
      <xdr:colOff>177800</xdr:colOff>
      <xdr:row>98</xdr:row>
      <xdr:rowOff>133192</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7861300" y="16927035"/>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124935</xdr:rowOff>
    </xdr:from>
    <xdr:to>
      <xdr:col>41</xdr:col>
      <xdr:colOff>50800</xdr:colOff>
      <xdr:row>98</xdr:row>
      <xdr:rowOff>126709</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927035"/>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99524</xdr:rowOff>
    </xdr:from>
    <xdr:to>
      <xdr:col>55</xdr:col>
      <xdr:colOff>50800</xdr:colOff>
      <xdr:row>99</xdr:row>
      <xdr:rowOff>29674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9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83387</xdr:rowOff>
    </xdr:from>
    <xdr:to>
      <xdr:col>50</xdr:col>
      <xdr:colOff>165100</xdr:colOff>
      <xdr:row>99</xdr:row>
      <xdr:rowOff>13537</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8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4664</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69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82392</xdr:rowOff>
    </xdr:from>
    <xdr:to>
      <xdr:col>46</xdr:col>
      <xdr:colOff>38100</xdr:colOff>
      <xdr:row>99</xdr:row>
      <xdr:rowOff>12542</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8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3669</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9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74135</xdr:rowOff>
    </xdr:from>
    <xdr:to>
      <xdr:col>41</xdr:col>
      <xdr:colOff>101600</xdr:colOff>
      <xdr:row>99</xdr:row>
      <xdr:rowOff>4285</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8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166862</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94111" y="169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75909</xdr:rowOff>
    </xdr:from>
    <xdr:to>
      <xdr:col>36</xdr:col>
      <xdr:colOff>165100</xdr:colOff>
      <xdr:row>99</xdr:row>
      <xdr:rowOff>6059</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168636</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9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163398</xdr:rowOff>
    </xdr:from>
    <xdr:to>
      <xdr:col>85</xdr:col>
      <xdr:colOff>127000</xdr:colOff>
      <xdr:row>37</xdr:row>
      <xdr:rowOff>148196</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6335598"/>
          <a:ext cx="8382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163398</xdr:rowOff>
    </xdr:from>
    <xdr:to>
      <xdr:col>81</xdr:col>
      <xdr:colOff>50800</xdr:colOff>
      <xdr:row>38</xdr:row>
      <xdr:rowOff>10008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335598"/>
          <a:ext cx="889000" cy="18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63462</xdr:rowOff>
    </xdr:from>
    <xdr:to>
      <xdr:col>76</xdr:col>
      <xdr:colOff>114300</xdr:colOff>
      <xdr:row>38</xdr:row>
      <xdr:rowOff>10008</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235662"/>
          <a:ext cx="889000" cy="28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116154</xdr:rowOff>
    </xdr:from>
    <xdr:to>
      <xdr:col>71</xdr:col>
      <xdr:colOff>177800</xdr:colOff>
      <xdr:row>36</xdr:row>
      <xdr:rowOff>63462</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5602554"/>
          <a:ext cx="889000" cy="6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97396</xdr:rowOff>
    </xdr:from>
    <xdr:to>
      <xdr:col>85</xdr:col>
      <xdr:colOff>177800</xdr:colOff>
      <xdr:row>38</xdr:row>
      <xdr:rowOff>27546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4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75823</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4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112598</xdr:rowOff>
    </xdr:from>
    <xdr:to>
      <xdr:col>81</xdr:col>
      <xdr:colOff>101600</xdr:colOff>
      <xdr:row>37</xdr:row>
      <xdr:rowOff>42748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59275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130658</xdr:rowOff>
    </xdr:from>
    <xdr:to>
      <xdr:col>76</xdr:col>
      <xdr:colOff>165100</xdr:colOff>
      <xdr:row>38</xdr:row>
      <xdr:rowOff>60807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4743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51935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56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12662</xdr:rowOff>
    </xdr:from>
    <xdr:to>
      <xdr:col>72</xdr:col>
      <xdr:colOff>38100</xdr:colOff>
      <xdr:row>36</xdr:row>
      <xdr:rowOff>114262</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1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105389</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2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65354</xdr:rowOff>
    </xdr:from>
    <xdr:to>
      <xdr:col>67</xdr:col>
      <xdr:colOff>101600</xdr:colOff>
      <xdr:row>32</xdr:row>
      <xdr:rowOff>166954</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55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12031</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53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91906</xdr:rowOff>
    </xdr:from>
    <xdr:to>
      <xdr:col>85</xdr:col>
      <xdr:colOff>127000</xdr:colOff>
      <xdr:row>58</xdr:row>
      <xdr:rowOff>39198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5481300" y="9521656"/>
          <a:ext cx="838200" cy="46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39198</xdr:rowOff>
    </xdr:from>
    <xdr:to>
      <xdr:col>81</xdr:col>
      <xdr:colOff>50800</xdr:colOff>
      <xdr:row>58</xdr:row>
      <xdr:rowOff>68295</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4592300" y="9983298"/>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57421</xdr:rowOff>
    </xdr:from>
    <xdr:to>
      <xdr:col>76</xdr:col>
      <xdr:colOff>114300</xdr:colOff>
      <xdr:row>58</xdr:row>
      <xdr:rowOff>68295</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3703300" y="10001521"/>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163376</xdr:rowOff>
    </xdr:from>
    <xdr:to>
      <xdr:col>71</xdr:col>
      <xdr:colOff>177800</xdr:colOff>
      <xdr:row>58</xdr:row>
      <xdr:rowOff>57421</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2814300" y="9764576"/>
          <a:ext cx="889000" cy="2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41106</xdr:rowOff>
    </xdr:from>
    <xdr:to>
      <xdr:col>85</xdr:col>
      <xdr:colOff>177800</xdr:colOff>
      <xdr:row>55</xdr:row>
      <xdr:rowOff>142706</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6268700" y="94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63983</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32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159848</xdr:rowOff>
    </xdr:from>
    <xdr:to>
      <xdr:col>81</xdr:col>
      <xdr:colOff>101600</xdr:colOff>
      <xdr:row>58</xdr:row>
      <xdr:rowOff>89998</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5430500" y="99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81125</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100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17495</xdr:rowOff>
    </xdr:from>
    <xdr:to>
      <xdr:col>76</xdr:col>
      <xdr:colOff>165100</xdr:colOff>
      <xdr:row>58</xdr:row>
      <xdr:rowOff>119095</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4541500" y="99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110222</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100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6621</xdr:rowOff>
    </xdr:from>
    <xdr:to>
      <xdr:col>72</xdr:col>
      <xdr:colOff>38100</xdr:colOff>
      <xdr:row>58</xdr:row>
      <xdr:rowOff>108221</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3652500" y="99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99348</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100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112576</xdr:rowOff>
    </xdr:from>
    <xdr:to>
      <xdr:col>67</xdr:col>
      <xdr:colOff>101600</xdr:colOff>
      <xdr:row>57</xdr:row>
      <xdr:rowOff>42726</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2763500" y="97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33853</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8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24234</xdr:rowOff>
    </xdr:from>
    <xdr:to>
      <xdr:col>85</xdr:col>
      <xdr:colOff>127000</xdr:colOff>
      <xdr:row>78</xdr:row>
      <xdr:rowOff>25149</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339733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22709</xdr:rowOff>
    </xdr:from>
    <xdr:to>
      <xdr:col>81</xdr:col>
      <xdr:colOff>50800</xdr:colOff>
      <xdr:row>78</xdr:row>
      <xdr:rowOff>24234</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39580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22709</xdr:rowOff>
    </xdr:from>
    <xdr:to>
      <xdr:col>76</xdr:col>
      <xdr:colOff>114300</xdr:colOff>
      <xdr:row>78</xdr:row>
      <xdr:rowOff>23760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39580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23760</xdr:rowOff>
    </xdr:from>
    <xdr:to>
      <xdr:col>71</xdr:col>
      <xdr:colOff>177800</xdr:colOff>
      <xdr:row>78</xdr:row>
      <xdr:rowOff>24743</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2814300" y="13396860"/>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3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13932"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300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144884</xdr:rowOff>
    </xdr:from>
    <xdr:to>
      <xdr:col>81</xdr:col>
      <xdr:colOff>101600</xdr:colOff>
      <xdr:row>78</xdr:row>
      <xdr:rowOff>75034</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3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66161</xdr:rowOff>
    </xdr:from>
    <xdr:ext cx="378565"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92017" y="13439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143359</xdr:rowOff>
    </xdr:from>
    <xdr:to>
      <xdr:col>76</xdr:col>
      <xdr:colOff>165100</xdr:colOff>
      <xdr:row>78</xdr:row>
      <xdr:rowOff>73509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64636</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03017" y="1343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144410</xdr:rowOff>
    </xdr:from>
    <xdr:to>
      <xdr:col>72</xdr:col>
      <xdr:colOff>38100</xdr:colOff>
      <xdr:row>78</xdr:row>
      <xdr:rowOff>74560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3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65687</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4017" y="1343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145393</xdr:rowOff>
    </xdr:from>
    <xdr:to>
      <xdr:col>67</xdr:col>
      <xdr:colOff>101600</xdr:colOff>
      <xdr:row>78</xdr:row>
      <xdr:rowOff>75543</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66670</xdr:rowOff>
    </xdr:from>
    <xdr:ext cx="378565"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5017" y="1343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12802</xdr:rowOff>
    </xdr:from>
    <xdr:to>
      <xdr:col>85</xdr:col>
      <xdr:colOff>127000</xdr:colOff>
      <xdr:row>96</xdr:row>
      <xdr:rowOff>35637</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5481300" y="16472002"/>
          <a:ext cx="8382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35637</xdr:rowOff>
    </xdr:from>
    <xdr:to>
      <xdr:col>81</xdr:col>
      <xdr:colOff>50800</xdr:colOff>
      <xdr:row>96</xdr:row>
      <xdr:rowOff>102425</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494837"/>
          <a:ext cx="889000" cy="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87668</xdr:rowOff>
    </xdr:from>
    <xdr:to>
      <xdr:col>76</xdr:col>
      <xdr:colOff>114300</xdr:colOff>
      <xdr:row>96</xdr:row>
      <xdr:rowOff>102425</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3703300" y="16546868"/>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114605</xdr:rowOff>
    </xdr:from>
    <xdr:to>
      <xdr:col>71</xdr:col>
      <xdr:colOff>177800</xdr:colOff>
      <xdr:row>96</xdr:row>
      <xdr:rowOff>87668</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2814300" y="16402355"/>
          <a:ext cx="889000" cy="1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133452</xdr:rowOff>
    </xdr:from>
    <xdr:to>
      <xdr:col>85</xdr:col>
      <xdr:colOff>177800</xdr:colOff>
      <xdr:row>96</xdr:row>
      <xdr:rowOff>63602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4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111879</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39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156287</xdr:rowOff>
    </xdr:from>
    <xdr:to>
      <xdr:col>81</xdr:col>
      <xdr:colOff>101600</xdr:colOff>
      <xdr:row>96</xdr:row>
      <xdr:rowOff>86437</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4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77564</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65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51625</xdr:rowOff>
    </xdr:from>
    <xdr:to>
      <xdr:col>76</xdr:col>
      <xdr:colOff>165100</xdr:colOff>
      <xdr:row>96</xdr:row>
      <xdr:rowOff>153225</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5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144352</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25111" y="166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36868</xdr:rowOff>
    </xdr:from>
    <xdr:to>
      <xdr:col>72</xdr:col>
      <xdr:colOff>38100</xdr:colOff>
      <xdr:row>96</xdr:row>
      <xdr:rowOff>138468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4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129595</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5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63805</xdr:rowOff>
    </xdr:from>
    <xdr:to>
      <xdr:col>67</xdr:col>
      <xdr:colOff>101600</xdr:colOff>
      <xdr:row>95</xdr:row>
      <xdr:rowOff>165405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3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156532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64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a:extLst>
            <a:ext uri="{FF2B5EF4-FFF2-40B4-BE49-F238E27FC236}">
              <a16:creationId xmlns:a16="http://schemas.microsoft.com/office/drawing/2014/main" xmlns="" id="{00000000-0008-0000-0700-0000E7020000}"/>
            </a:ext>
          </a:extLst>
        </xdr:cNvPr>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a:extLst>
            <a:ext uri="{FF2B5EF4-FFF2-40B4-BE49-F238E27FC236}">
              <a16:creationId xmlns:a16="http://schemas.microsoft.com/office/drawing/2014/main" xmlns="" id="{00000000-0008-0000-0700-0000E9020000}"/>
            </a:ext>
          </a:extLst>
        </xdr:cNvPr>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a:extLst>
            <a:ext uri="{FF2B5EF4-FFF2-40B4-BE49-F238E27FC236}">
              <a16:creationId xmlns:a16="http://schemas.microsoft.com/office/drawing/2014/main" xmlns="" id="{00000000-0008-0000-0700-0000EC020000}"/>
            </a:ext>
          </a:extLst>
        </xdr:cNvPr>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a:extLst>
            <a:ext uri="{FF2B5EF4-FFF2-40B4-BE49-F238E27FC236}">
              <a16:creationId xmlns:a16="http://schemas.microsoft.com/office/drawing/2014/main" xmlns="" id="{00000000-0008-0000-0700-0000FF020000}"/>
            </a:ext>
          </a:extLst>
        </xdr:cNvPr>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ついては、労働費と教育費で類似団体平均を上回っている。労働費については、勤労住宅資金融資に係る預託金が、他団体より多いことが考えられ、教育費については学校給食センターの整備が影響したものと考えられる。</a:t>
          </a:r>
        </a:p>
        <a:p>
          <a:r>
            <a:rPr kumimoji="1" lang="ja-JP" altLang="en-US" sz="1300">
              <a:latin typeface="ＭＳ Ｐゴシック" panose="020B0600070205080204" pitchFamily="50" charset="-128"/>
              <a:ea typeface="ＭＳ Ｐゴシック" panose="020B0600070205080204" pitchFamily="50" charset="-128"/>
            </a:rPr>
            <a:t>類似団体平均を下回る総務費については、新庁舎建設や戸籍システム等の更新により増加、公債費については、臨時財対策債や消防・救急車両整備にかかる市債の償還の本格化により増加している。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一方、消防費については、平成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年度に消防署北分署の整備による増加要因があったものの、昨年度の消防・救急車両購入に係る経費を下回ったため、減少し一昨年と同等の水準となった。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「行政も経営」との基本理念のもと「無駄」や「非効率」の改善を進め、</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年連続で実質収支の黒字を達成した。また、財政調整基金を取り崩さない財政運営を行い、実質単年度収支も</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年連続で黒字となった。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年連続で取り崩さず、徐々に増加しており標準材規模比が約</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年度についても、実質赤字額及び資金不足額となった会計はないため、全会計を対象とした実質収支の赤字額の標準財政規模に対する比率である連結実質赤字比率については、値なしとなった。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R2" sqref="R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20540758</v>
      </c>
      <c r="BO4" s="410"/>
      <c r="BP4" s="410"/>
      <c r="BQ4" s="410"/>
      <c r="BR4" s="410"/>
      <c r="BS4" s="410"/>
      <c r="BT4" s="410"/>
      <c r="BU4" s="411"/>
      <c r="BV4" s="409">
        <v>19494116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2.4</v>
      </c>
      <c r="CU4" s="416"/>
      <c r="CV4" s="416"/>
      <c r="CW4" s="416"/>
      <c r="CX4" s="416"/>
      <c r="CY4" s="416"/>
      <c r="CZ4" s="416"/>
      <c r="DA4" s="417"/>
      <c r="DB4" s="415">
        <v>2.8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20008057</v>
      </c>
      <c r="BO5" s="447"/>
      <c r="BP5" s="447"/>
      <c r="BQ5" s="447"/>
      <c r="BR5" s="447"/>
      <c r="BS5" s="447"/>
      <c r="BT5" s="447"/>
      <c r="BU5" s="448"/>
      <c r="BV5" s="446">
        <v>18916627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89.4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532701</v>
      </c>
      <c r="BO6" s="447"/>
      <c r="BP6" s="447"/>
      <c r="BQ6" s="447"/>
      <c r="BR6" s="447"/>
      <c r="BS6" s="447"/>
      <c r="BT6" s="447"/>
      <c r="BU6" s="448"/>
      <c r="BV6" s="446">
        <v>577489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97.3</v>
      </c>
      <c r="CU6" s="484"/>
      <c r="CV6" s="484"/>
      <c r="CW6" s="484"/>
      <c r="CX6" s="484"/>
      <c r="CY6" s="484"/>
      <c r="CZ6" s="484"/>
      <c r="DA6" s="485"/>
      <c r="DB6" s="483">
        <v>95.9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259686</v>
      </c>
      <c r="BO7" s="447"/>
      <c r="BP7" s="447"/>
      <c r="BQ7" s="447"/>
      <c r="BR7" s="447"/>
      <c r="BS7" s="447"/>
      <c r="BT7" s="447"/>
      <c r="BU7" s="448"/>
      <c r="BV7" s="446">
        <v>251458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11413065</v>
      </c>
      <c r="CU7" s="447"/>
      <c r="CV7" s="447"/>
      <c r="CW7" s="447"/>
      <c r="CX7" s="447"/>
      <c r="CY7" s="447"/>
      <c r="CZ7" s="447"/>
      <c r="DA7" s="448"/>
      <c r="DB7" s="446">
        <v>11508811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273015</v>
      </c>
      <c r="BO8" s="447"/>
      <c r="BP8" s="447"/>
      <c r="BQ8" s="447"/>
      <c r="BR8" s="447"/>
      <c r="BS8" s="447"/>
      <c r="BT8" s="447"/>
      <c r="BU8" s="448"/>
      <c r="BV8" s="446">
        <v>326031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0.68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48580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-53016</v>
      </c>
      <c r="BO9" s="447"/>
      <c r="BP9" s="447"/>
      <c r="BQ9" s="447"/>
      <c r="BR9" s="447"/>
      <c r="BS9" s="447"/>
      <c r="BT9" s="447"/>
      <c r="BU9" s="448"/>
      <c r="BV9" s="446">
        <v>-25397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15.5</v>
      </c>
      <c r="CU9" s="444"/>
      <c r="CV9" s="444"/>
      <c r="CW9" s="444"/>
      <c r="CX9" s="444"/>
      <c r="CY9" s="444"/>
      <c r="CZ9" s="444"/>
      <c r="DA9" s="445"/>
      <c r="DB9" s="443">
        <v>15.3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49680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13000</v>
      </c>
      <c r="BO10" s="447"/>
      <c r="BP10" s="447"/>
      <c r="BQ10" s="447"/>
      <c r="BR10" s="447"/>
      <c r="BS10" s="447"/>
      <c r="BT10" s="447"/>
      <c r="BU10" s="448"/>
      <c r="BV10" s="446">
        <v>13000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91920</v>
      </c>
      <c r="BO11" s="447"/>
      <c r="BP11" s="447"/>
      <c r="BQ11" s="447"/>
      <c r="BR11" s="447"/>
      <c r="BS11" s="447"/>
      <c r="BT11" s="447"/>
      <c r="BU11" s="448"/>
      <c r="BV11" s="446">
        <v>78420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48941</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88</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128</v>
      </c>
      <c r="N13" s="535"/>
      <c r="O13" s="535"/>
      <c r="P13" s="535"/>
      <c r="Q13" s="536"/>
      <c r="R13" s="527">
        <v>48249</v>
      </c>
      <c r="S13" s="528"/>
      <c r="T13" s="528"/>
      <c r="U13" s="528"/>
      <c r="V13" s="529"/>
      <c r="W13" s="462" t="s">
        <v>129</v>
      </c>
      <c r="X13" s="463"/>
      <c r="Y13" s="463"/>
      <c r="Z13" s="463"/>
      <c r="AA13" s="463"/>
      <c r="AB13" s="453"/>
      <c r="AC13" s="497">
        <v>644</v>
      </c>
      <c r="AD13" s="498"/>
      <c r="AE13" s="498"/>
      <c r="AF13" s="498"/>
      <c r="AG13" s="537"/>
      <c r="AH13" s="497">
        <v>575</v>
      </c>
      <c r="AI13" s="498"/>
      <c r="AJ13" s="498"/>
      <c r="AK13" s="498"/>
      <c r="AL13" s="499"/>
      <c r="AM13" s="475" t="s">
        <v>130</v>
      </c>
      <c r="AN13" s="476"/>
      <c r="AO13" s="476"/>
      <c r="AP13" s="476"/>
      <c r="AQ13" s="476"/>
      <c r="AR13" s="476"/>
      <c r="AS13" s="476"/>
      <c r="AT13" s="477"/>
      <c r="AU13" s="478" t="s">
        <v>102</v>
      </c>
      <c r="AV13" s="479"/>
      <c r="AW13" s="479"/>
      <c r="AX13" s="479"/>
      <c r="AY13" s="480" t="s">
        <v>131</v>
      </c>
      <c r="AZ13" s="481"/>
      <c r="BA13" s="481"/>
      <c r="BB13" s="481"/>
      <c r="BC13" s="481"/>
      <c r="BD13" s="481"/>
      <c r="BE13" s="481"/>
      <c r="BF13" s="481"/>
      <c r="BG13" s="481"/>
      <c r="BH13" s="481"/>
      <c r="BI13" s="481"/>
      <c r="BJ13" s="481"/>
      <c r="BK13" s="481"/>
      <c r="BL13" s="481"/>
      <c r="BM13" s="482"/>
      <c r="BN13" s="446">
        <v>51904</v>
      </c>
      <c r="BO13" s="447"/>
      <c r="BP13" s="447"/>
      <c r="BQ13" s="447"/>
      <c r="BR13" s="447"/>
      <c r="BS13" s="447"/>
      <c r="BT13" s="447"/>
      <c r="BU13" s="448"/>
      <c r="BV13" s="446">
        <v>66023</v>
      </c>
      <c r="BW13" s="447"/>
      <c r="BX13" s="447"/>
      <c r="BY13" s="447"/>
      <c r="BZ13" s="447"/>
      <c r="CA13" s="447"/>
      <c r="CB13" s="447"/>
      <c r="CC13" s="448"/>
      <c r="CD13" s="449" t="s">
        <v>132</v>
      </c>
      <c r="CE13" s="450"/>
      <c r="CF13" s="450"/>
      <c r="CG13" s="450"/>
      <c r="CH13" s="450"/>
      <c r="CI13" s="450"/>
      <c r="CJ13" s="450"/>
      <c r="CK13" s="450"/>
      <c r="CL13" s="450"/>
      <c r="CM13" s="450"/>
      <c r="CN13" s="450"/>
      <c r="CO13" s="450"/>
      <c r="CP13" s="450"/>
      <c r="CQ13" s="450"/>
      <c r="CR13" s="450"/>
      <c r="CS13" s="451"/>
      <c r="CT13" s="443">
        <v>3.9</v>
      </c>
      <c r="CU13" s="444"/>
      <c r="CV13" s="444"/>
      <c r="CW13" s="444"/>
      <c r="CX13" s="444"/>
      <c r="CY13" s="444"/>
      <c r="CZ13" s="444"/>
      <c r="DA13" s="445"/>
      <c r="DB13" s="443">
        <v>4.3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133</v>
      </c>
      <c r="M14" s="525"/>
      <c r="N14" s="525"/>
      <c r="O14" s="525"/>
      <c r="P14" s="525"/>
      <c r="Q14" s="526"/>
      <c r="R14" s="527">
        <v>49083</v>
      </c>
      <c r="S14" s="528"/>
      <c r="T14" s="528"/>
      <c r="U14" s="528"/>
      <c r="V14" s="529"/>
      <c r="W14" s="436"/>
      <c r="X14" s="437"/>
      <c r="Y14" s="437"/>
      <c r="Z14" s="437"/>
      <c r="AA14" s="437"/>
      <c r="AB14" s="426"/>
      <c r="AC14" s="530">
        <v>2.8</v>
      </c>
      <c r="AD14" s="531"/>
      <c r="AE14" s="531"/>
      <c r="AF14" s="531"/>
      <c r="AG14" s="532"/>
      <c r="AH14" s="530">
        <v>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134</v>
      </c>
      <c r="CE14" s="539"/>
      <c r="CF14" s="539"/>
      <c r="CG14" s="539"/>
      <c r="CH14" s="539"/>
      <c r="CI14" s="539"/>
      <c r="CJ14" s="539"/>
      <c r="CK14" s="539"/>
      <c r="CL14" s="539"/>
      <c r="CM14" s="539"/>
      <c r="CN14" s="539"/>
      <c r="CO14" s="539"/>
      <c r="CP14" s="539"/>
      <c r="CQ14" s="539"/>
      <c r="CR14" s="539"/>
      <c r="CS14" s="540"/>
      <c r="CT14" s="541" t="s">
        <v>135</v>
      </c>
      <c r="CU14" s="542"/>
      <c r="CV14" s="542"/>
      <c r="CW14" s="542"/>
      <c r="CX14" s="542"/>
      <c r="CY14" s="542"/>
      <c r="CZ14" s="542"/>
      <c r="DA14" s="543"/>
      <c r="DB14" s="541" t="s">
        <v>136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128</v>
      </c>
      <c r="N15" s="535"/>
      <c r="O15" s="535"/>
      <c r="P15" s="535"/>
      <c r="Q15" s="536"/>
      <c r="R15" s="527">
        <v>48471</v>
      </c>
      <c r="S15" s="528"/>
      <c r="T15" s="528"/>
      <c r="U15" s="528"/>
      <c r="V15" s="529"/>
      <c r="W15" s="462" t="s">
        <v>137</v>
      </c>
      <c r="X15" s="463"/>
      <c r="Y15" s="463"/>
      <c r="Z15" s="463"/>
      <c r="AA15" s="463"/>
      <c r="AB15" s="453"/>
      <c r="AC15" s="497">
        <v>8697</v>
      </c>
      <c r="AD15" s="498"/>
      <c r="AE15" s="498"/>
      <c r="AF15" s="498"/>
      <c r="AG15" s="537"/>
      <c r="AH15" s="497">
        <v>8883</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6248791</v>
      </c>
      <c r="BO15" s="410"/>
      <c r="BP15" s="410"/>
      <c r="BQ15" s="410"/>
      <c r="BR15" s="410"/>
      <c r="BS15" s="410"/>
      <c r="BT15" s="410"/>
      <c r="BU15" s="411"/>
      <c r="BV15" s="409">
        <v>6183335</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38.200000000000003</v>
      </c>
      <c r="AD16" s="531"/>
      <c r="AE16" s="531"/>
      <c r="AF16" s="531"/>
      <c r="AG16" s="532"/>
      <c r="AH16" s="530">
        <v>39.5</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8870222</v>
      </c>
      <c r="BO16" s="447"/>
      <c r="BP16" s="447"/>
      <c r="BQ16" s="447"/>
      <c r="BR16" s="447"/>
      <c r="BS16" s="447"/>
      <c r="BT16" s="447"/>
      <c r="BU16" s="448"/>
      <c r="BV16" s="446">
        <v>9007103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13428</v>
      </c>
      <c r="AD17" s="498"/>
      <c r="AE17" s="498"/>
      <c r="AF17" s="498"/>
      <c r="AG17" s="537"/>
      <c r="AH17" s="497">
        <v>13050</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7991517</v>
      </c>
      <c r="BO17" s="447"/>
      <c r="BP17" s="447"/>
      <c r="BQ17" s="447"/>
      <c r="BR17" s="447"/>
      <c r="BS17" s="447"/>
      <c r="BT17" s="447"/>
      <c r="BU17" s="448"/>
      <c r="BV17" s="446">
        <v>7902814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92.94</v>
      </c>
      <c r="M18" s="559"/>
      <c r="N18" s="559"/>
      <c r="O18" s="559"/>
      <c r="P18" s="559"/>
      <c r="Q18" s="559"/>
      <c r="R18" s="560"/>
      <c r="S18" s="560"/>
      <c r="T18" s="560"/>
      <c r="U18" s="560"/>
      <c r="V18" s="561"/>
      <c r="W18" s="464"/>
      <c r="X18" s="465"/>
      <c r="Y18" s="465"/>
      <c r="Z18" s="465"/>
      <c r="AA18" s="465"/>
      <c r="AB18" s="456"/>
      <c r="AC18" s="562">
        <v>59</v>
      </c>
      <c r="AD18" s="563"/>
      <c r="AE18" s="563"/>
      <c r="AF18" s="563"/>
      <c r="AG18" s="564"/>
      <c r="AH18" s="562">
        <v>58</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10800643</v>
      </c>
      <c r="BO18" s="447"/>
      <c r="BP18" s="447"/>
      <c r="BQ18" s="447"/>
      <c r="BR18" s="447"/>
      <c r="BS18" s="447"/>
      <c r="BT18" s="447"/>
      <c r="BU18" s="448"/>
      <c r="BV18" s="446">
        <v>10376768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523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13312124</v>
      </c>
      <c r="BO19" s="447"/>
      <c r="BP19" s="447"/>
      <c r="BQ19" s="447"/>
      <c r="BR19" s="447"/>
      <c r="BS19" s="447"/>
      <c r="BT19" s="447"/>
      <c r="BU19" s="448"/>
      <c r="BV19" s="446">
        <v>12903989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16860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18521740</v>
      </c>
      <c r="BO23" s="447"/>
      <c r="BP23" s="447"/>
      <c r="BQ23" s="447"/>
      <c r="BR23" s="447"/>
      <c r="BS23" s="447"/>
      <c r="BT23" s="447"/>
      <c r="BU23" s="448"/>
      <c r="BV23" s="446">
        <v>18242796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9800</v>
      </c>
      <c r="R24" s="498"/>
      <c r="S24" s="498"/>
      <c r="T24" s="498"/>
      <c r="U24" s="498"/>
      <c r="V24" s="537"/>
      <c r="W24" s="596"/>
      <c r="X24" s="584"/>
      <c r="Y24" s="585"/>
      <c r="Z24" s="496" t="s">
        <v>161</v>
      </c>
      <c r="AA24" s="476"/>
      <c r="AB24" s="476"/>
      <c r="AC24" s="476"/>
      <c r="AD24" s="476"/>
      <c r="AE24" s="476"/>
      <c r="AF24" s="476"/>
      <c r="AG24" s="477"/>
      <c r="AH24" s="497">
        <v>282</v>
      </c>
      <c r="AI24" s="498"/>
      <c r="AJ24" s="498"/>
      <c r="AK24" s="498"/>
      <c r="AL24" s="537"/>
      <c r="AM24" s="497">
        <v>914808</v>
      </c>
      <c r="AN24" s="498"/>
      <c r="AO24" s="498"/>
      <c r="AP24" s="498"/>
      <c r="AQ24" s="498"/>
      <c r="AR24" s="537"/>
      <c r="AS24" s="497">
        <v>3244</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15729700</v>
      </c>
      <c r="BO24" s="447"/>
      <c r="BP24" s="447"/>
      <c r="BQ24" s="447"/>
      <c r="BR24" s="447"/>
      <c r="BS24" s="447"/>
      <c r="BT24" s="447"/>
      <c r="BU24" s="448"/>
      <c r="BV24" s="446">
        <v>15442702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2</v>
      </c>
      <c r="M25" s="498"/>
      <c r="N25" s="498"/>
      <c r="O25" s="498"/>
      <c r="P25" s="537"/>
      <c r="Q25" s="497">
        <v>7940</v>
      </c>
      <c r="R25" s="498"/>
      <c r="S25" s="498"/>
      <c r="T25" s="498"/>
      <c r="U25" s="498"/>
      <c r="V25" s="537"/>
      <c r="W25" s="596"/>
      <c r="X25" s="584"/>
      <c r="Y25" s="585"/>
      <c r="Z25" s="496" t="s">
        <v>164</v>
      </c>
      <c r="AA25" s="476"/>
      <c r="AB25" s="476"/>
      <c r="AC25" s="476"/>
      <c r="AD25" s="476"/>
      <c r="AE25" s="476"/>
      <c r="AF25" s="476"/>
      <c r="AG25" s="477"/>
      <c r="AH25" s="497">
        <v>66</v>
      </c>
      <c r="AI25" s="498"/>
      <c r="AJ25" s="498"/>
      <c r="AK25" s="498"/>
      <c r="AL25" s="537"/>
      <c r="AM25" s="497">
        <v>209352</v>
      </c>
      <c r="AN25" s="498"/>
      <c r="AO25" s="498"/>
      <c r="AP25" s="498"/>
      <c r="AQ25" s="498"/>
      <c r="AR25" s="537"/>
      <c r="AS25" s="497">
        <v>3172</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4807654</v>
      </c>
      <c r="BO25" s="410"/>
      <c r="BP25" s="410"/>
      <c r="BQ25" s="410"/>
      <c r="BR25" s="410"/>
      <c r="BS25" s="410"/>
      <c r="BT25" s="410"/>
      <c r="BU25" s="411"/>
      <c r="BV25" s="409">
        <v>267294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166</v>
      </c>
      <c r="F26" s="476"/>
      <c r="G26" s="476"/>
      <c r="H26" s="476"/>
      <c r="I26" s="476"/>
      <c r="J26" s="476"/>
      <c r="K26" s="477"/>
      <c r="L26" s="497">
        <v>1</v>
      </c>
      <c r="M26" s="498"/>
      <c r="N26" s="498"/>
      <c r="O26" s="498"/>
      <c r="P26" s="537"/>
      <c r="Q26" s="497">
        <v>6950</v>
      </c>
      <c r="R26" s="498"/>
      <c r="S26" s="498"/>
      <c r="T26" s="498"/>
      <c r="U26" s="498"/>
      <c r="V26" s="537"/>
      <c r="W26" s="596"/>
      <c r="X26" s="584"/>
      <c r="Y26" s="585"/>
      <c r="Z26" s="496" t="s">
        <v>167</v>
      </c>
      <c r="AA26" s="606"/>
      <c r="AB26" s="606"/>
      <c r="AC26" s="606"/>
      <c r="AD26" s="606"/>
      <c r="AE26" s="606"/>
      <c r="AF26" s="606"/>
      <c r="AG26" s="607"/>
      <c r="AH26" s="497">
        <v>17</v>
      </c>
      <c r="AI26" s="498"/>
      <c r="AJ26" s="498"/>
      <c r="AK26" s="498"/>
      <c r="AL26" s="537"/>
      <c r="AM26" s="497">
        <v>58038</v>
      </c>
      <c r="AN26" s="498"/>
      <c r="AO26" s="498"/>
      <c r="AP26" s="498"/>
      <c r="AQ26" s="498"/>
      <c r="AR26" s="537"/>
      <c r="AS26" s="497">
        <v>3414</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136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169</v>
      </c>
      <c r="F27" s="476"/>
      <c r="G27" s="476"/>
      <c r="H27" s="476"/>
      <c r="I27" s="476"/>
      <c r="J27" s="476"/>
      <c r="K27" s="477"/>
      <c r="L27" s="497">
        <v>1</v>
      </c>
      <c r="M27" s="498"/>
      <c r="N27" s="498"/>
      <c r="O27" s="498"/>
      <c r="P27" s="537"/>
      <c r="Q27" s="497">
        <v>5280</v>
      </c>
      <c r="R27" s="498"/>
      <c r="S27" s="498"/>
      <c r="T27" s="498"/>
      <c r="U27" s="498"/>
      <c r="V27" s="537"/>
      <c r="W27" s="596"/>
      <c r="X27" s="584"/>
      <c r="Y27" s="585"/>
      <c r="Z27" s="496" t="s">
        <v>170</v>
      </c>
      <c r="AA27" s="476"/>
      <c r="AB27" s="476"/>
      <c r="AC27" s="476"/>
      <c r="AD27" s="476"/>
      <c r="AE27" s="476"/>
      <c r="AF27" s="476"/>
      <c r="AG27" s="477"/>
      <c r="AH27" s="497">
        <v>12</v>
      </c>
      <c r="AI27" s="498"/>
      <c r="AJ27" s="498"/>
      <c r="AK27" s="498"/>
      <c r="AL27" s="537"/>
      <c r="AM27" s="497">
        <v>41526</v>
      </c>
      <c r="AN27" s="498"/>
      <c r="AO27" s="498"/>
      <c r="AP27" s="498"/>
      <c r="AQ27" s="498"/>
      <c r="AR27" s="537"/>
      <c r="AS27" s="497">
        <v>3461</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550000</v>
      </c>
      <c r="BO27" s="620"/>
      <c r="BP27" s="620"/>
      <c r="BQ27" s="620"/>
      <c r="BR27" s="620"/>
      <c r="BS27" s="620"/>
      <c r="BT27" s="620"/>
      <c r="BU27" s="621"/>
      <c r="BV27" s="619">
        <v>550000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172</v>
      </c>
      <c r="F28" s="476"/>
      <c r="G28" s="476"/>
      <c r="H28" s="476"/>
      <c r="I28" s="476"/>
      <c r="J28" s="476"/>
      <c r="K28" s="477"/>
      <c r="L28" s="497">
        <v>1</v>
      </c>
      <c r="M28" s="498"/>
      <c r="N28" s="498"/>
      <c r="O28" s="498"/>
      <c r="P28" s="537"/>
      <c r="Q28" s="497">
        <v>4490</v>
      </c>
      <c r="R28" s="498"/>
      <c r="S28" s="498"/>
      <c r="T28" s="498"/>
      <c r="U28" s="498"/>
      <c r="V28" s="537"/>
      <c r="W28" s="596"/>
      <c r="X28" s="584"/>
      <c r="Y28" s="585"/>
      <c r="Z28" s="496" t="s">
        <v>173</v>
      </c>
      <c r="AA28" s="476"/>
      <c r="AB28" s="476"/>
      <c r="AC28" s="476"/>
      <c r="AD28" s="476"/>
      <c r="AE28" s="476"/>
      <c r="AF28" s="476"/>
      <c r="AG28" s="477"/>
      <c r="AH28" s="497" t="s">
        <v>174</v>
      </c>
      <c r="AI28" s="498"/>
      <c r="AJ28" s="498"/>
      <c r="AK28" s="498"/>
      <c r="AL28" s="537"/>
      <c r="AM28" s="497" t="s">
        <v>136</v>
      </c>
      <c r="AN28" s="498"/>
      <c r="AO28" s="498"/>
      <c r="AP28" s="498"/>
      <c r="AQ28" s="498"/>
      <c r="AR28" s="537"/>
      <c r="AS28" s="497" t="s">
        <v>174</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4481952</v>
      </c>
      <c r="BO28" s="410"/>
      <c r="BP28" s="410"/>
      <c r="BQ28" s="410"/>
      <c r="BR28" s="410"/>
      <c r="BS28" s="410"/>
      <c r="BT28" s="410"/>
      <c r="BU28" s="411"/>
      <c r="BV28" s="409">
        <v>4298952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14</v>
      </c>
      <c r="M29" s="498"/>
      <c r="N29" s="498"/>
      <c r="O29" s="498"/>
      <c r="P29" s="537"/>
      <c r="Q29" s="497">
        <v>4090</v>
      </c>
      <c r="R29" s="498"/>
      <c r="S29" s="498"/>
      <c r="T29" s="498"/>
      <c r="U29" s="498"/>
      <c r="V29" s="537"/>
      <c r="W29" s="597"/>
      <c r="X29" s="598"/>
      <c r="Y29" s="599"/>
      <c r="Z29" s="496" t="s">
        <v>177</v>
      </c>
      <c r="AA29" s="476"/>
      <c r="AB29" s="476"/>
      <c r="AC29" s="476"/>
      <c r="AD29" s="476"/>
      <c r="AE29" s="476"/>
      <c r="AF29" s="476"/>
      <c r="AG29" s="477"/>
      <c r="AH29" s="497">
        <v>294</v>
      </c>
      <c r="AI29" s="498"/>
      <c r="AJ29" s="498"/>
      <c r="AK29" s="498"/>
      <c r="AL29" s="537"/>
      <c r="AM29" s="497">
        <v>956334</v>
      </c>
      <c r="AN29" s="498"/>
      <c r="AO29" s="498"/>
      <c r="AP29" s="498"/>
      <c r="AQ29" s="498"/>
      <c r="AR29" s="537"/>
      <c r="AS29" s="497">
        <v>3253</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940577</v>
      </c>
      <c r="BO29" s="447"/>
      <c r="BP29" s="447"/>
      <c r="BQ29" s="447"/>
      <c r="BR29" s="447"/>
      <c r="BS29" s="447"/>
      <c r="BT29" s="447"/>
      <c r="BU29" s="448"/>
      <c r="BV29" s="446">
        <v>736577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3601192</v>
      </c>
      <c r="BO30" s="620"/>
      <c r="BP30" s="620"/>
      <c r="BQ30" s="620"/>
      <c r="BR30" s="620"/>
      <c r="BS30" s="620"/>
      <c r="BT30" s="620"/>
      <c r="BU30" s="621"/>
      <c r="BV30" s="619">
        <v>3967276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186</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186</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北播磨総合医療センター企業団</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小野市土地開発公社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北播衛生事務組合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小野市都市施設管理協会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都市開発事業会計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小野加東加西環境施設事務組合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小野加東広域事務組合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小野加東広域事務組合（農業共済事業）</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北播磨こども発達支援センター事務組合わかあゆ園</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兵庫県市町村職員退職手当組合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兵庫県後期高齢者医療広域連合（一般会計）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兵庫県後期高齢者医療広域連合（特別会計）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DT/qvgQyDz6knF+lpmBZfA+NJ94FeQ+AsJ6y+gVujOPlrqyM2wg6GPw2TBkyI9Mtwyfk0/37CSo/O5AzbAgsfw==" saltValue="fgSDtb1LDrLazAzNTgju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224" t="s">
        <v>540</v>
      </c>
      <c r="D34" s="1224"/>
      <c r="E34" s="1225"/>
      <c r="F34" s="32">
        <v>30.26</v>
      </c>
      <c r="G34" s="33">
        <v>30.01</v>
      </c>
      <c r="H34" s="33">
        <v>29.43</v>
      </c>
      <c r="I34" s="33">
        <v>34.89</v>
      </c>
      <c r="J34" s="34">
        <v>37.46</v>
      </c>
      <c r="K34" s="22"/>
      <c r="L34" s="22"/>
      <c r="M34" s="22"/>
      <c r="N34" s="22"/>
      <c r="O34" s="22"/>
      <c r="P34" s="22"/>
    </row>
    <row r="35" spans="1:16" ht="39" customHeight="1">
      <c r="A35" s="22"/>
      <c r="B35" s="35"/>
      <c r="C35" s="1218" t="s">
        <v>541</v>
      </c>
      <c r="D35" s="1219"/>
      <c r="E35" s="1220"/>
      <c r="F35" s="36">
        <v>4.1500000000000004</v>
      </c>
      <c r="G35" s="37">
        <v>7.79</v>
      </c>
      <c r="H35" s="37">
        <v>7.46</v>
      </c>
      <c r="I35" s="37">
        <v>8.39</v>
      </c>
      <c r="J35" s="38">
        <v>4.04</v>
      </c>
      <c r="K35" s="22"/>
      <c r="L35" s="22"/>
      <c r="M35" s="22"/>
      <c r="N35" s="22"/>
      <c r="O35" s="22"/>
      <c r="P35" s="22"/>
    </row>
    <row r="36" spans="1:16" ht="39" customHeight="1">
      <c r="A36" s="22"/>
      <c r="B36" s="35"/>
      <c r="C36" s="1218" t="s">
        <v>542</v>
      </c>
      <c r="D36" s="1219"/>
      <c r="E36" s="1220"/>
      <c r="F36" s="36">
        <v>1.82</v>
      </c>
      <c r="G36" s="37">
        <v>2.4900000000000002</v>
      </c>
      <c r="H36" s="37">
        <v>3.05</v>
      </c>
      <c r="I36" s="37">
        <v>2.83</v>
      </c>
      <c r="J36" s="38">
        <v>2.39</v>
      </c>
      <c r="K36" s="22"/>
      <c r="L36" s="22"/>
      <c r="M36" s="22"/>
      <c r="N36" s="22"/>
      <c r="O36" s="22"/>
      <c r="P36" s="22"/>
    </row>
    <row r="37" spans="1:16" ht="39" customHeight="1">
      <c r="A37" s="22"/>
      <c r="B37" s="35"/>
      <c r="C37" s="1218" t="s">
        <v>543</v>
      </c>
      <c r="D37" s="1219"/>
      <c r="E37" s="1220"/>
      <c r="F37" s="36">
        <v>0.25</v>
      </c>
      <c r="G37" s="37">
        <v>0.62</v>
      </c>
      <c r="H37" s="37">
        <v>0.3</v>
      </c>
      <c r="I37" s="37">
        <v>0.97</v>
      </c>
      <c r="J37" s="38">
        <v>1.56</v>
      </c>
      <c r="K37" s="22"/>
      <c r="L37" s="22"/>
      <c r="M37" s="22"/>
      <c r="N37" s="22"/>
      <c r="O37" s="22"/>
      <c r="P37" s="22"/>
    </row>
    <row r="38" spans="1:16" ht="39" customHeight="1">
      <c r="A38" s="22"/>
      <c r="B38" s="35"/>
      <c r="C38" s="1218" t="s">
        <v>544</v>
      </c>
      <c r="D38" s="1219"/>
      <c r="E38" s="1220"/>
      <c r="F38" s="36">
        <v>0.48</v>
      </c>
      <c r="G38" s="37">
        <v>0.53</v>
      </c>
      <c r="H38" s="37">
        <v>0.97</v>
      </c>
      <c r="I38" s="37">
        <v>0.99</v>
      </c>
      <c r="J38" s="38">
        <v>1.21</v>
      </c>
      <c r="K38" s="22"/>
      <c r="L38" s="22"/>
      <c r="M38" s="22"/>
      <c r="N38" s="22"/>
      <c r="O38" s="22"/>
      <c r="P38" s="22"/>
    </row>
    <row r="39" spans="1:16" ht="39" customHeight="1">
      <c r="A39" s="22"/>
      <c r="B39" s="35"/>
      <c r="C39" s="1218" t="s">
        <v>545</v>
      </c>
      <c r="D39" s="1219"/>
      <c r="E39" s="1220"/>
      <c r="F39" s="36">
        <v>1.08</v>
      </c>
      <c r="G39" s="37">
        <v>0.69</v>
      </c>
      <c r="H39" s="37">
        <v>0.64</v>
      </c>
      <c r="I39" s="37">
        <v>0.78</v>
      </c>
      <c r="J39" s="38">
        <v>0.47</v>
      </c>
      <c r="K39" s="22"/>
      <c r="L39" s="22"/>
      <c r="M39" s="22"/>
      <c r="N39" s="22"/>
      <c r="O39" s="22"/>
      <c r="P39" s="22"/>
    </row>
    <row r="40" spans="1:16" ht="39" customHeight="1">
      <c r="A40" s="22"/>
      <c r="B40" s="35"/>
      <c r="C40" s="1218" t="s">
        <v>546</v>
      </c>
      <c r="D40" s="1219"/>
      <c r="E40" s="1220"/>
      <c r="F40" s="36">
        <v>0.08</v>
      </c>
      <c r="G40" s="37">
        <v>0.11</v>
      </c>
      <c r="H40" s="37">
        <v>0.1</v>
      </c>
      <c r="I40" s="37">
        <v>0.12</v>
      </c>
      <c r="J40" s="38">
        <v>0.12</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547</v>
      </c>
      <c r="D42" s="1219"/>
      <c r="E42" s="1220"/>
      <c r="F42" s="36" t="s">
        <v>493</v>
      </c>
      <c r="G42" s="37" t="s">
        <v>493</v>
      </c>
      <c r="H42" s="37" t="s">
        <v>493</v>
      </c>
      <c r="I42" s="37" t="s">
        <v>493</v>
      </c>
      <c r="J42" s="38" t="s">
        <v>493</v>
      </c>
      <c r="K42" s="22"/>
      <c r="L42" s="22"/>
      <c r="M42" s="22"/>
      <c r="N42" s="22"/>
      <c r="O42" s="22"/>
      <c r="P42" s="22"/>
    </row>
    <row r="43" spans="1:16" ht="39" customHeight="1" thickBot="1">
      <c r="A43" s="22"/>
      <c r="B43" s="40"/>
      <c r="C43" s="1221" t="s">
        <v>548</v>
      </c>
      <c r="D43" s="1222"/>
      <c r="E43" s="1223"/>
      <c r="F43" s="41">
        <v>0</v>
      </c>
      <c r="G43" s="42" t="s">
        <v>493</v>
      </c>
      <c r="H43" s="42" t="s">
        <v>493</v>
      </c>
      <c r="I43" s="42" t="s">
        <v>493</v>
      </c>
      <c r="J43" s="43" t="s">
        <v>493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Tky3W5Qv7Hf9ros1AxGO53x1WX1l+Z9o6Rs00WUEb56ixnKMsSRxwEqI+KyI7XOi5WiNbg+a9zS9ik+XbfC6g==" saltValue="1ksXIoqKQ/Q6VCJa5Caw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234" t="s">
        <v>11</v>
      </c>
      <c r="C45" s="1235"/>
      <c r="D45" s="58"/>
      <c r="E45" s="1240" t="s">
        <v>12</v>
      </c>
      <c r="F45" s="1240"/>
      <c r="G45" s="1240"/>
      <c r="H45" s="1240"/>
      <c r="I45" s="1240"/>
      <c r="J45" s="1241"/>
      <c r="K45" s="59">
        <v>1747</v>
      </c>
      <c r="L45" s="60">
        <v>1729</v>
      </c>
      <c r="M45" s="60">
        <v>1772</v>
      </c>
      <c r="N45" s="60">
        <v>1944</v>
      </c>
      <c r="O45" s="61">
        <v>2012</v>
      </c>
      <c r="P45" s="48"/>
      <c r="Q45" s="48"/>
      <c r="R45" s="48"/>
      <c r="S45" s="48"/>
      <c r="T45" s="48"/>
      <c r="U45" s="48"/>
    </row>
    <row r="46" spans="1:21" ht="30.75" customHeight="1">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c r="A47" s="48"/>
      <c r="B47" s="1236"/>
      <c r="C47" s="1237"/>
      <c r="D47" s="62"/>
      <c r="E47" s="1228" t="s">
        <v>14</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c r="A48" s="48"/>
      <c r="B48" s="1236"/>
      <c r="C48" s="1237"/>
      <c r="D48" s="62"/>
      <c r="E48" s="1228" t="s">
        <v>15</v>
      </c>
      <c r="F48" s="1228"/>
      <c r="G48" s="1228"/>
      <c r="H48" s="1228"/>
      <c r="I48" s="1228"/>
      <c r="J48" s="1229"/>
      <c r="K48" s="63">
        <v>922</v>
      </c>
      <c r="L48" s="64">
        <v>835</v>
      </c>
      <c r="M48" s="64">
        <v>836</v>
      </c>
      <c r="N48" s="64">
        <v>711</v>
      </c>
      <c r="O48" s="65">
        <v>595</v>
      </c>
      <c r="P48" s="48"/>
      <c r="Q48" s="48"/>
      <c r="R48" s="48"/>
      <c r="S48" s="48"/>
      <c r="T48" s="48"/>
      <c r="U48" s="48"/>
    </row>
    <row r="49" spans="1:21" ht="30.75" customHeight="1">
      <c r="A49" s="48"/>
      <c r="B49" s="1236"/>
      <c r="C49" s="1237"/>
      <c r="D49" s="62"/>
      <c r="E49" s="1228" t="s">
        <v>16</v>
      </c>
      <c r="F49" s="1228"/>
      <c r="G49" s="1228"/>
      <c r="H49" s="1228"/>
      <c r="I49" s="1228"/>
      <c r="J49" s="1229"/>
      <c r="K49" s="63">
        <v>87</v>
      </c>
      <c r="L49" s="64">
        <v>178</v>
      </c>
      <c r="M49" s="64">
        <v>76</v>
      </c>
      <c r="N49" s="64">
        <v>263</v>
      </c>
      <c r="O49" s="65">
        <v>289</v>
      </c>
      <c r="P49" s="48"/>
      <c r="Q49" s="48"/>
      <c r="R49" s="48"/>
      <c r="S49" s="48"/>
      <c r="T49" s="48"/>
      <c r="U49" s="48"/>
    </row>
    <row r="50" spans="1:21" ht="30.75" customHeight="1">
      <c r="A50" s="48"/>
      <c r="B50" s="1236"/>
      <c r="C50" s="1237"/>
      <c r="D50" s="62"/>
      <c r="E50" s="1228" t="s">
        <v>17</v>
      </c>
      <c r="F50" s="1228"/>
      <c r="G50" s="1228"/>
      <c r="H50" s="1228"/>
      <c r="I50" s="1228"/>
      <c r="J50" s="1229"/>
      <c r="K50" s="63">
        <v>16</v>
      </c>
      <c r="L50" s="64">
        <v>13</v>
      </c>
      <c r="M50" s="64">
        <v>6</v>
      </c>
      <c r="N50" s="64">
        <v>5</v>
      </c>
      <c r="O50" s="65">
        <v>5</v>
      </c>
      <c r="P50" s="48"/>
      <c r="Q50" s="48"/>
      <c r="R50" s="48"/>
      <c r="S50" s="48"/>
      <c r="T50" s="48"/>
      <c r="U50" s="48"/>
    </row>
    <row r="51" spans="1:21" ht="30.75" customHeight="1">
      <c r="A51" s="48"/>
      <c r="B51" s="1238"/>
      <c r="C51" s="1239"/>
      <c r="D51" s="66"/>
      <c r="E51" s="1228" t="s">
        <v>18</v>
      </c>
      <c r="F51" s="1228"/>
      <c r="G51" s="1228"/>
      <c r="H51" s="1228"/>
      <c r="I51" s="1228"/>
      <c r="J51" s="1229"/>
      <c r="K51" s="63" t="s">
        <v>493</v>
      </c>
      <c r="L51" s="64">
        <v>0</v>
      </c>
      <c r="M51" s="64" t="s">
        <v>493</v>
      </c>
      <c r="N51" s="64" t="s">
        <v>493</v>
      </c>
      <c r="O51" s="65" t="s">
        <v>493</v>
      </c>
      <c r="P51" s="48"/>
      <c r="Q51" s="48"/>
      <c r="R51" s="48"/>
      <c r="S51" s="48"/>
      <c r="T51" s="48"/>
      <c r="U51" s="48"/>
    </row>
    <row r="52" spans="1:21" ht="30.75" customHeight="1">
      <c r="A52" s="48"/>
      <c r="B52" s="1226" t="s">
        <v>19</v>
      </c>
      <c r="C52" s="1227"/>
      <c r="D52" s="66"/>
      <c r="E52" s="1228" t="s">
        <v>20</v>
      </c>
      <c r="F52" s="1228"/>
      <c r="G52" s="1228"/>
      <c r="H52" s="1228"/>
      <c r="I52" s="1228"/>
      <c r="J52" s="1229"/>
      <c r="K52" s="63">
        <v>2124</v>
      </c>
      <c r="L52" s="64">
        <v>2201</v>
      </c>
      <c r="M52" s="64">
        <v>2458</v>
      </c>
      <c r="N52" s="64">
        <v>2503</v>
      </c>
      <c r="O52" s="65">
        <v>2473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648</v>
      </c>
      <c r="L53" s="69">
        <v>554</v>
      </c>
      <c r="M53" s="69">
        <v>232</v>
      </c>
      <c r="N53" s="69">
        <v>420</v>
      </c>
      <c r="O53" s="70">
        <v>428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n1hh5wzuKLi9Psx+nn46/NNW/jhIvegiZKKeUIpohwftk7sdbjxIt0ogiOZga957Y2sHZ8zXPdpIAzQbLrp0A==" saltValue="g8dImqfUTYkIKXDJuUIY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535</v>
      </c>
      <c r="J40" s="79" t="s">
        <v>536</v>
      </c>
      <c r="K40" s="79" t="s">
        <v>537</v>
      </c>
      <c r="L40" s="79" t="s">
        <v>538</v>
      </c>
      <c r="M40" s="80" t="s">
        <v>539</v>
      </c>
    </row>
    <row r="41" spans="2:13" ht="27.75" customHeight="1">
      <c r="B41" s="1242" t="s">
        <v>24</v>
      </c>
      <c r="C41" s="1243"/>
      <c r="D41" s="81"/>
      <c r="E41" s="1248" t="s">
        <v>25</v>
      </c>
      <c r="F41" s="1248"/>
      <c r="G41" s="1248"/>
      <c r="H41" s="1249"/>
      <c r="I41" s="82">
        <v>18805</v>
      </c>
      <c r="J41" s="83">
        <v>18896</v>
      </c>
      <c r="K41" s="83">
        <v>18420</v>
      </c>
      <c r="L41" s="83">
        <v>18243</v>
      </c>
      <c r="M41" s="84">
        <v>18522</v>
      </c>
    </row>
    <row r="42" spans="2:13" ht="27.75" customHeight="1">
      <c r="B42" s="1244"/>
      <c r="C42" s="1245"/>
      <c r="D42" s="85"/>
      <c r="E42" s="1250" t="s">
        <v>26</v>
      </c>
      <c r="F42" s="1250"/>
      <c r="G42" s="1250"/>
      <c r="H42" s="1251"/>
      <c r="I42" s="86">
        <v>29</v>
      </c>
      <c r="J42" s="87">
        <v>15</v>
      </c>
      <c r="K42" s="87">
        <v>10</v>
      </c>
      <c r="L42" s="87">
        <v>5</v>
      </c>
      <c r="M42" s="88" t="s">
        <v>493</v>
      </c>
    </row>
    <row r="43" spans="2:13" ht="27.75" customHeight="1">
      <c r="B43" s="1244"/>
      <c r="C43" s="1245"/>
      <c r="D43" s="85"/>
      <c r="E43" s="1250" t="s">
        <v>27</v>
      </c>
      <c r="F43" s="1250"/>
      <c r="G43" s="1250"/>
      <c r="H43" s="1251"/>
      <c r="I43" s="86">
        <v>9341</v>
      </c>
      <c r="J43" s="87">
        <v>8672</v>
      </c>
      <c r="K43" s="87">
        <v>7759</v>
      </c>
      <c r="L43" s="87">
        <v>6987</v>
      </c>
      <c r="M43" s="88">
        <v>5843</v>
      </c>
    </row>
    <row r="44" spans="2:13" ht="27.75" customHeight="1">
      <c r="B44" s="1244"/>
      <c r="C44" s="1245"/>
      <c r="D44" s="85"/>
      <c r="E44" s="1250" t="s">
        <v>28</v>
      </c>
      <c r="F44" s="1250"/>
      <c r="G44" s="1250"/>
      <c r="H44" s="1251"/>
      <c r="I44" s="86">
        <v>2933</v>
      </c>
      <c r="J44" s="87">
        <v>3030</v>
      </c>
      <c r="K44" s="87">
        <v>2849</v>
      </c>
      <c r="L44" s="87">
        <v>2731</v>
      </c>
      <c r="M44" s="88">
        <v>2576</v>
      </c>
    </row>
    <row r="45" spans="2:13" ht="27.75" customHeight="1">
      <c r="B45" s="1244"/>
      <c r="C45" s="1245"/>
      <c r="D45" s="85"/>
      <c r="E45" s="1250" t="s">
        <v>29</v>
      </c>
      <c r="F45" s="1250"/>
      <c r="G45" s="1250"/>
      <c r="H45" s="1251"/>
      <c r="I45" s="86">
        <v>3487</v>
      </c>
      <c r="J45" s="87">
        <v>3390</v>
      </c>
      <c r="K45" s="87">
        <v>3112</v>
      </c>
      <c r="L45" s="87">
        <v>3023</v>
      </c>
      <c r="M45" s="88">
        <v>2793</v>
      </c>
    </row>
    <row r="46" spans="2:13" ht="27.75" customHeight="1">
      <c r="B46" s="1244"/>
      <c r="C46" s="1245"/>
      <c r="D46" s="89"/>
      <c r="E46" s="1250" t="s">
        <v>30</v>
      </c>
      <c r="F46" s="1250"/>
      <c r="G46" s="1250"/>
      <c r="H46" s="1251"/>
      <c r="I46" s="86">
        <v>87</v>
      </c>
      <c r="J46" s="87">
        <v>87</v>
      </c>
      <c r="K46" s="87">
        <v>87</v>
      </c>
      <c r="L46" s="87">
        <v>87</v>
      </c>
      <c r="M46" s="88" t="s">
        <v>493</v>
      </c>
    </row>
    <row r="47" spans="2:13" ht="27.75" customHeight="1">
      <c r="B47" s="1244"/>
      <c r="C47" s="1245"/>
      <c r="D47" s="90"/>
      <c r="E47" s="1252" t="s">
        <v>31</v>
      </c>
      <c r="F47" s="1253"/>
      <c r="G47" s="1253"/>
      <c r="H47" s="1254"/>
      <c r="I47" s="86" t="s">
        <v>493</v>
      </c>
      <c r="J47" s="87" t="s">
        <v>493</v>
      </c>
      <c r="K47" s="87" t="s">
        <v>493</v>
      </c>
      <c r="L47" s="87" t="s">
        <v>493</v>
      </c>
      <c r="M47" s="88" t="s">
        <v>493</v>
      </c>
    </row>
    <row r="48" spans="2:13" ht="27.75" customHeight="1">
      <c r="B48" s="1244"/>
      <c r="C48" s="1245"/>
      <c r="D48" s="85"/>
      <c r="E48" s="1250" t="s">
        <v>32</v>
      </c>
      <c r="F48" s="1250"/>
      <c r="G48" s="1250"/>
      <c r="H48" s="1251"/>
      <c r="I48" s="86" t="s">
        <v>493</v>
      </c>
      <c r="J48" s="87" t="s">
        <v>493</v>
      </c>
      <c r="K48" s="87" t="s">
        <v>493</v>
      </c>
      <c r="L48" s="87" t="s">
        <v>493</v>
      </c>
      <c r="M48" s="88" t="s">
        <v>493</v>
      </c>
    </row>
    <row r="49" spans="2:13" ht="27.75" customHeight="1">
      <c r="B49" s="1246"/>
      <c r="C49" s="1247"/>
      <c r="D49" s="85"/>
      <c r="E49" s="1250" t="s">
        <v>33</v>
      </c>
      <c r="F49" s="1250"/>
      <c r="G49" s="1250"/>
      <c r="H49" s="1251"/>
      <c r="I49" s="86" t="s">
        <v>493</v>
      </c>
      <c r="J49" s="87" t="s">
        <v>493</v>
      </c>
      <c r="K49" s="87" t="s">
        <v>493</v>
      </c>
      <c r="L49" s="87" t="s">
        <v>493</v>
      </c>
      <c r="M49" s="88" t="s">
        <v>493</v>
      </c>
    </row>
    <row r="50" spans="2:13" ht="27.75" customHeight="1">
      <c r="B50" s="1255" t="s">
        <v>34</v>
      </c>
      <c r="C50" s="1256"/>
      <c r="D50" s="91"/>
      <c r="E50" s="1250" t="s">
        <v>35</v>
      </c>
      <c r="F50" s="1250"/>
      <c r="G50" s="1250"/>
      <c r="H50" s="1251"/>
      <c r="I50" s="86">
        <v>9911</v>
      </c>
      <c r="J50" s="87">
        <v>10021</v>
      </c>
      <c r="K50" s="87">
        <v>9922</v>
      </c>
      <c r="L50" s="87">
        <v>9958</v>
      </c>
      <c r="M50" s="88">
        <v>10030</v>
      </c>
    </row>
    <row r="51" spans="2:13" ht="27.75" customHeight="1">
      <c r="B51" s="1244"/>
      <c r="C51" s="1245"/>
      <c r="D51" s="85"/>
      <c r="E51" s="1250" t="s">
        <v>36</v>
      </c>
      <c r="F51" s="1250"/>
      <c r="G51" s="1250"/>
      <c r="H51" s="1251"/>
      <c r="I51" s="86">
        <v>2544</v>
      </c>
      <c r="J51" s="87">
        <v>2237</v>
      </c>
      <c r="K51" s="87">
        <v>1819</v>
      </c>
      <c r="L51" s="87">
        <v>1718</v>
      </c>
      <c r="M51" s="88">
        <v>1587</v>
      </c>
    </row>
    <row r="52" spans="2:13" ht="27.75" customHeight="1">
      <c r="B52" s="1246"/>
      <c r="C52" s="1247"/>
      <c r="D52" s="85"/>
      <c r="E52" s="1250" t="s">
        <v>37</v>
      </c>
      <c r="F52" s="1250"/>
      <c r="G52" s="1250"/>
      <c r="H52" s="1251"/>
      <c r="I52" s="86">
        <v>24090</v>
      </c>
      <c r="J52" s="87">
        <v>24076</v>
      </c>
      <c r="K52" s="87">
        <v>23127</v>
      </c>
      <c r="L52" s="87">
        <v>22759</v>
      </c>
      <c r="M52" s="88">
        <v>21698</v>
      </c>
    </row>
    <row r="53" spans="2:13" ht="27.75" customHeight="1" thickBot="1">
      <c r="B53" s="1257" t="s">
        <v>38</v>
      </c>
      <c r="C53" s="1258"/>
      <c r="D53" s="92"/>
      <c r="E53" s="1259" t="s">
        <v>39</v>
      </c>
      <c r="F53" s="1259"/>
      <c r="G53" s="1259"/>
      <c r="H53" s="1260"/>
      <c r="I53" s="93">
        <v>-1864</v>
      </c>
      <c r="J53" s="94">
        <v>-2245</v>
      </c>
      <c r="K53" s="94">
        <v>-2633</v>
      </c>
      <c r="L53" s="94">
        <v>-3360</v>
      </c>
      <c r="M53" s="95">
        <v>-3580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Q7cgRjX9yKUlfG02HQSgaA7Xxxv5hcKJeCs2pbXMEKzQWu352FAOJZ77ykJ7mqN/k6R76Jn2PXKijR2BNGXkw==" saltValue="cMyFvHA5OQNA91IHl9FN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537</v>
      </c>
      <c r="G54" s="104" t="s">
        <v>538</v>
      </c>
      <c r="H54" s="105" t="s">
        <v>539</v>
      </c>
    </row>
    <row r="55" spans="2:8" ht="52.5" customHeight="1">
      <c r="B55" s="106"/>
      <c r="C55" s="1269" t="s">
        <v>42</v>
      </c>
      <c r="D55" s="1269"/>
      <c r="E55" s="1270"/>
      <c r="F55" s="107">
        <v>4106</v>
      </c>
      <c r="G55" s="107">
        <v>4299</v>
      </c>
      <c r="H55" s="108">
        <v>4482</v>
      </c>
    </row>
    <row r="56" spans="2:8" ht="52.5" customHeight="1">
      <c r="B56" s="109"/>
      <c r="C56" s="1271" t="s">
        <v>43</v>
      </c>
      <c r="D56" s="1271"/>
      <c r="E56" s="1272"/>
      <c r="F56" s="110">
        <v>730</v>
      </c>
      <c r="G56" s="110">
        <v>737</v>
      </c>
      <c r="H56" s="111">
        <v>941</v>
      </c>
    </row>
    <row r="57" spans="2:8" ht="53.25" customHeight="1">
      <c r="B57" s="109"/>
      <c r="C57" s="1273" t="s">
        <v>44</v>
      </c>
      <c r="D57" s="1273"/>
      <c r="E57" s="1274"/>
      <c r="F57" s="112">
        <v>4197</v>
      </c>
      <c r="G57" s="112">
        <v>3967</v>
      </c>
      <c r="H57" s="113">
        <v>3601</v>
      </c>
    </row>
    <row r="58" spans="2:8" ht="45.75" customHeight="1">
      <c r="B58" s="114"/>
      <c r="C58" s="1261" t="s">
        <v>565</v>
      </c>
      <c r="D58" s="1262"/>
      <c r="E58" s="1263"/>
      <c r="F58" s="115">
        <v>3359</v>
      </c>
      <c r="G58" s="115">
        <v>3143</v>
      </c>
      <c r="H58" s="116">
        <v>2758</v>
      </c>
    </row>
    <row r="59" spans="2:8" ht="45.75" customHeight="1">
      <c r="B59" s="114"/>
      <c r="C59" s="1261" t="s">
        <v>564</v>
      </c>
      <c r="D59" s="1262"/>
      <c r="E59" s="1263"/>
      <c r="F59" s="115">
        <v>371</v>
      </c>
      <c r="G59" s="115">
        <v>371</v>
      </c>
      <c r="H59" s="116">
        <v>371</v>
      </c>
    </row>
    <row r="60" spans="2:8" ht="45.75" customHeight="1">
      <c r="B60" s="114"/>
      <c r="C60" s="1261" t="s">
        <v>566</v>
      </c>
      <c r="D60" s="1262"/>
      <c r="E60" s="1263"/>
      <c r="F60" s="115">
        <v>288</v>
      </c>
      <c r="G60" s="115">
        <v>303</v>
      </c>
      <c r="H60" s="116">
        <v>319</v>
      </c>
    </row>
    <row r="61" spans="2:8" ht="45.75" customHeight="1">
      <c r="B61" s="114"/>
      <c r="C61" s="1261" t="s">
        <v>563</v>
      </c>
      <c r="D61" s="1262"/>
      <c r="E61" s="1263"/>
      <c r="F61" s="115">
        <v>109</v>
      </c>
      <c r="G61" s="115">
        <v>109</v>
      </c>
      <c r="H61" s="116">
        <v>110</v>
      </c>
    </row>
    <row r="62" spans="2:8" ht="45.75" customHeight="1" thickBot="1">
      <c r="B62" s="117"/>
      <c r="C62" s="1264" t="s">
        <v>562</v>
      </c>
      <c r="D62" s="1265"/>
      <c r="E62" s="1266"/>
      <c r="F62" s="118">
        <v>27</v>
      </c>
      <c r="G62" s="118">
        <v>27</v>
      </c>
      <c r="H62" s="119">
        <v>27</v>
      </c>
    </row>
    <row r="63" spans="2:8" ht="52.5" customHeight="1" thickBot="1">
      <c r="B63" s="120"/>
      <c r="C63" s="1267" t="s">
        <v>45</v>
      </c>
      <c r="D63" s="1267"/>
      <c r="E63" s="1268"/>
      <c r="F63" s="121">
        <v>9032</v>
      </c>
      <c r="G63" s="121">
        <v>9003</v>
      </c>
      <c r="H63" s="122">
        <v>9024</v>
      </c>
    </row>
    <row r="64" spans="2:8" ht="15" customHeight="1"/>
    <row r="65" ht="0" hidden="1" customHeight="1"/>
    <row r="66" ht="0" hidden="1" customHeight="1"/>
  </sheetData>
  <sheetProtection algorithmName="SHA-512" hashValue="CElwN7Xo5PhJC6b3xdUdQ9EOO5cnmnwMpfbmXSr7pR9Gmtnf17ZBjRrcss5v+T6/DEWxrqBBcwgMQZ0D+afspQ==" saltValue="r4uykRsbw5zQCN2yIRH1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575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5">
      <c r="B44" s="366"/>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5">
      <c r="B45" s="366"/>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5">
      <c r="B46" s="366"/>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5">
      <c r="B47" s="366"/>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571</v>
      </c>
    </row>
    <row r="50" spans="1:109" ht="13.5">
      <c r="B50" s="366"/>
      <c r="G50" s="1275"/>
      <c r="H50" s="1275"/>
      <c r="I50" s="1275"/>
      <c r="J50" s="1275"/>
      <c r="K50" s="375"/>
      <c r="L50" s="375"/>
      <c r="M50" s="374"/>
      <c r="N50" s="374"/>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78" t="s">
        <v>535</v>
      </c>
      <c r="BQ50" s="1278"/>
      <c r="BR50" s="1278"/>
      <c r="BS50" s="1278"/>
      <c r="BT50" s="1278"/>
      <c r="BU50" s="1278"/>
      <c r="BV50" s="1278"/>
      <c r="BW50" s="1278"/>
      <c r="BX50" s="1278" t="s">
        <v>536</v>
      </c>
      <c r="BY50" s="1278"/>
      <c r="BZ50" s="1278"/>
      <c r="CA50" s="1278"/>
      <c r="CB50" s="1278"/>
      <c r="CC50" s="1278"/>
      <c r="CD50" s="1278"/>
      <c r="CE50" s="1278"/>
      <c r="CF50" s="1278" t="s">
        <v>537</v>
      </c>
      <c r="CG50" s="1278"/>
      <c r="CH50" s="1278"/>
      <c r="CI50" s="1278"/>
      <c r="CJ50" s="1278"/>
      <c r="CK50" s="1278"/>
      <c r="CL50" s="1278"/>
      <c r="CM50" s="1278"/>
      <c r="CN50" s="1278" t="s">
        <v>538</v>
      </c>
      <c r="CO50" s="1278"/>
      <c r="CP50" s="1278"/>
      <c r="CQ50" s="1278"/>
      <c r="CR50" s="1278"/>
      <c r="CS50" s="1278"/>
      <c r="CT50" s="1278"/>
      <c r="CU50" s="1278"/>
      <c r="CV50" s="1278" t="s">
        <v>539</v>
      </c>
      <c r="CW50" s="1278"/>
      <c r="CX50" s="1278"/>
      <c r="CY50" s="1278"/>
      <c r="CZ50" s="1278"/>
      <c r="DA50" s="1278"/>
      <c r="DB50" s="1278"/>
      <c r="DC50" s="1278"/>
    </row>
    <row r="51" spans="1:109" ht="13.5" customHeight="1">
      <c r="B51" s="366"/>
      <c r="G51" s="1295"/>
      <c r="H51" s="1295"/>
      <c r="I51" s="1297"/>
      <c r="J51" s="1297"/>
      <c r="K51" s="1296"/>
      <c r="L51" s="1296"/>
      <c r="M51" s="1296"/>
      <c r="N51" s="1296"/>
      <c r="AM51" s="373"/>
      <c r="AN51" s="1279" t="s">
        <v>570</v>
      </c>
      <c r="AO51" s="1279"/>
      <c r="AP51" s="1279"/>
      <c r="AQ51" s="1279"/>
      <c r="AR51" s="1279"/>
      <c r="AS51" s="1279"/>
      <c r="AT51" s="1279"/>
      <c r="AU51" s="1279"/>
      <c r="AV51" s="1279"/>
      <c r="AW51" s="1279"/>
      <c r="AX51" s="1279"/>
      <c r="AY51" s="1279"/>
      <c r="AZ51" s="1279"/>
      <c r="BA51" s="1279"/>
      <c r="BB51" s="1279" t="s">
        <v>568</v>
      </c>
      <c r="BC51" s="1279"/>
      <c r="BD51" s="1279"/>
      <c r="BE51" s="1279"/>
      <c r="BF51" s="1279"/>
      <c r="BG51" s="1279"/>
      <c r="BH51" s="1279"/>
      <c r="BI51" s="1279"/>
      <c r="BJ51" s="1279"/>
      <c r="BK51" s="1279"/>
      <c r="BL51" s="1279"/>
      <c r="BM51" s="1279"/>
      <c r="BN51" s="1279"/>
      <c r="BO51" s="1279"/>
      <c r="BP51" s="1282"/>
      <c r="BQ51" s="1277"/>
      <c r="BR51" s="1277"/>
      <c r="BS51" s="1277"/>
      <c r="BT51" s="1277"/>
      <c r="BU51" s="1277"/>
      <c r="BV51" s="1277"/>
      <c r="BW51" s="1277"/>
      <c r="BX51" s="1282"/>
      <c r="BY51" s="1277"/>
      <c r="BZ51" s="1277"/>
      <c r="CA51" s="1277"/>
      <c r="CB51" s="1277"/>
      <c r="CC51" s="1277"/>
      <c r="CD51" s="1277"/>
      <c r="CE51" s="1277"/>
      <c r="CF51" s="1282"/>
      <c r="CG51" s="1277"/>
      <c r="CH51" s="1277"/>
      <c r="CI51" s="1277"/>
      <c r="CJ51" s="1277"/>
      <c r="CK51" s="1277"/>
      <c r="CL51" s="1277"/>
      <c r="CM51" s="1277"/>
      <c r="CN51" s="1277"/>
      <c r="CO51" s="1277"/>
      <c r="CP51" s="1277"/>
      <c r="CQ51" s="1277"/>
      <c r="CR51" s="1277"/>
      <c r="CS51" s="1277"/>
      <c r="CT51" s="1277"/>
      <c r="CU51" s="1277"/>
      <c r="CV51" s="1282"/>
      <c r="CW51" s="1277"/>
      <c r="CX51" s="1277"/>
      <c r="CY51" s="1277"/>
      <c r="CZ51" s="1277"/>
      <c r="DA51" s="1277"/>
      <c r="DB51" s="1277"/>
      <c r="DC51" s="1277"/>
    </row>
    <row r="52" spans="1:109" ht="13.5">
      <c r="B52" s="366"/>
      <c r="G52" s="1295"/>
      <c r="H52" s="1295"/>
      <c r="I52" s="1297"/>
      <c r="J52" s="1297"/>
      <c r="K52" s="1296"/>
      <c r="L52" s="1296"/>
      <c r="M52" s="1296"/>
      <c r="N52" s="1296"/>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381"/>
      <c r="B53" s="366"/>
      <c r="G53" s="1295"/>
      <c r="H53" s="1295"/>
      <c r="I53" s="1275"/>
      <c r="J53" s="1275"/>
      <c r="K53" s="1296"/>
      <c r="L53" s="1296"/>
      <c r="M53" s="1296"/>
      <c r="N53" s="1296"/>
      <c r="AM53" s="373"/>
      <c r="AN53" s="1279"/>
      <c r="AO53" s="1279"/>
      <c r="AP53" s="1279"/>
      <c r="AQ53" s="1279"/>
      <c r="AR53" s="1279"/>
      <c r="AS53" s="1279"/>
      <c r="AT53" s="1279"/>
      <c r="AU53" s="1279"/>
      <c r="AV53" s="1279"/>
      <c r="AW53" s="1279"/>
      <c r="AX53" s="1279"/>
      <c r="AY53" s="1279"/>
      <c r="AZ53" s="1279"/>
      <c r="BA53" s="1279"/>
      <c r="BB53" s="1279" t="s">
        <v>574</v>
      </c>
      <c r="BC53" s="1279"/>
      <c r="BD53" s="1279"/>
      <c r="BE53" s="1279"/>
      <c r="BF53" s="1279"/>
      <c r="BG53" s="1279"/>
      <c r="BH53" s="1279"/>
      <c r="BI53" s="1279"/>
      <c r="BJ53" s="1279"/>
      <c r="BK53" s="1279"/>
      <c r="BL53" s="1279"/>
      <c r="BM53" s="1279"/>
      <c r="BN53" s="1279"/>
      <c r="BO53" s="1279"/>
      <c r="BP53" s="1282"/>
      <c r="BQ53" s="1277"/>
      <c r="BR53" s="1277"/>
      <c r="BS53" s="1277"/>
      <c r="BT53" s="1277"/>
      <c r="BU53" s="1277"/>
      <c r="BV53" s="1277"/>
      <c r="BW53" s="1277"/>
      <c r="BX53" s="1282"/>
      <c r="BY53" s="1277"/>
      <c r="BZ53" s="1277"/>
      <c r="CA53" s="1277"/>
      <c r="CB53" s="1277"/>
      <c r="CC53" s="1277"/>
      <c r="CD53" s="1277"/>
      <c r="CE53" s="1277"/>
      <c r="CF53" s="1282"/>
      <c r="CG53" s="1277"/>
      <c r="CH53" s="1277"/>
      <c r="CI53" s="1277"/>
      <c r="CJ53" s="1277"/>
      <c r="CK53" s="1277"/>
      <c r="CL53" s="1277"/>
      <c r="CM53" s="1277"/>
      <c r="CN53" s="1277">
        <v>51.1</v>
      </c>
      <c r="CO53" s="1277"/>
      <c r="CP53" s="1277"/>
      <c r="CQ53" s="1277"/>
      <c r="CR53" s="1277"/>
      <c r="CS53" s="1277"/>
      <c r="CT53" s="1277"/>
      <c r="CU53" s="1277"/>
      <c r="CV53" s="1282"/>
      <c r="CW53" s="1277"/>
      <c r="CX53" s="1277"/>
      <c r="CY53" s="1277"/>
      <c r="CZ53" s="1277"/>
      <c r="DA53" s="1277"/>
      <c r="DB53" s="1277"/>
      <c r="DC53" s="1277"/>
    </row>
    <row r="54" spans="1:109" ht="13.5">
      <c r="A54" s="381"/>
      <c r="B54" s="366"/>
      <c r="G54" s="1295"/>
      <c r="H54" s="1295"/>
      <c r="I54" s="1275"/>
      <c r="J54" s="1275"/>
      <c r="K54" s="1296"/>
      <c r="L54" s="1296"/>
      <c r="M54" s="1296"/>
      <c r="N54" s="1296"/>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381"/>
      <c r="B55" s="366"/>
      <c r="G55" s="1275"/>
      <c r="H55" s="1275"/>
      <c r="I55" s="1275"/>
      <c r="J55" s="1275"/>
      <c r="K55" s="1296"/>
      <c r="L55" s="1296"/>
      <c r="M55" s="1296"/>
      <c r="N55" s="1296"/>
      <c r="AN55" s="1278" t="s">
        <v>569</v>
      </c>
      <c r="AO55" s="1278"/>
      <c r="AP55" s="1278"/>
      <c r="AQ55" s="1278"/>
      <c r="AR55" s="1278"/>
      <c r="AS55" s="1278"/>
      <c r="AT55" s="1278"/>
      <c r="AU55" s="1278"/>
      <c r="AV55" s="1278"/>
      <c r="AW55" s="1278"/>
      <c r="AX55" s="1278"/>
      <c r="AY55" s="1278"/>
      <c r="AZ55" s="1278"/>
      <c r="BA55" s="1278"/>
      <c r="BB55" s="1279" t="s">
        <v>568</v>
      </c>
      <c r="BC55" s="1279"/>
      <c r="BD55" s="1279"/>
      <c r="BE55" s="1279"/>
      <c r="BF55" s="1279"/>
      <c r="BG55" s="1279"/>
      <c r="BH55" s="1279"/>
      <c r="BI55" s="1279"/>
      <c r="BJ55" s="1279"/>
      <c r="BK55" s="1279"/>
      <c r="BL55" s="1279"/>
      <c r="BM55" s="1279"/>
      <c r="BN55" s="1279"/>
      <c r="BO55" s="1279"/>
      <c r="BP55" s="1282"/>
      <c r="BQ55" s="1277"/>
      <c r="BR55" s="1277"/>
      <c r="BS55" s="1277"/>
      <c r="BT55" s="1277"/>
      <c r="BU55" s="1277"/>
      <c r="BV55" s="1277"/>
      <c r="BW55" s="1277"/>
      <c r="BX55" s="1282"/>
      <c r="BY55" s="1277"/>
      <c r="BZ55" s="1277"/>
      <c r="CA55" s="1277"/>
      <c r="CB55" s="1277"/>
      <c r="CC55" s="1277"/>
      <c r="CD55" s="1277"/>
      <c r="CE55" s="1277"/>
      <c r="CF55" s="1282"/>
      <c r="CG55" s="1277"/>
      <c r="CH55" s="1277"/>
      <c r="CI55" s="1277"/>
      <c r="CJ55" s="1277"/>
      <c r="CK55" s="1277"/>
      <c r="CL55" s="1277"/>
      <c r="CM55" s="1277"/>
      <c r="CN55" s="1277">
        <v>52.3</v>
      </c>
      <c r="CO55" s="1277"/>
      <c r="CP55" s="1277"/>
      <c r="CQ55" s="1277"/>
      <c r="CR55" s="1277"/>
      <c r="CS55" s="1277"/>
      <c r="CT55" s="1277"/>
      <c r="CU55" s="1277"/>
      <c r="CV55" s="1282"/>
      <c r="CW55" s="1277"/>
      <c r="CX55" s="1277"/>
      <c r="CY55" s="1277"/>
      <c r="CZ55" s="1277"/>
      <c r="DA55" s="1277"/>
      <c r="DB55" s="1277"/>
      <c r="DC55" s="1277"/>
    </row>
    <row r="56" spans="1:109" ht="13.5">
      <c r="A56" s="381"/>
      <c r="B56" s="366"/>
      <c r="G56" s="1275"/>
      <c r="H56" s="1275"/>
      <c r="I56" s="1275"/>
      <c r="J56" s="1275"/>
      <c r="K56" s="1296"/>
      <c r="L56" s="1296"/>
      <c r="M56" s="1296"/>
      <c r="N56" s="1296"/>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c r="B57" s="387"/>
      <c r="G57" s="1275"/>
      <c r="H57" s="1275"/>
      <c r="I57" s="1280"/>
      <c r="J57" s="1280"/>
      <c r="K57" s="1296"/>
      <c r="L57" s="1296"/>
      <c r="M57" s="1296"/>
      <c r="N57" s="1296"/>
      <c r="AM57" s="365"/>
      <c r="AN57" s="1278"/>
      <c r="AO57" s="1278"/>
      <c r="AP57" s="1278"/>
      <c r="AQ57" s="1278"/>
      <c r="AR57" s="1278"/>
      <c r="AS57" s="1278"/>
      <c r="AT57" s="1278"/>
      <c r="AU57" s="1278"/>
      <c r="AV57" s="1278"/>
      <c r="AW57" s="1278"/>
      <c r="AX57" s="1278"/>
      <c r="AY57" s="1278"/>
      <c r="AZ57" s="1278"/>
      <c r="BA57" s="1278"/>
      <c r="BB57" s="1279" t="s">
        <v>574</v>
      </c>
      <c r="BC57" s="1279"/>
      <c r="BD57" s="1279"/>
      <c r="BE57" s="1279"/>
      <c r="BF57" s="1279"/>
      <c r="BG57" s="1279"/>
      <c r="BH57" s="1279"/>
      <c r="BI57" s="1279"/>
      <c r="BJ57" s="1279"/>
      <c r="BK57" s="1279"/>
      <c r="BL57" s="1279"/>
      <c r="BM57" s="1279"/>
      <c r="BN57" s="1279"/>
      <c r="BO57" s="1279"/>
      <c r="BP57" s="1282"/>
      <c r="BQ57" s="1277"/>
      <c r="BR57" s="1277"/>
      <c r="BS57" s="1277"/>
      <c r="BT57" s="1277"/>
      <c r="BU57" s="1277"/>
      <c r="BV57" s="1277"/>
      <c r="BW57" s="1277"/>
      <c r="BX57" s="1282"/>
      <c r="BY57" s="1277"/>
      <c r="BZ57" s="1277"/>
      <c r="CA57" s="1277"/>
      <c r="CB57" s="1277"/>
      <c r="CC57" s="1277"/>
      <c r="CD57" s="1277"/>
      <c r="CE57" s="1277"/>
      <c r="CF57" s="1282"/>
      <c r="CG57" s="1277"/>
      <c r="CH57" s="1277"/>
      <c r="CI57" s="1277"/>
      <c r="CJ57" s="1277"/>
      <c r="CK57" s="1277"/>
      <c r="CL57" s="1277"/>
      <c r="CM57" s="1277"/>
      <c r="CN57" s="1277">
        <v>57.1</v>
      </c>
      <c r="CO57" s="1277"/>
      <c r="CP57" s="1277"/>
      <c r="CQ57" s="1277"/>
      <c r="CR57" s="1277"/>
      <c r="CS57" s="1277"/>
      <c r="CT57" s="1277"/>
      <c r="CU57" s="1277"/>
      <c r="CV57" s="1282"/>
      <c r="CW57" s="1277"/>
      <c r="CX57" s="1277"/>
      <c r="CY57" s="1277"/>
      <c r="CZ57" s="1277"/>
      <c r="DA57" s="1277"/>
      <c r="DB57" s="1277"/>
      <c r="DC57" s="1277"/>
      <c r="DD57" s="392"/>
      <c r="DE57" s="387"/>
    </row>
    <row r="58" spans="1:109" s="381" customFormat="1" ht="13.5">
      <c r="A58" s="365"/>
      <c r="B58" s="387"/>
      <c r="G58" s="1275"/>
      <c r="H58" s="1275"/>
      <c r="I58" s="1280"/>
      <c r="J58" s="1280"/>
      <c r="K58" s="1296"/>
      <c r="L58" s="1296"/>
      <c r="M58" s="1296"/>
      <c r="N58" s="1296"/>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573</v>
      </c>
    </row>
    <row r="64" spans="1:109" ht="13.5">
      <c r="B64" s="366"/>
      <c r="G64" s="382"/>
      <c r="I64" s="384"/>
      <c r="J64" s="384"/>
      <c r="K64" s="384"/>
      <c r="L64" s="384"/>
      <c r="M64" s="384"/>
      <c r="N64" s="383"/>
      <c r="AM64" s="382"/>
      <c r="AN64" s="382" t="s">
        <v>572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3" t="s">
        <v>577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5">
      <c r="B66" s="366"/>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5">
      <c r="B67" s="366"/>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5">
      <c r="B68" s="366"/>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5">
      <c r="B69" s="366"/>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571</v>
      </c>
    </row>
    <row r="72" spans="2:107" ht="13.5">
      <c r="B72" s="366"/>
      <c r="G72" s="1275"/>
      <c r="H72" s="1275"/>
      <c r="I72" s="1275"/>
      <c r="J72" s="1275"/>
      <c r="K72" s="375"/>
      <c r="L72" s="375"/>
      <c r="M72" s="374"/>
      <c r="N72" s="374"/>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78" t="s">
        <v>535</v>
      </c>
      <c r="BQ72" s="1278"/>
      <c r="BR72" s="1278"/>
      <c r="BS72" s="1278"/>
      <c r="BT72" s="1278"/>
      <c r="BU72" s="1278"/>
      <c r="BV72" s="1278"/>
      <c r="BW72" s="1278"/>
      <c r="BX72" s="1278" t="s">
        <v>536</v>
      </c>
      <c r="BY72" s="1278"/>
      <c r="BZ72" s="1278"/>
      <c r="CA72" s="1278"/>
      <c r="CB72" s="1278"/>
      <c r="CC72" s="1278"/>
      <c r="CD72" s="1278"/>
      <c r="CE72" s="1278"/>
      <c r="CF72" s="1278" t="s">
        <v>537</v>
      </c>
      <c r="CG72" s="1278"/>
      <c r="CH72" s="1278"/>
      <c r="CI72" s="1278"/>
      <c r="CJ72" s="1278"/>
      <c r="CK72" s="1278"/>
      <c r="CL72" s="1278"/>
      <c r="CM72" s="1278"/>
      <c r="CN72" s="1278" t="s">
        <v>538</v>
      </c>
      <c r="CO72" s="1278"/>
      <c r="CP72" s="1278"/>
      <c r="CQ72" s="1278"/>
      <c r="CR72" s="1278"/>
      <c r="CS72" s="1278"/>
      <c r="CT72" s="1278"/>
      <c r="CU72" s="1278"/>
      <c r="CV72" s="1278" t="s">
        <v>539</v>
      </c>
      <c r="CW72" s="1278"/>
      <c r="CX72" s="1278"/>
      <c r="CY72" s="1278"/>
      <c r="CZ72" s="1278"/>
      <c r="DA72" s="1278"/>
      <c r="DB72" s="1278"/>
      <c r="DC72" s="1278"/>
    </row>
    <row r="73" spans="2:107" ht="13.5">
      <c r="B73" s="366"/>
      <c r="G73" s="1295"/>
      <c r="H73" s="1295"/>
      <c r="I73" s="1295"/>
      <c r="J73" s="1295"/>
      <c r="K73" s="1276"/>
      <c r="L73" s="1276"/>
      <c r="M73" s="1276"/>
      <c r="N73" s="1276"/>
      <c r="AM73" s="373"/>
      <c r="AN73" s="1279" t="s">
        <v>570</v>
      </c>
      <c r="AO73" s="1279"/>
      <c r="AP73" s="1279"/>
      <c r="AQ73" s="1279"/>
      <c r="AR73" s="1279"/>
      <c r="AS73" s="1279"/>
      <c r="AT73" s="1279"/>
      <c r="AU73" s="1279"/>
      <c r="AV73" s="1279"/>
      <c r="AW73" s="1279"/>
      <c r="AX73" s="1279"/>
      <c r="AY73" s="1279"/>
      <c r="AZ73" s="1279"/>
      <c r="BA73" s="1279"/>
      <c r="BB73" s="1279" t="s">
        <v>568</v>
      </c>
      <c r="BC73" s="1279"/>
      <c r="BD73" s="1279"/>
      <c r="BE73" s="1279"/>
      <c r="BF73" s="1279"/>
      <c r="BG73" s="1279"/>
      <c r="BH73" s="1279"/>
      <c r="BI73" s="1279"/>
      <c r="BJ73" s="1279"/>
      <c r="BK73" s="1279"/>
      <c r="BL73" s="1279"/>
      <c r="BM73" s="1279"/>
      <c r="BN73" s="1279"/>
      <c r="BO73" s="1279"/>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c r="B74" s="366"/>
      <c r="G74" s="1295"/>
      <c r="H74" s="1295"/>
      <c r="I74" s="1295"/>
      <c r="J74" s="1295"/>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366"/>
      <c r="G75" s="1295"/>
      <c r="H75" s="1295"/>
      <c r="I75" s="1275"/>
      <c r="J75" s="1275"/>
      <c r="K75" s="1296"/>
      <c r="L75" s="1296"/>
      <c r="M75" s="1296"/>
      <c r="N75" s="1296"/>
      <c r="AM75" s="373"/>
      <c r="AN75" s="1279"/>
      <c r="AO75" s="1279"/>
      <c r="AP75" s="1279"/>
      <c r="AQ75" s="1279"/>
      <c r="AR75" s="1279"/>
      <c r="AS75" s="1279"/>
      <c r="AT75" s="1279"/>
      <c r="AU75" s="1279"/>
      <c r="AV75" s="1279"/>
      <c r="AW75" s="1279"/>
      <c r="AX75" s="1279"/>
      <c r="AY75" s="1279"/>
      <c r="AZ75" s="1279"/>
      <c r="BA75" s="1279"/>
      <c r="BB75" s="1279" t="s">
        <v>567</v>
      </c>
      <c r="BC75" s="1279"/>
      <c r="BD75" s="1279"/>
      <c r="BE75" s="1279"/>
      <c r="BF75" s="1279"/>
      <c r="BG75" s="1279"/>
      <c r="BH75" s="1279"/>
      <c r="BI75" s="1279"/>
      <c r="BJ75" s="1279"/>
      <c r="BK75" s="1279"/>
      <c r="BL75" s="1279"/>
      <c r="BM75" s="1279"/>
      <c r="BN75" s="1279"/>
      <c r="BO75" s="1279"/>
      <c r="BP75" s="1277">
        <v>9.1</v>
      </c>
      <c r="BQ75" s="1277"/>
      <c r="BR75" s="1277"/>
      <c r="BS75" s="1277"/>
      <c r="BT75" s="1277"/>
      <c r="BU75" s="1277"/>
      <c r="BV75" s="1277"/>
      <c r="BW75" s="1277"/>
      <c r="BX75" s="1277">
        <v>7.6</v>
      </c>
      <c r="BY75" s="1277"/>
      <c r="BZ75" s="1277"/>
      <c r="CA75" s="1277"/>
      <c r="CB75" s="1277"/>
      <c r="CC75" s="1277"/>
      <c r="CD75" s="1277"/>
      <c r="CE75" s="1277"/>
      <c r="CF75" s="1277">
        <v>5.2</v>
      </c>
      <c r="CG75" s="1277"/>
      <c r="CH75" s="1277"/>
      <c r="CI75" s="1277"/>
      <c r="CJ75" s="1277"/>
      <c r="CK75" s="1277"/>
      <c r="CL75" s="1277"/>
      <c r="CM75" s="1277"/>
      <c r="CN75" s="1277">
        <v>4.3</v>
      </c>
      <c r="CO75" s="1277"/>
      <c r="CP75" s="1277"/>
      <c r="CQ75" s="1277"/>
      <c r="CR75" s="1277"/>
      <c r="CS75" s="1277"/>
      <c r="CT75" s="1277"/>
      <c r="CU75" s="1277"/>
      <c r="CV75" s="1277">
        <v>3.9</v>
      </c>
      <c r="CW75" s="1277"/>
      <c r="CX75" s="1277"/>
      <c r="CY75" s="1277"/>
      <c r="CZ75" s="1277"/>
      <c r="DA75" s="1277"/>
      <c r="DB75" s="1277"/>
      <c r="DC75" s="1277"/>
    </row>
    <row r="76" spans="2:107" ht="13.5">
      <c r="B76" s="366"/>
      <c r="G76" s="1295"/>
      <c r="H76" s="1295"/>
      <c r="I76" s="1275"/>
      <c r="J76" s="1275"/>
      <c r="K76" s="1296"/>
      <c r="L76" s="1296"/>
      <c r="M76" s="1296"/>
      <c r="N76" s="1296"/>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366"/>
      <c r="G77" s="1275"/>
      <c r="H77" s="1275"/>
      <c r="I77" s="1275"/>
      <c r="J77" s="1275"/>
      <c r="K77" s="1276"/>
      <c r="L77" s="1276"/>
      <c r="M77" s="1276"/>
      <c r="N77" s="1276"/>
      <c r="AN77" s="1278" t="s">
        <v>569</v>
      </c>
      <c r="AO77" s="1278"/>
      <c r="AP77" s="1278"/>
      <c r="AQ77" s="1278"/>
      <c r="AR77" s="1278"/>
      <c r="AS77" s="1278"/>
      <c r="AT77" s="1278"/>
      <c r="AU77" s="1278"/>
      <c r="AV77" s="1278"/>
      <c r="AW77" s="1278"/>
      <c r="AX77" s="1278"/>
      <c r="AY77" s="1278"/>
      <c r="AZ77" s="1278"/>
      <c r="BA77" s="1278"/>
      <c r="BB77" s="1279" t="s">
        <v>568</v>
      </c>
      <c r="BC77" s="1279"/>
      <c r="BD77" s="1279"/>
      <c r="BE77" s="1279"/>
      <c r="BF77" s="1279"/>
      <c r="BG77" s="1279"/>
      <c r="BH77" s="1279"/>
      <c r="BI77" s="1279"/>
      <c r="BJ77" s="1279"/>
      <c r="BK77" s="1279"/>
      <c r="BL77" s="1279"/>
      <c r="BM77" s="1279"/>
      <c r="BN77" s="1279"/>
      <c r="BO77" s="1279"/>
      <c r="BP77" s="1277">
        <v>52.8</v>
      </c>
      <c r="BQ77" s="1277"/>
      <c r="BR77" s="1277"/>
      <c r="BS77" s="1277"/>
      <c r="BT77" s="1277"/>
      <c r="BU77" s="1277"/>
      <c r="BV77" s="1277"/>
      <c r="BW77" s="1277"/>
      <c r="BX77" s="1277">
        <v>48.6</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ht="13.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366"/>
      <c r="G79" s="1275"/>
      <c r="H79" s="1275"/>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567</v>
      </c>
      <c r="BC79" s="1279"/>
      <c r="BD79" s="1279"/>
      <c r="BE79" s="1279"/>
      <c r="BF79" s="1279"/>
      <c r="BG79" s="1279"/>
      <c r="BH79" s="1279"/>
      <c r="BI79" s="1279"/>
      <c r="BJ79" s="1279"/>
      <c r="BK79" s="1279"/>
      <c r="BL79" s="1279"/>
      <c r="BM79" s="1279"/>
      <c r="BN79" s="1279"/>
      <c r="BO79" s="1279"/>
      <c r="BP79" s="1277">
        <v>11.5</v>
      </c>
      <c r="BQ79" s="1277"/>
      <c r="BR79" s="1277"/>
      <c r="BS79" s="1277"/>
      <c r="BT79" s="1277"/>
      <c r="BU79" s="1277"/>
      <c r="BV79" s="1277"/>
      <c r="BW79" s="1277"/>
      <c r="BX79" s="1277">
        <v>10.4</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ht="13.5">
      <c r="B80" s="366"/>
      <c r="G80" s="1275"/>
      <c r="H80" s="1275"/>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97TCRmJxzIZkPsdZnVwQA/K6fDRZyoSuLmiByAvLGe1poaAu4jsH93AVlz3CblJPYBKD4C0Pnvxl87b+Z3idA==" saltValue="aXKYn45cuGe/Ambaf+p+Mg=="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iGmfLrRWToQEjYYfKn7PpDJkuYRhtftWi1eRnVEFOkMmo2aAbCE4/CTSMetoWbm/CGT30LtSvuR9tCjRFlwvg==" saltValue="pypuoajAHOy/5c96nlmV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NOENNJvjsWGYHegwjWOMHdybYrtILtRVsVhflv0mFUdPbLZlSoyGk3s1UTgfD3CUNrtgbH70DickiexovWS7A==" saltValue="dQWt2Kviopie2FsyajQJ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532</v>
      </c>
      <c r="G2" s="136"/>
      <c r="H2" s="137"/>
    </row>
    <row r="3" spans="1:8">
      <c r="A3" s="133" t="s">
        <v>525</v>
      </c>
      <c r="B3" s="138"/>
      <c r="C3" s="139"/>
      <c r="D3" s="140">
        <v>88236</v>
      </c>
      <c r="E3" s="141"/>
      <c r="F3" s="142">
        <v>84389</v>
      </c>
      <c r="G3" s="143"/>
      <c r="H3" s="144"/>
    </row>
    <row r="4" spans="1:8">
      <c r="A4" s="145"/>
      <c r="B4" s="146"/>
      <c r="C4" s="147"/>
      <c r="D4" s="148">
        <v>47387</v>
      </c>
      <c r="E4" s="149"/>
      <c r="F4" s="150">
        <v>44339</v>
      </c>
      <c r="G4" s="151"/>
      <c r="H4" s="152"/>
    </row>
    <row r="5" spans="1:8">
      <c r="A5" s="133" t="s">
        <v>527</v>
      </c>
      <c r="B5" s="138"/>
      <c r="C5" s="139"/>
      <c r="D5" s="140">
        <v>45249</v>
      </c>
      <c r="E5" s="141"/>
      <c r="F5" s="142">
        <v>83623</v>
      </c>
      <c r="G5" s="143"/>
      <c r="H5" s="144"/>
    </row>
    <row r="6" spans="1:8">
      <c r="A6" s="145"/>
      <c r="B6" s="146"/>
      <c r="C6" s="147"/>
      <c r="D6" s="148">
        <v>26745</v>
      </c>
      <c r="E6" s="149"/>
      <c r="F6" s="150">
        <v>48787</v>
      </c>
      <c r="G6" s="151"/>
      <c r="H6" s="152"/>
    </row>
    <row r="7" spans="1:8">
      <c r="A7" s="133" t="s">
        <v>528</v>
      </c>
      <c r="B7" s="138"/>
      <c r="C7" s="139"/>
      <c r="D7" s="140">
        <v>43725</v>
      </c>
      <c r="E7" s="141"/>
      <c r="F7" s="142">
        <v>81768</v>
      </c>
      <c r="G7" s="143"/>
      <c r="H7" s="144"/>
    </row>
    <row r="8" spans="1:8">
      <c r="A8" s="145"/>
      <c r="B8" s="146"/>
      <c r="C8" s="147"/>
      <c r="D8" s="148">
        <v>23394</v>
      </c>
      <c r="E8" s="149"/>
      <c r="F8" s="150">
        <v>37917</v>
      </c>
      <c r="G8" s="151"/>
      <c r="H8" s="152"/>
    </row>
    <row r="9" spans="1:8">
      <c r="A9" s="133" t="s">
        <v>529</v>
      </c>
      <c r="B9" s="138"/>
      <c r="C9" s="139"/>
      <c r="D9" s="140">
        <v>45923</v>
      </c>
      <c r="E9" s="141"/>
      <c r="F9" s="142">
        <v>65876</v>
      </c>
      <c r="G9" s="143"/>
      <c r="H9" s="144"/>
    </row>
    <row r="10" spans="1:8">
      <c r="A10" s="145"/>
      <c r="B10" s="146"/>
      <c r="C10" s="147"/>
      <c r="D10" s="148">
        <v>24064</v>
      </c>
      <c r="E10" s="149"/>
      <c r="F10" s="150">
        <v>36484</v>
      </c>
      <c r="G10" s="151"/>
      <c r="H10" s="152"/>
    </row>
    <row r="11" spans="1:8">
      <c r="A11" s="133" t="s">
        <v>530</v>
      </c>
      <c r="B11" s="138"/>
      <c r="C11" s="139"/>
      <c r="D11" s="140">
        <v>57792</v>
      </c>
      <c r="E11" s="141"/>
      <c r="F11" s="142">
        <v>68468</v>
      </c>
      <c r="G11" s="143"/>
      <c r="H11" s="144"/>
    </row>
    <row r="12" spans="1:8">
      <c r="A12" s="145"/>
      <c r="B12" s="146"/>
      <c r="C12" s="153"/>
      <c r="D12" s="148">
        <v>32314</v>
      </c>
      <c r="E12" s="149"/>
      <c r="F12" s="150">
        <v>34140</v>
      </c>
      <c r="G12" s="151"/>
      <c r="H12" s="152"/>
    </row>
    <row r="13" spans="1:8">
      <c r="A13" s="133"/>
      <c r="B13" s="138"/>
      <c r="C13" s="154"/>
      <c r="D13" s="155">
        <v>56185</v>
      </c>
      <c r="E13" s="156"/>
      <c r="F13" s="157">
        <v>76825</v>
      </c>
      <c r="G13" s="158"/>
      <c r="H13" s="144"/>
    </row>
    <row r="14" spans="1:8">
      <c r="A14" s="145"/>
      <c r="B14" s="146"/>
      <c r="C14" s="147"/>
      <c r="D14" s="148">
        <v>30781</v>
      </c>
      <c r="E14" s="149"/>
      <c r="F14" s="150">
        <v>40333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1.82</v>
      </c>
      <c r="C19" s="159">
        <f>ROUND(VALUE(SUBSTITUTE(実質収支比率等に係る経年分析!G$48,"▲","-")),2)</f>
        <v>2.4900000000000002</v>
      </c>
      <c r="D19" s="159">
        <f>ROUND(VALUE(SUBSTITUTE(実質収支比率等に係る経年分析!H$48,"▲","-")),2)</f>
        <v>3.06</v>
      </c>
      <c r="E19" s="159">
        <f>ROUND(VALUE(SUBSTITUTE(実質収支比率等に係る経年分析!I$48,"▲","-")),2)</f>
        <v>2.83</v>
      </c>
      <c r="F19" s="159">
        <f>ROUND(VALUE(SUBSTITUTE(実質収支比率等に係る経年分析!J$48,"▲","-")),2)</f>
        <v>2.39</v>
      </c>
    </row>
    <row r="20" spans="1:11">
      <c r="A20" s="159" t="s">
        <v>49</v>
      </c>
      <c r="B20" s="159">
        <f>ROUND(VALUE(SUBSTITUTE(実質収支比率等に係る経年分析!F$47,"▲","-")),2)</f>
        <v>34.79</v>
      </c>
      <c r="C20" s="159">
        <f>ROUND(VALUE(SUBSTITUTE(実質収支比率等に係る経年分析!G$47,"▲","-")),2)</f>
        <v>35.880000000000003</v>
      </c>
      <c r="D20" s="159">
        <f>ROUND(VALUE(SUBSTITUTE(実質収支比率等に係る経年分析!H$47,"▲","-")),2)</f>
        <v>35.71</v>
      </c>
      <c r="E20" s="159">
        <f>ROUND(VALUE(SUBSTITUTE(実質収支比率等に係る経年分析!I$47,"▲","-")),2)</f>
        <v>37.35</v>
      </c>
      <c r="F20" s="159">
        <f>ROUND(VALUE(SUBSTITUTE(実質収支比率等に係る経年分析!J$47,"▲","-")),2)</f>
        <v>39.270000000000003</v>
      </c>
    </row>
    <row r="21" spans="1:11">
      <c r="A21" s="159" t="s">
        <v>50</v>
      </c>
      <c r="B21" s="159">
        <f>IF(ISNUMBER(VALUE(SUBSTITUTE(実質収支比率等に係る経年分析!F$49,"▲","-"))),ROUND(VALUE(SUBSTITUTE(実質収支比率等に係る経年分析!F$49,"▲","-")),2),NA())</f>
        <v>6.18</v>
      </c>
      <c r="C21" s="159">
        <f>IF(ISNUMBER(VALUE(SUBSTITUTE(実質収支比率等に係る経年分析!G$49,"▲","-"))),ROUND(VALUE(SUBSTITUTE(実質収支比率等に係る経年分析!G$49,"▲","-")),2),NA())</f>
        <v>1.85</v>
      </c>
      <c r="D21" s="159">
        <f>IF(ISNUMBER(VALUE(SUBSTITUTE(実質収支比率等に係る経年分析!H$49,"▲","-"))),ROUND(VALUE(SUBSTITUTE(実質収支比率等に係る経年分析!H$49,"▲","-")),2),NA())</f>
        <v>0.85</v>
      </c>
      <c r="E21" s="159">
        <f>IF(ISNUMBER(VALUE(SUBSTITUTE(実質収支比率等に係る経年分析!I$49,"▲","-"))),ROUND(VALUE(SUBSTITUTE(実質収支比率等に係る経年分析!I$49,"▲","-")),2),NA())</f>
        <v>0.56999999999999995</v>
      </c>
      <c r="F21" s="159">
        <f>IF(ISNUMBER(VALUE(SUBSTITUTE(実質収支比率等に係る経年分析!J$49,"▲","-"))),ROUND(VALUE(SUBSTITUTE(実質収支比率等に係る経年分析!J$49,"▲","-")),2),NA())</f>
        <v>0.45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0.47</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2.4900000000000002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2.39</v>
      </c>
    </row>
    <row r="35" spans="1:16">
      <c r="A35" s="160" t="str">
        <f>IF(連結実質赤字比率に係る赤字・黒字の構成分析!C$35="",NA(),連結実質赤字比率に係る赤字・黒字の構成分析!C$35)</f>
        <v>都市開発事業会計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4.1500000000000004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29.43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37.46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2124</v>
      </c>
      <c r="E42" s="161"/>
      <c r="F42" s="161"/>
      <c r="G42" s="161">
        <f>'実質公債費比率（分子）の構造'!L$52</f>
        <v>2201</v>
      </c>
      <c r="H42" s="161"/>
      <c r="I42" s="161"/>
      <c r="J42" s="161">
        <f>'実質公債費比率（分子）の構造'!M$52</f>
        <v>2458</v>
      </c>
      <c r="K42" s="161"/>
      <c r="L42" s="161"/>
      <c r="M42" s="161">
        <f>'実質公債費比率（分子）の構造'!N$52</f>
        <v>2503</v>
      </c>
      <c r="N42" s="161"/>
      <c r="O42" s="161"/>
      <c r="P42" s="161">
        <f>'実質公債費比率（分子）の構造'!O$52</f>
        <v>2473</v>
      </c>
    </row>
    <row r="43" spans="1:16">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16</v>
      </c>
      <c r="C44" s="161"/>
      <c r="D44" s="161"/>
      <c r="E44" s="161">
        <f>'実質公債費比率（分子）の構造'!L$50</f>
        <v>13</v>
      </c>
      <c r="F44" s="161"/>
      <c r="G44" s="161"/>
      <c r="H44" s="161">
        <f>'実質公債費比率（分子）の構造'!M$50</f>
        <v>6</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87</v>
      </c>
      <c r="C45" s="161"/>
      <c r="D45" s="161"/>
      <c r="E45" s="161">
        <f>'実質公債費比率（分子）の構造'!L$49</f>
        <v>178</v>
      </c>
      <c r="F45" s="161"/>
      <c r="G45" s="161"/>
      <c r="H45" s="161">
        <f>'実質公債費比率（分子）の構造'!M$49</f>
        <v>76</v>
      </c>
      <c r="I45" s="161"/>
      <c r="J45" s="161"/>
      <c r="K45" s="161">
        <f>'実質公債費比率（分子）の構造'!N$49</f>
        <v>263</v>
      </c>
      <c r="L45" s="161"/>
      <c r="M45" s="161"/>
      <c r="N45" s="161">
        <f>'実質公債費比率（分子）の構造'!O$49</f>
        <v>289</v>
      </c>
      <c r="O45" s="161"/>
      <c r="P45" s="161"/>
    </row>
    <row r="46" spans="1:16">
      <c r="A46" s="161" t="s">
        <v>61</v>
      </c>
      <c r="B46" s="161">
        <f>'実質公債費比率（分子）の構造'!K$48</f>
        <v>922</v>
      </c>
      <c r="C46" s="161"/>
      <c r="D46" s="161"/>
      <c r="E46" s="161">
        <f>'実質公債費比率（分子）の構造'!L$48</f>
        <v>835</v>
      </c>
      <c r="F46" s="161"/>
      <c r="G46" s="161"/>
      <c r="H46" s="161">
        <f>'実質公債費比率（分子）の構造'!M$48</f>
        <v>836</v>
      </c>
      <c r="I46" s="161"/>
      <c r="J46" s="161"/>
      <c r="K46" s="161">
        <f>'実質公債費比率（分子）の構造'!N$48</f>
        <v>711</v>
      </c>
      <c r="L46" s="161"/>
      <c r="M46" s="161"/>
      <c r="N46" s="161">
        <f>'実質公債費比率（分子）の構造'!O$48</f>
        <v>595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1747</v>
      </c>
      <c r="C49" s="161"/>
      <c r="D49" s="161"/>
      <c r="E49" s="161">
        <f>'実質公債費比率（分子）の構造'!L$45</f>
        <v>1729</v>
      </c>
      <c r="F49" s="161"/>
      <c r="G49" s="161"/>
      <c r="H49" s="161">
        <f>'実質公債費比率（分子）の構造'!M$45</f>
        <v>1772</v>
      </c>
      <c r="I49" s="161"/>
      <c r="J49" s="161"/>
      <c r="K49" s="161">
        <f>'実質公債費比率（分子）の構造'!N$45</f>
        <v>1944</v>
      </c>
      <c r="L49" s="161"/>
      <c r="M49" s="161"/>
      <c r="N49" s="161">
        <f>'実質公債費比率（分子）の構造'!O$45</f>
        <v>2012</v>
      </c>
      <c r="O49" s="161"/>
      <c r="P49" s="161"/>
    </row>
    <row r="50" spans="1:16">
      <c r="A50" s="161" t="s">
        <v>65</v>
      </c>
      <c r="B50" s="161" t="e">
        <f>NA()</f>
        <v>#N/A</v>
      </c>
      <c r="C50" s="161">
        <f>IF(ISNUMBER('実質公債費比率（分子）の構造'!K$53),'実質公債費比率（分子）の構造'!K$53,NA())</f>
        <v>648</v>
      </c>
      <c r="D50" s="161" t="e">
        <f>NA()</f>
        <v>#N/A</v>
      </c>
      <c r="E50" s="161" t="e">
        <f>NA()</f>
        <v>#N/A</v>
      </c>
      <c r="F50" s="161">
        <f>IF(ISNUMBER('実質公債費比率（分子）の構造'!L$53),'実質公債費比率（分子）の構造'!L$53,NA())</f>
        <v>554</v>
      </c>
      <c r="G50" s="161" t="e">
        <f>NA()</f>
        <v>#N/A</v>
      </c>
      <c r="H50" s="161" t="e">
        <f>NA()</f>
        <v>#N/A</v>
      </c>
      <c r="I50" s="161">
        <f>IF(ISNUMBER('実質公債費比率（分子）の構造'!M$53),'実質公債費比率（分子）の構造'!M$53,NA())</f>
        <v>232</v>
      </c>
      <c r="J50" s="161" t="e">
        <f>NA()</f>
        <v>#N/A</v>
      </c>
      <c r="K50" s="161" t="e">
        <f>NA()</f>
        <v>#N/A</v>
      </c>
      <c r="L50" s="161">
        <f>IF(ISNUMBER('実質公債費比率（分子）の構造'!N$53),'実質公債費比率（分子）の構造'!N$53,NA())</f>
        <v>420</v>
      </c>
      <c r="M50" s="161" t="e">
        <f>NA()</f>
        <v>#N/A</v>
      </c>
      <c r="N50" s="161" t="e">
        <f>NA()</f>
        <v>#N/A</v>
      </c>
      <c r="O50" s="161">
        <f>IF(ISNUMBER('実質公債費比率（分子）の構造'!O$53),'実質公債費比率（分子）の構造'!O$53,NA())</f>
        <v>428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24090</v>
      </c>
      <c r="E56" s="160"/>
      <c r="F56" s="160"/>
      <c r="G56" s="160">
        <f>'将来負担比率（分子）の構造'!J$52</f>
        <v>24076</v>
      </c>
      <c r="H56" s="160"/>
      <c r="I56" s="160"/>
      <c r="J56" s="160">
        <f>'将来負担比率（分子）の構造'!K$52</f>
        <v>23127</v>
      </c>
      <c r="K56" s="160"/>
      <c r="L56" s="160"/>
      <c r="M56" s="160">
        <f>'将来負担比率（分子）の構造'!L$52</f>
        <v>22759</v>
      </c>
      <c r="N56" s="160"/>
      <c r="O56" s="160"/>
      <c r="P56" s="160">
        <f>'将来負担比率（分子）の構造'!M$52</f>
        <v>21698</v>
      </c>
    </row>
    <row r="57" spans="1:16">
      <c r="A57" s="160" t="s">
        <v>36</v>
      </c>
      <c r="B57" s="160"/>
      <c r="C57" s="160"/>
      <c r="D57" s="160">
        <f>'将来負担比率（分子）の構造'!I$51</f>
        <v>2544</v>
      </c>
      <c r="E57" s="160"/>
      <c r="F57" s="160"/>
      <c r="G57" s="160">
        <f>'将来負担比率（分子）の構造'!J$51</f>
        <v>2237</v>
      </c>
      <c r="H57" s="160"/>
      <c r="I57" s="160"/>
      <c r="J57" s="160">
        <f>'将来負担比率（分子）の構造'!K$51</f>
        <v>1819</v>
      </c>
      <c r="K57" s="160"/>
      <c r="L57" s="160"/>
      <c r="M57" s="160">
        <f>'将来負担比率（分子）の構造'!L$51</f>
        <v>1718</v>
      </c>
      <c r="N57" s="160"/>
      <c r="O57" s="160"/>
      <c r="P57" s="160">
        <f>'将来負担比率（分子）の構造'!M$51</f>
        <v>1587</v>
      </c>
    </row>
    <row r="58" spans="1:16">
      <c r="A58" s="160" t="s">
        <v>35</v>
      </c>
      <c r="B58" s="160"/>
      <c r="C58" s="160"/>
      <c r="D58" s="160">
        <f>'将来負担比率（分子）の構造'!I$50</f>
        <v>9911</v>
      </c>
      <c r="E58" s="160"/>
      <c r="F58" s="160"/>
      <c r="G58" s="160">
        <f>'将来負担比率（分子）の構造'!J$50</f>
        <v>10021</v>
      </c>
      <c r="H58" s="160"/>
      <c r="I58" s="160"/>
      <c r="J58" s="160">
        <f>'将来負担比率（分子）の構造'!K$50</f>
        <v>9922</v>
      </c>
      <c r="K58" s="160"/>
      <c r="L58" s="160"/>
      <c r="M58" s="160">
        <f>'将来負担比率（分子）の構造'!L$50</f>
        <v>9958</v>
      </c>
      <c r="N58" s="160"/>
      <c r="O58" s="160"/>
      <c r="P58" s="160">
        <f>'将来負担比率（分子）の構造'!M$50</f>
        <v>10030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87</v>
      </c>
      <c r="C61" s="160"/>
      <c r="D61" s="160"/>
      <c r="E61" s="160">
        <f>'将来負担比率（分子）の構造'!J$46</f>
        <v>87</v>
      </c>
      <c r="F61" s="160"/>
      <c r="G61" s="160"/>
      <c r="H61" s="160">
        <f>'将来負担比率（分子）の構造'!K$46</f>
        <v>87</v>
      </c>
      <c r="I61" s="160"/>
      <c r="J61" s="160"/>
      <c r="K61" s="160">
        <f>'将来負担比率（分子）の構造'!L$46</f>
        <v>87</v>
      </c>
      <c r="L61" s="160"/>
      <c r="M61" s="160"/>
      <c r="N61" s="160" t="str">
        <f>'将来負担比率（分子）の構造'!M$46</f>
        <v>-</v>
      </c>
      <c r="O61" s="160"/>
      <c r="P61" s="160"/>
    </row>
    <row r="62" spans="1:16">
      <c r="A62" s="160" t="s">
        <v>29</v>
      </c>
      <c r="B62" s="160">
        <f>'将来負担比率（分子）の構造'!I$45</f>
        <v>3487</v>
      </c>
      <c r="C62" s="160"/>
      <c r="D62" s="160"/>
      <c r="E62" s="160">
        <f>'将来負担比率（分子）の構造'!J$45</f>
        <v>3390</v>
      </c>
      <c r="F62" s="160"/>
      <c r="G62" s="160"/>
      <c r="H62" s="160">
        <f>'将来負担比率（分子）の構造'!K$45</f>
        <v>3112</v>
      </c>
      <c r="I62" s="160"/>
      <c r="J62" s="160"/>
      <c r="K62" s="160">
        <f>'将来負担比率（分子）の構造'!L$45</f>
        <v>3023</v>
      </c>
      <c r="L62" s="160"/>
      <c r="M62" s="160"/>
      <c r="N62" s="160">
        <f>'将来負担比率（分子）の構造'!M$45</f>
        <v>2793</v>
      </c>
      <c r="O62" s="160"/>
      <c r="P62" s="160"/>
    </row>
    <row r="63" spans="1:16">
      <c r="A63" s="160" t="s">
        <v>28</v>
      </c>
      <c r="B63" s="160">
        <f>'将来負担比率（分子）の構造'!I$44</f>
        <v>2933</v>
      </c>
      <c r="C63" s="160"/>
      <c r="D63" s="160"/>
      <c r="E63" s="160">
        <f>'将来負担比率（分子）の構造'!J$44</f>
        <v>3030</v>
      </c>
      <c r="F63" s="160"/>
      <c r="G63" s="160"/>
      <c r="H63" s="160">
        <f>'将来負担比率（分子）の構造'!K$44</f>
        <v>2849</v>
      </c>
      <c r="I63" s="160"/>
      <c r="J63" s="160"/>
      <c r="K63" s="160">
        <f>'将来負担比率（分子）の構造'!L$44</f>
        <v>2731</v>
      </c>
      <c r="L63" s="160"/>
      <c r="M63" s="160"/>
      <c r="N63" s="160">
        <f>'将来負担比率（分子）の構造'!M$44</f>
        <v>2576</v>
      </c>
      <c r="O63" s="160"/>
      <c r="P63" s="160"/>
    </row>
    <row r="64" spans="1:16">
      <c r="A64" s="160" t="s">
        <v>27</v>
      </c>
      <c r="B64" s="160">
        <f>'将来負担比率（分子）の構造'!I$43</f>
        <v>9341</v>
      </c>
      <c r="C64" s="160"/>
      <c r="D64" s="160"/>
      <c r="E64" s="160">
        <f>'将来負担比率（分子）の構造'!J$43</f>
        <v>8672</v>
      </c>
      <c r="F64" s="160"/>
      <c r="G64" s="160"/>
      <c r="H64" s="160">
        <f>'将来負担比率（分子）の構造'!K$43</f>
        <v>7759</v>
      </c>
      <c r="I64" s="160"/>
      <c r="J64" s="160"/>
      <c r="K64" s="160">
        <f>'将来負担比率（分子）の構造'!L$43</f>
        <v>6987</v>
      </c>
      <c r="L64" s="160"/>
      <c r="M64" s="160"/>
      <c r="N64" s="160">
        <f>'将来負担比率（分子）の構造'!M$43</f>
        <v>5843</v>
      </c>
      <c r="O64" s="160"/>
      <c r="P64" s="160"/>
    </row>
    <row r="65" spans="1:16">
      <c r="A65" s="160" t="s">
        <v>26</v>
      </c>
      <c r="B65" s="160">
        <f>'将来負担比率（分子）の構造'!I$42</f>
        <v>29</v>
      </c>
      <c r="C65" s="160"/>
      <c r="D65" s="160"/>
      <c r="E65" s="160">
        <f>'将来負担比率（分子）の構造'!J$42</f>
        <v>15</v>
      </c>
      <c r="F65" s="160"/>
      <c r="G65" s="160"/>
      <c r="H65" s="160">
        <f>'将来負担比率（分子）の構造'!K$42</f>
        <v>10</v>
      </c>
      <c r="I65" s="160"/>
      <c r="J65" s="160"/>
      <c r="K65" s="160">
        <f>'将来負担比率（分子）の構造'!L$42</f>
        <v>5</v>
      </c>
      <c r="L65" s="160"/>
      <c r="M65" s="160"/>
      <c r="N65" s="160" t="str">
        <f>'将来負担比率（分子）の構造'!M$42</f>
        <v>-</v>
      </c>
      <c r="O65" s="160"/>
      <c r="P65" s="160"/>
    </row>
    <row r="66" spans="1:16">
      <c r="A66" s="160" t="s">
        <v>25</v>
      </c>
      <c r="B66" s="160">
        <f>'将来負担比率（分子）の構造'!I$41</f>
        <v>18805</v>
      </c>
      <c r="C66" s="160"/>
      <c r="D66" s="160"/>
      <c r="E66" s="160">
        <f>'将来負担比率（分子）の構造'!J$41</f>
        <v>18896</v>
      </c>
      <c r="F66" s="160"/>
      <c r="G66" s="160"/>
      <c r="H66" s="160">
        <f>'将来負担比率（分子）の構造'!K$41</f>
        <v>18420</v>
      </c>
      <c r="I66" s="160"/>
      <c r="J66" s="160"/>
      <c r="K66" s="160">
        <f>'将来負担比率（分子）の構造'!L$41</f>
        <v>18243</v>
      </c>
      <c r="L66" s="160"/>
      <c r="M66" s="160"/>
      <c r="N66" s="160">
        <f>'将来負担比率（分子）の構造'!M$41</f>
        <v>18522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4106</v>
      </c>
      <c r="C72" s="164">
        <f>基金残高に係る経年分析!G55</f>
        <v>4299</v>
      </c>
      <c r="D72" s="164">
        <f>基金残高に係る経年分析!H55</f>
        <v>4482</v>
      </c>
    </row>
    <row r="73" spans="1:16">
      <c r="A73" s="163" t="s">
        <v>72</v>
      </c>
      <c r="B73" s="164">
        <f>基金残高に係る経年分析!F56</f>
        <v>730</v>
      </c>
      <c r="C73" s="164">
        <f>基金残高に係る経年分析!G56</f>
        <v>737</v>
      </c>
      <c r="D73" s="164">
        <f>基金残高に係る経年分析!H56</f>
        <v>941</v>
      </c>
    </row>
    <row r="74" spans="1:16">
      <c r="A74" s="163" t="s">
        <v>73</v>
      </c>
      <c r="B74" s="164">
        <f>基金残高に係る経年分析!F57</f>
        <v>4197</v>
      </c>
      <c r="C74" s="164">
        <f>基金残高に係る経年分析!G57</f>
        <v>3967</v>
      </c>
      <c r="D74" s="164">
        <f>基金残高に係る経年分析!H57</f>
        <v>3601</v>
      </c>
    </row>
  </sheetData>
  <sheetProtection algorithmName="SHA-512" hashValue="mj3I+OQbnqx2YktYSBdhu5nKuwG3PR6U1yQjdT61L5h4fmtnewvJY5+W1VeT50gNqgX77pWMN+5zJ2GL8V7Ihg==" saltValue="8S8UN5UAi5eu48qDZmc1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7230794</v>
      </c>
      <c r="S5" s="649"/>
      <c r="T5" s="649"/>
      <c r="U5" s="649"/>
      <c r="V5" s="649"/>
      <c r="W5" s="649"/>
      <c r="X5" s="649"/>
      <c r="Y5" s="650"/>
      <c r="Z5" s="651">
        <v>35.200000000000003</v>
      </c>
      <c r="AA5" s="651"/>
      <c r="AB5" s="651"/>
      <c r="AC5" s="651"/>
      <c r="AD5" s="652">
        <v>6958179</v>
      </c>
      <c r="AE5" s="652"/>
      <c r="AF5" s="652"/>
      <c r="AG5" s="652"/>
      <c r="AH5" s="652"/>
      <c r="AI5" s="652"/>
      <c r="AJ5" s="652"/>
      <c r="AK5" s="652"/>
      <c r="AL5" s="653">
        <v>62.7</v>
      </c>
      <c r="AM5" s="654"/>
      <c r="AN5" s="654"/>
      <c r="AO5" s="655"/>
      <c r="AP5" s="645" t="s">
        <v>218</v>
      </c>
      <c r="AQ5" s="646"/>
      <c r="AR5" s="646"/>
      <c r="AS5" s="646"/>
      <c r="AT5" s="646"/>
      <c r="AU5" s="646"/>
      <c r="AV5" s="646"/>
      <c r="AW5" s="646"/>
      <c r="AX5" s="646"/>
      <c r="AY5" s="646"/>
      <c r="AZ5" s="646"/>
      <c r="BA5" s="646"/>
      <c r="BB5" s="646"/>
      <c r="BC5" s="646"/>
      <c r="BD5" s="646"/>
      <c r="BE5" s="646"/>
      <c r="BF5" s="647"/>
      <c r="BG5" s="659">
        <v>6958179</v>
      </c>
      <c r="BH5" s="660"/>
      <c r="BI5" s="660"/>
      <c r="BJ5" s="660"/>
      <c r="BK5" s="660"/>
      <c r="BL5" s="660"/>
      <c r="BM5" s="660"/>
      <c r="BN5" s="661"/>
      <c r="BO5" s="662">
        <v>96.2</v>
      </c>
      <c r="BP5" s="662"/>
      <c r="BQ5" s="662"/>
      <c r="BR5" s="662"/>
      <c r="BS5" s="663">
        <v>102594</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166565</v>
      </c>
      <c r="S6" s="660"/>
      <c r="T6" s="660"/>
      <c r="U6" s="660"/>
      <c r="V6" s="660"/>
      <c r="W6" s="660"/>
      <c r="X6" s="660"/>
      <c r="Y6" s="661"/>
      <c r="Z6" s="662">
        <v>0.8</v>
      </c>
      <c r="AA6" s="662"/>
      <c r="AB6" s="662"/>
      <c r="AC6" s="662"/>
      <c r="AD6" s="663">
        <v>166565</v>
      </c>
      <c r="AE6" s="663"/>
      <c r="AF6" s="663"/>
      <c r="AG6" s="663"/>
      <c r="AH6" s="663"/>
      <c r="AI6" s="663"/>
      <c r="AJ6" s="663"/>
      <c r="AK6" s="663"/>
      <c r="AL6" s="664">
        <v>1.5</v>
      </c>
      <c r="AM6" s="665"/>
      <c r="AN6" s="665"/>
      <c r="AO6" s="666"/>
      <c r="AP6" s="656" t="s">
        <v>223</v>
      </c>
      <c r="AQ6" s="657"/>
      <c r="AR6" s="657"/>
      <c r="AS6" s="657"/>
      <c r="AT6" s="657"/>
      <c r="AU6" s="657"/>
      <c r="AV6" s="657"/>
      <c r="AW6" s="657"/>
      <c r="AX6" s="657"/>
      <c r="AY6" s="657"/>
      <c r="AZ6" s="657"/>
      <c r="BA6" s="657"/>
      <c r="BB6" s="657"/>
      <c r="BC6" s="657"/>
      <c r="BD6" s="657"/>
      <c r="BE6" s="657"/>
      <c r="BF6" s="658"/>
      <c r="BG6" s="659">
        <v>6958179</v>
      </c>
      <c r="BH6" s="660"/>
      <c r="BI6" s="660"/>
      <c r="BJ6" s="660"/>
      <c r="BK6" s="660"/>
      <c r="BL6" s="660"/>
      <c r="BM6" s="660"/>
      <c r="BN6" s="661"/>
      <c r="BO6" s="662">
        <v>96.2</v>
      </c>
      <c r="BP6" s="662"/>
      <c r="BQ6" s="662"/>
      <c r="BR6" s="662"/>
      <c r="BS6" s="663">
        <v>102594</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190158</v>
      </c>
      <c r="CS6" s="660"/>
      <c r="CT6" s="660"/>
      <c r="CU6" s="660"/>
      <c r="CV6" s="660"/>
      <c r="CW6" s="660"/>
      <c r="CX6" s="660"/>
      <c r="CY6" s="661"/>
      <c r="CZ6" s="653">
        <v>1</v>
      </c>
      <c r="DA6" s="654"/>
      <c r="DB6" s="654"/>
      <c r="DC6" s="673"/>
      <c r="DD6" s="668" t="s">
        <v>120</v>
      </c>
      <c r="DE6" s="660"/>
      <c r="DF6" s="660"/>
      <c r="DG6" s="660"/>
      <c r="DH6" s="660"/>
      <c r="DI6" s="660"/>
      <c r="DJ6" s="660"/>
      <c r="DK6" s="660"/>
      <c r="DL6" s="660"/>
      <c r="DM6" s="660"/>
      <c r="DN6" s="660"/>
      <c r="DO6" s="660"/>
      <c r="DP6" s="661"/>
      <c r="DQ6" s="668">
        <v>190158</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11795</v>
      </c>
      <c r="S7" s="660"/>
      <c r="T7" s="660"/>
      <c r="U7" s="660"/>
      <c r="V7" s="660"/>
      <c r="W7" s="660"/>
      <c r="X7" s="660"/>
      <c r="Y7" s="661"/>
      <c r="Z7" s="662">
        <v>0.1</v>
      </c>
      <c r="AA7" s="662"/>
      <c r="AB7" s="662"/>
      <c r="AC7" s="662"/>
      <c r="AD7" s="663">
        <v>11795</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2816818</v>
      </c>
      <c r="BH7" s="660"/>
      <c r="BI7" s="660"/>
      <c r="BJ7" s="660"/>
      <c r="BK7" s="660"/>
      <c r="BL7" s="660"/>
      <c r="BM7" s="660"/>
      <c r="BN7" s="661"/>
      <c r="BO7" s="662">
        <v>39</v>
      </c>
      <c r="BP7" s="662"/>
      <c r="BQ7" s="662"/>
      <c r="BR7" s="662"/>
      <c r="BS7" s="663">
        <v>102594</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2501469</v>
      </c>
      <c r="CS7" s="660"/>
      <c r="CT7" s="660"/>
      <c r="CU7" s="660"/>
      <c r="CV7" s="660"/>
      <c r="CW7" s="660"/>
      <c r="CX7" s="660"/>
      <c r="CY7" s="661"/>
      <c r="CZ7" s="662">
        <v>12.5</v>
      </c>
      <c r="DA7" s="662"/>
      <c r="DB7" s="662"/>
      <c r="DC7" s="662"/>
      <c r="DD7" s="668">
        <v>240032</v>
      </c>
      <c r="DE7" s="660"/>
      <c r="DF7" s="660"/>
      <c r="DG7" s="660"/>
      <c r="DH7" s="660"/>
      <c r="DI7" s="660"/>
      <c r="DJ7" s="660"/>
      <c r="DK7" s="660"/>
      <c r="DL7" s="660"/>
      <c r="DM7" s="660"/>
      <c r="DN7" s="660"/>
      <c r="DO7" s="660"/>
      <c r="DP7" s="661"/>
      <c r="DQ7" s="668">
        <v>2079350</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42447</v>
      </c>
      <c r="S8" s="660"/>
      <c r="T8" s="660"/>
      <c r="U8" s="660"/>
      <c r="V8" s="660"/>
      <c r="W8" s="660"/>
      <c r="X8" s="660"/>
      <c r="Y8" s="661"/>
      <c r="Z8" s="662">
        <v>0.2</v>
      </c>
      <c r="AA8" s="662"/>
      <c r="AB8" s="662"/>
      <c r="AC8" s="662"/>
      <c r="AD8" s="663">
        <v>42447</v>
      </c>
      <c r="AE8" s="663"/>
      <c r="AF8" s="663"/>
      <c r="AG8" s="663"/>
      <c r="AH8" s="663"/>
      <c r="AI8" s="663"/>
      <c r="AJ8" s="663"/>
      <c r="AK8" s="663"/>
      <c r="AL8" s="664">
        <v>0.4</v>
      </c>
      <c r="AM8" s="665"/>
      <c r="AN8" s="665"/>
      <c r="AO8" s="666"/>
      <c r="AP8" s="656" t="s">
        <v>229</v>
      </c>
      <c r="AQ8" s="657"/>
      <c r="AR8" s="657"/>
      <c r="AS8" s="657"/>
      <c r="AT8" s="657"/>
      <c r="AU8" s="657"/>
      <c r="AV8" s="657"/>
      <c r="AW8" s="657"/>
      <c r="AX8" s="657"/>
      <c r="AY8" s="657"/>
      <c r="AZ8" s="657"/>
      <c r="BA8" s="657"/>
      <c r="BB8" s="657"/>
      <c r="BC8" s="657"/>
      <c r="BD8" s="657"/>
      <c r="BE8" s="657"/>
      <c r="BF8" s="658"/>
      <c r="BG8" s="659">
        <v>84007</v>
      </c>
      <c r="BH8" s="660"/>
      <c r="BI8" s="660"/>
      <c r="BJ8" s="660"/>
      <c r="BK8" s="660"/>
      <c r="BL8" s="660"/>
      <c r="BM8" s="660"/>
      <c r="BN8" s="661"/>
      <c r="BO8" s="662">
        <v>1.2</v>
      </c>
      <c r="BP8" s="662"/>
      <c r="BQ8" s="662"/>
      <c r="BR8" s="662"/>
      <c r="BS8" s="668" t="s">
        <v>120</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6752782</v>
      </c>
      <c r="CS8" s="660"/>
      <c r="CT8" s="660"/>
      <c r="CU8" s="660"/>
      <c r="CV8" s="660"/>
      <c r="CW8" s="660"/>
      <c r="CX8" s="660"/>
      <c r="CY8" s="661"/>
      <c r="CZ8" s="662">
        <v>33.799999999999997</v>
      </c>
      <c r="DA8" s="662"/>
      <c r="DB8" s="662"/>
      <c r="DC8" s="662"/>
      <c r="DD8" s="668">
        <v>18490</v>
      </c>
      <c r="DE8" s="660"/>
      <c r="DF8" s="660"/>
      <c r="DG8" s="660"/>
      <c r="DH8" s="660"/>
      <c r="DI8" s="660"/>
      <c r="DJ8" s="660"/>
      <c r="DK8" s="660"/>
      <c r="DL8" s="660"/>
      <c r="DM8" s="660"/>
      <c r="DN8" s="660"/>
      <c r="DO8" s="660"/>
      <c r="DP8" s="661"/>
      <c r="DQ8" s="668">
        <v>3323057</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42877</v>
      </c>
      <c r="S9" s="660"/>
      <c r="T9" s="660"/>
      <c r="U9" s="660"/>
      <c r="V9" s="660"/>
      <c r="W9" s="660"/>
      <c r="X9" s="660"/>
      <c r="Y9" s="661"/>
      <c r="Z9" s="662">
        <v>0.2</v>
      </c>
      <c r="AA9" s="662"/>
      <c r="AB9" s="662"/>
      <c r="AC9" s="662"/>
      <c r="AD9" s="663">
        <v>42877</v>
      </c>
      <c r="AE9" s="663"/>
      <c r="AF9" s="663"/>
      <c r="AG9" s="663"/>
      <c r="AH9" s="663"/>
      <c r="AI9" s="663"/>
      <c r="AJ9" s="663"/>
      <c r="AK9" s="663"/>
      <c r="AL9" s="664">
        <v>0.4</v>
      </c>
      <c r="AM9" s="665"/>
      <c r="AN9" s="665"/>
      <c r="AO9" s="666"/>
      <c r="AP9" s="656" t="s">
        <v>232</v>
      </c>
      <c r="AQ9" s="657"/>
      <c r="AR9" s="657"/>
      <c r="AS9" s="657"/>
      <c r="AT9" s="657"/>
      <c r="AU9" s="657"/>
      <c r="AV9" s="657"/>
      <c r="AW9" s="657"/>
      <c r="AX9" s="657"/>
      <c r="AY9" s="657"/>
      <c r="AZ9" s="657"/>
      <c r="BA9" s="657"/>
      <c r="BB9" s="657"/>
      <c r="BC9" s="657"/>
      <c r="BD9" s="657"/>
      <c r="BE9" s="657"/>
      <c r="BF9" s="658"/>
      <c r="BG9" s="659">
        <v>2061151</v>
      </c>
      <c r="BH9" s="660"/>
      <c r="BI9" s="660"/>
      <c r="BJ9" s="660"/>
      <c r="BK9" s="660"/>
      <c r="BL9" s="660"/>
      <c r="BM9" s="660"/>
      <c r="BN9" s="661"/>
      <c r="BO9" s="662">
        <v>28.5</v>
      </c>
      <c r="BP9" s="662"/>
      <c r="BQ9" s="662"/>
      <c r="BR9" s="662"/>
      <c r="BS9" s="668" t="s">
        <v>120</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1616974</v>
      </c>
      <c r="CS9" s="660"/>
      <c r="CT9" s="660"/>
      <c r="CU9" s="660"/>
      <c r="CV9" s="660"/>
      <c r="CW9" s="660"/>
      <c r="CX9" s="660"/>
      <c r="CY9" s="661"/>
      <c r="CZ9" s="662">
        <v>8.1</v>
      </c>
      <c r="DA9" s="662"/>
      <c r="DB9" s="662"/>
      <c r="DC9" s="662"/>
      <c r="DD9" s="668">
        <v>19108</v>
      </c>
      <c r="DE9" s="660"/>
      <c r="DF9" s="660"/>
      <c r="DG9" s="660"/>
      <c r="DH9" s="660"/>
      <c r="DI9" s="660"/>
      <c r="DJ9" s="660"/>
      <c r="DK9" s="660"/>
      <c r="DL9" s="660"/>
      <c r="DM9" s="660"/>
      <c r="DN9" s="660"/>
      <c r="DO9" s="660"/>
      <c r="DP9" s="661"/>
      <c r="DQ9" s="668">
        <v>1475709</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235</v>
      </c>
      <c r="AA10" s="662"/>
      <c r="AB10" s="662"/>
      <c r="AC10" s="662"/>
      <c r="AD10" s="663" t="s">
        <v>120</v>
      </c>
      <c r="AE10" s="663"/>
      <c r="AF10" s="663"/>
      <c r="AG10" s="663"/>
      <c r="AH10" s="663"/>
      <c r="AI10" s="663"/>
      <c r="AJ10" s="663"/>
      <c r="AK10" s="663"/>
      <c r="AL10" s="664" t="s">
        <v>235</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155060</v>
      </c>
      <c r="BH10" s="660"/>
      <c r="BI10" s="660"/>
      <c r="BJ10" s="660"/>
      <c r="BK10" s="660"/>
      <c r="BL10" s="660"/>
      <c r="BM10" s="660"/>
      <c r="BN10" s="661"/>
      <c r="BO10" s="662">
        <v>2.1</v>
      </c>
      <c r="BP10" s="662"/>
      <c r="BQ10" s="662"/>
      <c r="BR10" s="662"/>
      <c r="BS10" s="668" t="s">
        <v>120</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132110</v>
      </c>
      <c r="CS10" s="660"/>
      <c r="CT10" s="660"/>
      <c r="CU10" s="660"/>
      <c r="CV10" s="660"/>
      <c r="CW10" s="660"/>
      <c r="CX10" s="660"/>
      <c r="CY10" s="661"/>
      <c r="CZ10" s="662">
        <v>0.7</v>
      </c>
      <c r="DA10" s="662"/>
      <c r="DB10" s="662"/>
      <c r="DC10" s="662"/>
      <c r="DD10" s="668" t="s">
        <v>120</v>
      </c>
      <c r="DE10" s="660"/>
      <c r="DF10" s="660"/>
      <c r="DG10" s="660"/>
      <c r="DH10" s="660"/>
      <c r="DI10" s="660"/>
      <c r="DJ10" s="660"/>
      <c r="DK10" s="660"/>
      <c r="DL10" s="660"/>
      <c r="DM10" s="660"/>
      <c r="DN10" s="660"/>
      <c r="DO10" s="660"/>
      <c r="DP10" s="661"/>
      <c r="DQ10" s="668">
        <v>12110</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120</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516600</v>
      </c>
      <c r="BH11" s="660"/>
      <c r="BI11" s="660"/>
      <c r="BJ11" s="660"/>
      <c r="BK11" s="660"/>
      <c r="BL11" s="660"/>
      <c r="BM11" s="660"/>
      <c r="BN11" s="661"/>
      <c r="BO11" s="662">
        <v>7.1</v>
      </c>
      <c r="BP11" s="662"/>
      <c r="BQ11" s="662"/>
      <c r="BR11" s="662"/>
      <c r="BS11" s="668">
        <v>102594</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442688</v>
      </c>
      <c r="CS11" s="660"/>
      <c r="CT11" s="660"/>
      <c r="CU11" s="660"/>
      <c r="CV11" s="660"/>
      <c r="CW11" s="660"/>
      <c r="CX11" s="660"/>
      <c r="CY11" s="661"/>
      <c r="CZ11" s="662">
        <v>2.2000000000000002</v>
      </c>
      <c r="DA11" s="662"/>
      <c r="DB11" s="662"/>
      <c r="DC11" s="662"/>
      <c r="DD11" s="668">
        <v>194701</v>
      </c>
      <c r="DE11" s="660"/>
      <c r="DF11" s="660"/>
      <c r="DG11" s="660"/>
      <c r="DH11" s="660"/>
      <c r="DI11" s="660"/>
      <c r="DJ11" s="660"/>
      <c r="DK11" s="660"/>
      <c r="DL11" s="660"/>
      <c r="DM11" s="660"/>
      <c r="DN11" s="660"/>
      <c r="DO11" s="660"/>
      <c r="DP11" s="661"/>
      <c r="DQ11" s="668">
        <v>195465</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837739</v>
      </c>
      <c r="S12" s="660"/>
      <c r="T12" s="660"/>
      <c r="U12" s="660"/>
      <c r="V12" s="660"/>
      <c r="W12" s="660"/>
      <c r="X12" s="660"/>
      <c r="Y12" s="661"/>
      <c r="Z12" s="662">
        <v>4.0999999999999996</v>
      </c>
      <c r="AA12" s="662"/>
      <c r="AB12" s="662"/>
      <c r="AC12" s="662"/>
      <c r="AD12" s="663">
        <v>837739</v>
      </c>
      <c r="AE12" s="663"/>
      <c r="AF12" s="663"/>
      <c r="AG12" s="663"/>
      <c r="AH12" s="663"/>
      <c r="AI12" s="663"/>
      <c r="AJ12" s="663"/>
      <c r="AK12" s="663"/>
      <c r="AL12" s="664">
        <v>7.6</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3725853</v>
      </c>
      <c r="BH12" s="660"/>
      <c r="BI12" s="660"/>
      <c r="BJ12" s="660"/>
      <c r="BK12" s="660"/>
      <c r="BL12" s="660"/>
      <c r="BM12" s="660"/>
      <c r="BN12" s="661"/>
      <c r="BO12" s="662">
        <v>51.5</v>
      </c>
      <c r="BP12" s="662"/>
      <c r="BQ12" s="662"/>
      <c r="BR12" s="662"/>
      <c r="BS12" s="668" t="s">
        <v>120</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729065</v>
      </c>
      <c r="CS12" s="660"/>
      <c r="CT12" s="660"/>
      <c r="CU12" s="660"/>
      <c r="CV12" s="660"/>
      <c r="CW12" s="660"/>
      <c r="CX12" s="660"/>
      <c r="CY12" s="661"/>
      <c r="CZ12" s="662">
        <v>3.6</v>
      </c>
      <c r="DA12" s="662"/>
      <c r="DB12" s="662"/>
      <c r="DC12" s="662"/>
      <c r="DD12" s="668">
        <v>172831</v>
      </c>
      <c r="DE12" s="660"/>
      <c r="DF12" s="660"/>
      <c r="DG12" s="660"/>
      <c r="DH12" s="660"/>
      <c r="DI12" s="660"/>
      <c r="DJ12" s="660"/>
      <c r="DK12" s="660"/>
      <c r="DL12" s="660"/>
      <c r="DM12" s="660"/>
      <c r="DN12" s="660"/>
      <c r="DO12" s="660"/>
      <c r="DP12" s="661"/>
      <c r="DQ12" s="668">
        <v>184264</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v>117410</v>
      </c>
      <c r="S13" s="660"/>
      <c r="T13" s="660"/>
      <c r="U13" s="660"/>
      <c r="V13" s="660"/>
      <c r="W13" s="660"/>
      <c r="X13" s="660"/>
      <c r="Y13" s="661"/>
      <c r="Z13" s="662">
        <v>0.6</v>
      </c>
      <c r="AA13" s="662"/>
      <c r="AB13" s="662"/>
      <c r="AC13" s="662"/>
      <c r="AD13" s="663">
        <v>117410</v>
      </c>
      <c r="AE13" s="663"/>
      <c r="AF13" s="663"/>
      <c r="AG13" s="663"/>
      <c r="AH13" s="663"/>
      <c r="AI13" s="663"/>
      <c r="AJ13" s="663"/>
      <c r="AK13" s="663"/>
      <c r="AL13" s="664">
        <v>1.1000000000000001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3716692</v>
      </c>
      <c r="BH13" s="660"/>
      <c r="BI13" s="660"/>
      <c r="BJ13" s="660"/>
      <c r="BK13" s="660"/>
      <c r="BL13" s="660"/>
      <c r="BM13" s="660"/>
      <c r="BN13" s="661"/>
      <c r="BO13" s="662">
        <v>51.4</v>
      </c>
      <c r="BP13" s="662"/>
      <c r="BQ13" s="662"/>
      <c r="BR13" s="662"/>
      <c r="BS13" s="668" t="s">
        <v>120</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1684674</v>
      </c>
      <c r="CS13" s="660"/>
      <c r="CT13" s="660"/>
      <c r="CU13" s="660"/>
      <c r="CV13" s="660"/>
      <c r="CW13" s="660"/>
      <c r="CX13" s="660"/>
      <c r="CY13" s="661"/>
      <c r="CZ13" s="662">
        <v>8.4</v>
      </c>
      <c r="DA13" s="662"/>
      <c r="DB13" s="662"/>
      <c r="DC13" s="662"/>
      <c r="DD13" s="668">
        <v>472708</v>
      </c>
      <c r="DE13" s="660"/>
      <c r="DF13" s="660"/>
      <c r="DG13" s="660"/>
      <c r="DH13" s="660"/>
      <c r="DI13" s="660"/>
      <c r="DJ13" s="660"/>
      <c r="DK13" s="660"/>
      <c r="DL13" s="660"/>
      <c r="DM13" s="660"/>
      <c r="DN13" s="660"/>
      <c r="DO13" s="660"/>
      <c r="DP13" s="661"/>
      <c r="DQ13" s="668">
        <v>1202107</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151123</v>
      </c>
      <c r="BH14" s="660"/>
      <c r="BI14" s="660"/>
      <c r="BJ14" s="660"/>
      <c r="BK14" s="660"/>
      <c r="BL14" s="660"/>
      <c r="BM14" s="660"/>
      <c r="BN14" s="661"/>
      <c r="BO14" s="662">
        <v>2.1</v>
      </c>
      <c r="BP14" s="662"/>
      <c r="BQ14" s="662"/>
      <c r="BR14" s="662"/>
      <c r="BS14" s="668" t="s">
        <v>235</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796637</v>
      </c>
      <c r="CS14" s="660"/>
      <c r="CT14" s="660"/>
      <c r="CU14" s="660"/>
      <c r="CV14" s="660"/>
      <c r="CW14" s="660"/>
      <c r="CX14" s="660"/>
      <c r="CY14" s="661"/>
      <c r="CZ14" s="662">
        <v>4</v>
      </c>
      <c r="DA14" s="662"/>
      <c r="DB14" s="662"/>
      <c r="DC14" s="662"/>
      <c r="DD14" s="668">
        <v>168383</v>
      </c>
      <c r="DE14" s="660"/>
      <c r="DF14" s="660"/>
      <c r="DG14" s="660"/>
      <c r="DH14" s="660"/>
      <c r="DI14" s="660"/>
      <c r="DJ14" s="660"/>
      <c r="DK14" s="660"/>
      <c r="DL14" s="660"/>
      <c r="DM14" s="660"/>
      <c r="DN14" s="660"/>
      <c r="DO14" s="660"/>
      <c r="DP14" s="661"/>
      <c r="DQ14" s="668">
        <v>622998</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60980</v>
      </c>
      <c r="S15" s="660"/>
      <c r="T15" s="660"/>
      <c r="U15" s="660"/>
      <c r="V15" s="660"/>
      <c r="W15" s="660"/>
      <c r="X15" s="660"/>
      <c r="Y15" s="661"/>
      <c r="Z15" s="662">
        <v>0.3</v>
      </c>
      <c r="AA15" s="662"/>
      <c r="AB15" s="662"/>
      <c r="AC15" s="662"/>
      <c r="AD15" s="663">
        <v>60980</v>
      </c>
      <c r="AE15" s="663"/>
      <c r="AF15" s="663"/>
      <c r="AG15" s="663"/>
      <c r="AH15" s="663"/>
      <c r="AI15" s="663"/>
      <c r="AJ15" s="663"/>
      <c r="AK15" s="663"/>
      <c r="AL15" s="664">
        <v>0.5</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264385</v>
      </c>
      <c r="BH15" s="660"/>
      <c r="BI15" s="660"/>
      <c r="BJ15" s="660"/>
      <c r="BK15" s="660"/>
      <c r="BL15" s="660"/>
      <c r="BM15" s="660"/>
      <c r="BN15" s="661"/>
      <c r="BO15" s="662">
        <v>3.7</v>
      </c>
      <c r="BP15" s="662"/>
      <c r="BQ15" s="662"/>
      <c r="BR15" s="662"/>
      <c r="BS15" s="668" t="s">
        <v>120</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3055263</v>
      </c>
      <c r="CS15" s="660"/>
      <c r="CT15" s="660"/>
      <c r="CU15" s="660"/>
      <c r="CV15" s="660"/>
      <c r="CW15" s="660"/>
      <c r="CX15" s="660"/>
      <c r="CY15" s="661"/>
      <c r="CZ15" s="662">
        <v>15.3</v>
      </c>
      <c r="DA15" s="662"/>
      <c r="DB15" s="662"/>
      <c r="DC15" s="662"/>
      <c r="DD15" s="668">
        <v>1542152</v>
      </c>
      <c r="DE15" s="660"/>
      <c r="DF15" s="660"/>
      <c r="DG15" s="660"/>
      <c r="DH15" s="660"/>
      <c r="DI15" s="660"/>
      <c r="DJ15" s="660"/>
      <c r="DK15" s="660"/>
      <c r="DL15" s="660"/>
      <c r="DM15" s="660"/>
      <c r="DN15" s="660"/>
      <c r="DO15" s="660"/>
      <c r="DP15" s="661"/>
      <c r="DQ15" s="668">
        <v>1426224</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235</v>
      </c>
      <c r="BP16" s="662"/>
      <c r="BQ16" s="662"/>
      <c r="BR16" s="662"/>
      <c r="BS16" s="668" t="s">
        <v>120</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2168</v>
      </c>
      <c r="CS16" s="660"/>
      <c r="CT16" s="660"/>
      <c r="CU16" s="660"/>
      <c r="CV16" s="660"/>
      <c r="CW16" s="660"/>
      <c r="CX16" s="660"/>
      <c r="CY16" s="661"/>
      <c r="CZ16" s="662">
        <v>0</v>
      </c>
      <c r="DA16" s="662"/>
      <c r="DB16" s="662"/>
      <c r="DC16" s="662"/>
      <c r="DD16" s="668" t="s">
        <v>120</v>
      </c>
      <c r="DE16" s="660"/>
      <c r="DF16" s="660"/>
      <c r="DG16" s="660"/>
      <c r="DH16" s="660"/>
      <c r="DI16" s="660"/>
      <c r="DJ16" s="660"/>
      <c r="DK16" s="660"/>
      <c r="DL16" s="660"/>
      <c r="DM16" s="660"/>
      <c r="DN16" s="660"/>
      <c r="DO16" s="660"/>
      <c r="DP16" s="661"/>
      <c r="DQ16" s="668">
        <v>421</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34621</v>
      </c>
      <c r="S17" s="660"/>
      <c r="T17" s="660"/>
      <c r="U17" s="660"/>
      <c r="V17" s="660"/>
      <c r="W17" s="660"/>
      <c r="X17" s="660"/>
      <c r="Y17" s="661"/>
      <c r="Z17" s="662">
        <v>0.2</v>
      </c>
      <c r="AA17" s="662"/>
      <c r="AB17" s="662"/>
      <c r="AC17" s="662"/>
      <c r="AD17" s="663">
        <v>34621</v>
      </c>
      <c r="AE17" s="663"/>
      <c r="AF17" s="663"/>
      <c r="AG17" s="663"/>
      <c r="AH17" s="663"/>
      <c r="AI17" s="663"/>
      <c r="AJ17" s="663"/>
      <c r="AK17" s="663"/>
      <c r="AL17" s="664">
        <v>0.3</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2104069</v>
      </c>
      <c r="CS17" s="660"/>
      <c r="CT17" s="660"/>
      <c r="CU17" s="660"/>
      <c r="CV17" s="660"/>
      <c r="CW17" s="660"/>
      <c r="CX17" s="660"/>
      <c r="CY17" s="661"/>
      <c r="CZ17" s="662">
        <v>10.5</v>
      </c>
      <c r="DA17" s="662"/>
      <c r="DB17" s="662"/>
      <c r="DC17" s="662"/>
      <c r="DD17" s="668" t="s">
        <v>120</v>
      </c>
      <c r="DE17" s="660"/>
      <c r="DF17" s="660"/>
      <c r="DG17" s="660"/>
      <c r="DH17" s="660"/>
      <c r="DI17" s="660"/>
      <c r="DJ17" s="660"/>
      <c r="DK17" s="660"/>
      <c r="DL17" s="660"/>
      <c r="DM17" s="660"/>
      <c r="DN17" s="660"/>
      <c r="DO17" s="660"/>
      <c r="DP17" s="661"/>
      <c r="DQ17" s="668">
        <v>2067560</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3006970</v>
      </c>
      <c r="S18" s="660"/>
      <c r="T18" s="660"/>
      <c r="U18" s="660"/>
      <c r="V18" s="660"/>
      <c r="W18" s="660"/>
      <c r="X18" s="660"/>
      <c r="Y18" s="661"/>
      <c r="Z18" s="662">
        <v>14.6</v>
      </c>
      <c r="AA18" s="662"/>
      <c r="AB18" s="662"/>
      <c r="AC18" s="662"/>
      <c r="AD18" s="663">
        <v>2616317</v>
      </c>
      <c r="AE18" s="663"/>
      <c r="AF18" s="663"/>
      <c r="AG18" s="663"/>
      <c r="AH18" s="663"/>
      <c r="AI18" s="663"/>
      <c r="AJ18" s="663"/>
      <c r="AK18" s="663"/>
      <c r="AL18" s="664">
        <v>23.6</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2616317</v>
      </c>
      <c r="S19" s="660"/>
      <c r="T19" s="660"/>
      <c r="U19" s="660"/>
      <c r="V19" s="660"/>
      <c r="W19" s="660"/>
      <c r="X19" s="660"/>
      <c r="Y19" s="661"/>
      <c r="Z19" s="662">
        <v>12.7</v>
      </c>
      <c r="AA19" s="662"/>
      <c r="AB19" s="662"/>
      <c r="AC19" s="662"/>
      <c r="AD19" s="663">
        <v>2616317</v>
      </c>
      <c r="AE19" s="663"/>
      <c r="AF19" s="663"/>
      <c r="AG19" s="663"/>
      <c r="AH19" s="663"/>
      <c r="AI19" s="663"/>
      <c r="AJ19" s="663"/>
      <c r="AK19" s="663"/>
      <c r="AL19" s="664">
        <v>23.6</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272615</v>
      </c>
      <c r="BH19" s="660"/>
      <c r="BI19" s="660"/>
      <c r="BJ19" s="660"/>
      <c r="BK19" s="660"/>
      <c r="BL19" s="660"/>
      <c r="BM19" s="660"/>
      <c r="BN19" s="661"/>
      <c r="BO19" s="662">
        <v>3.8</v>
      </c>
      <c r="BP19" s="662"/>
      <c r="BQ19" s="662"/>
      <c r="BR19" s="662"/>
      <c r="BS19" s="668" t="s">
        <v>120</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390653</v>
      </c>
      <c r="S20" s="660"/>
      <c r="T20" s="660"/>
      <c r="U20" s="660"/>
      <c r="V20" s="660"/>
      <c r="W20" s="660"/>
      <c r="X20" s="660"/>
      <c r="Y20" s="661"/>
      <c r="Z20" s="662">
        <v>1.9</v>
      </c>
      <c r="AA20" s="662"/>
      <c r="AB20" s="662"/>
      <c r="AC20" s="662"/>
      <c r="AD20" s="663" t="s">
        <v>120</v>
      </c>
      <c r="AE20" s="663"/>
      <c r="AF20" s="663"/>
      <c r="AG20" s="663"/>
      <c r="AH20" s="663"/>
      <c r="AI20" s="663"/>
      <c r="AJ20" s="663"/>
      <c r="AK20" s="663"/>
      <c r="AL20" s="664" t="s">
        <v>120</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272615</v>
      </c>
      <c r="BH20" s="660"/>
      <c r="BI20" s="660"/>
      <c r="BJ20" s="660"/>
      <c r="BK20" s="660"/>
      <c r="BL20" s="660"/>
      <c r="BM20" s="660"/>
      <c r="BN20" s="661"/>
      <c r="BO20" s="662">
        <v>3.8</v>
      </c>
      <c r="BP20" s="662"/>
      <c r="BQ20" s="662"/>
      <c r="BR20" s="662"/>
      <c r="BS20" s="668" t="s">
        <v>235</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20008057</v>
      </c>
      <c r="CS20" s="660"/>
      <c r="CT20" s="660"/>
      <c r="CU20" s="660"/>
      <c r="CV20" s="660"/>
      <c r="CW20" s="660"/>
      <c r="CX20" s="660"/>
      <c r="CY20" s="661"/>
      <c r="CZ20" s="662">
        <v>100</v>
      </c>
      <c r="DA20" s="662"/>
      <c r="DB20" s="662"/>
      <c r="DC20" s="662"/>
      <c r="DD20" s="668">
        <v>2828405</v>
      </c>
      <c r="DE20" s="660"/>
      <c r="DF20" s="660"/>
      <c r="DG20" s="660"/>
      <c r="DH20" s="660"/>
      <c r="DI20" s="660"/>
      <c r="DJ20" s="660"/>
      <c r="DK20" s="660"/>
      <c r="DL20" s="660"/>
      <c r="DM20" s="660"/>
      <c r="DN20" s="660"/>
      <c r="DO20" s="660"/>
      <c r="DP20" s="661"/>
      <c r="DQ20" s="668">
        <v>12779423</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269</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120</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16</v>
      </c>
      <c r="BH21" s="660"/>
      <c r="BI21" s="660"/>
      <c r="BJ21" s="660"/>
      <c r="BK21" s="660"/>
      <c r="BL21" s="660"/>
      <c r="BM21" s="660"/>
      <c r="BN21" s="661"/>
      <c r="BO21" s="662">
        <v>0</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11552198</v>
      </c>
      <c r="S22" s="660"/>
      <c r="T22" s="660"/>
      <c r="U22" s="660"/>
      <c r="V22" s="660"/>
      <c r="W22" s="660"/>
      <c r="X22" s="660"/>
      <c r="Y22" s="661"/>
      <c r="Z22" s="662">
        <v>56.2</v>
      </c>
      <c r="AA22" s="662"/>
      <c r="AB22" s="662"/>
      <c r="AC22" s="662"/>
      <c r="AD22" s="663">
        <v>10888930</v>
      </c>
      <c r="AE22" s="663"/>
      <c r="AF22" s="663"/>
      <c r="AG22" s="663"/>
      <c r="AH22" s="663"/>
      <c r="AI22" s="663"/>
      <c r="AJ22" s="663"/>
      <c r="AK22" s="663"/>
      <c r="AL22" s="664">
        <v>98.1</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269</v>
      </c>
      <c r="BP22" s="662"/>
      <c r="BQ22" s="662"/>
      <c r="BR22" s="662"/>
      <c r="BS22" s="668" t="s">
        <v>120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8276</v>
      </c>
      <c r="S23" s="660"/>
      <c r="T23" s="660"/>
      <c r="U23" s="660"/>
      <c r="V23" s="660"/>
      <c r="W23" s="660"/>
      <c r="X23" s="660"/>
      <c r="Y23" s="661"/>
      <c r="Z23" s="662">
        <v>0</v>
      </c>
      <c r="AA23" s="662"/>
      <c r="AB23" s="662"/>
      <c r="AC23" s="662"/>
      <c r="AD23" s="663">
        <v>8276</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272599</v>
      </c>
      <c r="BH23" s="660"/>
      <c r="BI23" s="660"/>
      <c r="BJ23" s="660"/>
      <c r="BK23" s="660"/>
      <c r="BL23" s="660"/>
      <c r="BM23" s="660"/>
      <c r="BN23" s="661"/>
      <c r="BO23" s="662">
        <v>3.8</v>
      </c>
      <c r="BP23" s="662"/>
      <c r="BQ23" s="662"/>
      <c r="BR23" s="662"/>
      <c r="BS23" s="668" t="s">
        <v>269</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242405</v>
      </c>
      <c r="S24" s="660"/>
      <c r="T24" s="660"/>
      <c r="U24" s="660"/>
      <c r="V24" s="660"/>
      <c r="W24" s="660"/>
      <c r="X24" s="660"/>
      <c r="Y24" s="661"/>
      <c r="Z24" s="662">
        <v>1.2</v>
      </c>
      <c r="AA24" s="662"/>
      <c r="AB24" s="662"/>
      <c r="AC24" s="662"/>
      <c r="AD24" s="663" t="s">
        <v>235</v>
      </c>
      <c r="AE24" s="663"/>
      <c r="AF24" s="663"/>
      <c r="AG24" s="663"/>
      <c r="AH24" s="663"/>
      <c r="AI24" s="663"/>
      <c r="AJ24" s="663"/>
      <c r="AK24" s="663"/>
      <c r="AL24" s="664" t="s">
        <v>120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9434365</v>
      </c>
      <c r="CS24" s="649"/>
      <c r="CT24" s="649"/>
      <c r="CU24" s="649"/>
      <c r="CV24" s="649"/>
      <c r="CW24" s="649"/>
      <c r="CX24" s="649"/>
      <c r="CY24" s="650"/>
      <c r="CZ24" s="653">
        <v>47.2</v>
      </c>
      <c r="DA24" s="654"/>
      <c r="DB24" s="654"/>
      <c r="DC24" s="673"/>
      <c r="DD24" s="692">
        <v>6173014</v>
      </c>
      <c r="DE24" s="649"/>
      <c r="DF24" s="649"/>
      <c r="DG24" s="649"/>
      <c r="DH24" s="649"/>
      <c r="DI24" s="649"/>
      <c r="DJ24" s="649"/>
      <c r="DK24" s="650"/>
      <c r="DL24" s="692">
        <v>5875617</v>
      </c>
      <c r="DM24" s="649"/>
      <c r="DN24" s="649"/>
      <c r="DO24" s="649"/>
      <c r="DP24" s="649"/>
      <c r="DQ24" s="649"/>
      <c r="DR24" s="649"/>
      <c r="DS24" s="649"/>
      <c r="DT24" s="649"/>
      <c r="DU24" s="649"/>
      <c r="DV24" s="650"/>
      <c r="DW24" s="653">
        <v>49.4</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376210</v>
      </c>
      <c r="S25" s="660"/>
      <c r="T25" s="660"/>
      <c r="U25" s="660"/>
      <c r="V25" s="660"/>
      <c r="W25" s="660"/>
      <c r="X25" s="660"/>
      <c r="Y25" s="661"/>
      <c r="Z25" s="662">
        <v>1.8</v>
      </c>
      <c r="AA25" s="662"/>
      <c r="AB25" s="662"/>
      <c r="AC25" s="662"/>
      <c r="AD25" s="663">
        <v>60383</v>
      </c>
      <c r="AE25" s="663"/>
      <c r="AF25" s="663"/>
      <c r="AG25" s="663"/>
      <c r="AH25" s="663"/>
      <c r="AI25" s="663"/>
      <c r="AJ25" s="663"/>
      <c r="AK25" s="663"/>
      <c r="AL25" s="664">
        <v>0.5</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269</v>
      </c>
      <c r="BP25" s="662"/>
      <c r="BQ25" s="662"/>
      <c r="BR25" s="662"/>
      <c r="BS25" s="668" t="s">
        <v>120</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2959864</v>
      </c>
      <c r="CS25" s="695"/>
      <c r="CT25" s="695"/>
      <c r="CU25" s="695"/>
      <c r="CV25" s="695"/>
      <c r="CW25" s="695"/>
      <c r="CX25" s="695"/>
      <c r="CY25" s="696"/>
      <c r="CZ25" s="664">
        <v>14.8</v>
      </c>
      <c r="DA25" s="693"/>
      <c r="DB25" s="693"/>
      <c r="DC25" s="697"/>
      <c r="DD25" s="668">
        <v>2627397</v>
      </c>
      <c r="DE25" s="695"/>
      <c r="DF25" s="695"/>
      <c r="DG25" s="695"/>
      <c r="DH25" s="695"/>
      <c r="DI25" s="695"/>
      <c r="DJ25" s="695"/>
      <c r="DK25" s="696"/>
      <c r="DL25" s="668">
        <v>2615896</v>
      </c>
      <c r="DM25" s="695"/>
      <c r="DN25" s="695"/>
      <c r="DO25" s="695"/>
      <c r="DP25" s="695"/>
      <c r="DQ25" s="695"/>
      <c r="DR25" s="695"/>
      <c r="DS25" s="695"/>
      <c r="DT25" s="695"/>
      <c r="DU25" s="695"/>
      <c r="DV25" s="696"/>
      <c r="DW25" s="664">
        <v>22</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41880</v>
      </c>
      <c r="S26" s="660"/>
      <c r="T26" s="660"/>
      <c r="U26" s="660"/>
      <c r="V26" s="660"/>
      <c r="W26" s="660"/>
      <c r="X26" s="660"/>
      <c r="Y26" s="661"/>
      <c r="Z26" s="662">
        <v>0.2</v>
      </c>
      <c r="AA26" s="662"/>
      <c r="AB26" s="662"/>
      <c r="AC26" s="662"/>
      <c r="AD26" s="663" t="s">
        <v>120</v>
      </c>
      <c r="AE26" s="663"/>
      <c r="AF26" s="663"/>
      <c r="AG26" s="663"/>
      <c r="AH26" s="663"/>
      <c r="AI26" s="663"/>
      <c r="AJ26" s="663"/>
      <c r="AK26" s="663"/>
      <c r="AL26" s="664" t="s">
        <v>120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269</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1883520</v>
      </c>
      <c r="CS26" s="660"/>
      <c r="CT26" s="660"/>
      <c r="CU26" s="660"/>
      <c r="CV26" s="660"/>
      <c r="CW26" s="660"/>
      <c r="CX26" s="660"/>
      <c r="CY26" s="661"/>
      <c r="CZ26" s="664">
        <v>9.4</v>
      </c>
      <c r="DA26" s="693"/>
      <c r="DB26" s="693"/>
      <c r="DC26" s="697"/>
      <c r="DD26" s="668">
        <v>1643641</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2621627</v>
      </c>
      <c r="S27" s="660"/>
      <c r="T27" s="660"/>
      <c r="U27" s="660"/>
      <c r="V27" s="660"/>
      <c r="W27" s="660"/>
      <c r="X27" s="660"/>
      <c r="Y27" s="661"/>
      <c r="Z27" s="662">
        <v>12.8</v>
      </c>
      <c r="AA27" s="662"/>
      <c r="AB27" s="662"/>
      <c r="AC27" s="662"/>
      <c r="AD27" s="663" t="s">
        <v>269</v>
      </c>
      <c r="AE27" s="663"/>
      <c r="AF27" s="663"/>
      <c r="AG27" s="663"/>
      <c r="AH27" s="663"/>
      <c r="AI27" s="663"/>
      <c r="AJ27" s="663"/>
      <c r="AK27" s="663"/>
      <c r="AL27" s="664" t="s">
        <v>120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7230794</v>
      </c>
      <c r="BH27" s="660"/>
      <c r="BI27" s="660"/>
      <c r="BJ27" s="660"/>
      <c r="BK27" s="660"/>
      <c r="BL27" s="660"/>
      <c r="BM27" s="660"/>
      <c r="BN27" s="661"/>
      <c r="BO27" s="662">
        <v>100</v>
      </c>
      <c r="BP27" s="662"/>
      <c r="BQ27" s="662"/>
      <c r="BR27" s="662"/>
      <c r="BS27" s="668">
        <v>102594</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4370432</v>
      </c>
      <c r="CS27" s="695"/>
      <c r="CT27" s="695"/>
      <c r="CU27" s="695"/>
      <c r="CV27" s="695"/>
      <c r="CW27" s="695"/>
      <c r="CX27" s="695"/>
      <c r="CY27" s="696"/>
      <c r="CZ27" s="664">
        <v>21.8</v>
      </c>
      <c r="DA27" s="693"/>
      <c r="DB27" s="693"/>
      <c r="DC27" s="697"/>
      <c r="DD27" s="668">
        <v>1478057</v>
      </c>
      <c r="DE27" s="695"/>
      <c r="DF27" s="695"/>
      <c r="DG27" s="695"/>
      <c r="DH27" s="695"/>
      <c r="DI27" s="695"/>
      <c r="DJ27" s="695"/>
      <c r="DK27" s="696"/>
      <c r="DL27" s="668">
        <v>1284081</v>
      </c>
      <c r="DM27" s="695"/>
      <c r="DN27" s="695"/>
      <c r="DO27" s="695"/>
      <c r="DP27" s="695"/>
      <c r="DQ27" s="695"/>
      <c r="DR27" s="695"/>
      <c r="DS27" s="695"/>
      <c r="DT27" s="695"/>
      <c r="DU27" s="695"/>
      <c r="DV27" s="696"/>
      <c r="DW27" s="664">
        <v>10.8</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v>48675</v>
      </c>
      <c r="S28" s="660"/>
      <c r="T28" s="660"/>
      <c r="U28" s="660"/>
      <c r="V28" s="660"/>
      <c r="W28" s="660"/>
      <c r="X28" s="660"/>
      <c r="Y28" s="661"/>
      <c r="Z28" s="662">
        <v>0.2</v>
      </c>
      <c r="AA28" s="662"/>
      <c r="AB28" s="662"/>
      <c r="AC28" s="662"/>
      <c r="AD28" s="663">
        <v>48675</v>
      </c>
      <c r="AE28" s="663"/>
      <c r="AF28" s="663"/>
      <c r="AG28" s="663"/>
      <c r="AH28" s="663"/>
      <c r="AI28" s="663"/>
      <c r="AJ28" s="663"/>
      <c r="AK28" s="663"/>
      <c r="AL28" s="664">
        <v>0.4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2104069</v>
      </c>
      <c r="CS28" s="660"/>
      <c r="CT28" s="660"/>
      <c r="CU28" s="660"/>
      <c r="CV28" s="660"/>
      <c r="CW28" s="660"/>
      <c r="CX28" s="660"/>
      <c r="CY28" s="661"/>
      <c r="CZ28" s="664">
        <v>10.5</v>
      </c>
      <c r="DA28" s="693"/>
      <c r="DB28" s="693"/>
      <c r="DC28" s="697"/>
      <c r="DD28" s="668">
        <v>2067560</v>
      </c>
      <c r="DE28" s="660"/>
      <c r="DF28" s="660"/>
      <c r="DG28" s="660"/>
      <c r="DH28" s="660"/>
      <c r="DI28" s="660"/>
      <c r="DJ28" s="660"/>
      <c r="DK28" s="661"/>
      <c r="DL28" s="668">
        <v>1975640</v>
      </c>
      <c r="DM28" s="660"/>
      <c r="DN28" s="660"/>
      <c r="DO28" s="660"/>
      <c r="DP28" s="660"/>
      <c r="DQ28" s="660"/>
      <c r="DR28" s="660"/>
      <c r="DS28" s="660"/>
      <c r="DT28" s="660"/>
      <c r="DU28" s="660"/>
      <c r="DV28" s="661"/>
      <c r="DW28" s="664">
        <v>16.600000000000001</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1416794</v>
      </c>
      <c r="S29" s="660"/>
      <c r="T29" s="660"/>
      <c r="U29" s="660"/>
      <c r="V29" s="660"/>
      <c r="W29" s="660"/>
      <c r="X29" s="660"/>
      <c r="Y29" s="661"/>
      <c r="Z29" s="662">
        <v>6.9</v>
      </c>
      <c r="AA29" s="662"/>
      <c r="AB29" s="662"/>
      <c r="AC29" s="662"/>
      <c r="AD29" s="663" t="s">
        <v>235</v>
      </c>
      <c r="AE29" s="663"/>
      <c r="AF29" s="663"/>
      <c r="AG29" s="663"/>
      <c r="AH29" s="663"/>
      <c r="AI29" s="663"/>
      <c r="AJ29" s="663"/>
      <c r="AK29" s="663"/>
      <c r="AL29" s="664" t="s">
        <v>120</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2104057</v>
      </c>
      <c r="CS29" s="695"/>
      <c r="CT29" s="695"/>
      <c r="CU29" s="695"/>
      <c r="CV29" s="695"/>
      <c r="CW29" s="695"/>
      <c r="CX29" s="695"/>
      <c r="CY29" s="696"/>
      <c r="CZ29" s="664">
        <v>10.5</v>
      </c>
      <c r="DA29" s="693"/>
      <c r="DB29" s="693"/>
      <c r="DC29" s="697"/>
      <c r="DD29" s="668">
        <v>2067548</v>
      </c>
      <c r="DE29" s="695"/>
      <c r="DF29" s="695"/>
      <c r="DG29" s="695"/>
      <c r="DH29" s="695"/>
      <c r="DI29" s="695"/>
      <c r="DJ29" s="695"/>
      <c r="DK29" s="696"/>
      <c r="DL29" s="668">
        <v>1975628</v>
      </c>
      <c r="DM29" s="695"/>
      <c r="DN29" s="695"/>
      <c r="DO29" s="695"/>
      <c r="DP29" s="695"/>
      <c r="DQ29" s="695"/>
      <c r="DR29" s="695"/>
      <c r="DS29" s="695"/>
      <c r="DT29" s="695"/>
      <c r="DU29" s="695"/>
      <c r="DV29" s="696"/>
      <c r="DW29" s="664">
        <v>16.600000000000001</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158962</v>
      </c>
      <c r="S30" s="660"/>
      <c r="T30" s="660"/>
      <c r="U30" s="660"/>
      <c r="V30" s="660"/>
      <c r="W30" s="660"/>
      <c r="X30" s="660"/>
      <c r="Y30" s="661"/>
      <c r="Z30" s="662">
        <v>0.8</v>
      </c>
      <c r="AA30" s="662"/>
      <c r="AB30" s="662"/>
      <c r="AC30" s="662"/>
      <c r="AD30" s="663">
        <v>473</v>
      </c>
      <c r="AE30" s="663"/>
      <c r="AF30" s="663"/>
      <c r="AG30" s="663"/>
      <c r="AH30" s="663"/>
      <c r="AI30" s="663"/>
      <c r="AJ30" s="663"/>
      <c r="AK30" s="663"/>
      <c r="AL30" s="664">
        <v>0</v>
      </c>
      <c r="AM30" s="665"/>
      <c r="AN30" s="665"/>
      <c r="AO30" s="666"/>
      <c r="AP30" s="707" t="s">
        <v>300</v>
      </c>
      <c r="AQ30" s="708"/>
      <c r="AR30" s="708"/>
      <c r="AS30" s="708"/>
      <c r="AT30" s="713" t="s">
        <v>301</v>
      </c>
      <c r="AU30" s="210"/>
      <c r="AV30" s="210"/>
      <c r="AW30" s="210"/>
      <c r="AX30" s="645" t="s">
        <v>177</v>
      </c>
      <c r="AY30" s="646"/>
      <c r="AZ30" s="646"/>
      <c r="BA30" s="646"/>
      <c r="BB30" s="646"/>
      <c r="BC30" s="646"/>
      <c r="BD30" s="646"/>
      <c r="BE30" s="646"/>
      <c r="BF30" s="647"/>
      <c r="BG30" s="719">
        <v>99.2</v>
      </c>
      <c r="BH30" s="720"/>
      <c r="BI30" s="720"/>
      <c r="BJ30" s="720"/>
      <c r="BK30" s="720"/>
      <c r="BL30" s="720"/>
      <c r="BM30" s="654">
        <v>96.5</v>
      </c>
      <c r="BN30" s="720"/>
      <c r="BO30" s="720"/>
      <c r="BP30" s="720"/>
      <c r="BQ30" s="721"/>
      <c r="BR30" s="719">
        <v>99.1</v>
      </c>
      <c r="BS30" s="720"/>
      <c r="BT30" s="720"/>
      <c r="BU30" s="720"/>
      <c r="BV30" s="720"/>
      <c r="BW30" s="720"/>
      <c r="BX30" s="654">
        <v>96.1</v>
      </c>
      <c r="BY30" s="720"/>
      <c r="BZ30" s="720"/>
      <c r="CA30" s="720"/>
      <c r="CB30" s="721"/>
      <c r="CD30" s="724"/>
      <c r="CE30" s="725"/>
      <c r="CF30" s="674" t="s">
        <v>302</v>
      </c>
      <c r="CG30" s="675"/>
      <c r="CH30" s="675"/>
      <c r="CI30" s="675"/>
      <c r="CJ30" s="675"/>
      <c r="CK30" s="675"/>
      <c r="CL30" s="675"/>
      <c r="CM30" s="675"/>
      <c r="CN30" s="675"/>
      <c r="CO30" s="675"/>
      <c r="CP30" s="675"/>
      <c r="CQ30" s="676"/>
      <c r="CR30" s="659">
        <v>1965487</v>
      </c>
      <c r="CS30" s="660"/>
      <c r="CT30" s="660"/>
      <c r="CU30" s="660"/>
      <c r="CV30" s="660"/>
      <c r="CW30" s="660"/>
      <c r="CX30" s="660"/>
      <c r="CY30" s="661"/>
      <c r="CZ30" s="664">
        <v>9.8000000000000007</v>
      </c>
      <c r="DA30" s="693"/>
      <c r="DB30" s="693"/>
      <c r="DC30" s="697"/>
      <c r="DD30" s="668">
        <v>1929121</v>
      </c>
      <c r="DE30" s="660"/>
      <c r="DF30" s="660"/>
      <c r="DG30" s="660"/>
      <c r="DH30" s="660"/>
      <c r="DI30" s="660"/>
      <c r="DJ30" s="660"/>
      <c r="DK30" s="661"/>
      <c r="DL30" s="668">
        <v>1837201</v>
      </c>
      <c r="DM30" s="660"/>
      <c r="DN30" s="660"/>
      <c r="DO30" s="660"/>
      <c r="DP30" s="660"/>
      <c r="DQ30" s="660"/>
      <c r="DR30" s="660"/>
      <c r="DS30" s="660"/>
      <c r="DT30" s="660"/>
      <c r="DU30" s="660"/>
      <c r="DV30" s="661"/>
      <c r="DW30" s="664">
        <v>15.4</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202761</v>
      </c>
      <c r="S31" s="660"/>
      <c r="T31" s="660"/>
      <c r="U31" s="660"/>
      <c r="V31" s="660"/>
      <c r="W31" s="660"/>
      <c r="X31" s="660"/>
      <c r="Y31" s="661"/>
      <c r="Z31" s="662">
        <v>1</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v>
      </c>
      <c r="BH31" s="695"/>
      <c r="BI31" s="695"/>
      <c r="BJ31" s="695"/>
      <c r="BK31" s="695"/>
      <c r="BL31" s="695"/>
      <c r="BM31" s="665">
        <v>96</v>
      </c>
      <c r="BN31" s="717"/>
      <c r="BO31" s="717"/>
      <c r="BP31" s="717"/>
      <c r="BQ31" s="718"/>
      <c r="BR31" s="716">
        <v>98.9</v>
      </c>
      <c r="BS31" s="695"/>
      <c r="BT31" s="695"/>
      <c r="BU31" s="695"/>
      <c r="BV31" s="695"/>
      <c r="BW31" s="695"/>
      <c r="BX31" s="665">
        <v>95.7</v>
      </c>
      <c r="BY31" s="717"/>
      <c r="BZ31" s="717"/>
      <c r="CA31" s="717"/>
      <c r="CB31" s="718"/>
      <c r="CD31" s="724"/>
      <c r="CE31" s="725"/>
      <c r="CF31" s="674" t="s">
        <v>306</v>
      </c>
      <c r="CG31" s="675"/>
      <c r="CH31" s="675"/>
      <c r="CI31" s="675"/>
      <c r="CJ31" s="675"/>
      <c r="CK31" s="675"/>
      <c r="CL31" s="675"/>
      <c r="CM31" s="675"/>
      <c r="CN31" s="675"/>
      <c r="CO31" s="675"/>
      <c r="CP31" s="675"/>
      <c r="CQ31" s="676"/>
      <c r="CR31" s="659">
        <v>138570</v>
      </c>
      <c r="CS31" s="695"/>
      <c r="CT31" s="695"/>
      <c r="CU31" s="695"/>
      <c r="CV31" s="695"/>
      <c r="CW31" s="695"/>
      <c r="CX31" s="695"/>
      <c r="CY31" s="696"/>
      <c r="CZ31" s="664">
        <v>0.7</v>
      </c>
      <c r="DA31" s="693"/>
      <c r="DB31" s="693"/>
      <c r="DC31" s="697"/>
      <c r="DD31" s="668">
        <v>138427</v>
      </c>
      <c r="DE31" s="695"/>
      <c r="DF31" s="695"/>
      <c r="DG31" s="695"/>
      <c r="DH31" s="695"/>
      <c r="DI31" s="695"/>
      <c r="DJ31" s="695"/>
      <c r="DK31" s="696"/>
      <c r="DL31" s="668">
        <v>138427</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413482</v>
      </c>
      <c r="S32" s="660"/>
      <c r="T32" s="660"/>
      <c r="U32" s="660"/>
      <c r="V32" s="660"/>
      <c r="W32" s="660"/>
      <c r="X32" s="660"/>
      <c r="Y32" s="661"/>
      <c r="Z32" s="662">
        <v>2</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99.3</v>
      </c>
      <c r="BH32" s="729"/>
      <c r="BI32" s="729"/>
      <c r="BJ32" s="729"/>
      <c r="BK32" s="729"/>
      <c r="BL32" s="729"/>
      <c r="BM32" s="730">
        <v>96.7</v>
      </c>
      <c r="BN32" s="729"/>
      <c r="BO32" s="729"/>
      <c r="BP32" s="729"/>
      <c r="BQ32" s="731"/>
      <c r="BR32" s="728">
        <v>99.2</v>
      </c>
      <c r="BS32" s="729"/>
      <c r="BT32" s="729"/>
      <c r="BU32" s="729"/>
      <c r="BV32" s="729"/>
      <c r="BW32" s="729"/>
      <c r="BX32" s="730">
        <v>96.2</v>
      </c>
      <c r="BY32" s="729"/>
      <c r="BZ32" s="729"/>
      <c r="CA32" s="729"/>
      <c r="CB32" s="731"/>
      <c r="CD32" s="726"/>
      <c r="CE32" s="727"/>
      <c r="CF32" s="674" t="s">
        <v>309</v>
      </c>
      <c r="CG32" s="675"/>
      <c r="CH32" s="675"/>
      <c r="CI32" s="675"/>
      <c r="CJ32" s="675"/>
      <c r="CK32" s="675"/>
      <c r="CL32" s="675"/>
      <c r="CM32" s="675"/>
      <c r="CN32" s="675"/>
      <c r="CO32" s="675"/>
      <c r="CP32" s="675"/>
      <c r="CQ32" s="676"/>
      <c r="CR32" s="659">
        <v>12</v>
      </c>
      <c r="CS32" s="660"/>
      <c r="CT32" s="660"/>
      <c r="CU32" s="660"/>
      <c r="CV32" s="660"/>
      <c r="CW32" s="660"/>
      <c r="CX32" s="660"/>
      <c r="CY32" s="661"/>
      <c r="CZ32" s="664">
        <v>0</v>
      </c>
      <c r="DA32" s="693"/>
      <c r="DB32" s="693"/>
      <c r="DC32" s="697"/>
      <c r="DD32" s="668">
        <v>12</v>
      </c>
      <c r="DE32" s="660"/>
      <c r="DF32" s="660"/>
      <c r="DG32" s="660"/>
      <c r="DH32" s="660"/>
      <c r="DI32" s="660"/>
      <c r="DJ32" s="660"/>
      <c r="DK32" s="661"/>
      <c r="DL32" s="668">
        <v>12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407489</v>
      </c>
      <c r="S33" s="660"/>
      <c r="T33" s="660"/>
      <c r="U33" s="660"/>
      <c r="V33" s="660"/>
      <c r="W33" s="660"/>
      <c r="X33" s="660"/>
      <c r="Y33" s="661"/>
      <c r="Z33" s="662">
        <v>2</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7743119</v>
      </c>
      <c r="CS33" s="695"/>
      <c r="CT33" s="695"/>
      <c r="CU33" s="695"/>
      <c r="CV33" s="695"/>
      <c r="CW33" s="695"/>
      <c r="CX33" s="695"/>
      <c r="CY33" s="696"/>
      <c r="CZ33" s="664">
        <v>38.700000000000003</v>
      </c>
      <c r="DA33" s="693"/>
      <c r="DB33" s="693"/>
      <c r="DC33" s="697"/>
      <c r="DD33" s="668">
        <v>6255426</v>
      </c>
      <c r="DE33" s="695"/>
      <c r="DF33" s="695"/>
      <c r="DG33" s="695"/>
      <c r="DH33" s="695"/>
      <c r="DI33" s="695"/>
      <c r="DJ33" s="695"/>
      <c r="DK33" s="696"/>
      <c r="DL33" s="668">
        <v>4925026</v>
      </c>
      <c r="DM33" s="695"/>
      <c r="DN33" s="695"/>
      <c r="DO33" s="695"/>
      <c r="DP33" s="695"/>
      <c r="DQ33" s="695"/>
      <c r="DR33" s="695"/>
      <c r="DS33" s="695"/>
      <c r="DT33" s="695"/>
      <c r="DU33" s="695"/>
      <c r="DV33" s="696"/>
      <c r="DW33" s="664">
        <v>41.4</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805568</v>
      </c>
      <c r="S34" s="660"/>
      <c r="T34" s="660"/>
      <c r="U34" s="660"/>
      <c r="V34" s="660"/>
      <c r="W34" s="660"/>
      <c r="X34" s="660"/>
      <c r="Y34" s="661"/>
      <c r="Z34" s="662">
        <v>3.9</v>
      </c>
      <c r="AA34" s="662"/>
      <c r="AB34" s="662"/>
      <c r="AC34" s="662"/>
      <c r="AD34" s="663">
        <v>88970</v>
      </c>
      <c r="AE34" s="663"/>
      <c r="AF34" s="663"/>
      <c r="AG34" s="663"/>
      <c r="AH34" s="663"/>
      <c r="AI34" s="663"/>
      <c r="AJ34" s="663"/>
      <c r="AK34" s="663"/>
      <c r="AL34" s="664">
        <v>0.8</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2758638</v>
      </c>
      <c r="CS34" s="660"/>
      <c r="CT34" s="660"/>
      <c r="CU34" s="660"/>
      <c r="CV34" s="660"/>
      <c r="CW34" s="660"/>
      <c r="CX34" s="660"/>
      <c r="CY34" s="661"/>
      <c r="CZ34" s="664">
        <v>13.8</v>
      </c>
      <c r="DA34" s="693"/>
      <c r="DB34" s="693"/>
      <c r="DC34" s="697"/>
      <c r="DD34" s="668">
        <v>2175832</v>
      </c>
      <c r="DE34" s="660"/>
      <c r="DF34" s="660"/>
      <c r="DG34" s="660"/>
      <c r="DH34" s="660"/>
      <c r="DI34" s="660"/>
      <c r="DJ34" s="660"/>
      <c r="DK34" s="661"/>
      <c r="DL34" s="668">
        <v>1705562</v>
      </c>
      <c r="DM34" s="660"/>
      <c r="DN34" s="660"/>
      <c r="DO34" s="660"/>
      <c r="DP34" s="660"/>
      <c r="DQ34" s="660"/>
      <c r="DR34" s="660"/>
      <c r="DS34" s="660"/>
      <c r="DT34" s="660"/>
      <c r="DU34" s="660"/>
      <c r="DV34" s="661"/>
      <c r="DW34" s="664">
        <v>14.3</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2244431</v>
      </c>
      <c r="S35" s="660"/>
      <c r="T35" s="660"/>
      <c r="U35" s="660"/>
      <c r="V35" s="660"/>
      <c r="W35" s="660"/>
      <c r="X35" s="660"/>
      <c r="Y35" s="661"/>
      <c r="Z35" s="662">
        <v>10.9</v>
      </c>
      <c r="AA35" s="662"/>
      <c r="AB35" s="662"/>
      <c r="AC35" s="662"/>
      <c r="AD35" s="663" t="s">
        <v>120</v>
      </c>
      <c r="AE35" s="663"/>
      <c r="AF35" s="663"/>
      <c r="AG35" s="663"/>
      <c r="AH35" s="663"/>
      <c r="AI35" s="663"/>
      <c r="AJ35" s="663"/>
      <c r="AK35" s="663"/>
      <c r="AL35" s="664" t="s">
        <v>120</v>
      </c>
      <c r="AM35" s="665"/>
      <c r="AN35" s="665"/>
      <c r="AO35" s="666"/>
      <c r="AP35" s="214"/>
      <c r="AQ35" s="732" t="s">
        <v>317</v>
      </c>
      <c r="AR35" s="733"/>
      <c r="AS35" s="733"/>
      <c r="AT35" s="733"/>
      <c r="AU35" s="733"/>
      <c r="AV35" s="733"/>
      <c r="AW35" s="733"/>
      <c r="AX35" s="733"/>
      <c r="AY35" s="734"/>
      <c r="AZ35" s="648">
        <v>3131127</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178295</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89804</v>
      </c>
      <c r="CS35" s="695"/>
      <c r="CT35" s="695"/>
      <c r="CU35" s="695"/>
      <c r="CV35" s="695"/>
      <c r="CW35" s="695"/>
      <c r="CX35" s="695"/>
      <c r="CY35" s="696"/>
      <c r="CZ35" s="664">
        <v>0.4</v>
      </c>
      <c r="DA35" s="693"/>
      <c r="DB35" s="693"/>
      <c r="DC35" s="697"/>
      <c r="DD35" s="668">
        <v>62518</v>
      </c>
      <c r="DE35" s="695"/>
      <c r="DF35" s="695"/>
      <c r="DG35" s="695"/>
      <c r="DH35" s="695"/>
      <c r="DI35" s="695"/>
      <c r="DJ35" s="695"/>
      <c r="DK35" s="696"/>
      <c r="DL35" s="668">
        <v>62518</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321</v>
      </c>
      <c r="AR36" s="737"/>
      <c r="AS36" s="737"/>
      <c r="AT36" s="737"/>
      <c r="AU36" s="737"/>
      <c r="AV36" s="737"/>
      <c r="AW36" s="737"/>
      <c r="AX36" s="737"/>
      <c r="AY36" s="738"/>
      <c r="AZ36" s="659">
        <v>733511</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134283</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2652846</v>
      </c>
      <c r="CS36" s="660"/>
      <c r="CT36" s="660"/>
      <c r="CU36" s="660"/>
      <c r="CV36" s="660"/>
      <c r="CW36" s="660"/>
      <c r="CX36" s="660"/>
      <c r="CY36" s="661"/>
      <c r="CZ36" s="664">
        <v>13.3</v>
      </c>
      <c r="DA36" s="693"/>
      <c r="DB36" s="693"/>
      <c r="DC36" s="697"/>
      <c r="DD36" s="668">
        <v>2447320</v>
      </c>
      <c r="DE36" s="660"/>
      <c r="DF36" s="660"/>
      <c r="DG36" s="660"/>
      <c r="DH36" s="660"/>
      <c r="DI36" s="660"/>
      <c r="DJ36" s="660"/>
      <c r="DK36" s="661"/>
      <c r="DL36" s="668">
        <v>1844031</v>
      </c>
      <c r="DM36" s="660"/>
      <c r="DN36" s="660"/>
      <c r="DO36" s="660"/>
      <c r="DP36" s="660"/>
      <c r="DQ36" s="660"/>
      <c r="DR36" s="660"/>
      <c r="DS36" s="660"/>
      <c r="DT36" s="660"/>
      <c r="DU36" s="660"/>
      <c r="DV36" s="661"/>
      <c r="DW36" s="664">
        <v>15.5</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805231</v>
      </c>
      <c r="S37" s="660"/>
      <c r="T37" s="660"/>
      <c r="U37" s="660"/>
      <c r="V37" s="660"/>
      <c r="W37" s="660"/>
      <c r="X37" s="660"/>
      <c r="Y37" s="661"/>
      <c r="Z37" s="662">
        <v>3.9</v>
      </c>
      <c r="AA37" s="662"/>
      <c r="AB37" s="662"/>
      <c r="AC37" s="662"/>
      <c r="AD37" s="663" t="s">
        <v>120</v>
      </c>
      <c r="AE37" s="663"/>
      <c r="AF37" s="663"/>
      <c r="AG37" s="663"/>
      <c r="AH37" s="663"/>
      <c r="AI37" s="663"/>
      <c r="AJ37" s="663"/>
      <c r="AK37" s="663"/>
      <c r="AL37" s="664" t="s">
        <v>235</v>
      </c>
      <c r="AM37" s="665"/>
      <c r="AN37" s="665"/>
      <c r="AO37" s="666"/>
      <c r="AQ37" s="736" t="s">
        <v>325</v>
      </c>
      <c r="AR37" s="737"/>
      <c r="AS37" s="737"/>
      <c r="AT37" s="737"/>
      <c r="AU37" s="737"/>
      <c r="AV37" s="737"/>
      <c r="AW37" s="737"/>
      <c r="AX37" s="737"/>
      <c r="AY37" s="738"/>
      <c r="AZ37" s="659">
        <v>705800</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6317</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304713</v>
      </c>
      <c r="CS37" s="695"/>
      <c r="CT37" s="695"/>
      <c r="CU37" s="695"/>
      <c r="CV37" s="695"/>
      <c r="CW37" s="695"/>
      <c r="CX37" s="695"/>
      <c r="CY37" s="696"/>
      <c r="CZ37" s="664">
        <v>1.5</v>
      </c>
      <c r="DA37" s="693"/>
      <c r="DB37" s="693"/>
      <c r="DC37" s="697"/>
      <c r="DD37" s="668">
        <v>304713</v>
      </c>
      <c r="DE37" s="695"/>
      <c r="DF37" s="695"/>
      <c r="DG37" s="695"/>
      <c r="DH37" s="695"/>
      <c r="DI37" s="695"/>
      <c r="DJ37" s="695"/>
      <c r="DK37" s="696"/>
      <c r="DL37" s="668">
        <v>241881</v>
      </c>
      <c r="DM37" s="695"/>
      <c r="DN37" s="695"/>
      <c r="DO37" s="695"/>
      <c r="DP37" s="695"/>
      <c r="DQ37" s="695"/>
      <c r="DR37" s="695"/>
      <c r="DS37" s="695"/>
      <c r="DT37" s="695"/>
      <c r="DU37" s="695"/>
      <c r="DV37" s="696"/>
      <c r="DW37" s="664">
        <v>2</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20540758</v>
      </c>
      <c r="S38" s="740"/>
      <c r="T38" s="740"/>
      <c r="U38" s="740"/>
      <c r="V38" s="740"/>
      <c r="W38" s="740"/>
      <c r="X38" s="740"/>
      <c r="Y38" s="741"/>
      <c r="Z38" s="742">
        <v>100</v>
      </c>
      <c r="AA38" s="742"/>
      <c r="AB38" s="742"/>
      <c r="AC38" s="742"/>
      <c r="AD38" s="743">
        <v>11095707</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1310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10471</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1667033</v>
      </c>
      <c r="CS38" s="660"/>
      <c r="CT38" s="660"/>
      <c r="CU38" s="660"/>
      <c r="CV38" s="660"/>
      <c r="CW38" s="660"/>
      <c r="CX38" s="660"/>
      <c r="CY38" s="661"/>
      <c r="CZ38" s="664">
        <v>8.3000000000000007</v>
      </c>
      <c r="DA38" s="693"/>
      <c r="DB38" s="693"/>
      <c r="DC38" s="697"/>
      <c r="DD38" s="668">
        <v>1343755</v>
      </c>
      <c r="DE38" s="660"/>
      <c r="DF38" s="660"/>
      <c r="DG38" s="660"/>
      <c r="DH38" s="660"/>
      <c r="DI38" s="660"/>
      <c r="DJ38" s="660"/>
      <c r="DK38" s="661"/>
      <c r="DL38" s="668">
        <v>1312915</v>
      </c>
      <c r="DM38" s="660"/>
      <c r="DN38" s="660"/>
      <c r="DO38" s="660"/>
      <c r="DP38" s="660"/>
      <c r="DQ38" s="660"/>
      <c r="DR38" s="660"/>
      <c r="DS38" s="660"/>
      <c r="DT38" s="660"/>
      <c r="DU38" s="660"/>
      <c r="DV38" s="661"/>
      <c r="DW38" s="664">
        <v>11</v>
      </c>
      <c r="DX38" s="693"/>
      <c r="DY38" s="693"/>
      <c r="DZ38" s="693"/>
      <c r="EA38" s="693"/>
      <c r="EB38" s="693"/>
      <c r="EC38" s="694"/>
    </row>
    <row r="39" spans="2:133" ht="11.25" customHeight="1">
      <c r="AQ39" s="736" t="s">
        <v>332</v>
      </c>
      <c r="AR39" s="737"/>
      <c r="AS39" s="737"/>
      <c r="AT39" s="737"/>
      <c r="AU39" s="737"/>
      <c r="AV39" s="737"/>
      <c r="AW39" s="737"/>
      <c r="AX39" s="737"/>
      <c r="AY39" s="738"/>
      <c r="AZ39" s="659" t="s">
        <v>269</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103</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264398</v>
      </c>
      <c r="CS39" s="695"/>
      <c r="CT39" s="695"/>
      <c r="CU39" s="695"/>
      <c r="CV39" s="695"/>
      <c r="CW39" s="695"/>
      <c r="CX39" s="695"/>
      <c r="CY39" s="696"/>
      <c r="CZ39" s="664">
        <v>1.3</v>
      </c>
      <c r="DA39" s="693"/>
      <c r="DB39" s="693"/>
      <c r="DC39" s="697"/>
      <c r="DD39" s="668">
        <v>226001</v>
      </c>
      <c r="DE39" s="695"/>
      <c r="DF39" s="695"/>
      <c r="DG39" s="695"/>
      <c r="DH39" s="695"/>
      <c r="DI39" s="695"/>
      <c r="DJ39" s="695"/>
      <c r="DK39" s="696"/>
      <c r="DL39" s="668" t="s">
        <v>120</v>
      </c>
      <c r="DM39" s="695"/>
      <c r="DN39" s="695"/>
      <c r="DO39" s="695"/>
      <c r="DP39" s="695"/>
      <c r="DQ39" s="695"/>
      <c r="DR39" s="695"/>
      <c r="DS39" s="695"/>
      <c r="DT39" s="695"/>
      <c r="DU39" s="695"/>
      <c r="DV39" s="696"/>
      <c r="DW39" s="664" t="s">
        <v>269</v>
      </c>
      <c r="DX39" s="693"/>
      <c r="DY39" s="693"/>
      <c r="DZ39" s="693"/>
      <c r="EA39" s="693"/>
      <c r="EB39" s="693"/>
      <c r="EC39" s="694"/>
    </row>
    <row r="40" spans="2:133" ht="11.25" customHeight="1">
      <c r="AQ40" s="736" t="s">
        <v>336</v>
      </c>
      <c r="AR40" s="737"/>
      <c r="AS40" s="737"/>
      <c r="AT40" s="737"/>
      <c r="AU40" s="737"/>
      <c r="AV40" s="737"/>
      <c r="AW40" s="737"/>
      <c r="AX40" s="737"/>
      <c r="AY40" s="738"/>
      <c r="AZ40" s="659">
        <v>403385</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115</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310400</v>
      </c>
      <c r="CS40" s="660"/>
      <c r="CT40" s="660"/>
      <c r="CU40" s="660"/>
      <c r="CV40" s="660"/>
      <c r="CW40" s="660"/>
      <c r="CX40" s="660"/>
      <c r="CY40" s="661"/>
      <c r="CZ40" s="664">
        <v>1.6</v>
      </c>
      <c r="DA40" s="693"/>
      <c r="DB40" s="693"/>
      <c r="DC40" s="697"/>
      <c r="DD40" s="668" t="s">
        <v>269</v>
      </c>
      <c r="DE40" s="660"/>
      <c r="DF40" s="660"/>
      <c r="DG40" s="660"/>
      <c r="DH40" s="660"/>
      <c r="DI40" s="660"/>
      <c r="DJ40" s="660"/>
      <c r="DK40" s="661"/>
      <c r="DL40" s="668" t="s">
        <v>269</v>
      </c>
      <c r="DM40" s="660"/>
      <c r="DN40" s="660"/>
      <c r="DO40" s="660"/>
      <c r="DP40" s="660"/>
      <c r="DQ40" s="660"/>
      <c r="DR40" s="660"/>
      <c r="DS40" s="660"/>
      <c r="DT40" s="660"/>
      <c r="DU40" s="660"/>
      <c r="DV40" s="661"/>
      <c r="DW40" s="664" t="s">
        <v>120</v>
      </c>
      <c r="DX40" s="693"/>
      <c r="DY40" s="693"/>
      <c r="DZ40" s="693"/>
      <c r="EA40" s="693"/>
      <c r="EB40" s="693"/>
      <c r="EC40" s="694"/>
    </row>
    <row r="41" spans="2:133" ht="11.25" customHeight="1">
      <c r="AQ41" s="746" t="s">
        <v>339</v>
      </c>
      <c r="AR41" s="747"/>
      <c r="AS41" s="747"/>
      <c r="AT41" s="747"/>
      <c r="AU41" s="747"/>
      <c r="AV41" s="747"/>
      <c r="AW41" s="747"/>
      <c r="AX41" s="747"/>
      <c r="AY41" s="748"/>
      <c r="AZ41" s="739">
        <v>1287121</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355</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120</v>
      </c>
      <c r="DA41" s="693"/>
      <c r="DB41" s="693"/>
      <c r="DC41" s="697"/>
      <c r="DD41" s="668" t="s">
        <v>269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2830573</v>
      </c>
      <c r="CS42" s="660"/>
      <c r="CT42" s="660"/>
      <c r="CU42" s="660"/>
      <c r="CV42" s="660"/>
      <c r="CW42" s="660"/>
      <c r="CX42" s="660"/>
      <c r="CY42" s="661"/>
      <c r="CZ42" s="664">
        <v>14.1</v>
      </c>
      <c r="DA42" s="665"/>
      <c r="DB42" s="665"/>
      <c r="DC42" s="760"/>
      <c r="DD42" s="668">
        <v>350983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75291</v>
      </c>
      <c r="CS43" s="695"/>
      <c r="CT43" s="695"/>
      <c r="CU43" s="695"/>
      <c r="CV43" s="695"/>
      <c r="CW43" s="695"/>
      <c r="CX43" s="695"/>
      <c r="CY43" s="696"/>
      <c r="CZ43" s="664">
        <v>0.4</v>
      </c>
      <c r="DA43" s="693"/>
      <c r="DB43" s="693"/>
      <c r="DC43" s="697"/>
      <c r="DD43" s="668">
        <v>66132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2828405</v>
      </c>
      <c r="CS44" s="660"/>
      <c r="CT44" s="660"/>
      <c r="CU44" s="660"/>
      <c r="CV44" s="660"/>
      <c r="CW44" s="660"/>
      <c r="CX44" s="660"/>
      <c r="CY44" s="661"/>
      <c r="CZ44" s="664">
        <v>14.1</v>
      </c>
      <c r="DA44" s="665"/>
      <c r="DB44" s="665"/>
      <c r="DC44" s="760"/>
      <c r="DD44" s="668">
        <v>350562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1234386</v>
      </c>
      <c r="CS45" s="695"/>
      <c r="CT45" s="695"/>
      <c r="CU45" s="695"/>
      <c r="CV45" s="695"/>
      <c r="CW45" s="695"/>
      <c r="CX45" s="695"/>
      <c r="CY45" s="696"/>
      <c r="CZ45" s="664">
        <v>6.2</v>
      </c>
      <c r="DA45" s="693"/>
      <c r="DB45" s="693"/>
      <c r="DC45" s="697"/>
      <c r="DD45" s="668">
        <v>30017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1581478</v>
      </c>
      <c r="CS46" s="660"/>
      <c r="CT46" s="660"/>
      <c r="CU46" s="660"/>
      <c r="CV46" s="660"/>
      <c r="CW46" s="660"/>
      <c r="CX46" s="660"/>
      <c r="CY46" s="661"/>
      <c r="CZ46" s="664">
        <v>7.9</v>
      </c>
      <c r="DA46" s="665"/>
      <c r="DB46" s="665"/>
      <c r="DC46" s="760"/>
      <c r="DD46" s="668">
        <v>317732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2168</v>
      </c>
      <c r="CS47" s="695"/>
      <c r="CT47" s="695"/>
      <c r="CU47" s="695"/>
      <c r="CV47" s="695"/>
      <c r="CW47" s="695"/>
      <c r="CX47" s="695"/>
      <c r="CY47" s="696"/>
      <c r="CZ47" s="664">
        <v>0</v>
      </c>
      <c r="DA47" s="693"/>
      <c r="DB47" s="693"/>
      <c r="DC47" s="697"/>
      <c r="DD47" s="668">
        <v>421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269</v>
      </c>
      <c r="CS48" s="660"/>
      <c r="CT48" s="660"/>
      <c r="CU48" s="660"/>
      <c r="CV48" s="660"/>
      <c r="CW48" s="660"/>
      <c r="CX48" s="660"/>
      <c r="CY48" s="661"/>
      <c r="CZ48" s="664" t="s">
        <v>269</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20008057</v>
      </c>
      <c r="CS49" s="729"/>
      <c r="CT49" s="729"/>
      <c r="CU49" s="729"/>
      <c r="CV49" s="729"/>
      <c r="CW49" s="729"/>
      <c r="CX49" s="729"/>
      <c r="CY49" s="761"/>
      <c r="CZ49" s="744">
        <v>100</v>
      </c>
      <c r="DA49" s="762"/>
      <c r="DB49" s="762"/>
      <c r="DC49" s="763"/>
      <c r="DD49" s="764">
        <v>12779423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I3LrbTm5cpGqroKm3oFzoVFki6DbG5TF4jBJqzpkYE9JmHhZdOA790UhKf4o/2h/dS2SZlGkzL5ahivEleV49w==" saltValue="MaVP8quQ8V7hayXsOIDD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20541</v>
      </c>
      <c r="R7" s="795"/>
      <c r="S7" s="795"/>
      <c r="T7" s="795"/>
      <c r="U7" s="795"/>
      <c r="V7" s="795">
        <v>20008</v>
      </c>
      <c r="W7" s="795"/>
      <c r="X7" s="795"/>
      <c r="Y7" s="795"/>
      <c r="Z7" s="795"/>
      <c r="AA7" s="795">
        <v>533</v>
      </c>
      <c r="AB7" s="795"/>
      <c r="AC7" s="795"/>
      <c r="AD7" s="795"/>
      <c r="AE7" s="796"/>
      <c r="AF7" s="797">
        <v>273</v>
      </c>
      <c r="AG7" s="798"/>
      <c r="AH7" s="798"/>
      <c r="AI7" s="798"/>
      <c r="AJ7" s="799"/>
      <c r="AK7" s="834">
        <v>413</v>
      </c>
      <c r="AL7" s="835"/>
      <c r="AM7" s="835"/>
      <c r="AN7" s="835"/>
      <c r="AO7" s="835"/>
      <c r="AP7" s="835">
        <v>18522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549</v>
      </c>
      <c r="BT7" s="839"/>
      <c r="BU7" s="839"/>
      <c r="BV7" s="839"/>
      <c r="BW7" s="839"/>
      <c r="BX7" s="839"/>
      <c r="BY7" s="839"/>
      <c r="BZ7" s="839"/>
      <c r="CA7" s="839"/>
      <c r="CB7" s="839"/>
      <c r="CC7" s="839"/>
      <c r="CD7" s="839"/>
      <c r="CE7" s="839"/>
      <c r="CF7" s="839"/>
      <c r="CG7" s="840"/>
      <c r="CH7" s="831">
        <v>1</v>
      </c>
      <c r="CI7" s="832"/>
      <c r="CJ7" s="832"/>
      <c r="CK7" s="832"/>
      <c r="CL7" s="833"/>
      <c r="CM7" s="831">
        <v>441</v>
      </c>
      <c r="CN7" s="832"/>
      <c r="CO7" s="832"/>
      <c r="CP7" s="832"/>
      <c r="CQ7" s="833"/>
      <c r="CR7" s="831">
        <v>5</v>
      </c>
      <c r="CS7" s="832"/>
      <c r="CT7" s="832"/>
      <c r="CU7" s="832"/>
      <c r="CV7" s="833"/>
      <c r="CW7" s="831" t="s">
        <v>551</v>
      </c>
      <c r="CX7" s="832"/>
      <c r="CY7" s="832"/>
      <c r="CZ7" s="832"/>
      <c r="DA7" s="833"/>
      <c r="DB7" s="831">
        <v>116</v>
      </c>
      <c r="DC7" s="832"/>
      <c r="DD7" s="832"/>
      <c r="DE7" s="832"/>
      <c r="DF7" s="833"/>
      <c r="DG7" s="831" t="s">
        <v>551</v>
      </c>
      <c r="DH7" s="832"/>
      <c r="DI7" s="832"/>
      <c r="DJ7" s="832"/>
      <c r="DK7" s="833"/>
      <c r="DL7" s="831" t="s">
        <v>551</v>
      </c>
      <c r="DM7" s="832"/>
      <c r="DN7" s="832"/>
      <c r="DO7" s="832"/>
      <c r="DP7" s="833"/>
      <c r="DQ7" s="831" t="s">
        <v>551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550</v>
      </c>
      <c r="BT8" s="829"/>
      <c r="BU8" s="829"/>
      <c r="BV8" s="829"/>
      <c r="BW8" s="829"/>
      <c r="BX8" s="829"/>
      <c r="BY8" s="829"/>
      <c r="BZ8" s="829"/>
      <c r="CA8" s="829"/>
      <c r="CB8" s="829"/>
      <c r="CC8" s="829"/>
      <c r="CD8" s="829"/>
      <c r="CE8" s="829"/>
      <c r="CF8" s="829"/>
      <c r="CG8" s="830"/>
      <c r="CH8" s="841">
        <v>3</v>
      </c>
      <c r="CI8" s="842"/>
      <c r="CJ8" s="842"/>
      <c r="CK8" s="842"/>
      <c r="CL8" s="843"/>
      <c r="CM8" s="841">
        <v>228</v>
      </c>
      <c r="CN8" s="842"/>
      <c r="CO8" s="842"/>
      <c r="CP8" s="842"/>
      <c r="CQ8" s="843"/>
      <c r="CR8" s="841">
        <v>105</v>
      </c>
      <c r="CS8" s="842"/>
      <c r="CT8" s="842"/>
      <c r="CU8" s="842"/>
      <c r="CV8" s="843"/>
      <c r="CW8" s="841" t="s">
        <v>551</v>
      </c>
      <c r="CX8" s="842"/>
      <c r="CY8" s="842"/>
      <c r="CZ8" s="842"/>
      <c r="DA8" s="843"/>
      <c r="DB8" s="841" t="s">
        <v>551</v>
      </c>
      <c r="DC8" s="842"/>
      <c r="DD8" s="842"/>
      <c r="DE8" s="842"/>
      <c r="DF8" s="843"/>
      <c r="DG8" s="841" t="s">
        <v>551</v>
      </c>
      <c r="DH8" s="842"/>
      <c r="DI8" s="842"/>
      <c r="DJ8" s="842"/>
      <c r="DK8" s="843"/>
      <c r="DL8" s="841" t="s">
        <v>551</v>
      </c>
      <c r="DM8" s="842"/>
      <c r="DN8" s="842"/>
      <c r="DO8" s="842"/>
      <c r="DP8" s="843"/>
      <c r="DQ8" s="841" t="s">
        <v>551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273</v>
      </c>
      <c r="AG23" s="854"/>
      <c r="AH23" s="854"/>
      <c r="AI23" s="854"/>
      <c r="AJ23" s="857"/>
      <c r="AK23" s="858"/>
      <c r="AL23" s="859"/>
      <c r="AM23" s="859"/>
      <c r="AN23" s="859"/>
      <c r="AO23" s="859"/>
      <c r="AP23" s="854"/>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6311</v>
      </c>
      <c r="R28" s="883"/>
      <c r="S28" s="883"/>
      <c r="T28" s="883"/>
      <c r="U28" s="883"/>
      <c r="V28" s="883">
        <v>6133</v>
      </c>
      <c r="W28" s="883"/>
      <c r="X28" s="883"/>
      <c r="Y28" s="883"/>
      <c r="Z28" s="883"/>
      <c r="AA28" s="883">
        <v>178</v>
      </c>
      <c r="AB28" s="883"/>
      <c r="AC28" s="883"/>
      <c r="AD28" s="883"/>
      <c r="AE28" s="884"/>
      <c r="AF28" s="885">
        <v>178</v>
      </c>
      <c r="AG28" s="883"/>
      <c r="AH28" s="883"/>
      <c r="AI28" s="883"/>
      <c r="AJ28" s="886"/>
      <c r="AK28" s="887">
        <v>403</v>
      </c>
      <c r="AL28" s="878"/>
      <c r="AM28" s="878"/>
      <c r="AN28" s="878"/>
      <c r="AO28" s="878"/>
      <c r="AP28" s="878" t="s">
        <v>551</v>
      </c>
      <c r="AQ28" s="878"/>
      <c r="AR28" s="878"/>
      <c r="AS28" s="878"/>
      <c r="AT28" s="878"/>
      <c r="AU28" s="878" t="s">
        <v>551</v>
      </c>
      <c r="AV28" s="878"/>
      <c r="AW28" s="878"/>
      <c r="AX28" s="878"/>
      <c r="AY28" s="878"/>
      <c r="AZ28" s="879" t="s">
        <v>551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3887</v>
      </c>
      <c r="R29" s="819"/>
      <c r="S29" s="819"/>
      <c r="T29" s="819"/>
      <c r="U29" s="819"/>
      <c r="V29" s="819">
        <v>3833</v>
      </c>
      <c r="W29" s="819"/>
      <c r="X29" s="819"/>
      <c r="Y29" s="819"/>
      <c r="Z29" s="819"/>
      <c r="AA29" s="819">
        <v>54</v>
      </c>
      <c r="AB29" s="819"/>
      <c r="AC29" s="819"/>
      <c r="AD29" s="819"/>
      <c r="AE29" s="820"/>
      <c r="AF29" s="821">
        <v>54</v>
      </c>
      <c r="AG29" s="822"/>
      <c r="AH29" s="822"/>
      <c r="AI29" s="822"/>
      <c r="AJ29" s="823"/>
      <c r="AK29" s="890">
        <v>568</v>
      </c>
      <c r="AL29" s="891"/>
      <c r="AM29" s="891"/>
      <c r="AN29" s="891"/>
      <c r="AO29" s="891"/>
      <c r="AP29" s="891" t="s">
        <v>551</v>
      </c>
      <c r="AQ29" s="891"/>
      <c r="AR29" s="891"/>
      <c r="AS29" s="891"/>
      <c r="AT29" s="891"/>
      <c r="AU29" s="891" t="s">
        <v>551</v>
      </c>
      <c r="AV29" s="891"/>
      <c r="AW29" s="891"/>
      <c r="AX29" s="891"/>
      <c r="AY29" s="891"/>
      <c r="AZ29" s="892" t="s">
        <v>551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561</v>
      </c>
      <c r="R30" s="819"/>
      <c r="S30" s="819"/>
      <c r="T30" s="819"/>
      <c r="U30" s="819"/>
      <c r="V30" s="819">
        <v>545</v>
      </c>
      <c r="W30" s="819"/>
      <c r="X30" s="819"/>
      <c r="Y30" s="819"/>
      <c r="Z30" s="819"/>
      <c r="AA30" s="819">
        <v>15</v>
      </c>
      <c r="AB30" s="819"/>
      <c r="AC30" s="819"/>
      <c r="AD30" s="819"/>
      <c r="AE30" s="820"/>
      <c r="AF30" s="821">
        <v>15</v>
      </c>
      <c r="AG30" s="822"/>
      <c r="AH30" s="822"/>
      <c r="AI30" s="822"/>
      <c r="AJ30" s="823"/>
      <c r="AK30" s="890">
        <v>152</v>
      </c>
      <c r="AL30" s="891"/>
      <c r="AM30" s="891"/>
      <c r="AN30" s="891"/>
      <c r="AO30" s="891"/>
      <c r="AP30" s="891" t="s">
        <v>551</v>
      </c>
      <c r="AQ30" s="891"/>
      <c r="AR30" s="891"/>
      <c r="AS30" s="891"/>
      <c r="AT30" s="891"/>
      <c r="AU30" s="891" t="s">
        <v>551</v>
      </c>
      <c r="AV30" s="891"/>
      <c r="AW30" s="891"/>
      <c r="AX30" s="891"/>
      <c r="AY30" s="891"/>
      <c r="AZ30" s="892" t="s">
        <v>551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1314</v>
      </c>
      <c r="R31" s="819"/>
      <c r="S31" s="819"/>
      <c r="T31" s="819"/>
      <c r="U31" s="819"/>
      <c r="V31" s="819">
        <v>990</v>
      </c>
      <c r="W31" s="819"/>
      <c r="X31" s="819"/>
      <c r="Y31" s="819"/>
      <c r="Z31" s="819"/>
      <c r="AA31" s="819">
        <v>324</v>
      </c>
      <c r="AB31" s="819"/>
      <c r="AC31" s="819"/>
      <c r="AD31" s="819"/>
      <c r="AE31" s="820"/>
      <c r="AF31" s="821">
        <v>4276</v>
      </c>
      <c r="AG31" s="822"/>
      <c r="AH31" s="822"/>
      <c r="AI31" s="822"/>
      <c r="AJ31" s="823"/>
      <c r="AK31" s="890">
        <v>1</v>
      </c>
      <c r="AL31" s="891"/>
      <c r="AM31" s="891"/>
      <c r="AN31" s="891"/>
      <c r="AO31" s="891"/>
      <c r="AP31" s="891">
        <v>275</v>
      </c>
      <c r="AQ31" s="891"/>
      <c r="AR31" s="891"/>
      <c r="AS31" s="891"/>
      <c r="AT31" s="891"/>
      <c r="AU31" s="891">
        <v>1</v>
      </c>
      <c r="AV31" s="891"/>
      <c r="AW31" s="891"/>
      <c r="AX31" s="891"/>
      <c r="AY31" s="891"/>
      <c r="AZ31" s="892" t="s">
        <v>551</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1678</v>
      </c>
      <c r="R32" s="819"/>
      <c r="S32" s="819"/>
      <c r="T32" s="819"/>
      <c r="U32" s="819"/>
      <c r="V32" s="819">
        <v>1568</v>
      </c>
      <c r="W32" s="819"/>
      <c r="X32" s="819"/>
      <c r="Y32" s="819"/>
      <c r="Z32" s="819"/>
      <c r="AA32" s="819">
        <v>110</v>
      </c>
      <c r="AB32" s="819"/>
      <c r="AC32" s="819"/>
      <c r="AD32" s="819"/>
      <c r="AE32" s="820"/>
      <c r="AF32" s="821">
        <v>139</v>
      </c>
      <c r="AG32" s="822"/>
      <c r="AH32" s="822"/>
      <c r="AI32" s="822"/>
      <c r="AJ32" s="823"/>
      <c r="AK32" s="890">
        <v>946</v>
      </c>
      <c r="AL32" s="891"/>
      <c r="AM32" s="891"/>
      <c r="AN32" s="891"/>
      <c r="AO32" s="891"/>
      <c r="AP32" s="891">
        <v>12147</v>
      </c>
      <c r="AQ32" s="891"/>
      <c r="AR32" s="891"/>
      <c r="AS32" s="891"/>
      <c r="AT32" s="891"/>
      <c r="AU32" s="891">
        <v>5843</v>
      </c>
      <c r="AV32" s="891"/>
      <c r="AW32" s="891"/>
      <c r="AX32" s="891"/>
      <c r="AY32" s="891"/>
      <c r="AZ32" s="892" t="s">
        <v>551</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10</v>
      </c>
      <c r="R33" s="819"/>
      <c r="S33" s="819"/>
      <c r="T33" s="819"/>
      <c r="U33" s="819"/>
      <c r="V33" s="819">
        <v>9</v>
      </c>
      <c r="W33" s="819"/>
      <c r="X33" s="819"/>
      <c r="Y33" s="819"/>
      <c r="Z33" s="819"/>
      <c r="AA33" s="819">
        <v>0</v>
      </c>
      <c r="AB33" s="819"/>
      <c r="AC33" s="819"/>
      <c r="AD33" s="819"/>
      <c r="AE33" s="820"/>
      <c r="AF33" s="821">
        <v>461</v>
      </c>
      <c r="AG33" s="822"/>
      <c r="AH33" s="822"/>
      <c r="AI33" s="822"/>
      <c r="AJ33" s="823"/>
      <c r="AK33" s="890" t="s">
        <v>551</v>
      </c>
      <c r="AL33" s="891"/>
      <c r="AM33" s="891"/>
      <c r="AN33" s="891"/>
      <c r="AO33" s="891"/>
      <c r="AP33" s="891" t="s">
        <v>551</v>
      </c>
      <c r="AQ33" s="891"/>
      <c r="AR33" s="891"/>
      <c r="AS33" s="891"/>
      <c r="AT33" s="891"/>
      <c r="AU33" s="891" t="s">
        <v>551</v>
      </c>
      <c r="AV33" s="891"/>
      <c r="AW33" s="891"/>
      <c r="AX33" s="891"/>
      <c r="AY33" s="891"/>
      <c r="AZ33" s="892" t="s">
        <v>551</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5123</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382</v>
      </c>
      <c r="W66" s="778"/>
      <c r="X66" s="778"/>
      <c r="Y66" s="778"/>
      <c r="Z66" s="779"/>
      <c r="AA66" s="777" t="s">
        <v>383</v>
      </c>
      <c r="AB66" s="778"/>
      <c r="AC66" s="778"/>
      <c r="AD66" s="778"/>
      <c r="AE66" s="779"/>
      <c r="AF66" s="912" t="s">
        <v>402</v>
      </c>
      <c r="AG66" s="873"/>
      <c r="AH66" s="873"/>
      <c r="AI66" s="873"/>
      <c r="AJ66" s="913"/>
      <c r="AK66" s="777" t="s">
        <v>385</v>
      </c>
      <c r="AL66" s="801"/>
      <c r="AM66" s="801"/>
      <c r="AN66" s="801"/>
      <c r="AO66" s="802"/>
      <c r="AP66" s="777" t="s">
        <v>386</v>
      </c>
      <c r="AQ66" s="778"/>
      <c r="AR66" s="778"/>
      <c r="AS66" s="778"/>
      <c r="AT66" s="779"/>
      <c r="AU66" s="777" t="s">
        <v>403</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552</v>
      </c>
      <c r="C68" s="930"/>
      <c r="D68" s="930"/>
      <c r="E68" s="930"/>
      <c r="F68" s="930"/>
      <c r="G68" s="930"/>
      <c r="H68" s="930"/>
      <c r="I68" s="930"/>
      <c r="J68" s="930"/>
      <c r="K68" s="930"/>
      <c r="L68" s="930"/>
      <c r="M68" s="930"/>
      <c r="N68" s="930"/>
      <c r="O68" s="930"/>
      <c r="P68" s="931"/>
      <c r="Q68" s="932">
        <v>16315</v>
      </c>
      <c r="R68" s="926"/>
      <c r="S68" s="926"/>
      <c r="T68" s="926"/>
      <c r="U68" s="926"/>
      <c r="V68" s="926">
        <v>16260</v>
      </c>
      <c r="W68" s="926"/>
      <c r="X68" s="926"/>
      <c r="Y68" s="926"/>
      <c r="Z68" s="926"/>
      <c r="AA68" s="926">
        <v>55</v>
      </c>
      <c r="AB68" s="926"/>
      <c r="AC68" s="926"/>
      <c r="AD68" s="926"/>
      <c r="AE68" s="926"/>
      <c r="AF68" s="926">
        <v>639</v>
      </c>
      <c r="AG68" s="926"/>
      <c r="AH68" s="926"/>
      <c r="AI68" s="926"/>
      <c r="AJ68" s="926"/>
      <c r="AK68" s="926">
        <f>1588+12</f>
        <v>1600</v>
      </c>
      <c r="AL68" s="926"/>
      <c r="AM68" s="926"/>
      <c r="AN68" s="926"/>
      <c r="AO68" s="926"/>
      <c r="AP68" s="926">
        <v>9613</v>
      </c>
      <c r="AQ68" s="926"/>
      <c r="AR68" s="926"/>
      <c r="AS68" s="926"/>
      <c r="AT68" s="926"/>
      <c r="AU68" s="926">
        <v>2558</v>
      </c>
      <c r="AV68" s="926"/>
      <c r="AW68" s="926"/>
      <c r="AX68" s="926"/>
      <c r="AY68" s="926"/>
      <c r="AZ68" s="927" t="s">
        <v>561</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553</v>
      </c>
      <c r="C69" s="934"/>
      <c r="D69" s="934"/>
      <c r="E69" s="934"/>
      <c r="F69" s="934"/>
      <c r="G69" s="934"/>
      <c r="H69" s="934"/>
      <c r="I69" s="934"/>
      <c r="J69" s="934"/>
      <c r="K69" s="934"/>
      <c r="L69" s="934"/>
      <c r="M69" s="934"/>
      <c r="N69" s="934"/>
      <c r="O69" s="934"/>
      <c r="P69" s="935"/>
      <c r="Q69" s="936">
        <v>224</v>
      </c>
      <c r="R69" s="891"/>
      <c r="S69" s="891"/>
      <c r="T69" s="891"/>
      <c r="U69" s="891"/>
      <c r="V69" s="891">
        <v>203</v>
      </c>
      <c r="W69" s="891"/>
      <c r="X69" s="891"/>
      <c r="Y69" s="891"/>
      <c r="Z69" s="891"/>
      <c r="AA69" s="891">
        <v>21</v>
      </c>
      <c r="AB69" s="891"/>
      <c r="AC69" s="891"/>
      <c r="AD69" s="891"/>
      <c r="AE69" s="891"/>
      <c r="AF69" s="891">
        <v>21</v>
      </c>
      <c r="AG69" s="891"/>
      <c r="AH69" s="891"/>
      <c r="AI69" s="891"/>
      <c r="AJ69" s="891"/>
      <c r="AK69" s="891" t="s">
        <v>493</v>
      </c>
      <c r="AL69" s="891"/>
      <c r="AM69" s="891"/>
      <c r="AN69" s="891"/>
      <c r="AO69" s="891"/>
      <c r="AP69" s="891" t="s">
        <v>493</v>
      </c>
      <c r="AQ69" s="891"/>
      <c r="AR69" s="891"/>
      <c r="AS69" s="891"/>
      <c r="AT69" s="891"/>
      <c r="AU69" s="891" t="s">
        <v>493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554</v>
      </c>
      <c r="C70" s="934"/>
      <c r="D70" s="934"/>
      <c r="E70" s="934"/>
      <c r="F70" s="934"/>
      <c r="G70" s="934"/>
      <c r="H70" s="934"/>
      <c r="I70" s="934"/>
      <c r="J70" s="934"/>
      <c r="K70" s="934"/>
      <c r="L70" s="934"/>
      <c r="M70" s="934"/>
      <c r="N70" s="934"/>
      <c r="O70" s="934"/>
      <c r="P70" s="935"/>
      <c r="Q70" s="936">
        <v>601</v>
      </c>
      <c r="R70" s="891"/>
      <c r="S70" s="891"/>
      <c r="T70" s="891"/>
      <c r="U70" s="891"/>
      <c r="V70" s="891">
        <v>593</v>
      </c>
      <c r="W70" s="891"/>
      <c r="X70" s="891"/>
      <c r="Y70" s="891"/>
      <c r="Z70" s="891"/>
      <c r="AA70" s="891">
        <v>7</v>
      </c>
      <c r="AB70" s="891"/>
      <c r="AC70" s="891"/>
      <c r="AD70" s="891"/>
      <c r="AE70" s="891"/>
      <c r="AF70" s="891">
        <v>7</v>
      </c>
      <c r="AG70" s="891"/>
      <c r="AH70" s="891"/>
      <c r="AI70" s="891"/>
      <c r="AJ70" s="891"/>
      <c r="AK70" s="891" t="s">
        <v>493</v>
      </c>
      <c r="AL70" s="891"/>
      <c r="AM70" s="891"/>
      <c r="AN70" s="891"/>
      <c r="AO70" s="891"/>
      <c r="AP70" s="891" t="s">
        <v>493</v>
      </c>
      <c r="AQ70" s="891"/>
      <c r="AR70" s="891"/>
      <c r="AS70" s="891"/>
      <c r="AT70" s="891"/>
      <c r="AU70" s="891" t="s">
        <v>493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555</v>
      </c>
      <c r="C71" s="934"/>
      <c r="D71" s="934"/>
      <c r="E71" s="934"/>
      <c r="F71" s="934"/>
      <c r="G71" s="934"/>
      <c r="H71" s="934"/>
      <c r="I71" s="934"/>
      <c r="J71" s="934"/>
      <c r="K71" s="934"/>
      <c r="L71" s="934"/>
      <c r="M71" s="934"/>
      <c r="N71" s="934"/>
      <c r="O71" s="934"/>
      <c r="P71" s="935"/>
      <c r="Q71" s="936">
        <v>96</v>
      </c>
      <c r="R71" s="891"/>
      <c r="S71" s="891"/>
      <c r="T71" s="891"/>
      <c r="U71" s="891"/>
      <c r="V71" s="891">
        <v>81</v>
      </c>
      <c r="W71" s="891"/>
      <c r="X71" s="891"/>
      <c r="Y71" s="891"/>
      <c r="Z71" s="891"/>
      <c r="AA71" s="891">
        <v>15</v>
      </c>
      <c r="AB71" s="891"/>
      <c r="AC71" s="891"/>
      <c r="AD71" s="891"/>
      <c r="AE71" s="891"/>
      <c r="AF71" s="891">
        <v>15</v>
      </c>
      <c r="AG71" s="891"/>
      <c r="AH71" s="891"/>
      <c r="AI71" s="891"/>
      <c r="AJ71" s="891"/>
      <c r="AK71" s="891" t="s">
        <v>493</v>
      </c>
      <c r="AL71" s="891"/>
      <c r="AM71" s="891"/>
      <c r="AN71" s="891"/>
      <c r="AO71" s="891"/>
      <c r="AP71" s="891">
        <v>35</v>
      </c>
      <c r="AQ71" s="891"/>
      <c r="AR71" s="891"/>
      <c r="AS71" s="891"/>
      <c r="AT71" s="891"/>
      <c r="AU71" s="891">
        <v>19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556</v>
      </c>
      <c r="C72" s="934"/>
      <c r="D72" s="934"/>
      <c r="E72" s="934"/>
      <c r="F72" s="934"/>
      <c r="G72" s="934"/>
      <c r="H72" s="934"/>
      <c r="I72" s="934"/>
      <c r="J72" s="934"/>
      <c r="K72" s="934"/>
      <c r="L72" s="934"/>
      <c r="M72" s="934"/>
      <c r="N72" s="934"/>
      <c r="O72" s="934"/>
      <c r="P72" s="935"/>
      <c r="Q72" s="936">
        <v>406</v>
      </c>
      <c r="R72" s="891"/>
      <c r="S72" s="891"/>
      <c r="T72" s="891"/>
      <c r="U72" s="891"/>
      <c r="V72" s="891">
        <v>407</v>
      </c>
      <c r="W72" s="891"/>
      <c r="X72" s="891"/>
      <c r="Y72" s="891"/>
      <c r="Z72" s="891"/>
      <c r="AA72" s="891">
        <v>-1</v>
      </c>
      <c r="AB72" s="891"/>
      <c r="AC72" s="891"/>
      <c r="AD72" s="891"/>
      <c r="AE72" s="891"/>
      <c r="AF72" s="891">
        <v>-112</v>
      </c>
      <c r="AG72" s="891"/>
      <c r="AH72" s="891"/>
      <c r="AI72" s="891"/>
      <c r="AJ72" s="891"/>
      <c r="AK72" s="891" t="s">
        <v>493</v>
      </c>
      <c r="AL72" s="891"/>
      <c r="AM72" s="891"/>
      <c r="AN72" s="891"/>
      <c r="AO72" s="891"/>
      <c r="AP72" s="891" t="s">
        <v>493</v>
      </c>
      <c r="AQ72" s="891"/>
      <c r="AR72" s="891"/>
      <c r="AS72" s="891"/>
      <c r="AT72" s="891"/>
      <c r="AU72" s="891" t="s">
        <v>493</v>
      </c>
      <c r="AV72" s="891"/>
      <c r="AW72" s="891"/>
      <c r="AX72" s="891"/>
      <c r="AY72" s="891"/>
      <c r="AZ72" s="937" t="s">
        <v>561</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557</v>
      </c>
      <c r="C73" s="934"/>
      <c r="D73" s="934"/>
      <c r="E73" s="934"/>
      <c r="F73" s="934"/>
      <c r="G73" s="934"/>
      <c r="H73" s="934"/>
      <c r="I73" s="934"/>
      <c r="J73" s="934"/>
      <c r="K73" s="934"/>
      <c r="L73" s="934"/>
      <c r="M73" s="934"/>
      <c r="N73" s="934"/>
      <c r="O73" s="934"/>
      <c r="P73" s="935"/>
      <c r="Q73" s="936">
        <v>96</v>
      </c>
      <c r="R73" s="891"/>
      <c r="S73" s="891"/>
      <c r="T73" s="891"/>
      <c r="U73" s="891"/>
      <c r="V73" s="891">
        <v>87</v>
      </c>
      <c r="W73" s="891"/>
      <c r="X73" s="891"/>
      <c r="Y73" s="891"/>
      <c r="Z73" s="891"/>
      <c r="AA73" s="891">
        <v>9</v>
      </c>
      <c r="AB73" s="891"/>
      <c r="AC73" s="891"/>
      <c r="AD73" s="891"/>
      <c r="AE73" s="891"/>
      <c r="AF73" s="891">
        <v>9</v>
      </c>
      <c r="AG73" s="891"/>
      <c r="AH73" s="891"/>
      <c r="AI73" s="891"/>
      <c r="AJ73" s="891"/>
      <c r="AK73" s="891" t="s">
        <v>493</v>
      </c>
      <c r="AL73" s="891"/>
      <c r="AM73" s="891"/>
      <c r="AN73" s="891"/>
      <c r="AO73" s="891"/>
      <c r="AP73" s="891" t="s">
        <v>493</v>
      </c>
      <c r="AQ73" s="891"/>
      <c r="AR73" s="891"/>
      <c r="AS73" s="891"/>
      <c r="AT73" s="891"/>
      <c r="AU73" s="891" t="s">
        <v>493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558</v>
      </c>
      <c r="C74" s="934"/>
      <c r="D74" s="934"/>
      <c r="E74" s="934"/>
      <c r="F74" s="934"/>
      <c r="G74" s="934"/>
      <c r="H74" s="934"/>
      <c r="I74" s="934"/>
      <c r="J74" s="934"/>
      <c r="K74" s="934"/>
      <c r="L74" s="934"/>
      <c r="M74" s="934"/>
      <c r="N74" s="934"/>
      <c r="O74" s="934"/>
      <c r="P74" s="935"/>
      <c r="Q74" s="936">
        <v>13115</v>
      </c>
      <c r="R74" s="891"/>
      <c r="S74" s="891"/>
      <c r="T74" s="891"/>
      <c r="U74" s="891"/>
      <c r="V74" s="891">
        <v>12314</v>
      </c>
      <c r="W74" s="891"/>
      <c r="X74" s="891"/>
      <c r="Y74" s="891"/>
      <c r="Z74" s="891"/>
      <c r="AA74" s="891">
        <v>801</v>
      </c>
      <c r="AB74" s="891"/>
      <c r="AC74" s="891"/>
      <c r="AD74" s="891"/>
      <c r="AE74" s="891"/>
      <c r="AF74" s="891">
        <v>801</v>
      </c>
      <c r="AG74" s="891"/>
      <c r="AH74" s="891"/>
      <c r="AI74" s="891"/>
      <c r="AJ74" s="891"/>
      <c r="AK74" s="891" t="s">
        <v>493</v>
      </c>
      <c r="AL74" s="891"/>
      <c r="AM74" s="891"/>
      <c r="AN74" s="891"/>
      <c r="AO74" s="891"/>
      <c r="AP74" s="891" t="s">
        <v>493</v>
      </c>
      <c r="AQ74" s="891"/>
      <c r="AR74" s="891"/>
      <c r="AS74" s="891"/>
      <c r="AT74" s="891"/>
      <c r="AU74" s="891" t="s">
        <v>493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559</v>
      </c>
      <c r="C75" s="934"/>
      <c r="D75" s="934"/>
      <c r="E75" s="934"/>
      <c r="F75" s="934"/>
      <c r="G75" s="934"/>
      <c r="H75" s="934"/>
      <c r="I75" s="934"/>
      <c r="J75" s="934"/>
      <c r="K75" s="934"/>
      <c r="L75" s="934"/>
      <c r="M75" s="934"/>
      <c r="N75" s="934"/>
      <c r="O75" s="934"/>
      <c r="P75" s="935"/>
      <c r="Q75" s="939">
        <v>502</v>
      </c>
      <c r="R75" s="940"/>
      <c r="S75" s="940"/>
      <c r="T75" s="940"/>
      <c r="U75" s="890"/>
      <c r="V75" s="941">
        <v>369</v>
      </c>
      <c r="W75" s="940"/>
      <c r="X75" s="940"/>
      <c r="Y75" s="940"/>
      <c r="Z75" s="890"/>
      <c r="AA75" s="941">
        <v>134</v>
      </c>
      <c r="AB75" s="940"/>
      <c r="AC75" s="940"/>
      <c r="AD75" s="940"/>
      <c r="AE75" s="890"/>
      <c r="AF75" s="941">
        <v>134</v>
      </c>
      <c r="AG75" s="940"/>
      <c r="AH75" s="940"/>
      <c r="AI75" s="940"/>
      <c r="AJ75" s="890"/>
      <c r="AK75" s="941">
        <v>231</v>
      </c>
      <c r="AL75" s="940"/>
      <c r="AM75" s="940"/>
      <c r="AN75" s="940"/>
      <c r="AO75" s="890"/>
      <c r="AP75" s="941" t="s">
        <v>493</v>
      </c>
      <c r="AQ75" s="940"/>
      <c r="AR75" s="940"/>
      <c r="AS75" s="940"/>
      <c r="AT75" s="890"/>
      <c r="AU75" s="941" t="s">
        <v>493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560</v>
      </c>
      <c r="C76" s="934"/>
      <c r="D76" s="934"/>
      <c r="E76" s="934"/>
      <c r="F76" s="934"/>
      <c r="G76" s="934"/>
      <c r="H76" s="934"/>
      <c r="I76" s="934"/>
      <c r="J76" s="934"/>
      <c r="K76" s="934"/>
      <c r="L76" s="934"/>
      <c r="M76" s="934"/>
      <c r="N76" s="934"/>
      <c r="O76" s="934"/>
      <c r="P76" s="935"/>
      <c r="Q76" s="939">
        <v>746051</v>
      </c>
      <c r="R76" s="940"/>
      <c r="S76" s="940"/>
      <c r="T76" s="940"/>
      <c r="U76" s="890"/>
      <c r="V76" s="941">
        <v>728184</v>
      </c>
      <c r="W76" s="940"/>
      <c r="X76" s="940"/>
      <c r="Y76" s="940"/>
      <c r="Z76" s="890"/>
      <c r="AA76" s="941">
        <v>17868</v>
      </c>
      <c r="AB76" s="940"/>
      <c r="AC76" s="940"/>
      <c r="AD76" s="940"/>
      <c r="AE76" s="890"/>
      <c r="AF76" s="941">
        <v>17868</v>
      </c>
      <c r="AG76" s="940"/>
      <c r="AH76" s="940"/>
      <c r="AI76" s="940"/>
      <c r="AJ76" s="890"/>
      <c r="AK76" s="941">
        <v>6780</v>
      </c>
      <c r="AL76" s="940"/>
      <c r="AM76" s="940"/>
      <c r="AN76" s="940"/>
      <c r="AO76" s="890"/>
      <c r="AP76" s="941" t="s">
        <v>493</v>
      </c>
      <c r="AQ76" s="940"/>
      <c r="AR76" s="940"/>
      <c r="AS76" s="940"/>
      <c r="AT76" s="890"/>
      <c r="AU76" s="941" t="s">
        <v>493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297</v>
      </c>
      <c r="AG109" s="955"/>
      <c r="AH109" s="955"/>
      <c r="AI109" s="955"/>
      <c r="AJ109" s="956"/>
      <c r="AK109" s="954" t="s">
        <v>296</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297</v>
      </c>
      <c r="BW109" s="955"/>
      <c r="BX109" s="955"/>
      <c r="BY109" s="955"/>
      <c r="BZ109" s="956"/>
      <c r="CA109" s="954" t="s">
        <v>296</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297</v>
      </c>
      <c r="DM109" s="955"/>
      <c r="DN109" s="955"/>
      <c r="DO109" s="955"/>
      <c r="DP109" s="956"/>
      <c r="DQ109" s="954" t="s">
        <v>296</v>
      </c>
      <c r="DR109" s="955"/>
      <c r="DS109" s="955"/>
      <c r="DT109" s="955"/>
      <c r="DU109" s="956"/>
      <c r="DV109" s="954" t="s">
        <v>414</v>
      </c>
      <c r="DW109" s="955"/>
      <c r="DX109" s="955"/>
      <c r="DY109" s="955"/>
      <c r="DZ109" s="957"/>
    </row>
    <row r="110" spans="1:131" s="226" customFormat="1" ht="26.25" customHeight="1">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1772256</v>
      </c>
      <c r="AB110" s="962"/>
      <c r="AC110" s="962"/>
      <c r="AD110" s="962"/>
      <c r="AE110" s="963"/>
      <c r="AF110" s="964">
        <v>1943505</v>
      </c>
      <c r="AG110" s="962"/>
      <c r="AH110" s="962"/>
      <c r="AI110" s="962"/>
      <c r="AJ110" s="963"/>
      <c r="AK110" s="964">
        <v>2012137</v>
      </c>
      <c r="AL110" s="962"/>
      <c r="AM110" s="962"/>
      <c r="AN110" s="962"/>
      <c r="AO110" s="963"/>
      <c r="AP110" s="965">
        <v>22</v>
      </c>
      <c r="AQ110" s="966"/>
      <c r="AR110" s="966"/>
      <c r="AS110" s="966"/>
      <c r="AT110" s="967"/>
      <c r="AU110" s="968" t="s">
        <v>67</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18419905</v>
      </c>
      <c r="BR110" s="997"/>
      <c r="BS110" s="997"/>
      <c r="BT110" s="997"/>
      <c r="BU110" s="997"/>
      <c r="BV110" s="997">
        <v>18242796</v>
      </c>
      <c r="BW110" s="997"/>
      <c r="BX110" s="997"/>
      <c r="BY110" s="997"/>
      <c r="BZ110" s="997"/>
      <c r="CA110" s="997">
        <v>18521740</v>
      </c>
      <c r="CB110" s="997"/>
      <c r="CC110" s="997"/>
      <c r="CD110" s="997"/>
      <c r="CE110" s="997"/>
      <c r="CF110" s="1011">
        <v>202.8</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120</v>
      </c>
      <c r="DR110" s="997"/>
      <c r="DS110" s="997"/>
      <c r="DT110" s="997"/>
      <c r="DU110" s="997"/>
      <c r="DV110" s="998" t="s">
        <v>120</v>
      </c>
      <c r="DW110" s="998"/>
      <c r="DX110" s="998"/>
      <c r="DY110" s="998"/>
      <c r="DZ110" s="999"/>
    </row>
    <row r="111" spans="1:131" s="226" customFormat="1" ht="26.25" customHeight="1">
      <c r="A111" s="1000" t="s">
        <v>420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120</v>
      </c>
      <c r="AB111" s="1004"/>
      <c r="AC111" s="1004"/>
      <c r="AD111" s="1004"/>
      <c r="AE111" s="1005"/>
      <c r="AF111" s="1006" t="s">
        <v>421</v>
      </c>
      <c r="AG111" s="1004"/>
      <c r="AH111" s="1004"/>
      <c r="AI111" s="1004"/>
      <c r="AJ111" s="1005"/>
      <c r="AK111" s="1006" t="s">
        <v>120</v>
      </c>
      <c r="AL111" s="1004"/>
      <c r="AM111" s="1004"/>
      <c r="AN111" s="1004"/>
      <c r="AO111" s="1005"/>
      <c r="AP111" s="1007" t="s">
        <v>120</v>
      </c>
      <c r="AQ111" s="1008"/>
      <c r="AR111" s="1008"/>
      <c r="AS111" s="1008"/>
      <c r="AT111" s="1009"/>
      <c r="AU111" s="970"/>
      <c r="AV111" s="971"/>
      <c r="AW111" s="971"/>
      <c r="AX111" s="971"/>
      <c r="AY111" s="971"/>
      <c r="AZ111" s="1019" t="s">
        <v>422</v>
      </c>
      <c r="BA111" s="1020"/>
      <c r="BB111" s="1020"/>
      <c r="BC111" s="1020"/>
      <c r="BD111" s="1020"/>
      <c r="BE111" s="1020"/>
      <c r="BF111" s="1020"/>
      <c r="BG111" s="1020"/>
      <c r="BH111" s="1020"/>
      <c r="BI111" s="1020"/>
      <c r="BJ111" s="1020"/>
      <c r="BK111" s="1020"/>
      <c r="BL111" s="1020"/>
      <c r="BM111" s="1020"/>
      <c r="BN111" s="1020"/>
      <c r="BO111" s="1020"/>
      <c r="BP111" s="1021"/>
      <c r="BQ111" s="989">
        <v>9666</v>
      </c>
      <c r="BR111" s="990"/>
      <c r="BS111" s="990"/>
      <c r="BT111" s="990"/>
      <c r="BU111" s="990"/>
      <c r="BV111" s="990">
        <v>4808</v>
      </c>
      <c r="BW111" s="990"/>
      <c r="BX111" s="990"/>
      <c r="BY111" s="990"/>
      <c r="BZ111" s="990"/>
      <c r="CA111" s="990" t="s">
        <v>120</v>
      </c>
      <c r="CB111" s="990"/>
      <c r="CC111" s="990"/>
      <c r="CD111" s="990"/>
      <c r="CE111" s="990"/>
      <c r="CF111" s="984" t="s">
        <v>120</v>
      </c>
      <c r="CG111" s="985"/>
      <c r="CH111" s="985"/>
      <c r="CI111" s="985"/>
      <c r="CJ111" s="985"/>
      <c r="CK111" s="1015"/>
      <c r="CL111" s="1016"/>
      <c r="CM111" s="986" t="s">
        <v>423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120</v>
      </c>
      <c r="DM111" s="990"/>
      <c r="DN111" s="990"/>
      <c r="DO111" s="990"/>
      <c r="DP111" s="990"/>
      <c r="DQ111" s="990" t="s">
        <v>120</v>
      </c>
      <c r="DR111" s="990"/>
      <c r="DS111" s="990"/>
      <c r="DT111" s="990"/>
      <c r="DU111" s="990"/>
      <c r="DV111" s="991" t="s">
        <v>421</v>
      </c>
      <c r="DW111" s="991"/>
      <c r="DX111" s="991"/>
      <c r="DY111" s="991"/>
      <c r="DZ111" s="992"/>
    </row>
    <row r="112" spans="1:131" s="226" customFormat="1" ht="26.25" customHeight="1">
      <c r="A112" s="1022" t="s">
        <v>424</v>
      </c>
      <c r="B112" s="1023"/>
      <c r="C112" s="1020" t="s">
        <v>425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120</v>
      </c>
      <c r="AB112" s="1029"/>
      <c r="AC112" s="1029"/>
      <c r="AD112" s="1029"/>
      <c r="AE112" s="1030"/>
      <c r="AF112" s="1031" t="s">
        <v>120</v>
      </c>
      <c r="AG112" s="1029"/>
      <c r="AH112" s="1029"/>
      <c r="AI112" s="1029"/>
      <c r="AJ112" s="1030"/>
      <c r="AK112" s="1031" t="s">
        <v>120</v>
      </c>
      <c r="AL112" s="1029"/>
      <c r="AM112" s="1029"/>
      <c r="AN112" s="1029"/>
      <c r="AO112" s="1030"/>
      <c r="AP112" s="1032" t="s">
        <v>120</v>
      </c>
      <c r="AQ112" s="1033"/>
      <c r="AR112" s="1033"/>
      <c r="AS112" s="1033"/>
      <c r="AT112" s="1034"/>
      <c r="AU112" s="970"/>
      <c r="AV112" s="971"/>
      <c r="AW112" s="971"/>
      <c r="AX112" s="971"/>
      <c r="AY112" s="971"/>
      <c r="AZ112" s="1019" t="s">
        <v>426</v>
      </c>
      <c r="BA112" s="1020"/>
      <c r="BB112" s="1020"/>
      <c r="BC112" s="1020"/>
      <c r="BD112" s="1020"/>
      <c r="BE112" s="1020"/>
      <c r="BF112" s="1020"/>
      <c r="BG112" s="1020"/>
      <c r="BH112" s="1020"/>
      <c r="BI112" s="1020"/>
      <c r="BJ112" s="1020"/>
      <c r="BK112" s="1020"/>
      <c r="BL112" s="1020"/>
      <c r="BM112" s="1020"/>
      <c r="BN112" s="1020"/>
      <c r="BO112" s="1020"/>
      <c r="BP112" s="1021"/>
      <c r="BQ112" s="989">
        <v>7758524</v>
      </c>
      <c r="BR112" s="990"/>
      <c r="BS112" s="990"/>
      <c r="BT112" s="990"/>
      <c r="BU112" s="990"/>
      <c r="BV112" s="990">
        <v>6987080</v>
      </c>
      <c r="BW112" s="990"/>
      <c r="BX112" s="990"/>
      <c r="BY112" s="990"/>
      <c r="BZ112" s="990"/>
      <c r="CA112" s="990">
        <v>5843353</v>
      </c>
      <c r="CB112" s="990"/>
      <c r="CC112" s="990"/>
      <c r="CD112" s="990"/>
      <c r="CE112" s="990"/>
      <c r="CF112" s="984">
        <v>64</v>
      </c>
      <c r="CG112" s="985"/>
      <c r="CH112" s="985"/>
      <c r="CI112" s="985"/>
      <c r="CJ112" s="985"/>
      <c r="CK112" s="1015"/>
      <c r="CL112" s="1016"/>
      <c r="CM112" s="986" t="s">
        <v>427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120</v>
      </c>
      <c r="DM112" s="990"/>
      <c r="DN112" s="990"/>
      <c r="DO112" s="990"/>
      <c r="DP112" s="990"/>
      <c r="DQ112" s="990" t="s">
        <v>120</v>
      </c>
      <c r="DR112" s="990"/>
      <c r="DS112" s="990"/>
      <c r="DT112" s="990"/>
      <c r="DU112" s="990"/>
      <c r="DV112" s="991" t="s">
        <v>120</v>
      </c>
      <c r="DW112" s="991"/>
      <c r="DX112" s="991"/>
      <c r="DY112" s="991"/>
      <c r="DZ112" s="992"/>
    </row>
    <row r="113" spans="1:130" s="226" customFormat="1" ht="26.25" customHeight="1">
      <c r="A113" s="1024"/>
      <c r="B113" s="1025"/>
      <c r="C113" s="1020" t="s">
        <v>428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836171</v>
      </c>
      <c r="AB113" s="1004"/>
      <c r="AC113" s="1004"/>
      <c r="AD113" s="1004"/>
      <c r="AE113" s="1005"/>
      <c r="AF113" s="1006">
        <v>711252</v>
      </c>
      <c r="AG113" s="1004"/>
      <c r="AH113" s="1004"/>
      <c r="AI113" s="1004"/>
      <c r="AJ113" s="1005"/>
      <c r="AK113" s="1006">
        <v>594573</v>
      </c>
      <c r="AL113" s="1004"/>
      <c r="AM113" s="1004"/>
      <c r="AN113" s="1004"/>
      <c r="AO113" s="1005"/>
      <c r="AP113" s="1007">
        <v>6.5</v>
      </c>
      <c r="AQ113" s="1008"/>
      <c r="AR113" s="1008"/>
      <c r="AS113" s="1008"/>
      <c r="AT113" s="1009"/>
      <c r="AU113" s="970"/>
      <c r="AV113" s="971"/>
      <c r="AW113" s="971"/>
      <c r="AX113" s="971"/>
      <c r="AY113" s="971"/>
      <c r="AZ113" s="1019" t="s">
        <v>429</v>
      </c>
      <c r="BA113" s="1020"/>
      <c r="BB113" s="1020"/>
      <c r="BC113" s="1020"/>
      <c r="BD113" s="1020"/>
      <c r="BE113" s="1020"/>
      <c r="BF113" s="1020"/>
      <c r="BG113" s="1020"/>
      <c r="BH113" s="1020"/>
      <c r="BI113" s="1020"/>
      <c r="BJ113" s="1020"/>
      <c r="BK113" s="1020"/>
      <c r="BL113" s="1020"/>
      <c r="BM113" s="1020"/>
      <c r="BN113" s="1020"/>
      <c r="BO113" s="1020"/>
      <c r="BP113" s="1021"/>
      <c r="BQ113" s="989">
        <v>2848547</v>
      </c>
      <c r="BR113" s="990"/>
      <c r="BS113" s="990"/>
      <c r="BT113" s="990"/>
      <c r="BU113" s="990"/>
      <c r="BV113" s="990">
        <v>2730507</v>
      </c>
      <c r="BW113" s="990"/>
      <c r="BX113" s="990"/>
      <c r="BY113" s="990"/>
      <c r="BZ113" s="990"/>
      <c r="CA113" s="990">
        <v>2576368</v>
      </c>
      <c r="CB113" s="990"/>
      <c r="CC113" s="990"/>
      <c r="CD113" s="990"/>
      <c r="CE113" s="990"/>
      <c r="CF113" s="984">
        <v>28.2</v>
      </c>
      <c r="CG113" s="985"/>
      <c r="CH113" s="985"/>
      <c r="CI113" s="985"/>
      <c r="CJ113" s="985"/>
      <c r="CK113" s="1015"/>
      <c r="CL113" s="1016"/>
      <c r="CM113" s="986" t="s">
        <v>430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120</v>
      </c>
      <c r="DM113" s="1029"/>
      <c r="DN113" s="1029"/>
      <c r="DO113" s="1029"/>
      <c r="DP113" s="1030"/>
      <c r="DQ113" s="1031" t="s">
        <v>120</v>
      </c>
      <c r="DR113" s="1029"/>
      <c r="DS113" s="1029"/>
      <c r="DT113" s="1029"/>
      <c r="DU113" s="1030"/>
      <c r="DV113" s="1032" t="s">
        <v>120</v>
      </c>
      <c r="DW113" s="1033"/>
      <c r="DX113" s="1033"/>
      <c r="DY113" s="1033"/>
      <c r="DZ113" s="1034"/>
    </row>
    <row r="114" spans="1:130" s="226" customFormat="1" ht="26.25" customHeight="1">
      <c r="A114" s="1024"/>
      <c r="B114" s="1025"/>
      <c r="C114" s="1020" t="s">
        <v>431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75518</v>
      </c>
      <c r="AB114" s="1029"/>
      <c r="AC114" s="1029"/>
      <c r="AD114" s="1029"/>
      <c r="AE114" s="1030"/>
      <c r="AF114" s="1031">
        <v>262804</v>
      </c>
      <c r="AG114" s="1029"/>
      <c r="AH114" s="1029"/>
      <c r="AI114" s="1029"/>
      <c r="AJ114" s="1030"/>
      <c r="AK114" s="1031">
        <v>289055</v>
      </c>
      <c r="AL114" s="1029"/>
      <c r="AM114" s="1029"/>
      <c r="AN114" s="1029"/>
      <c r="AO114" s="1030"/>
      <c r="AP114" s="1032">
        <v>3.2</v>
      </c>
      <c r="AQ114" s="1033"/>
      <c r="AR114" s="1033"/>
      <c r="AS114" s="1033"/>
      <c r="AT114" s="1034"/>
      <c r="AU114" s="970"/>
      <c r="AV114" s="971"/>
      <c r="AW114" s="971"/>
      <c r="AX114" s="971"/>
      <c r="AY114" s="971"/>
      <c r="AZ114" s="1019" t="s">
        <v>432</v>
      </c>
      <c r="BA114" s="1020"/>
      <c r="BB114" s="1020"/>
      <c r="BC114" s="1020"/>
      <c r="BD114" s="1020"/>
      <c r="BE114" s="1020"/>
      <c r="BF114" s="1020"/>
      <c r="BG114" s="1020"/>
      <c r="BH114" s="1020"/>
      <c r="BI114" s="1020"/>
      <c r="BJ114" s="1020"/>
      <c r="BK114" s="1020"/>
      <c r="BL114" s="1020"/>
      <c r="BM114" s="1020"/>
      <c r="BN114" s="1020"/>
      <c r="BO114" s="1020"/>
      <c r="BP114" s="1021"/>
      <c r="BQ114" s="989">
        <v>3111605</v>
      </c>
      <c r="BR114" s="990"/>
      <c r="BS114" s="990"/>
      <c r="BT114" s="990"/>
      <c r="BU114" s="990"/>
      <c r="BV114" s="990">
        <v>3023356</v>
      </c>
      <c r="BW114" s="990"/>
      <c r="BX114" s="990"/>
      <c r="BY114" s="990"/>
      <c r="BZ114" s="990"/>
      <c r="CA114" s="990">
        <v>2792629</v>
      </c>
      <c r="CB114" s="990"/>
      <c r="CC114" s="990"/>
      <c r="CD114" s="990"/>
      <c r="CE114" s="990"/>
      <c r="CF114" s="984">
        <v>30.6</v>
      </c>
      <c r="CG114" s="985"/>
      <c r="CH114" s="985"/>
      <c r="CI114" s="985"/>
      <c r="CJ114" s="985"/>
      <c r="CK114" s="1015"/>
      <c r="CL114" s="1016"/>
      <c r="CM114" s="986" t="s">
        <v>433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120</v>
      </c>
      <c r="DM114" s="1029"/>
      <c r="DN114" s="1029"/>
      <c r="DO114" s="1029"/>
      <c r="DP114" s="1030"/>
      <c r="DQ114" s="1031" t="s">
        <v>120</v>
      </c>
      <c r="DR114" s="1029"/>
      <c r="DS114" s="1029"/>
      <c r="DT114" s="1029"/>
      <c r="DU114" s="1030"/>
      <c r="DV114" s="1032" t="s">
        <v>120</v>
      </c>
      <c r="DW114" s="1033"/>
      <c r="DX114" s="1033"/>
      <c r="DY114" s="1033"/>
      <c r="DZ114" s="1034"/>
    </row>
    <row r="115" spans="1:130" s="226" customFormat="1" ht="26.25" customHeight="1">
      <c r="A115" s="1024"/>
      <c r="B115" s="1025"/>
      <c r="C115" s="1020" t="s">
        <v>434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5555</v>
      </c>
      <c r="AB115" s="1004"/>
      <c r="AC115" s="1004"/>
      <c r="AD115" s="1004"/>
      <c r="AE115" s="1005"/>
      <c r="AF115" s="1006">
        <v>4858</v>
      </c>
      <c r="AG115" s="1004"/>
      <c r="AH115" s="1004"/>
      <c r="AI115" s="1004"/>
      <c r="AJ115" s="1005"/>
      <c r="AK115" s="1006">
        <v>4808</v>
      </c>
      <c r="AL115" s="1004"/>
      <c r="AM115" s="1004"/>
      <c r="AN115" s="1004"/>
      <c r="AO115" s="1005"/>
      <c r="AP115" s="1007">
        <v>0.1</v>
      </c>
      <c r="AQ115" s="1008"/>
      <c r="AR115" s="1008"/>
      <c r="AS115" s="1008"/>
      <c r="AT115" s="1009"/>
      <c r="AU115" s="970"/>
      <c r="AV115" s="971"/>
      <c r="AW115" s="971"/>
      <c r="AX115" s="971"/>
      <c r="AY115" s="971"/>
      <c r="AZ115" s="1019" t="s">
        <v>435</v>
      </c>
      <c r="BA115" s="1020"/>
      <c r="BB115" s="1020"/>
      <c r="BC115" s="1020"/>
      <c r="BD115" s="1020"/>
      <c r="BE115" s="1020"/>
      <c r="BF115" s="1020"/>
      <c r="BG115" s="1020"/>
      <c r="BH115" s="1020"/>
      <c r="BI115" s="1020"/>
      <c r="BJ115" s="1020"/>
      <c r="BK115" s="1020"/>
      <c r="BL115" s="1020"/>
      <c r="BM115" s="1020"/>
      <c r="BN115" s="1020"/>
      <c r="BO115" s="1020"/>
      <c r="BP115" s="1021"/>
      <c r="BQ115" s="989">
        <v>87000</v>
      </c>
      <c r="BR115" s="990"/>
      <c r="BS115" s="990"/>
      <c r="BT115" s="990"/>
      <c r="BU115" s="990"/>
      <c r="BV115" s="990">
        <v>87000</v>
      </c>
      <c r="BW115" s="990"/>
      <c r="BX115" s="990"/>
      <c r="BY115" s="990"/>
      <c r="BZ115" s="990"/>
      <c r="CA115" s="990" t="s">
        <v>120</v>
      </c>
      <c r="CB115" s="990"/>
      <c r="CC115" s="990"/>
      <c r="CD115" s="990"/>
      <c r="CE115" s="990"/>
      <c r="CF115" s="984" t="s">
        <v>120</v>
      </c>
      <c r="CG115" s="985"/>
      <c r="CH115" s="985"/>
      <c r="CI115" s="985"/>
      <c r="CJ115" s="985"/>
      <c r="CK115" s="1015"/>
      <c r="CL115" s="1016"/>
      <c r="CM115" s="1019" t="s">
        <v>436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120</v>
      </c>
      <c r="DH115" s="1029"/>
      <c r="DI115" s="1029"/>
      <c r="DJ115" s="1029"/>
      <c r="DK115" s="1030"/>
      <c r="DL115" s="1031" t="s">
        <v>120</v>
      </c>
      <c r="DM115" s="1029"/>
      <c r="DN115" s="1029"/>
      <c r="DO115" s="1029"/>
      <c r="DP115" s="1030"/>
      <c r="DQ115" s="1031" t="s">
        <v>120</v>
      </c>
      <c r="DR115" s="1029"/>
      <c r="DS115" s="1029"/>
      <c r="DT115" s="1029"/>
      <c r="DU115" s="1030"/>
      <c r="DV115" s="1032" t="s">
        <v>421</v>
      </c>
      <c r="DW115" s="1033"/>
      <c r="DX115" s="1033"/>
      <c r="DY115" s="1033"/>
      <c r="DZ115" s="1034"/>
    </row>
    <row r="116" spans="1:130" s="226" customFormat="1" ht="26.25" customHeight="1">
      <c r="A116" s="1026"/>
      <c r="B116" s="1027"/>
      <c r="C116" s="1035" t="s">
        <v>437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421</v>
      </c>
      <c r="AB116" s="1029"/>
      <c r="AC116" s="1029"/>
      <c r="AD116" s="1029"/>
      <c r="AE116" s="1030"/>
      <c r="AF116" s="1031" t="s">
        <v>120</v>
      </c>
      <c r="AG116" s="1029"/>
      <c r="AH116" s="1029"/>
      <c r="AI116" s="1029"/>
      <c r="AJ116" s="1030"/>
      <c r="AK116" s="1031" t="s">
        <v>120</v>
      </c>
      <c r="AL116" s="1029"/>
      <c r="AM116" s="1029"/>
      <c r="AN116" s="1029"/>
      <c r="AO116" s="1030"/>
      <c r="AP116" s="1032" t="s">
        <v>120</v>
      </c>
      <c r="AQ116" s="1033"/>
      <c r="AR116" s="1033"/>
      <c r="AS116" s="1033"/>
      <c r="AT116" s="1034"/>
      <c r="AU116" s="970"/>
      <c r="AV116" s="971"/>
      <c r="AW116" s="971"/>
      <c r="AX116" s="971"/>
      <c r="AY116" s="971"/>
      <c r="AZ116" s="1037" t="s">
        <v>438</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120</v>
      </c>
      <c r="CB116" s="990"/>
      <c r="CC116" s="990"/>
      <c r="CD116" s="990"/>
      <c r="CE116" s="990"/>
      <c r="CF116" s="984" t="s">
        <v>120</v>
      </c>
      <c r="CG116" s="985"/>
      <c r="CH116" s="985"/>
      <c r="CI116" s="985"/>
      <c r="CJ116" s="985"/>
      <c r="CK116" s="1015"/>
      <c r="CL116" s="1016"/>
      <c r="CM116" s="986" t="s">
        <v>439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9666</v>
      </c>
      <c r="DH116" s="1029"/>
      <c r="DI116" s="1029"/>
      <c r="DJ116" s="1029"/>
      <c r="DK116" s="1030"/>
      <c r="DL116" s="1031">
        <v>4808</v>
      </c>
      <c r="DM116" s="1029"/>
      <c r="DN116" s="1029"/>
      <c r="DO116" s="1029"/>
      <c r="DP116" s="1030"/>
      <c r="DQ116" s="1031" t="s">
        <v>120</v>
      </c>
      <c r="DR116" s="1029"/>
      <c r="DS116" s="1029"/>
      <c r="DT116" s="1029"/>
      <c r="DU116" s="1030"/>
      <c r="DV116" s="1032" t="s">
        <v>120</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440</v>
      </c>
      <c r="Z117" s="956"/>
      <c r="AA117" s="1046">
        <v>2689500</v>
      </c>
      <c r="AB117" s="1047"/>
      <c r="AC117" s="1047"/>
      <c r="AD117" s="1047"/>
      <c r="AE117" s="1048"/>
      <c r="AF117" s="1049">
        <v>2922419</v>
      </c>
      <c r="AG117" s="1047"/>
      <c r="AH117" s="1047"/>
      <c r="AI117" s="1047"/>
      <c r="AJ117" s="1048"/>
      <c r="AK117" s="1049">
        <v>2900573</v>
      </c>
      <c r="AL117" s="1047"/>
      <c r="AM117" s="1047"/>
      <c r="AN117" s="1047"/>
      <c r="AO117" s="1048"/>
      <c r="AP117" s="1050"/>
      <c r="AQ117" s="1051"/>
      <c r="AR117" s="1051"/>
      <c r="AS117" s="1051"/>
      <c r="AT117" s="1052"/>
      <c r="AU117" s="970"/>
      <c r="AV117" s="971"/>
      <c r="AW117" s="971"/>
      <c r="AX117" s="971"/>
      <c r="AY117" s="971"/>
      <c r="AZ117" s="1037" t="s">
        <v>441</v>
      </c>
      <c r="BA117" s="1038"/>
      <c r="BB117" s="1038"/>
      <c r="BC117" s="1038"/>
      <c r="BD117" s="1038"/>
      <c r="BE117" s="1038"/>
      <c r="BF117" s="1038"/>
      <c r="BG117" s="1038"/>
      <c r="BH117" s="1038"/>
      <c r="BI117" s="1038"/>
      <c r="BJ117" s="1038"/>
      <c r="BK117" s="1038"/>
      <c r="BL117" s="1038"/>
      <c r="BM117" s="1038"/>
      <c r="BN117" s="1038"/>
      <c r="BO117" s="1038"/>
      <c r="BP117" s="1039"/>
      <c r="BQ117" s="989" t="s">
        <v>421</v>
      </c>
      <c r="BR117" s="990"/>
      <c r="BS117" s="990"/>
      <c r="BT117" s="990"/>
      <c r="BU117" s="990"/>
      <c r="BV117" s="990" t="s">
        <v>120</v>
      </c>
      <c r="BW117" s="990"/>
      <c r="BX117" s="990"/>
      <c r="BY117" s="990"/>
      <c r="BZ117" s="990"/>
      <c r="CA117" s="990" t="s">
        <v>120</v>
      </c>
      <c r="CB117" s="990"/>
      <c r="CC117" s="990"/>
      <c r="CD117" s="990"/>
      <c r="CE117" s="990"/>
      <c r="CF117" s="984" t="s">
        <v>120</v>
      </c>
      <c r="CG117" s="985"/>
      <c r="CH117" s="985"/>
      <c r="CI117" s="985"/>
      <c r="CJ117" s="985"/>
      <c r="CK117" s="1015"/>
      <c r="CL117" s="1016"/>
      <c r="CM117" s="986" t="s">
        <v>442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297</v>
      </c>
      <c r="AG118" s="955"/>
      <c r="AH118" s="955"/>
      <c r="AI118" s="955"/>
      <c r="AJ118" s="956"/>
      <c r="AK118" s="954" t="s">
        <v>296</v>
      </c>
      <c r="AL118" s="955"/>
      <c r="AM118" s="955"/>
      <c r="AN118" s="955"/>
      <c r="AO118" s="956"/>
      <c r="AP118" s="1041" t="s">
        <v>414</v>
      </c>
      <c r="AQ118" s="1042"/>
      <c r="AR118" s="1042"/>
      <c r="AS118" s="1042"/>
      <c r="AT118" s="1043"/>
      <c r="AU118" s="970"/>
      <c r="AV118" s="971"/>
      <c r="AW118" s="971"/>
      <c r="AX118" s="971"/>
      <c r="AY118" s="971"/>
      <c r="AZ118" s="1044" t="s">
        <v>443</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444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120</v>
      </c>
      <c r="DR118" s="1029"/>
      <c r="DS118" s="1029"/>
      <c r="DT118" s="1029"/>
      <c r="DU118" s="1030"/>
      <c r="DV118" s="1032" t="s">
        <v>120</v>
      </c>
      <c r="DW118" s="1033"/>
      <c r="DX118" s="1033"/>
      <c r="DY118" s="1033"/>
      <c r="DZ118" s="1034"/>
    </row>
    <row r="119" spans="1:130" s="226" customFormat="1" ht="26.25" customHeight="1">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421</v>
      </c>
      <c r="AG119" s="962"/>
      <c r="AH119" s="962"/>
      <c r="AI119" s="962"/>
      <c r="AJ119" s="963"/>
      <c r="AK119" s="964" t="s">
        <v>421</v>
      </c>
      <c r="AL119" s="962"/>
      <c r="AM119" s="962"/>
      <c r="AN119" s="962"/>
      <c r="AO119" s="963"/>
      <c r="AP119" s="965" t="s">
        <v>120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445</v>
      </c>
      <c r="BP119" s="1076"/>
      <c r="BQ119" s="1067">
        <v>32235247</v>
      </c>
      <c r="BR119" s="1068"/>
      <c r="BS119" s="1068"/>
      <c r="BT119" s="1068"/>
      <c r="BU119" s="1068"/>
      <c r="BV119" s="1068">
        <v>31075547</v>
      </c>
      <c r="BW119" s="1068"/>
      <c r="BX119" s="1068"/>
      <c r="BY119" s="1068"/>
      <c r="BZ119" s="1068"/>
      <c r="CA119" s="1068">
        <v>29734090</v>
      </c>
      <c r="CB119" s="1068"/>
      <c r="CC119" s="1068"/>
      <c r="CD119" s="1068"/>
      <c r="CE119" s="1068"/>
      <c r="CF119" s="1069"/>
      <c r="CG119" s="1070"/>
      <c r="CH119" s="1070"/>
      <c r="CI119" s="1070"/>
      <c r="CJ119" s="1071"/>
      <c r="CK119" s="1017"/>
      <c r="CL119" s="1018"/>
      <c r="CM119" s="1072" t="s">
        <v>446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120</v>
      </c>
      <c r="DM119" s="1054"/>
      <c r="DN119" s="1054"/>
      <c r="DO119" s="1054"/>
      <c r="DP119" s="1055"/>
      <c r="DQ119" s="1053" t="s">
        <v>120</v>
      </c>
      <c r="DR119" s="1054"/>
      <c r="DS119" s="1054"/>
      <c r="DT119" s="1054"/>
      <c r="DU119" s="1055"/>
      <c r="DV119" s="1056" t="s">
        <v>120</v>
      </c>
      <c r="DW119" s="1057"/>
      <c r="DX119" s="1057"/>
      <c r="DY119" s="1057"/>
      <c r="DZ119" s="1058"/>
    </row>
    <row r="120" spans="1:130" s="226" customFormat="1" ht="26.25" customHeight="1">
      <c r="A120" s="1129"/>
      <c r="B120" s="1016"/>
      <c r="C120" s="986" t="s">
        <v>423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421</v>
      </c>
      <c r="AB120" s="1029"/>
      <c r="AC120" s="1029"/>
      <c r="AD120" s="1029"/>
      <c r="AE120" s="1030"/>
      <c r="AF120" s="1031" t="s">
        <v>120</v>
      </c>
      <c r="AG120" s="1029"/>
      <c r="AH120" s="1029"/>
      <c r="AI120" s="1029"/>
      <c r="AJ120" s="1030"/>
      <c r="AK120" s="1031" t="s">
        <v>421</v>
      </c>
      <c r="AL120" s="1029"/>
      <c r="AM120" s="1029"/>
      <c r="AN120" s="1029"/>
      <c r="AO120" s="1030"/>
      <c r="AP120" s="1032" t="s">
        <v>421</v>
      </c>
      <c r="AQ120" s="1033"/>
      <c r="AR120" s="1033"/>
      <c r="AS120" s="1033"/>
      <c r="AT120" s="1034"/>
      <c r="AU120" s="1059" t="s">
        <v>447</v>
      </c>
      <c r="AV120" s="1060"/>
      <c r="AW120" s="1060"/>
      <c r="AX120" s="1060"/>
      <c r="AY120" s="1061"/>
      <c r="AZ120" s="1010" t="s">
        <v>448</v>
      </c>
      <c r="BA120" s="959"/>
      <c r="BB120" s="959"/>
      <c r="BC120" s="959"/>
      <c r="BD120" s="959"/>
      <c r="BE120" s="959"/>
      <c r="BF120" s="959"/>
      <c r="BG120" s="959"/>
      <c r="BH120" s="959"/>
      <c r="BI120" s="959"/>
      <c r="BJ120" s="959"/>
      <c r="BK120" s="959"/>
      <c r="BL120" s="959"/>
      <c r="BM120" s="959"/>
      <c r="BN120" s="959"/>
      <c r="BO120" s="959"/>
      <c r="BP120" s="960"/>
      <c r="BQ120" s="996">
        <v>9922424</v>
      </c>
      <c r="BR120" s="997"/>
      <c r="BS120" s="997"/>
      <c r="BT120" s="997"/>
      <c r="BU120" s="997"/>
      <c r="BV120" s="997">
        <v>9958062</v>
      </c>
      <c r="BW120" s="997"/>
      <c r="BX120" s="997"/>
      <c r="BY120" s="997"/>
      <c r="BZ120" s="997"/>
      <c r="CA120" s="997">
        <v>10029916</v>
      </c>
      <c r="CB120" s="997"/>
      <c r="CC120" s="997"/>
      <c r="CD120" s="997"/>
      <c r="CE120" s="997"/>
      <c r="CF120" s="1011">
        <v>109.8</v>
      </c>
      <c r="CG120" s="1012"/>
      <c r="CH120" s="1012"/>
      <c r="CI120" s="1012"/>
      <c r="CJ120" s="1012"/>
      <c r="CK120" s="1077" t="s">
        <v>449</v>
      </c>
      <c r="CL120" s="1078"/>
      <c r="CM120" s="1078"/>
      <c r="CN120" s="1078"/>
      <c r="CO120" s="1079"/>
      <c r="CP120" s="1085" t="s">
        <v>450</v>
      </c>
      <c r="CQ120" s="1086"/>
      <c r="CR120" s="1086"/>
      <c r="CS120" s="1086"/>
      <c r="CT120" s="1086"/>
      <c r="CU120" s="1086"/>
      <c r="CV120" s="1086"/>
      <c r="CW120" s="1086"/>
      <c r="CX120" s="1086"/>
      <c r="CY120" s="1086"/>
      <c r="CZ120" s="1086"/>
      <c r="DA120" s="1086"/>
      <c r="DB120" s="1086"/>
      <c r="DC120" s="1086"/>
      <c r="DD120" s="1086"/>
      <c r="DE120" s="1086"/>
      <c r="DF120" s="1087"/>
      <c r="DG120" s="996">
        <v>7757756</v>
      </c>
      <c r="DH120" s="997"/>
      <c r="DI120" s="997"/>
      <c r="DJ120" s="997"/>
      <c r="DK120" s="997"/>
      <c r="DL120" s="997">
        <v>6986755</v>
      </c>
      <c r="DM120" s="997"/>
      <c r="DN120" s="997"/>
      <c r="DO120" s="997"/>
      <c r="DP120" s="997"/>
      <c r="DQ120" s="997">
        <v>5842803</v>
      </c>
      <c r="DR120" s="997"/>
      <c r="DS120" s="997"/>
      <c r="DT120" s="997"/>
      <c r="DU120" s="997"/>
      <c r="DV120" s="998">
        <v>64</v>
      </c>
      <c r="DW120" s="998"/>
      <c r="DX120" s="998"/>
      <c r="DY120" s="998"/>
      <c r="DZ120" s="999"/>
    </row>
    <row r="121" spans="1:130" s="226" customFormat="1" ht="26.25" customHeight="1">
      <c r="A121" s="1129"/>
      <c r="B121" s="1016"/>
      <c r="C121" s="1037" t="s">
        <v>451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647</v>
      </c>
      <c r="AB121" s="1029"/>
      <c r="AC121" s="1029"/>
      <c r="AD121" s="1029"/>
      <c r="AE121" s="1030"/>
      <c r="AF121" s="1031" t="s">
        <v>120</v>
      </c>
      <c r="AG121" s="1029"/>
      <c r="AH121" s="1029"/>
      <c r="AI121" s="1029"/>
      <c r="AJ121" s="1030"/>
      <c r="AK121" s="1031" t="s">
        <v>120</v>
      </c>
      <c r="AL121" s="1029"/>
      <c r="AM121" s="1029"/>
      <c r="AN121" s="1029"/>
      <c r="AO121" s="1030"/>
      <c r="AP121" s="1032" t="s">
        <v>120</v>
      </c>
      <c r="AQ121" s="1033"/>
      <c r="AR121" s="1033"/>
      <c r="AS121" s="1033"/>
      <c r="AT121" s="1034"/>
      <c r="AU121" s="1062"/>
      <c r="AV121" s="1063"/>
      <c r="AW121" s="1063"/>
      <c r="AX121" s="1063"/>
      <c r="AY121" s="1064"/>
      <c r="AZ121" s="1019" t="s">
        <v>452</v>
      </c>
      <c r="BA121" s="1020"/>
      <c r="BB121" s="1020"/>
      <c r="BC121" s="1020"/>
      <c r="BD121" s="1020"/>
      <c r="BE121" s="1020"/>
      <c r="BF121" s="1020"/>
      <c r="BG121" s="1020"/>
      <c r="BH121" s="1020"/>
      <c r="BI121" s="1020"/>
      <c r="BJ121" s="1020"/>
      <c r="BK121" s="1020"/>
      <c r="BL121" s="1020"/>
      <c r="BM121" s="1020"/>
      <c r="BN121" s="1020"/>
      <c r="BO121" s="1020"/>
      <c r="BP121" s="1021"/>
      <c r="BQ121" s="989">
        <v>1818511</v>
      </c>
      <c r="BR121" s="990"/>
      <c r="BS121" s="990"/>
      <c r="BT121" s="990"/>
      <c r="BU121" s="990"/>
      <c r="BV121" s="990">
        <v>1718069</v>
      </c>
      <c r="BW121" s="990"/>
      <c r="BX121" s="990"/>
      <c r="BY121" s="990"/>
      <c r="BZ121" s="990"/>
      <c r="CA121" s="990">
        <v>1586634</v>
      </c>
      <c r="CB121" s="990"/>
      <c r="CC121" s="990"/>
      <c r="CD121" s="990"/>
      <c r="CE121" s="990"/>
      <c r="CF121" s="984">
        <v>17.399999999999999</v>
      </c>
      <c r="CG121" s="985"/>
      <c r="CH121" s="985"/>
      <c r="CI121" s="985"/>
      <c r="CJ121" s="985"/>
      <c r="CK121" s="1080"/>
      <c r="CL121" s="1081"/>
      <c r="CM121" s="1081"/>
      <c r="CN121" s="1081"/>
      <c r="CO121" s="1082"/>
      <c r="CP121" s="1090" t="s">
        <v>392</v>
      </c>
      <c r="CQ121" s="1091"/>
      <c r="CR121" s="1091"/>
      <c r="CS121" s="1091"/>
      <c r="CT121" s="1091"/>
      <c r="CU121" s="1091"/>
      <c r="CV121" s="1091"/>
      <c r="CW121" s="1091"/>
      <c r="CX121" s="1091"/>
      <c r="CY121" s="1091"/>
      <c r="CZ121" s="1091"/>
      <c r="DA121" s="1091"/>
      <c r="DB121" s="1091"/>
      <c r="DC121" s="1091"/>
      <c r="DD121" s="1091"/>
      <c r="DE121" s="1091"/>
      <c r="DF121" s="1092"/>
      <c r="DG121" s="989">
        <v>768</v>
      </c>
      <c r="DH121" s="990"/>
      <c r="DI121" s="990"/>
      <c r="DJ121" s="990"/>
      <c r="DK121" s="990"/>
      <c r="DL121" s="990">
        <v>325</v>
      </c>
      <c r="DM121" s="990"/>
      <c r="DN121" s="990"/>
      <c r="DO121" s="990"/>
      <c r="DP121" s="990"/>
      <c r="DQ121" s="990">
        <v>550</v>
      </c>
      <c r="DR121" s="990"/>
      <c r="DS121" s="990"/>
      <c r="DT121" s="990"/>
      <c r="DU121" s="990"/>
      <c r="DV121" s="991">
        <v>0</v>
      </c>
      <c r="DW121" s="991"/>
      <c r="DX121" s="991"/>
      <c r="DY121" s="991"/>
      <c r="DZ121" s="992"/>
    </row>
    <row r="122" spans="1:130" s="226" customFormat="1" ht="26.25" customHeight="1">
      <c r="A122" s="1129"/>
      <c r="B122" s="1016"/>
      <c r="C122" s="986" t="s">
        <v>433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23127031</v>
      </c>
      <c r="BR122" s="1068"/>
      <c r="BS122" s="1068"/>
      <c r="BT122" s="1068"/>
      <c r="BU122" s="1068"/>
      <c r="BV122" s="1068">
        <v>22759335</v>
      </c>
      <c r="BW122" s="1068"/>
      <c r="BX122" s="1068"/>
      <c r="BY122" s="1068"/>
      <c r="BZ122" s="1068"/>
      <c r="CA122" s="1068">
        <v>21697850</v>
      </c>
      <c r="CB122" s="1068"/>
      <c r="CC122" s="1068"/>
      <c r="CD122" s="1068"/>
      <c r="CE122" s="1068"/>
      <c r="CF122" s="1088">
        <v>237.6</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t="s">
        <v>120</v>
      </c>
      <c r="DH122" s="990"/>
      <c r="DI122" s="990"/>
      <c r="DJ122" s="990"/>
      <c r="DK122" s="990"/>
      <c r="DL122" s="990" t="s">
        <v>120</v>
      </c>
      <c r="DM122" s="990"/>
      <c r="DN122" s="990"/>
      <c r="DO122" s="990"/>
      <c r="DP122" s="990"/>
      <c r="DQ122" s="990" t="s">
        <v>120</v>
      </c>
      <c r="DR122" s="990"/>
      <c r="DS122" s="990"/>
      <c r="DT122" s="990"/>
      <c r="DU122" s="990"/>
      <c r="DV122" s="991" t="s">
        <v>120</v>
      </c>
      <c r="DW122" s="991"/>
      <c r="DX122" s="991"/>
      <c r="DY122" s="991"/>
      <c r="DZ122" s="992"/>
    </row>
    <row r="123" spans="1:130" s="226" customFormat="1" ht="26.25" customHeight="1">
      <c r="A123" s="1129"/>
      <c r="B123" s="1016"/>
      <c r="C123" s="986" t="s">
        <v>439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4908</v>
      </c>
      <c r="AB123" s="1029"/>
      <c r="AC123" s="1029"/>
      <c r="AD123" s="1029"/>
      <c r="AE123" s="1030"/>
      <c r="AF123" s="1031">
        <v>4858</v>
      </c>
      <c r="AG123" s="1029"/>
      <c r="AH123" s="1029"/>
      <c r="AI123" s="1029"/>
      <c r="AJ123" s="1030"/>
      <c r="AK123" s="1031">
        <v>4808</v>
      </c>
      <c r="AL123" s="1029"/>
      <c r="AM123" s="1029"/>
      <c r="AN123" s="1029"/>
      <c r="AO123" s="1030"/>
      <c r="AP123" s="1032">
        <v>0.1</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454</v>
      </c>
      <c r="BP123" s="1076"/>
      <c r="BQ123" s="1135">
        <v>34867966</v>
      </c>
      <c r="BR123" s="1136"/>
      <c r="BS123" s="1136"/>
      <c r="BT123" s="1136"/>
      <c r="BU123" s="1136"/>
      <c r="BV123" s="1136">
        <v>34435466</v>
      </c>
      <c r="BW123" s="1136"/>
      <c r="BX123" s="1136"/>
      <c r="BY123" s="1136"/>
      <c r="BZ123" s="1136"/>
      <c r="CA123" s="1136">
        <v>33314400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442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455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120</v>
      </c>
      <c r="BR124" s="1098"/>
      <c r="BS124" s="1098"/>
      <c r="BT124" s="1098"/>
      <c r="BU124" s="1098"/>
      <c r="BV124" s="1098" t="s">
        <v>120</v>
      </c>
      <c r="BW124" s="1098"/>
      <c r="BX124" s="1098"/>
      <c r="BY124" s="1098"/>
      <c r="BZ124" s="1098"/>
      <c r="CA124" s="1098" t="s">
        <v>120</v>
      </c>
      <c r="CB124" s="1098"/>
      <c r="CC124" s="1098"/>
      <c r="CD124" s="1098"/>
      <c r="CE124" s="1098"/>
      <c r="CF124" s="1099"/>
      <c r="CG124" s="1100"/>
      <c r="CH124" s="1100"/>
      <c r="CI124" s="1100"/>
      <c r="CJ124" s="1101"/>
      <c r="CK124" s="1083"/>
      <c r="CL124" s="1083"/>
      <c r="CM124" s="1083"/>
      <c r="CN124" s="1083"/>
      <c r="CO124" s="1084"/>
      <c r="CP124" s="1090" t="s">
        <v>456</v>
      </c>
      <c r="CQ124" s="1091"/>
      <c r="CR124" s="1091"/>
      <c r="CS124" s="1091"/>
      <c r="CT124" s="1091"/>
      <c r="CU124" s="1091"/>
      <c r="CV124" s="1091"/>
      <c r="CW124" s="1091"/>
      <c r="CX124" s="1091"/>
      <c r="CY124" s="1091"/>
      <c r="CZ124" s="1091"/>
      <c r="DA124" s="1091"/>
      <c r="DB124" s="1091"/>
      <c r="DC124" s="1091"/>
      <c r="DD124" s="1091"/>
      <c r="DE124" s="1091"/>
      <c r="DF124" s="1092"/>
      <c r="DG124" s="1075" t="s">
        <v>120</v>
      </c>
      <c r="DH124" s="1054"/>
      <c r="DI124" s="1054"/>
      <c r="DJ124" s="1054"/>
      <c r="DK124" s="1055"/>
      <c r="DL124" s="1053" t="s">
        <v>120</v>
      </c>
      <c r="DM124" s="1054"/>
      <c r="DN124" s="1054"/>
      <c r="DO124" s="1054"/>
      <c r="DP124" s="1055"/>
      <c r="DQ124" s="1053" t="s">
        <v>120</v>
      </c>
      <c r="DR124" s="1054"/>
      <c r="DS124" s="1054"/>
      <c r="DT124" s="1054"/>
      <c r="DU124" s="1055"/>
      <c r="DV124" s="1056" t="s">
        <v>120</v>
      </c>
      <c r="DW124" s="1057"/>
      <c r="DX124" s="1057"/>
      <c r="DY124" s="1057"/>
      <c r="DZ124" s="1058"/>
    </row>
    <row r="125" spans="1:130" s="226" customFormat="1" ht="26.25" customHeight="1">
      <c r="A125" s="1129"/>
      <c r="B125" s="1016"/>
      <c r="C125" s="986" t="s">
        <v>444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457</v>
      </c>
      <c r="CL125" s="1078"/>
      <c r="CM125" s="1078"/>
      <c r="CN125" s="1078"/>
      <c r="CO125" s="1079"/>
      <c r="CP125" s="1010" t="s">
        <v>458</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c r="A126" s="1129"/>
      <c r="B126" s="1016"/>
      <c r="C126" s="986" t="s">
        <v>446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120</v>
      </c>
      <c r="AB126" s="1029"/>
      <c r="AC126" s="1029"/>
      <c r="AD126" s="1029"/>
      <c r="AE126" s="1030"/>
      <c r="AF126" s="1031" t="s">
        <v>120</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459</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c r="A127" s="1130"/>
      <c r="B127" s="1018"/>
      <c r="C127" s="1072" t="s">
        <v>460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120</v>
      </c>
      <c r="AB127" s="1029"/>
      <c r="AC127" s="1029"/>
      <c r="AD127" s="1029"/>
      <c r="AE127" s="1030"/>
      <c r="AF127" s="1031" t="s">
        <v>120</v>
      </c>
      <c r="AG127" s="1029"/>
      <c r="AH127" s="1029"/>
      <c r="AI127" s="1029"/>
      <c r="AJ127" s="1030"/>
      <c r="AK127" s="1031" t="s">
        <v>120</v>
      </c>
      <c r="AL127" s="1029"/>
      <c r="AM127" s="1029"/>
      <c r="AN127" s="1029"/>
      <c r="AO127" s="1030"/>
      <c r="AP127" s="1032" t="s">
        <v>120</v>
      </c>
      <c r="AQ127" s="1033"/>
      <c r="AR127" s="1033"/>
      <c r="AS127" s="1033"/>
      <c r="AT127" s="1034"/>
      <c r="AU127" s="262"/>
      <c r="AV127" s="262"/>
      <c r="AW127" s="262"/>
      <c r="AX127" s="1102" t="s">
        <v>461</v>
      </c>
      <c r="AY127" s="1103"/>
      <c r="AZ127" s="1103"/>
      <c r="BA127" s="1103"/>
      <c r="BB127" s="1103"/>
      <c r="BC127" s="1103"/>
      <c r="BD127" s="1103"/>
      <c r="BE127" s="1104"/>
      <c r="BF127" s="1105" t="s">
        <v>462</v>
      </c>
      <c r="BG127" s="1103"/>
      <c r="BH127" s="1103"/>
      <c r="BI127" s="1103"/>
      <c r="BJ127" s="1103"/>
      <c r="BK127" s="1103"/>
      <c r="BL127" s="1104"/>
      <c r="BM127" s="1105" t="s">
        <v>463</v>
      </c>
      <c r="BN127" s="1103"/>
      <c r="BO127" s="1103"/>
      <c r="BP127" s="1103"/>
      <c r="BQ127" s="1103"/>
      <c r="BR127" s="1103"/>
      <c r="BS127" s="1104"/>
      <c r="BT127" s="1105" t="s">
        <v>464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465</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c r="A128" s="1113" t="s">
        <v>466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467</v>
      </c>
      <c r="X128" s="1115"/>
      <c r="Y128" s="1115"/>
      <c r="Z128" s="1116"/>
      <c r="AA128" s="1117">
        <v>231396</v>
      </c>
      <c r="AB128" s="1118"/>
      <c r="AC128" s="1118"/>
      <c r="AD128" s="1118"/>
      <c r="AE128" s="1119"/>
      <c r="AF128" s="1120">
        <v>219242</v>
      </c>
      <c r="AG128" s="1118"/>
      <c r="AH128" s="1118"/>
      <c r="AI128" s="1118"/>
      <c r="AJ128" s="1119"/>
      <c r="AK128" s="1120">
        <v>194011</v>
      </c>
      <c r="AL128" s="1118"/>
      <c r="AM128" s="1118"/>
      <c r="AN128" s="1118"/>
      <c r="AO128" s="1119"/>
      <c r="AP128" s="1121"/>
      <c r="AQ128" s="1122"/>
      <c r="AR128" s="1122"/>
      <c r="AS128" s="1122"/>
      <c r="AT128" s="1123"/>
      <c r="AU128" s="262"/>
      <c r="AV128" s="262"/>
      <c r="AW128" s="262"/>
      <c r="AX128" s="958" t="s">
        <v>468</v>
      </c>
      <c r="AY128" s="959"/>
      <c r="AZ128" s="959"/>
      <c r="BA128" s="959"/>
      <c r="BB128" s="959"/>
      <c r="BC128" s="959"/>
      <c r="BD128" s="959"/>
      <c r="BE128" s="960"/>
      <c r="BF128" s="1124" t="s">
        <v>120</v>
      </c>
      <c r="BG128" s="1125"/>
      <c r="BH128" s="1125"/>
      <c r="BI128" s="1125"/>
      <c r="BJ128" s="1125"/>
      <c r="BK128" s="1125"/>
      <c r="BL128" s="1126"/>
      <c r="BM128" s="1124">
        <v>13.13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469</v>
      </c>
      <c r="CQ128" s="1107"/>
      <c r="CR128" s="1107"/>
      <c r="CS128" s="1107"/>
      <c r="CT128" s="1107"/>
      <c r="CU128" s="1107"/>
      <c r="CV128" s="1107"/>
      <c r="CW128" s="1107"/>
      <c r="CX128" s="1107"/>
      <c r="CY128" s="1107"/>
      <c r="CZ128" s="1107"/>
      <c r="DA128" s="1107"/>
      <c r="DB128" s="1107"/>
      <c r="DC128" s="1107"/>
      <c r="DD128" s="1107"/>
      <c r="DE128" s="1107"/>
      <c r="DF128" s="1108"/>
      <c r="DG128" s="1109">
        <v>87000</v>
      </c>
      <c r="DH128" s="1110"/>
      <c r="DI128" s="1110"/>
      <c r="DJ128" s="1110"/>
      <c r="DK128" s="1110"/>
      <c r="DL128" s="1110">
        <v>87000</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470</v>
      </c>
      <c r="X129" s="1144"/>
      <c r="Y129" s="1144"/>
      <c r="Z129" s="1145"/>
      <c r="AA129" s="1028">
        <v>11496802</v>
      </c>
      <c r="AB129" s="1029"/>
      <c r="AC129" s="1029"/>
      <c r="AD129" s="1029"/>
      <c r="AE129" s="1030"/>
      <c r="AF129" s="1031">
        <v>11508811</v>
      </c>
      <c r="AG129" s="1029"/>
      <c r="AH129" s="1029"/>
      <c r="AI129" s="1029"/>
      <c r="AJ129" s="1030"/>
      <c r="AK129" s="1031">
        <v>11413065</v>
      </c>
      <c r="AL129" s="1029"/>
      <c r="AM129" s="1029"/>
      <c r="AN129" s="1029"/>
      <c r="AO129" s="1030"/>
      <c r="AP129" s="1146"/>
      <c r="AQ129" s="1147"/>
      <c r="AR129" s="1147"/>
      <c r="AS129" s="1147"/>
      <c r="AT129" s="1148"/>
      <c r="AU129" s="264"/>
      <c r="AV129" s="264"/>
      <c r="AW129" s="264"/>
      <c r="AX129" s="1137" t="s">
        <v>471</v>
      </c>
      <c r="AY129" s="1020"/>
      <c r="AZ129" s="1020"/>
      <c r="BA129" s="1020"/>
      <c r="BB129" s="1020"/>
      <c r="BC129" s="1020"/>
      <c r="BD129" s="1020"/>
      <c r="BE129" s="1021"/>
      <c r="BF129" s="1138" t="s">
        <v>120</v>
      </c>
      <c r="BG129" s="1139"/>
      <c r="BH129" s="1139"/>
      <c r="BI129" s="1139"/>
      <c r="BJ129" s="1139"/>
      <c r="BK129" s="1139"/>
      <c r="BL129" s="1140"/>
      <c r="BM129" s="1138">
        <v>18.13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473</v>
      </c>
      <c r="X130" s="1144"/>
      <c r="Y130" s="1144"/>
      <c r="Z130" s="1145"/>
      <c r="AA130" s="1028">
        <v>2226884</v>
      </c>
      <c r="AB130" s="1029"/>
      <c r="AC130" s="1029"/>
      <c r="AD130" s="1029"/>
      <c r="AE130" s="1030"/>
      <c r="AF130" s="1031">
        <v>2283421</v>
      </c>
      <c r="AG130" s="1029"/>
      <c r="AH130" s="1029"/>
      <c r="AI130" s="1029"/>
      <c r="AJ130" s="1030"/>
      <c r="AK130" s="1031">
        <v>2279202</v>
      </c>
      <c r="AL130" s="1029"/>
      <c r="AM130" s="1029"/>
      <c r="AN130" s="1029"/>
      <c r="AO130" s="1030"/>
      <c r="AP130" s="1146"/>
      <c r="AQ130" s="1147"/>
      <c r="AR130" s="1147"/>
      <c r="AS130" s="1147"/>
      <c r="AT130" s="1148"/>
      <c r="AU130" s="264"/>
      <c r="AV130" s="264"/>
      <c r="AW130" s="264"/>
      <c r="AX130" s="1137" t="s">
        <v>474</v>
      </c>
      <c r="AY130" s="1020"/>
      <c r="AZ130" s="1020"/>
      <c r="BA130" s="1020"/>
      <c r="BB130" s="1020"/>
      <c r="BC130" s="1020"/>
      <c r="BD130" s="1020"/>
      <c r="BE130" s="1021"/>
      <c r="BF130" s="1174">
        <v>3.9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475</v>
      </c>
      <c r="X131" s="1182"/>
      <c r="Y131" s="1182"/>
      <c r="Z131" s="1183"/>
      <c r="AA131" s="1075">
        <v>9269918</v>
      </c>
      <c r="AB131" s="1054"/>
      <c r="AC131" s="1054"/>
      <c r="AD131" s="1054"/>
      <c r="AE131" s="1055"/>
      <c r="AF131" s="1053">
        <v>9225390</v>
      </c>
      <c r="AG131" s="1054"/>
      <c r="AH131" s="1054"/>
      <c r="AI131" s="1054"/>
      <c r="AJ131" s="1055"/>
      <c r="AK131" s="1053">
        <v>9133863</v>
      </c>
      <c r="AL131" s="1054"/>
      <c r="AM131" s="1054"/>
      <c r="AN131" s="1054"/>
      <c r="AO131" s="1055"/>
      <c r="AP131" s="1184"/>
      <c r="AQ131" s="1185"/>
      <c r="AR131" s="1185"/>
      <c r="AS131" s="1185"/>
      <c r="AT131" s="1186"/>
      <c r="AU131" s="264"/>
      <c r="AV131" s="264"/>
      <c r="AW131" s="264"/>
      <c r="AX131" s="1156" t="s">
        <v>476</v>
      </c>
      <c r="AY131" s="1107"/>
      <c r="AZ131" s="1107"/>
      <c r="BA131" s="1107"/>
      <c r="BB131" s="1107"/>
      <c r="BC131" s="1107"/>
      <c r="BD131" s="1107"/>
      <c r="BE131" s="1108"/>
      <c r="BF131" s="1157" t="s">
        <v>120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478</v>
      </c>
      <c r="W132" s="1167"/>
      <c r="X132" s="1167"/>
      <c r="Y132" s="1167"/>
      <c r="Z132" s="1168"/>
      <c r="AA132" s="1169">
        <v>2.4943046959999999</v>
      </c>
      <c r="AB132" s="1170"/>
      <c r="AC132" s="1170"/>
      <c r="AD132" s="1170"/>
      <c r="AE132" s="1171"/>
      <c r="AF132" s="1172">
        <v>4.5500081840000002</v>
      </c>
      <c r="AG132" s="1170"/>
      <c r="AH132" s="1170"/>
      <c r="AI132" s="1170"/>
      <c r="AJ132" s="1171"/>
      <c r="AK132" s="1172">
        <v>4.6788527479999997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479</v>
      </c>
      <c r="W133" s="1150"/>
      <c r="X133" s="1150"/>
      <c r="Y133" s="1150"/>
      <c r="Z133" s="1151"/>
      <c r="AA133" s="1152">
        <v>5.2</v>
      </c>
      <c r="AB133" s="1153"/>
      <c r="AC133" s="1153"/>
      <c r="AD133" s="1153"/>
      <c r="AE133" s="1154"/>
      <c r="AF133" s="1152">
        <v>4.3</v>
      </c>
      <c r="AG133" s="1153"/>
      <c r="AH133" s="1153"/>
      <c r="AI133" s="1153"/>
      <c r="AJ133" s="1154"/>
      <c r="AK133" s="1152">
        <v>3.9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aj8P9RPnuyLOrPPMCTl4bMVI97jFXFbEbdNCzN3qhBhU1PL+mrpTl8d98BiYgtyw2QSitULhV/w05d5Nrx/7A==" saltValue="EFxQfh+wpceRreOxsGlu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1whpMBk6XTjBZJuUbNSeZnPM0T2bZpWIhOJkVtm+JdgtuS57Upg+EPdXhp8ccS90JXsi14O1jWEHlb1oYdbg==" saltValue="3ElTVWD28MOBjbMUaH2a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6e79hs/Q/g3G+bIV/fRntZ72Zi7ZLoujFxxIIevxXu5N4OZ7OYVjaJTmR7e/77oDkCj39WeoiGZ4ZkOlcY7YQ==" saltValue="SvuitUPZXh84g6ElOI2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483</v>
      </c>
      <c r="AP7" s="283"/>
      <c r="AQ7" s="284" t="s">
        <v>484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485</v>
      </c>
      <c r="AQ8" s="290" t="s">
        <v>486</v>
      </c>
      <c r="AR8" s="291" t="s">
        <v>487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488</v>
      </c>
      <c r="AL9" s="1193"/>
      <c r="AM9" s="1193"/>
      <c r="AN9" s="1194"/>
      <c r="AO9" s="292">
        <v>2959864</v>
      </c>
      <c r="AP9" s="292">
        <v>60478</v>
      </c>
      <c r="AQ9" s="293">
        <v>69000</v>
      </c>
      <c r="AR9" s="294">
        <v>-12.4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489</v>
      </c>
      <c r="AL10" s="1193"/>
      <c r="AM10" s="1193"/>
      <c r="AN10" s="1194"/>
      <c r="AO10" s="295">
        <v>547746</v>
      </c>
      <c r="AP10" s="295">
        <v>11192</v>
      </c>
      <c r="AQ10" s="296">
        <v>7980</v>
      </c>
      <c r="AR10" s="297">
        <v>40.299999999999997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490</v>
      </c>
      <c r="AL11" s="1193"/>
      <c r="AM11" s="1193"/>
      <c r="AN11" s="1194"/>
      <c r="AO11" s="295">
        <v>25348</v>
      </c>
      <c r="AP11" s="295">
        <v>518</v>
      </c>
      <c r="AQ11" s="296">
        <v>8263</v>
      </c>
      <c r="AR11" s="297">
        <v>-93.7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491</v>
      </c>
      <c r="AL12" s="1193"/>
      <c r="AM12" s="1193"/>
      <c r="AN12" s="1194"/>
      <c r="AO12" s="295">
        <v>111611</v>
      </c>
      <c r="AP12" s="295">
        <v>2281</v>
      </c>
      <c r="AQ12" s="296">
        <v>1174</v>
      </c>
      <c r="AR12" s="297">
        <v>94.3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492</v>
      </c>
      <c r="AL13" s="1193"/>
      <c r="AM13" s="1193"/>
      <c r="AN13" s="1194"/>
      <c r="AO13" s="295" t="s">
        <v>493</v>
      </c>
      <c r="AP13" s="295" t="s">
        <v>493</v>
      </c>
      <c r="AQ13" s="296">
        <v>18</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494</v>
      </c>
      <c r="AL14" s="1193"/>
      <c r="AM14" s="1193"/>
      <c r="AN14" s="1194"/>
      <c r="AO14" s="295">
        <v>150930</v>
      </c>
      <c r="AP14" s="295">
        <v>3084</v>
      </c>
      <c r="AQ14" s="296">
        <v>2909</v>
      </c>
      <c r="AR14" s="297">
        <v>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495</v>
      </c>
      <c r="AL15" s="1193"/>
      <c r="AM15" s="1193"/>
      <c r="AN15" s="1194"/>
      <c r="AO15" s="295">
        <v>75291</v>
      </c>
      <c r="AP15" s="295">
        <v>1538</v>
      </c>
      <c r="AQ15" s="296">
        <v>1519</v>
      </c>
      <c r="AR15" s="297">
        <v>1.3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496</v>
      </c>
      <c r="AL16" s="1196"/>
      <c r="AM16" s="1196"/>
      <c r="AN16" s="1197"/>
      <c r="AO16" s="295">
        <v>-306914</v>
      </c>
      <c r="AP16" s="295">
        <v>-6271</v>
      </c>
      <c r="AQ16" s="296">
        <v>-6242</v>
      </c>
      <c r="AR16" s="297">
        <v>0.5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3563876</v>
      </c>
      <c r="AP17" s="295">
        <v>72820</v>
      </c>
      <c r="AQ17" s="296">
        <v>84621</v>
      </c>
      <c r="AR17" s="297">
        <v>-13.9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501</v>
      </c>
      <c r="AL21" s="1188"/>
      <c r="AM21" s="1188"/>
      <c r="AN21" s="1189"/>
      <c r="AO21" s="307">
        <v>6.01</v>
      </c>
      <c r="AP21" s="308">
        <v>8.0399999999999991</v>
      </c>
      <c r="AQ21" s="309">
        <v>-2.0299999999999998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502</v>
      </c>
      <c r="AL22" s="1188"/>
      <c r="AM22" s="1188"/>
      <c r="AN22" s="1189"/>
      <c r="AO22" s="312">
        <v>99.8</v>
      </c>
      <c r="AP22" s="313">
        <v>97.7</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504</v>
      </c>
      <c r="AO27" s="273"/>
      <c r="AP27" s="273"/>
      <c r="AQ27" s="273"/>
      <c r="AR27" s="273"/>
      <c r="AS27" s="273"/>
      <c r="AT27" s="273"/>
    </row>
    <row r="28" spans="1:46" ht="17.2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483</v>
      </c>
      <c r="AP30" s="283"/>
      <c r="AQ30" s="284" t="s">
        <v>484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485</v>
      </c>
      <c r="AQ31" s="290" t="s">
        <v>486</v>
      </c>
      <c r="AR31" s="291" t="s">
        <v>487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507</v>
      </c>
      <c r="AL32" s="1204"/>
      <c r="AM32" s="1204"/>
      <c r="AN32" s="1205"/>
      <c r="AO32" s="322">
        <v>2012137</v>
      </c>
      <c r="AP32" s="322">
        <v>41114</v>
      </c>
      <c r="AQ32" s="323">
        <v>49627</v>
      </c>
      <c r="AR32" s="324">
        <v>-17.2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508</v>
      </c>
      <c r="AL33" s="1204"/>
      <c r="AM33" s="1204"/>
      <c r="AN33" s="1205"/>
      <c r="AO33" s="322" t="s">
        <v>493</v>
      </c>
      <c r="AP33" s="322" t="s">
        <v>493</v>
      </c>
      <c r="AQ33" s="323" t="s">
        <v>493</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509</v>
      </c>
      <c r="AL34" s="1204"/>
      <c r="AM34" s="1204"/>
      <c r="AN34" s="1205"/>
      <c r="AO34" s="322" t="s">
        <v>493</v>
      </c>
      <c r="AP34" s="322" t="s">
        <v>493</v>
      </c>
      <c r="AQ34" s="323">
        <v>64</v>
      </c>
      <c r="AR34" s="324" t="s">
        <v>493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510</v>
      </c>
      <c r="AL35" s="1204"/>
      <c r="AM35" s="1204"/>
      <c r="AN35" s="1205"/>
      <c r="AO35" s="322">
        <v>594573</v>
      </c>
      <c r="AP35" s="322">
        <v>12149</v>
      </c>
      <c r="AQ35" s="323">
        <v>20466</v>
      </c>
      <c r="AR35" s="324">
        <v>-40.6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511</v>
      </c>
      <c r="AL36" s="1204"/>
      <c r="AM36" s="1204"/>
      <c r="AN36" s="1205"/>
      <c r="AO36" s="322">
        <v>289055</v>
      </c>
      <c r="AP36" s="322">
        <v>5906</v>
      </c>
      <c r="AQ36" s="323">
        <v>2860</v>
      </c>
      <c r="AR36" s="324">
        <v>106.5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512</v>
      </c>
      <c r="AL37" s="1204"/>
      <c r="AM37" s="1204"/>
      <c r="AN37" s="1205"/>
      <c r="AO37" s="322">
        <v>4808</v>
      </c>
      <c r="AP37" s="322">
        <v>98</v>
      </c>
      <c r="AQ37" s="323">
        <v>677</v>
      </c>
      <c r="AR37" s="324">
        <v>-85.5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513</v>
      </c>
      <c r="AL38" s="1207"/>
      <c r="AM38" s="1207"/>
      <c r="AN38" s="1208"/>
      <c r="AO38" s="325" t="s">
        <v>493</v>
      </c>
      <c r="AP38" s="325" t="s">
        <v>493</v>
      </c>
      <c r="AQ38" s="326">
        <v>4</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514</v>
      </c>
      <c r="AL39" s="1207"/>
      <c r="AM39" s="1207"/>
      <c r="AN39" s="1208"/>
      <c r="AO39" s="322">
        <v>-194011</v>
      </c>
      <c r="AP39" s="322">
        <v>-3964</v>
      </c>
      <c r="AQ39" s="323">
        <v>-4704</v>
      </c>
      <c r="AR39" s="324">
        <v>-15.7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515</v>
      </c>
      <c r="AL40" s="1204"/>
      <c r="AM40" s="1204"/>
      <c r="AN40" s="1205"/>
      <c r="AO40" s="322">
        <v>-2279202</v>
      </c>
      <c r="AP40" s="322">
        <v>-46570</v>
      </c>
      <c r="AQ40" s="323">
        <v>-47177</v>
      </c>
      <c r="AR40" s="324">
        <v>-1.3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427360</v>
      </c>
      <c r="AP41" s="322">
        <v>8732</v>
      </c>
      <c r="AQ41" s="323">
        <v>21817</v>
      </c>
      <c r="AR41" s="324">
        <v>-60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483</v>
      </c>
      <c r="AN49" s="1200" t="s">
        <v>519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520</v>
      </c>
      <c r="AO50" s="339" t="s">
        <v>521</v>
      </c>
      <c r="AP50" s="340" t="s">
        <v>522</v>
      </c>
      <c r="AQ50" s="341" t="s">
        <v>523</v>
      </c>
      <c r="AR50" s="342" t="s">
        <v>524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4416382</v>
      </c>
      <c r="AN51" s="344">
        <v>88236</v>
      </c>
      <c r="AO51" s="345">
        <v>80.3</v>
      </c>
      <c r="AP51" s="346">
        <v>84389</v>
      </c>
      <c r="AQ51" s="347">
        <v>19.7</v>
      </c>
      <c r="AR51" s="348">
        <v>60.6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2371804</v>
      </c>
      <c r="AN52" s="352">
        <v>47387</v>
      </c>
      <c r="AO52" s="353">
        <v>100.3</v>
      </c>
      <c r="AP52" s="354">
        <v>44339</v>
      </c>
      <c r="AQ52" s="355">
        <v>17.2</v>
      </c>
      <c r="AR52" s="356">
        <v>83.1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2249187</v>
      </c>
      <c r="AN53" s="344">
        <v>45249</v>
      </c>
      <c r="AO53" s="345">
        <v>-48.7</v>
      </c>
      <c r="AP53" s="346">
        <v>83623</v>
      </c>
      <c r="AQ53" s="347">
        <v>-0.9</v>
      </c>
      <c r="AR53" s="348">
        <v>-47.8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1329400</v>
      </c>
      <c r="AN54" s="352">
        <v>26745</v>
      </c>
      <c r="AO54" s="353">
        <v>-43.6</v>
      </c>
      <c r="AP54" s="354">
        <v>48787</v>
      </c>
      <c r="AQ54" s="355">
        <v>10</v>
      </c>
      <c r="AR54" s="356">
        <v>-53.6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2156467</v>
      </c>
      <c r="AN55" s="344">
        <v>43725</v>
      </c>
      <c r="AO55" s="345">
        <v>-3.4</v>
      </c>
      <c r="AP55" s="346">
        <v>81768</v>
      </c>
      <c r="AQ55" s="347">
        <v>-2.2000000000000002</v>
      </c>
      <c r="AR55" s="348">
        <v>-1.2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1153789</v>
      </c>
      <c r="AN56" s="352">
        <v>23394</v>
      </c>
      <c r="AO56" s="353">
        <v>-12.5</v>
      </c>
      <c r="AP56" s="354">
        <v>37917</v>
      </c>
      <c r="AQ56" s="355">
        <v>-22.3</v>
      </c>
      <c r="AR56" s="356">
        <v>9.8000000000000007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2254050</v>
      </c>
      <c r="AN57" s="344">
        <v>45923</v>
      </c>
      <c r="AO57" s="345">
        <v>5</v>
      </c>
      <c r="AP57" s="346">
        <v>65876</v>
      </c>
      <c r="AQ57" s="347">
        <v>-19.399999999999999</v>
      </c>
      <c r="AR57" s="348">
        <v>24.4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1181134</v>
      </c>
      <c r="AN58" s="352">
        <v>24064</v>
      </c>
      <c r="AO58" s="353">
        <v>2.9</v>
      </c>
      <c r="AP58" s="354">
        <v>36484</v>
      </c>
      <c r="AQ58" s="355">
        <v>-3.8</v>
      </c>
      <c r="AR58" s="356">
        <v>6.7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2828405</v>
      </c>
      <c r="AN59" s="344">
        <v>57792</v>
      </c>
      <c r="AO59" s="345">
        <v>25.8</v>
      </c>
      <c r="AP59" s="346">
        <v>68468</v>
      </c>
      <c r="AQ59" s="347">
        <v>3.9</v>
      </c>
      <c r="AR59" s="348">
        <v>21.9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1581478</v>
      </c>
      <c r="AN60" s="352">
        <v>32314</v>
      </c>
      <c r="AO60" s="353">
        <v>34.299999999999997</v>
      </c>
      <c r="AP60" s="354">
        <v>34140</v>
      </c>
      <c r="AQ60" s="355">
        <v>-6.4</v>
      </c>
      <c r="AR60" s="356">
        <v>40.700000000000003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2780898</v>
      </c>
      <c r="AN61" s="359">
        <v>56185</v>
      </c>
      <c r="AO61" s="360">
        <v>11.8</v>
      </c>
      <c r="AP61" s="361">
        <v>76825</v>
      </c>
      <c r="AQ61" s="362">
        <v>0.2</v>
      </c>
      <c r="AR61" s="348">
        <v>11.6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1523521</v>
      </c>
      <c r="AN62" s="352">
        <v>30781</v>
      </c>
      <c r="AO62" s="353">
        <v>16.3</v>
      </c>
      <c r="AP62" s="354">
        <v>40333</v>
      </c>
      <c r="AQ62" s="355">
        <v>-1.1000000000000001</v>
      </c>
      <c r="AR62" s="356">
        <v>17.399999999999999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pB7N2bieePb/xrhidVWjd6lI4B3sDcH7Z3YpiIsqur5UhddhN5BhjiRU5NmKRBfv/h7tlRzqjnFFt4gsxrI5g==" saltValue="BL1VXduFjA90YhcONH/V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0kKloz7tk6OPKVMijv87HCRCqBkRhiGKanbNzBwTQhNxNtlXQgnPr47JG71RV1vsoFljAwYhgYYb5k4c8WuUw==" saltValue="xFoPS/ixMheACUIgnbgn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kijy7c27SymfMkqMSxK544Efsxd0Ynim6lD+wrYo8M67H8f2IzBmg7nMlTozjagB02repmqYypCYSH+l0doKA==" saltValue="JS01gbxn+ky2RHzMf/GM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212" t="s">
        <v>3</v>
      </c>
      <c r="D47" s="1212"/>
      <c r="E47" s="1213"/>
      <c r="F47" s="11">
        <v>34.79</v>
      </c>
      <c r="G47" s="12">
        <v>35.880000000000003</v>
      </c>
      <c r="H47" s="12">
        <v>35.71</v>
      </c>
      <c r="I47" s="12">
        <v>37.35</v>
      </c>
      <c r="J47" s="13">
        <v>39.270000000000003</v>
      </c>
    </row>
    <row r="48" spans="2:10" ht="57.75" customHeight="1">
      <c r="B48" s="14"/>
      <c r="C48" s="1214" t="s">
        <v>4</v>
      </c>
      <c r="D48" s="1214"/>
      <c r="E48" s="1215"/>
      <c r="F48" s="15">
        <v>1.82</v>
      </c>
      <c r="G48" s="16">
        <v>2.4900000000000002</v>
      </c>
      <c r="H48" s="16">
        <v>3.06</v>
      </c>
      <c r="I48" s="16">
        <v>2.83</v>
      </c>
      <c r="J48" s="17">
        <v>2.39</v>
      </c>
    </row>
    <row r="49" spans="2:10" ht="57.75" customHeight="1" thickBot="1">
      <c r="B49" s="18"/>
      <c r="C49" s="1216" t="s">
        <v>5</v>
      </c>
      <c r="D49" s="1216"/>
      <c r="E49" s="1217"/>
      <c r="F49" s="19">
        <v>6.18</v>
      </c>
      <c r="G49" s="20">
        <v>1.85</v>
      </c>
      <c r="H49" s="20">
        <v>0.85</v>
      </c>
      <c r="I49" s="20">
        <v>0.56999999999999995</v>
      </c>
      <c r="J49" s="21">
        <v>0.45</v>
      </c>
    </row>
    <row r="50" spans="2:10" ht="13.5" customHeight="1"/>
    <row r="51" spans="2:10" ht="13.5" hidden="1" customHeight="1"/>
    <row r="52" spans="2:10" ht="13.5" hidden="1" customHeight="1"/>
    <row r="53" spans="2:10" ht="13.5" hidden="1" customHeight="1"/>
  </sheetData>
  <sheetProtection algorithmName="SHA-512" hashValue="dVoPFUYPuv1ze5Gs/LDieEz1MBhmYtZHP4S/bbR0PMTDRwPdufu8+tSOuL2cMKyU4DXydMsDglSyYao/s3zWhA==" saltValue="2UZUVxL9097Z+souHk9C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2019-10-28T23:45:58Z</cp:lastPrinted>
  <dcterms:created xsi:type="dcterms:W3CDTF">2019-02-14T03:49:27Z</dcterms:created>
  <dcterms:modified xsi:type="dcterms:W3CDTF">2019-10-28T23:48:22Z</dcterms:modified>
  <cp:category/>
</cp:coreProperties>
</file>