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7520" yWindow="0" windowWidth="15360" windowHeight="7635" tabRatio="90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68" i="12" l="1"/>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W35" i="10" s="1"/>
  <c r="BE34" i="10"/>
  <c r="AM34" i="10"/>
  <c r="U34" i="10"/>
  <c r="C34" i="10"/>
  <c r="CO34" i="10" l="1"/>
  <c r="CO35" i="10" s="1"/>
  <c r="BW36" i="10"/>
  <c r="BW37" i="10" s="1"/>
  <c r="BW38" i="10" s="1"/>
  <c r="BW39" i="10" s="1"/>
  <c r="BW40" i="10" s="1"/>
  <c r="BW41" i="10" s="1"/>
  <c r="BW4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<sst xmlns="http://schemas.openxmlformats.org/spreadsheetml/2006/main" count="1080" uniqueCount="578">
  <si>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</si>
  <si>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</si>
  <si>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</si>
  <si>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</si>
  <si>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</si>
  <si>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</si>
  <si>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</si>
  <si>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</si>
  <si>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</si>
  <si>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</si>
  <si>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</si>
  <si>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</si>
  <si>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</si>
  <si>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</si>
  <si>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</si>
  <si>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</si>
  <si>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</si>
  <si>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</si>
  <si>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</si>
  <si>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</si>
  <si>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</si>
  <si>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</si>
  <si>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</si>
  <si>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</si>
  <si>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</si>
  <si>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</si>
  <si>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</si>
  <si>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</si>
  <si>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</si>
  <si>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</si>
  <si>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</si>
  <si>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</si>
  <si>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</si>
  <si>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</si>
  <si>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</si>
  <si>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</si>
  <si>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</si>
  <si>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</si>
  <si>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</si>
  <si>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</si>
  <si>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</si>
  <si>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</si>
  <si>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</si>
  <si>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</si>
  <si>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</si>
  <si>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</si>
  <si>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</si>
  <si>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</si>
  <si>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</si>
  <si>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</si>
  <si>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</si>
  <si>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</si>
  <si>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</si>
  <si>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</si>
  <si>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</si>
  <si>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</si>
  <si>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</si>
  <si>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</si>
  <si>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</si>
  <si>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</si>
  <si>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</si>
  <si>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</si>
  <si>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</si>
  <si>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</si>
  <si>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</si>
  <si>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</si>
  <si>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</si>
  <si>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</si>
  <si>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</si>
  <si>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</si>
  <si>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</si>
  <si>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</si>
  <si>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</si>
  <si>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</si>
  <si>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</si>
  <si>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</si>
  <si>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</si>
  <si>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</si>
  <si>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</si>
  <si>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</si>
  <si>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</si>
  <si>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</si>
  <si>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</si>
  <si>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</si>
  <si>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</si>
  <si>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</si>
  <si>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</si>
  <si>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</si>
  <si>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</si>
  <si>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</si>
  <si>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</si>
  <si>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</si>
  <si>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小野市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</si>
  <si>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</si>
  <si>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</si>
  <si>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</si>
  <si>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</si>
  <si>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</si>
  <si>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</si>
  <si>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</si>
  <si>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</si>
  <si>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</si>
  <si>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</si>
  <si>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</si>
  <si>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</si>
  <si>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</si>
  <si>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</si>
  <si>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</si>
  <si>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</si>
  <si>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</si>
  <si>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</si>
  <si>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</si>
  <si>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</si>
  <si>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</si>
  <si>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</si>
  <si>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</si>
  <si>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</si>
  <si>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</si>
  <si>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</si>
  <si>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</si>
  <si>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</si>
  <si>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</si>
  <si>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</si>
  <si>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</si>
  <si>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</si>
  <si>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</si>
  <si>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</si>
  <si>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</si>
  <si>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</si>
  <si>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</si>
  <si>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</si>
  <si>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</si>
  <si>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</si>
  <si>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</si>
  <si>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</si>
  <si>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</si>
  <si>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</si>
  <si>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</si>
  <si>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</si>
  <si>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</si>
  <si>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</si>
  <si>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</si>
  <si>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0"/>
  </si>
  <si>
    <t>うち日本人(％)</t>
    <phoneticPr fontId="5"/>
  </si>
  <si>
    <t>-0.5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</si>
  <si>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</si>
  <si>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</si>
  <si>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</si>
  <si>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</si>
  <si>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</si>
  <si>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</si>
  <si>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</si>
  <si>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</si>
  <si>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</si>
  <si>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</si>
  <si>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</si>
  <si>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</si>
  <si>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</si>
  <si>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</si>
  <si>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</si>
  <si>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</si>
  <si>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</si>
  <si>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</si>
  <si>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</si>
  <si>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</si>
  <si>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</si>
  <si>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</si>
  <si>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</si>
  <si>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</si>
  <si>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</si>
  <si>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</si>
  <si>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</si>
  <si>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</si>
  <si>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</si>
  <si>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</si>
  <si>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</si>
  <si>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</si>
  <si>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</si>
  <si>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</si>
  <si>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</si>
  <si>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</si>
  <si>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</si>
  <si>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</si>
  <si>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</si>
  <si>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</si>
  <si>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</si>
  <si>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</si>
  <si>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</si>
  <si>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</si>
  <si>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</si>
  <si>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</si>
  <si>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</si>
  <si>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</si>
  <si>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</si>
  <si>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</si>
  <si>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</si>
  <si>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</si>
  <si>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</si>
  <si>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</si>
  <si>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</si>
  <si>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</si>
  <si>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</si>
  <si>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</si>
  <si>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</si>
  <si>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</si>
  <si>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兵庫県小野市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</si>
  <si>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</si>
  <si>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</si>
  <si>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</si>
  <si>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</si>
  <si>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</si>
  <si>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</si>
  <si>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</si>
  <si>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</si>
  <si>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</si>
  <si>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</si>
  <si>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</si>
  <si>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</si>
  <si>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</si>
  <si>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</si>
  <si>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</si>
  <si>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</si>
  <si>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</si>
  <si>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</si>
  <si>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</si>
  <si>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</si>
  <si>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</si>
  <si>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</si>
  <si>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</si>
  <si>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</si>
  <si>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</si>
  <si>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</si>
  <si>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</si>
  <si>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</si>
  <si>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</si>
  <si>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</si>
  <si>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</si>
  <si>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</si>
  <si>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</si>
  <si>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</si>
  <si>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</si>
  <si>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</si>
  <si>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</si>
  <si>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</si>
  <si>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</si>
  <si>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</si>
  <si>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</si>
  <si>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</si>
  <si>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</si>
  <si>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</si>
  <si>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</si>
  <si>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</si>
  <si>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</si>
  <si>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</si>
  <si>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</si>
  <si>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</si>
  <si>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</si>
  <si>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</si>
  <si>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</si>
  <si>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</si>
  <si>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</si>
  <si>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</si>
  <si>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</si>
  <si>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</si>
  <si>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</si>
  <si>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</si>
  <si>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</si>
  <si>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</si>
  <si>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</si>
  <si>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t>
    <phoneticPr fontId="5"/>
  </si>
  <si>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</si>
  <si>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</si>
  <si>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</si>
  <si>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</si>
  <si>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</si>
  <si>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</si>
  <si>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</si>
  <si>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</si>
  <si>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</si>
  <si>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</si>
  <si>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</si>
  <si>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</si>
  <si>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</si>
  <si>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</si>
  <si>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</si>
  <si>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</si>
  <si>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</si>
  <si>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</si>
  <si>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</si>
  <si>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</si>
  <si>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</si>
  <si>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</si>
  <si>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</si>
  <si>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</si>
  <si>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</si>
  <si>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</si>
  <si>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</si>
  <si>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</si>
  <si>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</si>
  <si>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</si>
  <si>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</si>
  <si>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</si>
  <si>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</si>
  <si>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</si>
  <si>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</si>
  <si>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</si>
  <si>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</si>
  <si>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</si>
  <si>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</si>
  <si>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</si>
  <si>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</si>
  <si>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</si>
  <si>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</si>
  <si>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</si>
  <si>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</si>
  <si>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</si>
  <si>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</si>
  <si>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</si>
  <si>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</si>
  <si>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</si>
  <si>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</si>
  <si>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</si>
  <si>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</si>
  <si>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</si>
  <si>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</si>
  <si>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</si>
  <si>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</si>
  <si>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</si>
  <si>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</si>
  <si>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</si>
  <si>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</si>
  <si>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</si>
  <si>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</si>
  <si>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</si>
  <si>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</si>
  <si>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</si>
  <si>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</si>
  <si>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</si>
  <si>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</si>
  <si>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</si>
  <si>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</si>
  <si>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</si>
  <si>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</si>
  <si>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</si>
  <si>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</si>
  <si>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</si>
  <si>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</si>
  <si>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</si>
  <si>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</si>
  <si>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</si>
  <si>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</si>
  <si>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</si>
  <si>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</si>
  <si>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</si>
  <si>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</si>
  <si>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兵庫県小野市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</si>
  <si>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</si>
  <si>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</si>
  <si>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</si>
  <si>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</si>
  <si>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</si>
  <si>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</si>
  <si>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</si>
  <si>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</si>
  <si>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</si>
  <si>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</si>
  <si>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</si>
  <si>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</si>
  <si>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</si>
  <si>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</si>
  <si>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</si>
  <si>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</si>
  <si>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</si>
  <si>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</si>
  <si>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</si>
  <si>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</si>
  <si>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</si>
  <si>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</si>
  <si>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</si>
  <si>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</si>
  <si>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</si>
  <si>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</si>
  <si>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</si>
  <si>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</si>
  <si>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</si>
  <si>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</si>
  <si>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</si>
  <si>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</si>
  <si>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</si>
  <si>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</si>
  <si>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</si>
  <si>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</si>
  <si>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</si>
  <si>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</si>
  <si>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</si>
  <si>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</si>
  <si>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都市開発事業会計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</si>
  <si>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</si>
  <si>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</si>
  <si>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</si>
  <si>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</si>
  <si>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</si>
  <si>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</si>
  <si>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</si>
  <si>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</si>
  <si>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</si>
  <si>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</si>
  <si>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</si>
  <si>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</si>
  <si>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</si>
  <si>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</si>
  <si>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</si>
  <si>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</si>
  <si>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</si>
  <si>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</si>
  <si>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</si>
  <si>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</si>
  <si>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</si>
  <si>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</si>
  <si>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</si>
  <si>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</si>
  <si>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</si>
  <si>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</si>
  <si>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</si>
  <si>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</si>
  <si>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</si>
  <si>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</si>
  <si>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</si>
  <si>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</si>
  <si>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</si>
  <si>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</si>
  <si>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</si>
  <si>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</si>
  <si>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</si>
  <si>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</si>
  <si>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</si>
  <si>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</si>
  <si>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</si>
  <si>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</si>
  <si>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</si>
  <si>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</si>
  <si>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</si>
  <si>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</si>
  <si>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</si>
  <si>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</si>
  <si>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</si>
  <si>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</si>
  <si>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</si>
  <si>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</si>
  <si>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</si>
  <si>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</si>
  <si>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</si>
  <si>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</si>
  <si>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</si>
  <si>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</si>
  <si>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</si>
  <si>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</si>
  <si>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</si>
  <si>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</si>
  <si>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</si>
  <si>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</si>
  <si>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</si>
  <si>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</si>
  <si>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</si>
  <si>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</si>
  <si>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</si>
  <si>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</si>
  <si>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</si>
  <si>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</si>
  <si>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</si>
  <si>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</si>
  <si>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</si>
  <si>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</si>
  <si>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</si>
  <si>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</si>
  <si>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</si>
  <si>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</si>
  <si>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</si>
  <si>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</si>
  <si>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</si>
  <si>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</si>
  <si>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</si>
  <si>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</si>
  <si>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</si>
  <si>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</si>
  <si>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</si>
  <si>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</si>
  <si>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</si>
  <si>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</si>
  <si>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</si>
  <si>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</si>
  <si>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</si>
  <si>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</si>
  <si>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</si>
  <si>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</si>
  <si>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</si>
  <si>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</si>
  <si>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</si>
  <si>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</si>
  <si>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</si>
  <si>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</si>
  <si>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</si>
  <si>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</si>
  <si>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</si>
  <si>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</si>
  <si>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</si>
  <si>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</si>
  <si>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</si>
  <si>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</si>
  <si>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</si>
  <si>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</si>
  <si>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</si>
  <si>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</si>
  <si>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</si>
  <si>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</si>
  <si>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</si>
  <si>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</si>
  <si>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</si>
  <si>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</si>
  <si>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</si>
  <si>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</si>
  <si>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</si>
  <si>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</si>
  <si>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</si>
  <si>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</si>
  <si>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</si>
  <si>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</si>
  <si>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</si>
  <si>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</si>
  <si>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</si>
  <si>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</si>
  <si>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</si>
  <si>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</si>
  <si>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</si>
  <si>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</si>
  <si>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</si>
  <si>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</si>
  <si>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</si>
  <si>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</si>
  <si>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</si>
  <si>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水道事業会計</t>
  </si>
  <si>
    <t>都市開発事業会計</t>
  </si>
  <si>
    <t>一般会計</t>
  </si>
  <si>
    <t>国民健康保険特別会計</t>
  </si>
  <si>
    <t>下水道事業会計</t>
  </si>
  <si>
    <t>介護保険特別会計</t>
  </si>
  <si>
    <t>後期高齢者医療特別会計</t>
  </si>
  <si>
    <t>その他会計（赤字）</t>
  </si>
  <si>
    <t>その他会計（黒字）</t>
  </si>
  <si>
    <t>小野市土地開発公社</t>
    <rPh sb="0" eb="3">
      <t>オノシ</t>
    </rPh>
    <rPh sb="3" eb="5">
      <t>トチ</t>
    </rPh>
    <rPh sb="5" eb="7">
      <t>カイハツ</t>
    </rPh>
    <rPh sb="7" eb="9">
      <t>コウシャ</t>
    </rPh>
    <phoneticPr fontId="2"/>
  </si>
  <si>
    <t>小野市都市施設管理協会</t>
    <rPh sb="0" eb="3">
      <t>オノシ</t>
    </rPh>
    <rPh sb="3" eb="5">
      <t>トシ</t>
    </rPh>
    <rPh sb="5" eb="7">
      <t>シセツ</t>
    </rPh>
    <rPh sb="7" eb="9">
      <t>カンリ</t>
    </rPh>
    <rPh sb="9" eb="11">
      <t>キョウカイ</t>
    </rPh>
    <phoneticPr fontId="2"/>
  </si>
  <si>
    <t>-</t>
    <phoneticPr fontId="2"/>
  </si>
  <si>
    <t>北播磨総合医療センター企業団</t>
    <rPh sb="0" eb="1">
      <t>キタ</t>
    </rPh>
    <rPh sb="1" eb="3">
      <t>ハリマ</t>
    </rPh>
    <rPh sb="3" eb="5">
      <t>ソウゴウ</t>
    </rPh>
    <rPh sb="5" eb="7">
      <t>イリョウ</t>
    </rPh>
    <rPh sb="11" eb="13">
      <t>キギョウ</t>
    </rPh>
    <rPh sb="13" eb="14">
      <t>ダン</t>
    </rPh>
    <phoneticPr fontId="2"/>
  </si>
  <si>
    <t>北播衛生事務組合</t>
    <rPh sb="0" eb="1">
      <t>キタ</t>
    </rPh>
    <rPh sb="2" eb="4">
      <t>エイセイ</t>
    </rPh>
    <rPh sb="4" eb="6">
      <t>ジム</t>
    </rPh>
    <rPh sb="6" eb="8">
      <t>クミアイ</t>
    </rPh>
    <phoneticPr fontId="2"/>
  </si>
  <si>
    <t>小野加東加西環境施設事務組合</t>
    <rPh sb="0" eb="2">
      <t>オノ</t>
    </rPh>
    <rPh sb="2" eb="4">
      <t>カトウ</t>
    </rPh>
    <rPh sb="4" eb="6">
      <t>カサイ</t>
    </rPh>
    <rPh sb="6" eb="8">
      <t>カンキョウ</t>
    </rPh>
    <rPh sb="8" eb="10">
      <t>シセツ</t>
    </rPh>
    <rPh sb="10" eb="12">
      <t>ジム</t>
    </rPh>
    <rPh sb="12" eb="14">
      <t>クミアイ</t>
    </rPh>
    <phoneticPr fontId="2"/>
  </si>
  <si>
    <t>小野加東広域事務組合</t>
    <rPh sb="0" eb="2">
      <t>オノ</t>
    </rPh>
    <rPh sb="2" eb="4">
      <t>カトウ</t>
    </rPh>
    <rPh sb="4" eb="6">
      <t>コウイキ</t>
    </rPh>
    <rPh sb="6" eb="8">
      <t>ジム</t>
    </rPh>
    <rPh sb="8" eb="10">
      <t>クミアイ</t>
    </rPh>
    <phoneticPr fontId="2"/>
  </si>
  <si>
    <t>小野加東広域事務組合（農業共済事業）</t>
    <rPh sb="0" eb="2">
      <t>オノ</t>
    </rPh>
    <rPh sb="2" eb="4">
      <t>カトウ</t>
    </rPh>
    <rPh sb="4" eb="6">
      <t>コウイキ</t>
    </rPh>
    <rPh sb="6" eb="8">
      <t>ジム</t>
    </rPh>
    <rPh sb="8" eb="10">
      <t>クミアイ</t>
    </rPh>
    <rPh sb="11" eb="13">
      <t>ノウギョウ</t>
    </rPh>
    <rPh sb="13" eb="15">
      <t>キョウサイ</t>
    </rPh>
    <rPh sb="15" eb="17">
      <t>ジギョウ</t>
    </rPh>
    <phoneticPr fontId="2"/>
  </si>
  <si>
    <t>北播磨こども発達支援センター事務組合わかあゆ園</t>
    <rPh sb="0" eb="1">
      <t>キタ</t>
    </rPh>
    <rPh sb="1" eb="3">
      <t>ハリマ</t>
    </rPh>
    <rPh sb="6" eb="8">
      <t>ハッタツ</t>
    </rPh>
    <rPh sb="8" eb="10">
      <t>シエン</t>
    </rPh>
    <rPh sb="14" eb="16">
      <t>ジム</t>
    </rPh>
    <rPh sb="16" eb="18">
      <t>クミアイ</t>
    </rPh>
    <rPh sb="22" eb="23">
      <t>エン</t>
    </rPh>
    <phoneticPr fontId="2"/>
  </si>
  <si>
    <t>兵庫県市町村職員退職手当組合</t>
    <rPh sb="0" eb="3">
      <t>ヒョウゴケン</t>
    </rPh>
    <rPh sb="3" eb="5">
      <t>シチョウ</t>
    </rPh>
    <rPh sb="5" eb="6">
      <t>ソン</t>
    </rPh>
    <rPh sb="6" eb="8">
      <t>ショクイン</t>
    </rPh>
    <rPh sb="8" eb="10">
      <t>タイショク</t>
    </rPh>
    <rPh sb="10" eb="12">
      <t>テアテ</t>
    </rPh>
    <rPh sb="12" eb="14">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</si>
  <si>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</si>
  <si>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</si>
  <si>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法適用企業</t>
  </si>
  <si>
    <t>教育基金</t>
    <rPh sb="0" eb="2">
      <t>キョウイク</t>
    </rPh>
    <rPh sb="2" eb="4">
      <t>キキン</t>
    </rPh>
    <phoneticPr fontId="11"/>
  </si>
  <si>
    <t>文化振興基金</t>
    <phoneticPr fontId="2"/>
  </si>
  <si>
    <t>福祉基金</t>
    <phoneticPr fontId="2"/>
  </si>
  <si>
    <t>公共施設整備基金</t>
    <phoneticPr fontId="2"/>
  </si>
  <si>
    <t>白雲谷温泉施設整備及び運営基金</t>
    <rPh sb="5" eb="7">
      <t>シセツ</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</si>
  <si>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</si>
  <si>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</si>
  <si>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</si>
  <si>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</si>
  <si>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</si>
  <si>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</si>
  <si>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</si>
  <si>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</si>
  <si>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</si>
  <si>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</si>
  <si>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将来負担比率、実質公債費比率ともに改善傾向が続いており、類似団体と比較して低い水準にある。
将来負担比率については、公営企業債等繰入及び退職手当負担見込額が減少したことで改善した。また、実質公債費比率についても資本的収支繰出金の減少に伴い改善した。</t>
    <rPh sb="85" eb="87">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</si>
</sst>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84389</c:v>
                </c:pt>
                <c:pt idx="1">
                  <c:v>83623</c:v>
                </c:pt>
                <c:pt idx="2">
                  <c:v>81768</c:v>
                </c:pt>
                <c:pt idx="3">
                  <c:v>65876</c:v>
                </c:pt>
                <c:pt idx="4">
                  <c:v>68468</c:v>
                </c:pt>
              </c:numCache>
            </c:numRef>
          </c:val>
          <c:smooth val="0"/>
          <c:extLst xmlns:c16r2="http://schemas.microsoft.com/office/drawing/2015/06/chart">
            <c:ext xmlns:c16="http://schemas.microsoft.com/office/drawing/2014/chart" uri="{C3380CC4-5D6E-409C-BE32-E72D297353CC}">
              <c16:uniqueId val="{00000000-44CB-44AB-A7F4-5E22606F190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88236</c:v>
                </c:pt>
                <c:pt idx="1">
                  <c:v>45249</c:v>
                </c:pt>
                <c:pt idx="2">
                  <c:v>43725</c:v>
                </c:pt>
                <c:pt idx="3">
                  <c:v>45923</c:v>
                </c:pt>
                <c:pt idx="4">
                  <c:v>57792</c:v>
                </c:pt>
              </c:numCache>
            </c:numRef>
          </c:val>
          <c:smooth val="0"/>
          <c:extLst xmlns:c16r2="http://schemas.microsoft.com/office/drawing/2015/06/chart">
            <c:ext xmlns:c16="http://schemas.microsoft.com/office/drawing/2014/chart" uri="{C3380CC4-5D6E-409C-BE32-E72D297353CC}">
              <c16:uniqueId val="{00000001-44CB-44AB-A7F4-5E22606F1901}"/>
            </c:ext>
          </c:extLst>
        </c:ser>
        <c:dLbls>
          <c:showLegendKey val="0"/>
          <c:showVal val="0"/>
          <c:showCatName val="0"/>
          <c:showSerName val="0"/>
          <c:showPercent val="0"/>
          <c:showBubbleSize val="0"/>
        </c:dLbls>
        <c:marker val="1"/>
        <c:smooth val="0"/>
        <c:axId val="189635968"/>
        <c:axId val="189638144"/>
      </c:lineChart>
      <c:catAx>
        <c:axId val="1896359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9638144"/>
        <c:crosses val="autoZero"/>
        <c:auto val="1"/>
        <c:lblAlgn val="ctr"/>
        <c:lblOffset val="100"/>
        <c:tickLblSkip val="1"/>
        <c:tickMarkSkip val="1"/>
        <c:noMultiLvlLbl val="0"/>
      </c:catAx>
      <c:valAx>
        <c:axId val="18963814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96359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1.82</c:v>
                </c:pt>
                <c:pt idx="1">
                  <c:v>2.4900000000000002</c:v>
                </c:pt>
                <c:pt idx="2">
                  <c:v>3.06</c:v>
                </c:pt>
                <c:pt idx="3">
                  <c:v>2.83</c:v>
                </c:pt>
                <c:pt idx="4">
                  <c:v>2.39</c:v>
                </c:pt>
              </c:numCache>
            </c:numRef>
          </c:val>
          <c:extLst xmlns:c16r2="http://schemas.microsoft.com/office/drawing/2015/06/chart">
            <c:ext xmlns:c16="http://schemas.microsoft.com/office/drawing/2014/chart" uri="{C3380CC4-5D6E-409C-BE32-E72D297353CC}">
              <c16:uniqueId val="{00000000-A205-4C40-886E-D1CC30C6A37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34.79</c:v>
                </c:pt>
                <c:pt idx="1">
                  <c:v>35.880000000000003</c:v>
                </c:pt>
                <c:pt idx="2">
                  <c:v>35.71</c:v>
                </c:pt>
                <c:pt idx="3">
                  <c:v>37.35</c:v>
                </c:pt>
                <c:pt idx="4">
                  <c:v>39.270000000000003</c:v>
                </c:pt>
              </c:numCache>
            </c:numRef>
          </c:val>
          <c:extLst xmlns:c16r2="http://schemas.microsoft.com/office/drawing/2015/06/chart">
            <c:ext xmlns:c16="http://schemas.microsoft.com/office/drawing/2014/chart" uri="{C3380CC4-5D6E-409C-BE32-E72D297353CC}">
              <c16:uniqueId val="{00000001-A205-4C40-886E-D1CC30C6A37C}"/>
            </c:ext>
          </c:extLst>
        </c:ser>
        <c:dLbls>
          <c:showLegendKey val="0"/>
          <c:showVal val="0"/>
          <c:showCatName val="0"/>
          <c:showSerName val="0"/>
          <c:showPercent val="0"/>
          <c:showBubbleSize val="0"/>
        </c:dLbls>
        <c:gapWidth val="250"/>
        <c:overlap val="100"/>
        <c:axId val="207179776"/>
        <c:axId val="2071816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6.18</c:v>
                </c:pt>
                <c:pt idx="1">
                  <c:v>1.85</c:v>
                </c:pt>
                <c:pt idx="2">
                  <c:v>0.85</c:v>
                </c:pt>
                <c:pt idx="3">
                  <c:v>0.56999999999999995</c:v>
                </c:pt>
                <c:pt idx="4">
                  <c:v>0.45</c:v>
                </c:pt>
              </c:numCache>
            </c:numRef>
          </c:val>
          <c:smooth val="0"/>
          <c:extLst xmlns:c16r2="http://schemas.microsoft.com/office/drawing/2015/06/chart">
            <c:ext xmlns:c16="http://schemas.microsoft.com/office/drawing/2014/chart" uri="{C3380CC4-5D6E-409C-BE32-E72D297353CC}">
              <c16:uniqueId val="{00000002-A205-4C40-886E-D1CC30C6A37C}"/>
            </c:ext>
          </c:extLst>
        </c:ser>
        <c:dLbls>
          <c:showLegendKey val="0"/>
          <c:showVal val="0"/>
          <c:showCatName val="0"/>
          <c:showSerName val="0"/>
          <c:showPercent val="0"/>
          <c:showBubbleSize val="0"/>
        </c:dLbls>
        <c:marker val="1"/>
        <c:smooth val="0"/>
        <c:axId val="207179776"/>
        <c:axId val="207181696"/>
      </c:lineChart>
      <c:catAx>
        <c:axId val="207179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7181696"/>
        <c:crosses val="autoZero"/>
        <c:auto val="1"/>
        <c:lblAlgn val="ctr"/>
        <c:lblOffset val="100"/>
        <c:tickLblSkip val="1"/>
        <c:tickMarkSkip val="1"/>
        <c:noMultiLvlLbl val="0"/>
      </c:catAx>
      <c:valAx>
        <c:axId val="207181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7179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C1B4-4A44-81CE-DE8EB76D2A7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1B4-4A44-81CE-DE8EB76D2A7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C1B4-4A44-81CE-DE8EB76D2A77}"/>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0.08</c:v>
                </c:pt>
                <c:pt idx="2">
                  <c:v>#N/A</c:v>
                </c:pt>
                <c:pt idx="3">
                  <c:v>0.11</c:v>
                </c:pt>
                <c:pt idx="4">
                  <c:v>#N/A</c:v>
                </c:pt>
                <c:pt idx="5">
                  <c:v>0.1</c:v>
                </c:pt>
                <c:pt idx="6">
                  <c:v>#N/A</c:v>
                </c:pt>
                <c:pt idx="7">
                  <c:v>0.12</c:v>
                </c:pt>
                <c:pt idx="8">
                  <c:v>#N/A</c:v>
                </c:pt>
                <c:pt idx="9">
                  <c:v>0.12</c:v>
                </c:pt>
              </c:numCache>
            </c:numRef>
          </c:val>
          <c:extLst xmlns:c16r2="http://schemas.microsoft.com/office/drawing/2015/06/chart">
            <c:ext xmlns:c16="http://schemas.microsoft.com/office/drawing/2014/chart" uri="{C3380CC4-5D6E-409C-BE32-E72D297353CC}">
              <c16:uniqueId val="{00000003-C1B4-4A44-81CE-DE8EB76D2A77}"/>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1.08</c:v>
                </c:pt>
                <c:pt idx="2">
                  <c:v>#N/A</c:v>
                </c:pt>
                <c:pt idx="3">
                  <c:v>0.69</c:v>
                </c:pt>
                <c:pt idx="4">
                  <c:v>#N/A</c:v>
                </c:pt>
                <c:pt idx="5">
                  <c:v>0.64</c:v>
                </c:pt>
                <c:pt idx="6">
                  <c:v>#N/A</c:v>
                </c:pt>
                <c:pt idx="7">
                  <c:v>0.78</c:v>
                </c:pt>
                <c:pt idx="8">
                  <c:v>#N/A</c:v>
                </c:pt>
                <c:pt idx="9">
                  <c:v>0.47</c:v>
                </c:pt>
              </c:numCache>
            </c:numRef>
          </c:val>
          <c:extLst xmlns:c16r2="http://schemas.microsoft.com/office/drawing/2015/06/chart">
            <c:ext xmlns:c16="http://schemas.microsoft.com/office/drawing/2014/chart" uri="{C3380CC4-5D6E-409C-BE32-E72D297353CC}">
              <c16:uniqueId val="{00000004-C1B4-4A44-81CE-DE8EB76D2A77}"/>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0.48</c:v>
                </c:pt>
                <c:pt idx="2">
                  <c:v>#N/A</c:v>
                </c:pt>
                <c:pt idx="3">
                  <c:v>0.53</c:v>
                </c:pt>
                <c:pt idx="4">
                  <c:v>#N/A</c:v>
                </c:pt>
                <c:pt idx="5">
                  <c:v>0.97</c:v>
                </c:pt>
                <c:pt idx="6">
                  <c:v>#N/A</c:v>
                </c:pt>
                <c:pt idx="7">
                  <c:v>0.99</c:v>
                </c:pt>
                <c:pt idx="8">
                  <c:v>#N/A</c:v>
                </c:pt>
                <c:pt idx="9">
                  <c:v>1.21</c:v>
                </c:pt>
              </c:numCache>
            </c:numRef>
          </c:val>
          <c:extLst xmlns:c16r2="http://schemas.microsoft.com/office/drawing/2015/06/chart">
            <c:ext xmlns:c16="http://schemas.microsoft.com/office/drawing/2014/chart" uri="{C3380CC4-5D6E-409C-BE32-E72D297353CC}">
              <c16:uniqueId val="{00000005-C1B4-4A44-81CE-DE8EB76D2A77}"/>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0.25</c:v>
                </c:pt>
                <c:pt idx="2">
                  <c:v>#N/A</c:v>
                </c:pt>
                <c:pt idx="3">
                  <c:v>0.62</c:v>
                </c:pt>
                <c:pt idx="4">
                  <c:v>#N/A</c:v>
                </c:pt>
                <c:pt idx="5">
                  <c:v>0.3</c:v>
                </c:pt>
                <c:pt idx="6">
                  <c:v>#N/A</c:v>
                </c:pt>
                <c:pt idx="7">
                  <c:v>0.97</c:v>
                </c:pt>
                <c:pt idx="8">
                  <c:v>#N/A</c:v>
                </c:pt>
                <c:pt idx="9">
                  <c:v>1.56</c:v>
                </c:pt>
              </c:numCache>
            </c:numRef>
          </c:val>
          <c:extLst xmlns:c16r2="http://schemas.microsoft.com/office/drawing/2015/06/chart">
            <c:ext xmlns:c16="http://schemas.microsoft.com/office/drawing/2014/chart" uri="{C3380CC4-5D6E-409C-BE32-E72D297353CC}">
              <c16:uniqueId val="{00000006-C1B4-4A44-81CE-DE8EB76D2A7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1.82</c:v>
                </c:pt>
                <c:pt idx="2">
                  <c:v>#N/A</c:v>
                </c:pt>
                <c:pt idx="3">
                  <c:v>2.4900000000000002</c:v>
                </c:pt>
                <c:pt idx="4">
                  <c:v>#N/A</c:v>
                </c:pt>
                <c:pt idx="5">
                  <c:v>3.05</c:v>
                </c:pt>
                <c:pt idx="6">
                  <c:v>#N/A</c:v>
                </c:pt>
                <c:pt idx="7">
                  <c:v>2.83</c:v>
                </c:pt>
                <c:pt idx="8">
                  <c:v>#N/A</c:v>
                </c:pt>
                <c:pt idx="9">
                  <c:v>2.39</c:v>
                </c:pt>
              </c:numCache>
            </c:numRef>
          </c:val>
          <c:extLst xmlns:c16r2="http://schemas.microsoft.com/office/drawing/2015/06/chart">
            <c:ext xmlns:c16="http://schemas.microsoft.com/office/drawing/2014/chart" uri="{C3380CC4-5D6E-409C-BE32-E72D297353CC}">
              <c16:uniqueId val="{00000007-C1B4-4A44-81CE-DE8EB76D2A77}"/>
            </c:ext>
          </c:extLst>
        </c:ser>
        <c:ser>
          <c:idx val="8"/>
          <c:order val="8"/>
          <c:tx>
            <c:strRef>
              <c:f>データシート!$A$35</c:f>
              <c:strCache>
                <c:ptCount val="1"/>
                <c:pt idx="0">
                  <c:v>都市開発事業会計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4.1500000000000004</c:v>
                </c:pt>
                <c:pt idx="2">
                  <c:v>#N/A</c:v>
                </c:pt>
                <c:pt idx="3">
                  <c:v>7.79</c:v>
                </c:pt>
                <c:pt idx="4">
                  <c:v>#N/A</c:v>
                </c:pt>
                <c:pt idx="5">
                  <c:v>7.46</c:v>
                </c:pt>
                <c:pt idx="6">
                  <c:v>#N/A</c:v>
                </c:pt>
                <c:pt idx="7">
                  <c:v>8.39</c:v>
                </c:pt>
                <c:pt idx="8">
                  <c:v>#N/A</c:v>
                </c:pt>
                <c:pt idx="9">
                  <c:v>4.04</c:v>
                </c:pt>
              </c:numCache>
            </c:numRef>
          </c:val>
          <c:extLst xmlns:c16r2="http://schemas.microsoft.com/office/drawing/2015/06/chart">
            <c:ext xmlns:c16="http://schemas.microsoft.com/office/drawing/2014/chart" uri="{C3380CC4-5D6E-409C-BE32-E72D297353CC}">
              <c16:uniqueId val="{00000008-C1B4-4A44-81CE-DE8EB76D2A7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30.26</c:v>
                </c:pt>
                <c:pt idx="2">
                  <c:v>#N/A</c:v>
                </c:pt>
                <c:pt idx="3">
                  <c:v>30.01</c:v>
                </c:pt>
                <c:pt idx="4">
                  <c:v>#N/A</c:v>
                </c:pt>
                <c:pt idx="5">
                  <c:v>29.43</c:v>
                </c:pt>
                <c:pt idx="6">
                  <c:v>#N/A</c:v>
                </c:pt>
                <c:pt idx="7">
                  <c:v>34.89</c:v>
                </c:pt>
                <c:pt idx="8">
                  <c:v>#N/A</c:v>
                </c:pt>
                <c:pt idx="9">
                  <c:v>37.46</c:v>
                </c:pt>
              </c:numCache>
            </c:numRef>
          </c:val>
          <c:extLst xmlns:c16r2="http://schemas.microsoft.com/office/drawing/2015/06/chart">
            <c:ext xmlns:c16="http://schemas.microsoft.com/office/drawing/2014/chart" uri="{C3380CC4-5D6E-409C-BE32-E72D297353CC}">
              <c16:uniqueId val="{00000009-C1B4-4A44-81CE-DE8EB76D2A77}"/>
            </c:ext>
          </c:extLst>
        </c:ser>
        <c:dLbls>
          <c:showLegendKey val="0"/>
          <c:showVal val="0"/>
          <c:showCatName val="0"/>
          <c:showSerName val="0"/>
          <c:showPercent val="0"/>
          <c:showBubbleSize val="0"/>
        </c:dLbls>
        <c:gapWidth val="150"/>
        <c:overlap val="100"/>
        <c:axId val="216676224"/>
        <c:axId val="216677760"/>
      </c:barChart>
      <c:catAx>
        <c:axId val="216676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6677760"/>
        <c:crosses val="autoZero"/>
        <c:auto val="1"/>
        <c:lblAlgn val="ctr"/>
        <c:lblOffset val="100"/>
        <c:tickLblSkip val="1"/>
        <c:tickMarkSkip val="1"/>
        <c:noMultiLvlLbl val="0"/>
      </c:catAx>
      <c:valAx>
        <c:axId val="216677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66762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2124</c:v>
                </c:pt>
                <c:pt idx="5">
                  <c:v>2201</c:v>
                </c:pt>
                <c:pt idx="8">
                  <c:v>2458</c:v>
                </c:pt>
                <c:pt idx="11">
                  <c:v>2503</c:v>
                </c:pt>
                <c:pt idx="14">
                  <c:v>2473</c:v>
                </c:pt>
              </c:numCache>
            </c:numRef>
          </c:val>
          <c:extLst xmlns:c16r2="http://schemas.microsoft.com/office/drawing/2015/06/chart">
            <c:ext xmlns:c16="http://schemas.microsoft.com/office/drawing/2014/chart" uri="{C3380CC4-5D6E-409C-BE32-E72D297353CC}">
              <c16:uniqueId val="{00000000-930E-4C24-95C8-73FB6753848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30E-4C24-95C8-73FB6753848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16</c:v>
                </c:pt>
                <c:pt idx="3">
                  <c:v>13</c:v>
                </c:pt>
                <c:pt idx="6">
                  <c:v>6</c:v>
                </c:pt>
                <c:pt idx="9">
                  <c:v>5</c:v>
                </c:pt>
                <c:pt idx="12">
                  <c:v>5</c:v>
                </c:pt>
              </c:numCache>
            </c:numRef>
          </c:val>
          <c:extLst xmlns:c16r2="http://schemas.microsoft.com/office/drawing/2015/06/chart">
            <c:ext xmlns:c16="http://schemas.microsoft.com/office/drawing/2014/chart" uri="{C3380CC4-5D6E-409C-BE32-E72D297353CC}">
              <c16:uniqueId val="{00000002-930E-4C24-95C8-73FB6753848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87</c:v>
                </c:pt>
                <c:pt idx="3">
                  <c:v>178</c:v>
                </c:pt>
                <c:pt idx="6">
                  <c:v>76</c:v>
                </c:pt>
                <c:pt idx="9">
                  <c:v>263</c:v>
                </c:pt>
                <c:pt idx="12">
                  <c:v>289</c:v>
                </c:pt>
              </c:numCache>
            </c:numRef>
          </c:val>
          <c:extLst xmlns:c16r2="http://schemas.microsoft.com/office/drawing/2015/06/chart">
            <c:ext xmlns:c16="http://schemas.microsoft.com/office/drawing/2014/chart" uri="{C3380CC4-5D6E-409C-BE32-E72D297353CC}">
              <c16:uniqueId val="{00000003-930E-4C24-95C8-73FB6753848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922</c:v>
                </c:pt>
                <c:pt idx="3">
                  <c:v>835</c:v>
                </c:pt>
                <c:pt idx="6">
                  <c:v>836</c:v>
                </c:pt>
                <c:pt idx="9">
                  <c:v>711</c:v>
                </c:pt>
                <c:pt idx="12">
                  <c:v>595</c:v>
                </c:pt>
              </c:numCache>
            </c:numRef>
          </c:val>
          <c:extLst xmlns:c16r2="http://schemas.microsoft.com/office/drawing/2015/06/chart">
            <c:ext xmlns:c16="http://schemas.microsoft.com/office/drawing/2014/chart" uri="{C3380CC4-5D6E-409C-BE32-E72D297353CC}">
              <c16:uniqueId val="{00000004-930E-4C24-95C8-73FB6753848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30E-4C24-95C8-73FB6753848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30E-4C24-95C8-73FB6753848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1747</c:v>
                </c:pt>
                <c:pt idx="3">
                  <c:v>1729</c:v>
                </c:pt>
                <c:pt idx="6">
                  <c:v>1772</c:v>
                </c:pt>
                <c:pt idx="9">
                  <c:v>1944</c:v>
                </c:pt>
                <c:pt idx="12">
                  <c:v>2012</c:v>
                </c:pt>
              </c:numCache>
            </c:numRef>
          </c:val>
          <c:extLst xmlns:c16r2="http://schemas.microsoft.com/office/drawing/2015/06/chart">
            <c:ext xmlns:c16="http://schemas.microsoft.com/office/drawing/2014/chart" uri="{C3380CC4-5D6E-409C-BE32-E72D297353CC}">
              <c16:uniqueId val="{00000007-930E-4C24-95C8-73FB67538487}"/>
            </c:ext>
          </c:extLst>
        </c:ser>
        <c:dLbls>
          <c:showLegendKey val="0"/>
          <c:showVal val="0"/>
          <c:showCatName val="0"/>
          <c:showSerName val="0"/>
          <c:showPercent val="0"/>
          <c:showBubbleSize val="0"/>
        </c:dLbls>
        <c:gapWidth val="100"/>
        <c:overlap val="100"/>
        <c:axId val="207426304"/>
        <c:axId val="2074282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648</c:v>
                </c:pt>
                <c:pt idx="2">
                  <c:v>#N/A</c:v>
                </c:pt>
                <c:pt idx="3">
                  <c:v>#N/A</c:v>
                </c:pt>
                <c:pt idx="4">
                  <c:v>554</c:v>
                </c:pt>
                <c:pt idx="5">
                  <c:v>#N/A</c:v>
                </c:pt>
                <c:pt idx="6">
                  <c:v>#N/A</c:v>
                </c:pt>
                <c:pt idx="7">
                  <c:v>232</c:v>
                </c:pt>
                <c:pt idx="8">
                  <c:v>#N/A</c:v>
                </c:pt>
                <c:pt idx="9">
                  <c:v>#N/A</c:v>
                </c:pt>
                <c:pt idx="10">
                  <c:v>420</c:v>
                </c:pt>
                <c:pt idx="11">
                  <c:v>#N/A</c:v>
                </c:pt>
                <c:pt idx="12">
                  <c:v>#N/A</c:v>
                </c:pt>
                <c:pt idx="13">
                  <c:v>428</c:v>
                </c:pt>
                <c:pt idx="14">
                  <c:v>#N/A</c:v>
                </c:pt>
              </c:numCache>
            </c:numRef>
          </c:val>
          <c:smooth val="0"/>
          <c:extLst xmlns:c16r2="http://schemas.microsoft.com/office/drawing/2015/06/chart">
            <c:ext xmlns:c16="http://schemas.microsoft.com/office/drawing/2014/chart" uri="{C3380CC4-5D6E-409C-BE32-E72D297353CC}">
              <c16:uniqueId val="{00000008-930E-4C24-95C8-73FB67538487}"/>
            </c:ext>
          </c:extLst>
        </c:ser>
        <c:dLbls>
          <c:showLegendKey val="0"/>
          <c:showVal val="0"/>
          <c:showCatName val="0"/>
          <c:showSerName val="0"/>
          <c:showPercent val="0"/>
          <c:showBubbleSize val="0"/>
        </c:dLbls>
        <c:marker val="1"/>
        <c:smooth val="0"/>
        <c:axId val="207426304"/>
        <c:axId val="207428224"/>
      </c:lineChart>
      <c:catAx>
        <c:axId val="207426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7428224"/>
        <c:crosses val="autoZero"/>
        <c:auto val="1"/>
        <c:lblAlgn val="ctr"/>
        <c:lblOffset val="100"/>
        <c:tickLblSkip val="1"/>
        <c:tickMarkSkip val="1"/>
        <c:noMultiLvlLbl val="0"/>
      </c:catAx>
      <c:valAx>
        <c:axId val="207428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7426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24090</c:v>
                </c:pt>
                <c:pt idx="5">
                  <c:v>24076</c:v>
                </c:pt>
                <c:pt idx="8">
                  <c:v>23127</c:v>
                </c:pt>
                <c:pt idx="11">
                  <c:v>22759</c:v>
                </c:pt>
                <c:pt idx="14">
                  <c:v>21698</c:v>
                </c:pt>
              </c:numCache>
            </c:numRef>
          </c:val>
          <c:extLst xmlns:c16r2="http://schemas.microsoft.com/office/drawing/2015/06/chart">
            <c:ext xmlns:c16="http://schemas.microsoft.com/office/drawing/2014/chart" uri="{C3380CC4-5D6E-409C-BE32-E72D297353CC}">
              <c16:uniqueId val="{00000000-053D-4AF6-AD49-1F0263F8E08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2544</c:v>
                </c:pt>
                <c:pt idx="5">
                  <c:v>2237</c:v>
                </c:pt>
                <c:pt idx="8">
                  <c:v>1819</c:v>
                </c:pt>
                <c:pt idx="11">
                  <c:v>1718</c:v>
                </c:pt>
                <c:pt idx="14">
                  <c:v>1587</c:v>
                </c:pt>
              </c:numCache>
            </c:numRef>
          </c:val>
          <c:extLst xmlns:c16r2="http://schemas.microsoft.com/office/drawing/2015/06/chart">
            <c:ext xmlns:c16="http://schemas.microsoft.com/office/drawing/2014/chart" uri="{C3380CC4-5D6E-409C-BE32-E72D297353CC}">
              <c16:uniqueId val="{00000001-053D-4AF6-AD49-1F0263F8E08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9911</c:v>
                </c:pt>
                <c:pt idx="5">
                  <c:v>10021</c:v>
                </c:pt>
                <c:pt idx="8">
                  <c:v>9922</c:v>
                </c:pt>
                <c:pt idx="11">
                  <c:v>9958</c:v>
                </c:pt>
                <c:pt idx="14">
                  <c:v>10030</c:v>
                </c:pt>
              </c:numCache>
            </c:numRef>
          </c:val>
          <c:extLst xmlns:c16r2="http://schemas.microsoft.com/office/drawing/2015/06/chart">
            <c:ext xmlns:c16="http://schemas.microsoft.com/office/drawing/2014/chart" uri="{C3380CC4-5D6E-409C-BE32-E72D297353CC}">
              <c16:uniqueId val="{00000002-053D-4AF6-AD49-1F0263F8E08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53D-4AF6-AD49-1F0263F8E08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53D-4AF6-AD49-1F0263F8E08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87</c:v>
                </c:pt>
                <c:pt idx="3">
                  <c:v>87</c:v>
                </c:pt>
                <c:pt idx="6">
                  <c:v>87</c:v>
                </c:pt>
                <c:pt idx="9">
                  <c:v>87</c:v>
                </c:pt>
                <c:pt idx="12">
                  <c:v>0</c:v>
                </c:pt>
              </c:numCache>
            </c:numRef>
          </c:val>
          <c:extLst xmlns:c16r2="http://schemas.microsoft.com/office/drawing/2015/06/chart">
            <c:ext xmlns:c16="http://schemas.microsoft.com/office/drawing/2014/chart" uri="{C3380CC4-5D6E-409C-BE32-E72D297353CC}">
              <c16:uniqueId val="{00000005-053D-4AF6-AD49-1F0263F8E08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3487</c:v>
                </c:pt>
                <c:pt idx="3">
                  <c:v>3390</c:v>
                </c:pt>
                <c:pt idx="6">
                  <c:v>3112</c:v>
                </c:pt>
                <c:pt idx="9">
                  <c:v>3023</c:v>
                </c:pt>
                <c:pt idx="12">
                  <c:v>2793</c:v>
                </c:pt>
              </c:numCache>
            </c:numRef>
          </c:val>
          <c:extLst xmlns:c16r2="http://schemas.microsoft.com/office/drawing/2015/06/chart">
            <c:ext xmlns:c16="http://schemas.microsoft.com/office/drawing/2014/chart" uri="{C3380CC4-5D6E-409C-BE32-E72D297353CC}">
              <c16:uniqueId val="{00000006-053D-4AF6-AD49-1F0263F8E08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2933</c:v>
                </c:pt>
                <c:pt idx="3">
                  <c:v>3030</c:v>
                </c:pt>
                <c:pt idx="6">
                  <c:v>2849</c:v>
                </c:pt>
                <c:pt idx="9">
                  <c:v>2731</c:v>
                </c:pt>
                <c:pt idx="12">
                  <c:v>2576</c:v>
                </c:pt>
              </c:numCache>
            </c:numRef>
          </c:val>
          <c:extLst xmlns:c16r2="http://schemas.microsoft.com/office/drawing/2015/06/chart">
            <c:ext xmlns:c16="http://schemas.microsoft.com/office/drawing/2014/chart" uri="{C3380CC4-5D6E-409C-BE32-E72D297353CC}">
              <c16:uniqueId val="{00000007-053D-4AF6-AD49-1F0263F8E08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9341</c:v>
                </c:pt>
                <c:pt idx="3">
                  <c:v>8672</c:v>
                </c:pt>
                <c:pt idx="6">
                  <c:v>7759</c:v>
                </c:pt>
                <c:pt idx="9">
                  <c:v>6987</c:v>
                </c:pt>
                <c:pt idx="12">
                  <c:v>5843</c:v>
                </c:pt>
              </c:numCache>
            </c:numRef>
          </c:val>
          <c:extLst xmlns:c16r2="http://schemas.microsoft.com/office/drawing/2015/06/chart">
            <c:ext xmlns:c16="http://schemas.microsoft.com/office/drawing/2014/chart" uri="{C3380CC4-5D6E-409C-BE32-E72D297353CC}">
              <c16:uniqueId val="{00000008-053D-4AF6-AD49-1F0263F8E08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29</c:v>
                </c:pt>
                <c:pt idx="3">
                  <c:v>15</c:v>
                </c:pt>
                <c:pt idx="6">
                  <c:v>10</c:v>
                </c:pt>
                <c:pt idx="9">
                  <c:v>5</c:v>
                </c:pt>
                <c:pt idx="12">
                  <c:v>0</c:v>
                </c:pt>
              </c:numCache>
            </c:numRef>
          </c:val>
          <c:extLst xmlns:c16r2="http://schemas.microsoft.com/office/drawing/2015/06/chart">
            <c:ext xmlns:c16="http://schemas.microsoft.com/office/drawing/2014/chart" uri="{C3380CC4-5D6E-409C-BE32-E72D297353CC}">
              <c16:uniqueId val="{00000009-053D-4AF6-AD49-1F0263F8E08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18805</c:v>
                </c:pt>
                <c:pt idx="3">
                  <c:v>18896</c:v>
                </c:pt>
                <c:pt idx="6">
                  <c:v>18420</c:v>
                </c:pt>
                <c:pt idx="9">
                  <c:v>18243</c:v>
                </c:pt>
                <c:pt idx="12">
                  <c:v>18522</c:v>
                </c:pt>
              </c:numCache>
            </c:numRef>
          </c:val>
          <c:extLst xmlns:c16r2="http://schemas.microsoft.com/office/drawing/2015/06/chart">
            <c:ext xmlns:c16="http://schemas.microsoft.com/office/drawing/2014/chart" uri="{C3380CC4-5D6E-409C-BE32-E72D297353CC}">
              <c16:uniqueId val="{0000000A-053D-4AF6-AD49-1F0263F8E080}"/>
            </c:ext>
          </c:extLst>
        </c:ser>
        <c:dLbls>
          <c:showLegendKey val="0"/>
          <c:showVal val="0"/>
          <c:showCatName val="0"/>
          <c:showSerName val="0"/>
          <c:showPercent val="0"/>
          <c:showBubbleSize val="0"/>
        </c:dLbls>
        <c:gapWidth val="100"/>
        <c:overlap val="100"/>
        <c:axId val="216851968"/>
        <c:axId val="2168538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053D-4AF6-AD49-1F0263F8E080}"/>
            </c:ext>
          </c:extLst>
        </c:ser>
        <c:dLbls>
          <c:showLegendKey val="0"/>
          <c:showVal val="0"/>
          <c:showCatName val="0"/>
          <c:showSerName val="0"/>
          <c:showPercent val="0"/>
          <c:showBubbleSize val="0"/>
        </c:dLbls>
        <c:marker val="1"/>
        <c:smooth val="0"/>
        <c:axId val="216851968"/>
        <c:axId val="216853888"/>
      </c:lineChart>
      <c:catAx>
        <c:axId val="216851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6853888"/>
        <c:crosses val="autoZero"/>
        <c:auto val="1"/>
        <c:lblAlgn val="ctr"/>
        <c:lblOffset val="100"/>
        <c:tickLblSkip val="1"/>
        <c:tickMarkSkip val="1"/>
        <c:noMultiLvlLbl val="0"/>
      </c:catAx>
      <c:valAx>
        <c:axId val="216853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6851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4106</c:v>
                </c:pt>
                <c:pt idx="1">
                  <c:v>4299</c:v>
                </c:pt>
                <c:pt idx="2">
                  <c:v>4482</c:v>
                </c:pt>
              </c:numCache>
            </c:numRef>
          </c:val>
          <c:extLst xmlns:c16r2="http://schemas.microsoft.com/office/drawing/2015/06/chart">
            <c:ext xmlns:c16="http://schemas.microsoft.com/office/drawing/2014/chart" uri="{C3380CC4-5D6E-409C-BE32-E72D297353CC}">
              <c16:uniqueId val="{00000000-4DB3-412F-B2F5-DE11F79B805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730</c:v>
                </c:pt>
                <c:pt idx="1">
                  <c:v>737</c:v>
                </c:pt>
                <c:pt idx="2">
                  <c:v>941</c:v>
                </c:pt>
              </c:numCache>
            </c:numRef>
          </c:val>
          <c:extLst xmlns:c16r2="http://schemas.microsoft.com/office/drawing/2015/06/chart">
            <c:ext xmlns:c16="http://schemas.microsoft.com/office/drawing/2014/chart" uri="{C3380CC4-5D6E-409C-BE32-E72D297353CC}">
              <c16:uniqueId val="{00000001-4DB3-412F-B2F5-DE11F79B805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4197</c:v>
                </c:pt>
                <c:pt idx="1">
                  <c:v>3967</c:v>
                </c:pt>
                <c:pt idx="2">
                  <c:v>3601</c:v>
                </c:pt>
              </c:numCache>
            </c:numRef>
          </c:val>
          <c:extLst xmlns:c16r2="http://schemas.microsoft.com/office/drawing/2015/06/chart">
            <c:ext xmlns:c16="http://schemas.microsoft.com/office/drawing/2014/chart" uri="{C3380CC4-5D6E-409C-BE32-E72D297353CC}">
              <c16:uniqueId val="{00000002-4DB3-412F-B2F5-DE11F79B805B}"/>
            </c:ext>
          </c:extLst>
        </c:ser>
        <c:dLbls>
          <c:showLegendKey val="0"/>
          <c:showVal val="0"/>
          <c:showCatName val="0"/>
          <c:showSerName val="0"/>
          <c:showPercent val="0"/>
          <c:showBubbleSize val="0"/>
        </c:dLbls>
        <c:gapWidth val="120"/>
        <c:overlap val="100"/>
        <c:axId val="207295616"/>
        <c:axId val="207297152"/>
      </c:barChart>
      <c:catAx>
        <c:axId val="207295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07297152"/>
        <c:crosses val="autoZero"/>
        <c:auto val="1"/>
        <c:lblAlgn val="ctr"/>
        <c:lblOffset val="100"/>
        <c:tickLblSkip val="1"/>
        <c:tickMarkSkip val="1"/>
        <c:noMultiLvlLbl val="0"/>
      </c:catAx>
      <c:valAx>
        <c:axId val="20729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07295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{110E99DC-FD3A-47B7-B095-2509DA8CE719}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6065-4707-8610-CA5C2A1F820F}"/>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{5DD62829-5744-4E73-9F2C-B1236BB1E655}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065-4707-8610-CA5C2A1F820F}"/>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{E6AA5E92-336C-4539-9005-9361B723A5B5}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065-4707-8610-CA5C2A1F820F}"/>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{DD5FE3B7-D4E2-47CD-B982-ACE7837472B9}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065-4707-8610-CA5C2A1F820F}"/>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{D1914AF6-A7B9-4F5E-B5BA-B85610E98383}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065-4707-8610-CA5C2A1F820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{E38EA188-0C98-4593-AD1A-1A10ACE0464C}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6065-4707-8610-CA5C2A1F820F}"/>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{6191F90A-E688-4589-BD51-1BA693C96A1D}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6065-4707-8610-CA5C2A1F820F}"/>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{F8120CA5-3802-4D04-965F-D8956A49CD70}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6065-4707-8610-CA5C2A1F820F}"/>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{E3DCDE6A-F82D-4E6B-BC87-28D33B5E2F56}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6065-4707-8610-CA5C2A1F820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51.1</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6065-4707-8610-CA5C2A1F820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{84435A7D-42B0-442B-BB00-39FC7A9376DC}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6065-4707-8610-CA5C2A1F820F}"/>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{4C7E3897-76A7-4B11-B8AA-36685E6B5521}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065-4707-8610-CA5C2A1F820F}"/>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{1DE5A521-4312-45A0-BD7C-9DD7B5B88609}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065-4707-8610-CA5C2A1F820F}"/>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{6EE2241A-5109-41F9-89AF-A061E104B689}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065-4707-8610-CA5C2A1F820F}"/>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{F5F8E254-CAF6-48AB-802E-7DAD50BFA008}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065-4707-8610-CA5C2A1F820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{D4CF9992-3EF6-47A4-B758-4F6F980CECE6}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6065-4707-8610-CA5C2A1F820F}"/>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{2084CA45-2747-4CD3-BEDD-33B2B14753A3}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6065-4707-8610-CA5C2A1F820F}"/>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{92732AA8-C7B7-4AFB-8E61-6AD049F162FB}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6065-4707-8610-CA5C2A1F820F}"/>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{C4E100F4-5E38-42D8-9733-A2E5CA605264}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6065-4707-8610-CA5C2A1F820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57.1</c:v>
                </c:pt>
              </c:numCache>
            </c:numRef>
          </c:xVal>
          <c:yVal>
            <c:numRef>
              <c:f>公会計指標分析・財政指標組合せ分析表!$BP$55:$DC$55</c:f>
              <c:numCache>
                <c:formatCode>#,##0.0;"▲ "#,##0.0</c:formatCode>
                <c:ptCount val="40"/>
                <c:pt idx="24">
                  <c:v>52.3</c:v>
                </c:pt>
              </c:numCache>
            </c:numRef>
          </c:yVal>
          <c:smooth val="0"/>
          <c:extLst xmlns:c16r2="http://schemas.microsoft.com/office/drawing/2015/06/chart">
            <c:ext xmlns:c16="http://schemas.microsoft.com/office/drawing/2014/chart" uri="{C3380CC4-5D6E-409C-BE32-E72D297353CC}">
              <c16:uniqueId val="{00000013-6065-4707-8610-CA5C2A1F820F}"/>
            </c:ext>
          </c:extLst>
        </c:ser>
        <c:dLbls>
          <c:showLegendKey val="0"/>
          <c:showVal val="1"/>
          <c:showCatName val="0"/>
          <c:showSerName val="0"/>
          <c:showPercent val="0"/>
          <c:showBubbleSize val="0"/>
        </c:dLbls>
        <c:axId val="217423872"/>
        <c:axId val="217425792"/>
      </c:scatterChart>
      <c:valAx>
        <c:axId val="217423872"/>
        <c:scaling>
          <c:orientation val="minMax"/>
          <c:max val="68.599999999999994"/>
          <c:min val="4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7425792"/>
        <c:crosses val="autoZero"/>
        <c:crossBetween val="midCat"/>
      </c:valAx>
      <c:valAx>
        <c:axId val="217425792"/>
        <c:scaling>
          <c:orientation val="minMax"/>
          <c:max val="62.800000000000004"/>
          <c:min val="4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74238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{DD990941-2CB1-4D00-9FEE-F525061AF3D6}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7C98-43DF-8FD0-74448ECE4451}"/>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{42F47BE8-BCCC-4BBD-808F-DE247A222A52}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C98-43DF-8FD0-74448ECE4451}"/>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{B976CBDB-5259-4387-98C7-841859A3A275}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C98-43DF-8FD0-74448ECE4451}"/>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{E625DAD9-09CE-4736-862C-A5D26F1043D4}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C98-43DF-8FD0-74448ECE4451}"/>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{28DA3D81-F4FE-4BDC-ACB2-C5BFBCD09835}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C98-43DF-8FD0-74448ECE4451}"/>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{A38463FE-0069-44DD-89DD-653BA94C0D21}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7C98-43DF-8FD0-74448ECE4451}"/>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{898682AC-3F79-44C6-AF92-84EABC56C76F}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7C98-43DF-8FD0-74448ECE4451}"/>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{D7406112-5492-46FF-8BB9-F3420A5C532C}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7C98-43DF-8FD0-74448ECE4451}"/>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{CB6F1F23-05EA-4679-8EEF-A94F059D1324}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7C98-43DF-8FD0-74448ECE445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c:v>
                </c:pt>
                <c:pt idx="8">
                  <c:v>7.6</c:v>
                </c:pt>
                <c:pt idx="16">
                  <c:v>5.2</c:v>
                </c:pt>
                <c:pt idx="24">
                  <c:v>4.3</c:v>
                </c:pt>
                <c:pt idx="32">
                  <c:v>3.9</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7C98-43DF-8FD0-74448ECE445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{C93275FC-8FD8-48DC-BC88-944D78CFE74F}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7C98-43DF-8FD0-74448ECE445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{1868DAD6-9629-41D7-841C-88CA01EE50B9}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C98-43DF-8FD0-74448ECE4451}"/>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{F2A1F9E2-7BB4-43AE-9872-849415C08CA5}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C98-43DF-8FD0-74448ECE4451}"/>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{459F13B9-B534-485A-B72D-F08004271E81}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C98-43DF-8FD0-74448ECE4451}"/>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{D5832CD8-1148-4B45-BB93-95A29EDC039C}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C98-43DF-8FD0-74448ECE4451}"/>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{689A8294-E503-4488-A71F-EADFBAFBB29A}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7C98-43DF-8FD0-74448ECE4451}"/>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{391BB106-4973-404F-B23F-BD56A018F1B7}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7C98-43DF-8FD0-74448ECE4451}"/>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{F3E4E473-3723-4566-81A3-874411FF6FCB}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7C98-43DF-8FD0-74448ECE4451}"/>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{C7FAE892-E4E2-40DE-A3B0-7E7C0956A89B}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7C98-43DF-8FD0-74448ECE445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11.5</c:v>
                </c:pt>
                <c:pt idx="8">
                  <c:v>10.4</c:v>
                </c:pt>
                <c:pt idx="16">
                  <c:v>10.199999999999999</c:v>
                </c:pt>
                <c:pt idx="24">
                  <c:v>10</c:v>
                </c:pt>
                <c:pt idx="32">
                  <c:v>9.6999999999999993</c:v>
                </c:pt>
              </c:numCache>
            </c:numRef>
          </c:xVal>
          <c:yVal>
            <c:numRef>
              <c:f>公会計指標分析・財政指標組合せ分析表!$BP$77:$DC$77</c:f>
              <c:numCache>
                <c:formatCode>#,##0.0;"▲ "#,##0.0</c:formatCode>
                <c:ptCount val="40"/>
                <c:pt idx="0">
                  <c:v>52.8</c:v>
                </c:pt>
                <c:pt idx="8">
                  <c:v>48.6</c:v>
                </c:pt>
                <c:pt idx="16">
                  <c:v>56.8</c:v>
                </c:pt>
                <c:pt idx="24">
                  <c:v>52.3</c:v>
                </c:pt>
                <c:pt idx="32">
                  <c:v>55.4</c:v>
                </c:pt>
              </c:numCache>
            </c:numRef>
          </c:yVal>
          <c:smooth val="0"/>
          <c:extLst xmlns:c16r2="http://schemas.microsoft.com/office/drawing/2015/06/chart">
            <c:ext xmlns:c16="http://schemas.microsoft.com/office/drawing/2014/chart" uri="{C3380CC4-5D6E-409C-BE32-E72D297353CC}">
              <c16:uniqueId val="{00000013-7C98-43DF-8FD0-74448ECE4451}"/>
            </c:ext>
          </c:extLst>
        </c:ser>
        <c:dLbls>
          <c:showLegendKey val="0"/>
          <c:showVal val="1"/>
          <c:showCatName val="0"/>
          <c:showSerName val="0"/>
          <c:showPercent val="0"/>
          <c:showBubbleSize val="0"/>
        </c:dLbls>
        <c:axId val="218086784"/>
        <c:axId val="217806336"/>
      </c:scatterChart>
      <c:valAx>
        <c:axId val="218086784"/>
        <c:scaling>
          <c:orientation val="minMax"/>
          <c:max val="11.7"/>
          <c:min val="9.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7806336"/>
        <c:crosses val="autoZero"/>
        <c:crossBetween val="midCat"/>
      </c:valAx>
      <c:valAx>
        <c:axId val="217806336"/>
        <c:scaling>
          <c:orientation val="minMax"/>
          <c:max val="58.2"/>
          <c:min val="47.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808678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兵庫県小野市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公営企業債の元利償還金に対する繰入金は、下水道事業に係るもので、平成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月に実施した下水道料金の引上げ改定が寄与し、元利償還金に対する繰入も減少した。一方、組合等が起こしたものの負担金等は、平成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年に開院した北播磨総合医療センター企業団にかかるもので、本格的な償還と相まって負担金等も平成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年度にかけてピークを迎えた。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今後は、公共施設等の老朽化に伴う改修や更新費用の増高も見込まれるため、事業実施にあたっては、後年度に財政措置のある有利な地方債を活用するなど、健全な状況を維持する。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兵庫県小野市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一般会計等に係る地方債現在高が</a:t>
          </a:r>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年度に約</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億円増加したが、これは</a:t>
          </a:r>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月に開院した北播磨総合医療センター出資債や防災センターの建設によるもので、後年度に交付税措置されるものである。</a:t>
          </a:r>
        </a:p>
        <a:p>
          <a:r>
            <a:rPr kumimoji="1" lang="ja-JP" altLang="en-US" sz="1400">
              <a:latin typeface="ＭＳ ゴシック" pitchFamily="49" charset="-128"/>
              <a:ea typeface="ＭＳ ゴシック" pitchFamily="49" charset="-128"/>
            </a:rPr>
            <a:t>一般会計等に係る地方債現在高は、近年同水準で推移するものの、組合等負担見込額や公営企業債等繰入見込額は減少傾向にあることから将来負担比率の分子は、引き続きマイナス値を更新している。</a:t>
          </a:r>
        </a:p>
        <a:p>
          <a:r>
            <a:rPr kumimoji="1" lang="ja-JP" altLang="en-US" sz="1400">
              <a:latin typeface="ＭＳ ゴシック" pitchFamily="49" charset="-128"/>
              <a:ea typeface="ＭＳ ゴシック" pitchFamily="49" charset="-128"/>
            </a:rPr>
            <a:t>今後は、新庁舎建設をはじめとする公共施設やインフラの老朽化への対応が控えているため、過度な将来負担が生じないよう計画的に事業を展開するなど、持続可能な健全財政の堅持に向けた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兵庫県小野市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億円を取崩す一方で、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億円を積立てたため、前年よりも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憶円増加し総額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取崩しの主な内訳は、新庁舎建設や消防署北分署の整備の財源として公共施設整備基金を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億円、白雲谷温泉の老朽化に伴う改修で同整備及び運営基金を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億円活用した。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積立ての主な内訳は、財政調整基金が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億円、減債基金基金が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億円、白谷温泉整備及び運営基金が約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春の庁舎機能の移転に向けて新庁舎建設を進めており、建設財源として多額の基金を活用することとしている。新庁舎建設後も学校施設の長寿命化事業等が控えていることから市独自で「新庁舎建設におけるガイドライン」を設定し、新庁舎建設後の基金残高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確保することとしている。ガイドラインの達成に向けて、必要最小限の取崩しにするとともに市有財産の売払い等の臨時的収入の積立てを行うなどガイドライン達成に向けて引き続きマネージメントするもの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・公共施設整備基金は、公共施設の整備に要する資金に充てるための財源として。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・福祉基金は、より充実した福祉の推進を図るための財源として。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・白雲谷温泉施設整備及び運営基金は、白雲谷温泉ゆぴかの施設の整備に要する資金に充てるため及び健全な運営に資するための財源として。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・公共施設整備基金は、新庁舎建設で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万円、消防署北分署整備で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万円を活用するなど計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億円の取崩しをしたため基金残高は減少した。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・福祉基金は、福祉タクシー事業等の財源として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万円を活用するものの、預金利息相当額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万円を積立てため、基金残高は前年度と同水準となっている。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・白雲谷温泉施設整備及び運営基金は、同施設の空調設備の改修に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万円を活用するものの、運営黒字相当額と預金利息相当額の計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万円を積立てたため、基金残高は微増した。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・公共施設整備基金は、新庁舎建設後も老朽化した学校や体育施設等の大規模改修事業が控えているため、計画的な積立・取崩を行い公共施設の長寿命化対策の財源として有効に活用する。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・福祉基金は、引き続き福祉施策の推進ができるよう、現在と同水準の基金残高を堅持する。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・白雲谷温泉施設整備及び運営基金は、今後控えている施設の大規模改修に向けて基金の着実な積立てを行う。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予算編成段階では、収支不足を補うため当該基金の取崩し予算をするものの、執行段階において市税の徴収強化や不用額の捻出、コスト削減に取り組むことで、決算では同基金の取崩しをせず、前年度決算剰余金の積立てをすることで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なお、当該基金は、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年連続で取崩しをしていないため増加傾向ににある。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による積立により基金残高が増加しているため、今後は、公共施設の整備や老朽化に対応する財源としても活用することで、基金残高の増高を抑制するとともに他の基金との均衡を図りながら、財政調整基金の適正管理を行うもの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年度は当該基金を取崩さない財政運営を行うとともに、平成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年度においては、新庁舎建設後の公債費の増高等に備えるため市有財産の売却益を活用して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億円を積立てるなど、前年度から約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事業の実施に伴い地方債残高と公債費の増高が見込まれることから、繰上償還時の財源としての活用や景気後退時の財源不足に伴う公債費の財源として活用する。また、臨時的収入等を活用して計画的な積み立ても行うもの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E4C09CA8-BA5C-4A5C-89A8-5CF319F89A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B6D6251A-3F1D-4ECC-97A1-F28580D840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xmlns="" id="{4B5ED102-5711-47F6-82D8-A69658343BF6}"/>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a:extLst>
            <a:ext uri="{FF2B5EF4-FFF2-40B4-BE49-F238E27FC236}">
              <a16:creationId xmlns:a16="http://schemas.microsoft.com/office/drawing/2014/main" xmlns="" id="{5795814B-1693-4FFD-A68E-BA164F5D2974}"/>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a:extLst>
            <a:ext uri="{FF2B5EF4-FFF2-40B4-BE49-F238E27FC236}">
              <a16:creationId xmlns:a16="http://schemas.microsoft.com/office/drawing/2014/main" xmlns="" id="{B23A6764-0D2B-4A7E-A5D9-C5ABB4BAFDBB}"/>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xmlns="" id="{2E119F05-8864-412B-AC64-A4D5CEFFDE13}"/>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xmlns="" id="{3D08C592-C05C-4E9D-BBE4-A4B57D2400FA}"/>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xmlns="" id="{94C624B9-2178-4821-81BD-3FCA0FDE9161}"/>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xmlns="" id="{97B48309-7DB3-4C5C-AA47-16F5431775D6}"/>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xmlns="" id="{21752090-C6AD-4CD5-AE79-4AB2BB2D8B5A}"/>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xmlns="" id="{7DE529BD-789B-48AA-8DCA-F8D3BC36338E}"/>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xmlns="" id="{E7DAE50D-C434-453D-B504-FBE503C15BBF}"/>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兵庫県小野市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xmlns="" id="{F52875B4-3208-4B4D-8E15-9032725E8BFD}"/>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xmlns="" id="{885CB0AD-945D-4F6E-B7FA-178D3F2E9D4A}"/>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xmlns="" id="{10E4F96C-7049-477E-ADCF-D131BDFD8F69}"/>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xmlns="" id="{4CBD8630-55A6-49A1-88C3-490243CE167F}"/>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xmlns="" id="{AD6A4228-8858-42E8-943C-F7693B6A248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xmlns="" id="{354160B0-5DE6-4A92-B6DD-513A449FF2C8}"/>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48,941
48,249
92.94
20,540,758
20,008,057
273,015
11,413,065
18,521,740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xmlns="" id="{CA841E84-DC4F-4AF2-AA7C-A14B111E51A9}"/>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xmlns="" id="{6E2DCD0E-A49C-406E-BBA8-990E4C3EC4F5}"/>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xmlns="" id="{D40D4FCD-2A06-4F0A-B9E1-DC378737F57D}"/>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xmlns="" id="{2AF641B2-D402-4D9F-9118-BE1B4BE3A664}"/>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xmlns="" id="{51931FF9-A6EC-4CBF-858F-E9C41B0A915D}"/>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xmlns="" id="{99B729A1-E732-4963-83F1-6F96C2784488}"/>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xmlns="" id="{1D25C985-B5DA-4A47-9DCA-82741132A38A}"/>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xmlns="" id="{5C91F78D-0F31-4FE0-9FE2-F0BFE33946EC}"/>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xmlns="" id="{AEE714E8-495A-4C24-ABEF-C1B059038B46}"/>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xmlns="" id="{44042306-09D5-4848-A1F9-27BB13E4C71B}"/>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xmlns="" id="{7807A93B-FD52-4393-A54D-53B510168D2F}"/>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xmlns="" id="{1703170C-43FE-4B6C-B712-5F941C2A80FA}"/>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xmlns="" id="{55014BF2-5D3E-4D05-B422-D9440631E9A6}"/>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xmlns="" id="{0C6C40AF-7340-4959-9D8A-D9A802169F32}"/>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xmlns="" id="{B6FA82DA-4CE8-4F25-81CE-599CC71AF2FC}"/>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xmlns="" id="{21CEDF53-9D47-4D59-B00A-BDDC9847C624}"/>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xmlns="" id="{198C41E8-C057-424C-A0CA-D0547AC5332F}"/>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a:extLst>
            <a:ext uri="{FF2B5EF4-FFF2-40B4-BE49-F238E27FC236}">
              <a16:creationId xmlns:a16="http://schemas.microsoft.com/office/drawing/2014/main" xmlns="" id="{D6D264CE-A521-42C1-8755-4816FA2E3768}"/>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a:extLst>
            <a:ext uri="{FF2B5EF4-FFF2-40B4-BE49-F238E27FC236}">
              <a16:creationId xmlns:a16="http://schemas.microsoft.com/office/drawing/2014/main" xmlns="" id="{B8ADBFAC-03DD-4241-B31C-9481BD89201F}"/>
            </a:ext>
          </a:extLst>
        </xdr:cNvPr>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a:extLst>
            <a:ext uri="{FF2B5EF4-FFF2-40B4-BE49-F238E27FC236}">
              <a16:creationId xmlns:a16="http://schemas.microsoft.com/office/drawing/2014/main" xmlns="" id="{35D4D7BA-A8BC-46B6-AE16-F0DF1840227D}"/>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a:extLst>
            <a:ext uri="{FF2B5EF4-FFF2-40B4-BE49-F238E27FC236}">
              <a16:creationId xmlns:a16="http://schemas.microsoft.com/office/drawing/2014/main" xmlns="" id="{FE533B7A-051D-45E8-B41E-A93A600116D3}"/>
            </a:ext>
          </a:extLst>
        </xdr:cNvPr>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a:extLst>
            <a:ext uri="{FF2B5EF4-FFF2-40B4-BE49-F238E27FC236}">
              <a16:creationId xmlns:a16="http://schemas.microsoft.com/office/drawing/2014/main" xmlns="" id="{47D30839-4F1D-4B42-86DB-A66769E7141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a:extLst>
            <a:ext uri="{FF2B5EF4-FFF2-40B4-BE49-F238E27FC236}">
              <a16:creationId xmlns:a16="http://schemas.microsoft.com/office/drawing/2014/main" xmlns="" id="{5A5870EB-832D-4E02-890B-0DE3E748250E}"/>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a:extLst>
            <a:ext uri="{FF2B5EF4-FFF2-40B4-BE49-F238E27FC236}">
              <a16:creationId xmlns:a16="http://schemas.microsoft.com/office/drawing/2014/main" xmlns="" id="{61281958-6A6E-4E47-AF01-1333B909AD24}"/>
            </a:ext>
          </a:extLst>
        </xdr:cNvPr>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a:extLst>
            <a:ext uri="{FF2B5EF4-FFF2-40B4-BE49-F238E27FC236}">
              <a16:creationId xmlns:a16="http://schemas.microsoft.com/office/drawing/2014/main" xmlns="" id="{20CC576D-C6C9-48C7-9BE6-3F4C55F05EEE}"/>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a:extLst>
            <a:ext uri="{FF2B5EF4-FFF2-40B4-BE49-F238E27FC236}">
              <a16:creationId xmlns:a16="http://schemas.microsoft.com/office/drawing/2014/main" xmlns="" id="{769FBD43-31B4-4ECC-992C-942CFAC77883}"/>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a:extLst>
            <a:ext uri="{FF2B5EF4-FFF2-40B4-BE49-F238E27FC236}">
              <a16:creationId xmlns:a16="http://schemas.microsoft.com/office/drawing/2014/main" xmlns="" id="{C7DDAAE1-E419-499B-9A10-86F6B50AF7DC}"/>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a:extLst>
            <a:ext uri="{FF2B5EF4-FFF2-40B4-BE49-F238E27FC236}">
              <a16:creationId xmlns:a16="http://schemas.microsoft.com/office/drawing/2014/main" xmlns="" id="{F97864D0-430B-4CAD-99FE-9E9E8D352F6D}"/>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a:extLst>
            <a:ext uri="{FF2B5EF4-FFF2-40B4-BE49-F238E27FC236}">
              <a16:creationId xmlns:a16="http://schemas.microsoft.com/office/drawing/2014/main" xmlns="" id="{E489CA77-1AF1-48C4-99AE-E7F19CEF89FA}"/>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a:extLst>
            <a:ext uri="{FF2B5EF4-FFF2-40B4-BE49-F238E27FC236}">
              <a16:creationId xmlns:a16="http://schemas.microsoft.com/office/drawing/2014/main" xmlns="" id="{7CE70F8B-5FDC-480D-9774-C9B9009C3C02}"/>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a:extLst>
            <a:ext uri="{FF2B5EF4-FFF2-40B4-BE49-F238E27FC236}">
              <a16:creationId xmlns:a16="http://schemas.microsoft.com/office/drawing/2014/main" xmlns="" id="{6391B890-CEEF-4BA5-B3FF-0A5897504CB4}"/>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a:extLst>
            <a:ext uri="{FF2B5EF4-FFF2-40B4-BE49-F238E27FC236}">
              <a16:creationId xmlns:a16="http://schemas.microsoft.com/office/drawing/2014/main" xmlns="" id="{28F6F69E-1761-48CE-B128-0EACEC610138}"/>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a:extLst>
            <a:ext uri="{FF2B5EF4-FFF2-40B4-BE49-F238E27FC236}">
              <a16:creationId xmlns:a16="http://schemas.microsoft.com/office/drawing/2014/main" xmlns="" id="{CBE79228-E20C-40CB-800C-F997DD6C84B6}"/>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a:extLst>
            <a:ext uri="{FF2B5EF4-FFF2-40B4-BE49-F238E27FC236}">
              <a16:creationId xmlns:a16="http://schemas.microsoft.com/office/drawing/2014/main" xmlns="" id="{A45D2092-9DC9-4AC2-9695-3554C76D529E}"/>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年度は、全国、県、類似団体平均を全て下回っており、</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年度も引き続き公共施設の長寿命化等に取り組んでいる。今後は、学校給食センターや新庁舎建設等の大型事業の実施に伴い、有形固定資産減価償却率は低下することが見込まれる。</a:t>
          </a:r>
        </a:p>
      </xdr:txBody>
    </xdr:sp>
    <xdr:clientData/>
  </xdr:twoCellAnchor>
  <xdr:oneCellAnchor>
    <xdr:from>
      <xdr:col>4</xdr:col>
      <xdr:colOff>174625</xdr:colOff>
      <xdr:row>23</xdr:row>
      <xdr:rowOff>47625</xdr:rowOff>
    </xdr:from>
    <xdr:ext cx="349839" cy="225703"/>
    <xdr:sp macro="" textlink="">
      <xdr:nvSpPr>
        <xdr:cNvPr id="54" name="テキスト ボックス 53">
          <a:extLst>
            <a:ext uri="{FF2B5EF4-FFF2-40B4-BE49-F238E27FC236}">
              <a16:creationId xmlns:a16="http://schemas.microsoft.com/office/drawing/2014/main" xmlns="" id="{12037D47-8B46-4B9C-8A00-07C86DDB84BB}"/>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a:extLst>
            <a:ext uri="{FF2B5EF4-FFF2-40B4-BE49-F238E27FC236}">
              <a16:creationId xmlns:a16="http://schemas.microsoft.com/office/drawing/2014/main" xmlns="" id="{A9DA69AC-1001-4862-9EC7-1066FAEC1E24}"/>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a:extLst>
            <a:ext uri="{FF2B5EF4-FFF2-40B4-BE49-F238E27FC236}">
              <a16:creationId xmlns:a16="http://schemas.microsoft.com/office/drawing/2014/main" xmlns="" id="{EEB48802-5E22-4D12-A229-36E9E1D6B7F6}"/>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7" name="直線コネクタ 56">
          <a:extLst>
            <a:ext uri="{FF2B5EF4-FFF2-40B4-BE49-F238E27FC236}">
              <a16:creationId xmlns:a16="http://schemas.microsoft.com/office/drawing/2014/main" xmlns="" id="{8BE72CD8-E7CF-48D5-9E99-0FD0EDF9C58B}"/>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8" name="テキスト ボックス 57">
          <a:extLst>
            <a:ext uri="{FF2B5EF4-FFF2-40B4-BE49-F238E27FC236}">
              <a16:creationId xmlns:a16="http://schemas.microsoft.com/office/drawing/2014/main" xmlns="" id="{172D37FB-3A8F-4AB0-85A2-0799F3A8E4E1}"/>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9" name="直線コネクタ 58">
          <a:extLst>
            <a:ext uri="{FF2B5EF4-FFF2-40B4-BE49-F238E27FC236}">
              <a16:creationId xmlns:a16="http://schemas.microsoft.com/office/drawing/2014/main" xmlns="" id="{968979E8-B0B9-47E4-AB2B-0BD22A69188E}"/>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0" name="テキスト ボックス 59">
          <a:extLst>
            <a:ext uri="{FF2B5EF4-FFF2-40B4-BE49-F238E27FC236}">
              <a16:creationId xmlns:a16="http://schemas.microsoft.com/office/drawing/2014/main" xmlns="" id="{22711162-0CE2-4869-A141-E145B57DAF69}"/>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1" name="直線コネクタ 60">
          <a:extLst>
            <a:ext uri="{FF2B5EF4-FFF2-40B4-BE49-F238E27FC236}">
              <a16:creationId xmlns:a16="http://schemas.microsoft.com/office/drawing/2014/main" xmlns="" id="{8AAE6F95-9194-4F55-8274-BF156FAABE63}"/>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2" name="テキスト ボックス 61">
          <a:extLst>
            <a:ext uri="{FF2B5EF4-FFF2-40B4-BE49-F238E27FC236}">
              <a16:creationId xmlns:a16="http://schemas.microsoft.com/office/drawing/2014/main" xmlns="" id="{9AECCD9F-7C0A-4F80-9EFC-B4ABD72A6FCA}"/>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3" name="直線コネクタ 62">
          <a:extLst>
            <a:ext uri="{FF2B5EF4-FFF2-40B4-BE49-F238E27FC236}">
              <a16:creationId xmlns:a16="http://schemas.microsoft.com/office/drawing/2014/main" xmlns="" id="{64E22A72-A96E-4279-B3A2-D3B55494B028}"/>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4" name="テキスト ボックス 63">
          <a:extLst>
            <a:ext uri="{FF2B5EF4-FFF2-40B4-BE49-F238E27FC236}">
              <a16:creationId xmlns:a16="http://schemas.microsoft.com/office/drawing/2014/main" xmlns="" id="{4976EEDA-8795-4C85-BD3A-ADA333DA810D}"/>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5" name="直線コネクタ 64">
          <a:extLst>
            <a:ext uri="{FF2B5EF4-FFF2-40B4-BE49-F238E27FC236}">
              <a16:creationId xmlns:a16="http://schemas.microsoft.com/office/drawing/2014/main" xmlns="" id="{BECFB314-A08B-42F5-8768-2D37ED412B30}"/>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6" name="テキスト ボックス 65">
          <a:extLst>
            <a:ext uri="{FF2B5EF4-FFF2-40B4-BE49-F238E27FC236}">
              <a16:creationId xmlns:a16="http://schemas.microsoft.com/office/drawing/2014/main" xmlns="" id="{1EB431E4-8743-4C87-B649-F8C094F8D4F5}"/>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a:extLst>
            <a:ext uri="{FF2B5EF4-FFF2-40B4-BE49-F238E27FC236}">
              <a16:creationId xmlns:a16="http://schemas.microsoft.com/office/drawing/2014/main" xmlns="" id="{5ED43416-7D9D-49CE-9114-C03B0122699F}"/>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a:extLst>
            <a:ext uri="{FF2B5EF4-FFF2-40B4-BE49-F238E27FC236}">
              <a16:creationId xmlns:a16="http://schemas.microsoft.com/office/drawing/2014/main" xmlns="" id="{C5DB40D5-A5CC-4583-A51C-37B4E2304E7F}"/>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a:extLst>
            <a:ext uri="{FF2B5EF4-FFF2-40B4-BE49-F238E27FC236}">
              <a16:creationId xmlns:a16="http://schemas.microsoft.com/office/drawing/2014/main" xmlns="" id="{BCD35B2B-D3AF-419A-B45F-2E74992D36A4}"/>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9313</xdr:rowOff>
    </xdr:from>
    <xdr:to>
      <xdr:col>23</xdr:col>
      <xdr:colOff>85090</xdr:colOff>
      <xdr:row>33</xdr:row>
      <xdr:rowOff>128481</xdr:rowOff>
    </xdr:to>
    <xdr:cxnSp macro="">
      <xdr:nvCxnSpPr>
        <xdr:cNvPr id="70" name="直線コネクタ 69">
          <a:extLst>
            <a:ext uri="{FF2B5EF4-FFF2-40B4-BE49-F238E27FC236}">
              <a16:creationId xmlns:a16="http://schemas.microsoft.com/office/drawing/2014/main" xmlns="" id="{F01943DC-FC25-4FA6-A80A-7A2E528F1826}"/>
            </a:ext>
          </a:extLst>
        </xdr:cNvPr>
        <xdr:cNvCxnSpPr/>
      </xdr:nvCxnSpPr>
      <xdr:spPr>
        <a:xfrm flipV="1">
          <a:off x="4760595" y="4638463"/>
          <a:ext cx="1270" cy="114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132308</xdr:rowOff>
    </xdr:from>
    <xdr:ext cx="405111" cy="259045"/>
    <xdr:sp macro="" textlink="">
      <xdr:nvSpPr>
        <xdr:cNvPr id="71" name="有形固定資産減価償却率最小値テキスト">
          <a:extLst>
            <a:ext uri="{FF2B5EF4-FFF2-40B4-BE49-F238E27FC236}">
              <a16:creationId xmlns:a16="http://schemas.microsoft.com/office/drawing/2014/main" xmlns="" id="{33F505D0-753B-495B-B951-E183BCC2A17E}"/>
            </a:ext>
          </a:extLst>
        </xdr:cNvPr>
        <xdr:cNvSpPr txBox="1"/>
      </xdr:nvSpPr>
      <xdr:spPr>
        <a:xfrm>
          <a:off x="4813300" y="5790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128481</xdr:rowOff>
    </xdr:from>
    <xdr:to>
      <xdr:col>23</xdr:col>
      <xdr:colOff>174625</xdr:colOff>
      <xdr:row>33</xdr:row>
      <xdr:rowOff>128481</xdr:rowOff>
    </xdr:to>
    <xdr:cxnSp macro="">
      <xdr:nvCxnSpPr>
        <xdr:cNvPr id="72" name="直線コネクタ 71">
          <a:extLst>
            <a:ext uri="{FF2B5EF4-FFF2-40B4-BE49-F238E27FC236}">
              <a16:creationId xmlns:a16="http://schemas.microsoft.com/office/drawing/2014/main" xmlns="" id="{874734BB-537D-4E73-A88F-03674BAF8AFA}"/>
            </a:ext>
          </a:extLst>
        </xdr:cNvPr>
        <xdr:cNvCxnSpPr/>
      </xdr:nvCxnSpPr>
      <xdr:spPr>
        <a:xfrm>
          <a:off x="4673600" y="578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127440</xdr:rowOff>
    </xdr:from>
    <xdr:ext cx="405111" cy="259045"/>
    <xdr:sp macro="" textlink="">
      <xdr:nvSpPr>
        <xdr:cNvPr id="73" name="有形固定資産減価償却率最大値テキスト">
          <a:extLst>
            <a:ext uri="{FF2B5EF4-FFF2-40B4-BE49-F238E27FC236}">
              <a16:creationId xmlns:a16="http://schemas.microsoft.com/office/drawing/2014/main" xmlns="" id="{5A082F11-D083-42CD-AD10-9CCE54E3571E}"/>
            </a:ext>
          </a:extLst>
        </xdr:cNvPr>
        <xdr:cNvSpPr txBox="1"/>
      </xdr:nvSpPr>
      <xdr:spPr>
        <a:xfrm>
          <a:off x="4813300" y="4413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9313</xdr:rowOff>
    </xdr:from>
    <xdr:to>
      <xdr:col>23</xdr:col>
      <xdr:colOff>174625</xdr:colOff>
      <xdr:row>27</xdr:row>
      <xdr:rowOff>9313</xdr:rowOff>
    </xdr:to>
    <xdr:cxnSp macro="">
      <xdr:nvCxnSpPr>
        <xdr:cNvPr id="74" name="直線コネクタ 73">
          <a:extLst>
            <a:ext uri="{FF2B5EF4-FFF2-40B4-BE49-F238E27FC236}">
              <a16:creationId xmlns:a16="http://schemas.microsoft.com/office/drawing/2014/main" xmlns="" id="{710BB369-D378-435C-B423-079FF7C2B090}"/>
            </a:ext>
          </a:extLst>
        </xdr:cNvPr>
        <xdr:cNvCxnSpPr/>
      </xdr:nvCxnSpPr>
      <xdr:spPr>
        <a:xfrm>
          <a:off x="4673600" y="463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29439</xdr:rowOff>
    </xdr:from>
    <xdr:ext cx="405111" cy="259045"/>
    <xdr:sp macro="" textlink="">
      <xdr:nvSpPr>
        <xdr:cNvPr id="75" name="有形固定資産減価償却率平均値テキスト">
          <a:extLst>
            <a:ext uri="{FF2B5EF4-FFF2-40B4-BE49-F238E27FC236}">
              <a16:creationId xmlns:a16="http://schemas.microsoft.com/office/drawing/2014/main" xmlns="" id="{9D656634-0F50-4454-BE07-11DD260810B0}"/>
            </a:ext>
          </a:extLst>
        </xdr:cNvPr>
        <xdr:cNvSpPr txBox="1"/>
      </xdr:nvSpPr>
      <xdr:spPr>
        <a:xfrm>
          <a:off x="4813300" y="50014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51012</xdr:rowOff>
    </xdr:from>
    <xdr:to>
      <xdr:col>23</xdr:col>
      <xdr:colOff>136525</xdr:colOff>
      <xdr:row>29</xdr:row>
      <xdr:rowOff>152612</xdr:rowOff>
    </xdr:to>
    <xdr:sp macro="" textlink="">
      <xdr:nvSpPr>
        <xdr:cNvPr id="76" name="フローチャート: 判断 75">
          <a:extLst>
            <a:ext uri="{FF2B5EF4-FFF2-40B4-BE49-F238E27FC236}">
              <a16:creationId xmlns:a16="http://schemas.microsoft.com/office/drawing/2014/main" xmlns="" id="{657A34EB-2964-4491-A54C-B34E03AF3B6B}"/>
            </a:ext>
          </a:extLst>
        </xdr:cNvPr>
        <xdr:cNvSpPr/>
      </xdr:nvSpPr>
      <xdr:spPr>
        <a:xfrm>
          <a:off x="4711700" y="502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154093</xdr:rowOff>
    </xdr:from>
    <xdr:to>
      <xdr:col>19</xdr:col>
      <xdr:colOff>187325</xdr:colOff>
      <xdr:row>29</xdr:row>
      <xdr:rowOff>84243</xdr:rowOff>
    </xdr:to>
    <xdr:sp macro="" textlink="">
      <xdr:nvSpPr>
        <xdr:cNvPr id="77" name="フローチャート: 判断 76">
          <a:extLst>
            <a:ext uri="{FF2B5EF4-FFF2-40B4-BE49-F238E27FC236}">
              <a16:creationId xmlns:a16="http://schemas.microsoft.com/office/drawing/2014/main" xmlns="" id="{519620AD-E4A5-4818-B63B-EEFB9C42BEC4}"/>
            </a:ext>
          </a:extLst>
        </xdr:cNvPr>
        <xdr:cNvSpPr/>
      </xdr:nvSpPr>
      <xdr:spPr>
        <a:xfrm>
          <a:off x="4000500" y="495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94192</xdr:rowOff>
    </xdr:from>
    <xdr:to>
      <xdr:col>15</xdr:col>
      <xdr:colOff>187325</xdr:colOff>
      <xdr:row>30</xdr:row>
      <xdr:rowOff>24342</xdr:rowOff>
    </xdr:to>
    <xdr:sp macro="" textlink="">
      <xdr:nvSpPr>
        <xdr:cNvPr id="78" name="フローチャート: 判断 77">
          <a:extLst>
            <a:ext uri="{FF2B5EF4-FFF2-40B4-BE49-F238E27FC236}">
              <a16:creationId xmlns:a16="http://schemas.microsoft.com/office/drawing/2014/main" xmlns="" id="{ABBD28E0-E1BE-48A3-ABF2-801AAD3031AB}"/>
            </a:ext>
          </a:extLst>
        </xdr:cNvPr>
        <xdr:cNvSpPr/>
      </xdr:nvSpPr>
      <xdr:spPr>
        <a:xfrm>
          <a:off x="3238500" y="506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a:extLst>
            <a:ext uri="{FF2B5EF4-FFF2-40B4-BE49-F238E27FC236}">
              <a16:creationId xmlns:a16="http://schemas.microsoft.com/office/drawing/2014/main" xmlns="" id="{55F89EF9-6A2D-4E57-86ED-F12159D5053E}"/>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xmlns="" id="{96E9329B-BEA6-430D-AE3A-DC8F15AB4E16}"/>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xmlns="" id="{745202F9-CBA8-46B6-9926-3A6A5E123AEA}"/>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xmlns="" id="{A01D57AB-A464-400B-9409-3B640CD62C93}"/>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xmlns="" id="{162CCDF5-F959-4975-AB9A-F3C315B2BBA7}"/>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27093</xdr:rowOff>
    </xdr:from>
    <xdr:to>
      <xdr:col>19</xdr:col>
      <xdr:colOff>187325</xdr:colOff>
      <xdr:row>30</xdr:row>
      <xdr:rowOff>128693</xdr:rowOff>
    </xdr:to>
    <xdr:sp macro="" textlink="">
      <xdr:nvSpPr>
        <xdr:cNvPr id="84" name="楕円 83">
          <a:extLst>
            <a:ext uri="{FF2B5EF4-FFF2-40B4-BE49-F238E27FC236}">
              <a16:creationId xmlns:a16="http://schemas.microsoft.com/office/drawing/2014/main" xmlns="" id="{D442227B-8851-4BDE-83DF-E8BBF7A32139}"/>
            </a:ext>
          </a:extLst>
        </xdr:cNvPr>
        <xdr:cNvSpPr/>
      </xdr:nvSpPr>
      <xdr:spPr>
        <a:xfrm>
          <a:off x="4000500" y="517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27</xdr:row>
      <xdr:rowOff>100770</xdr:rowOff>
    </xdr:from>
    <xdr:ext cx="405111" cy="259045"/>
    <xdr:sp macro="" textlink="">
      <xdr:nvSpPr>
        <xdr:cNvPr id="85" name="n_1aveValue有形固定資産減価償却率">
          <a:extLst>
            <a:ext uri="{FF2B5EF4-FFF2-40B4-BE49-F238E27FC236}">
              <a16:creationId xmlns:a16="http://schemas.microsoft.com/office/drawing/2014/main" xmlns="" id="{3F8B3CA6-B514-4C44-9E0C-AC9556EBF7FD}"/>
            </a:ext>
          </a:extLst>
        </xdr:cNvPr>
        <xdr:cNvSpPr txBox="1"/>
      </xdr:nvSpPr>
      <xdr:spPr>
        <a:xfrm>
          <a:off x="3836044" y="4729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40869</xdr:rowOff>
    </xdr:from>
    <xdr:ext cx="405111" cy="259045"/>
    <xdr:sp macro="" textlink="">
      <xdr:nvSpPr>
        <xdr:cNvPr id="86" name="n_2aveValue有形固定資産減価償却率">
          <a:extLst>
            <a:ext uri="{FF2B5EF4-FFF2-40B4-BE49-F238E27FC236}">
              <a16:creationId xmlns:a16="http://schemas.microsoft.com/office/drawing/2014/main" xmlns="" id="{B28EDE01-8DC3-4E53-BFD4-8E5BCF48782F}"/>
            </a:ext>
          </a:extLst>
        </xdr:cNvPr>
        <xdr:cNvSpPr txBox="1"/>
      </xdr:nvSpPr>
      <xdr:spPr>
        <a:xfrm>
          <a:off x="3086744" y="4841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119820</xdr:rowOff>
    </xdr:from>
    <xdr:ext cx="405111" cy="259045"/>
    <xdr:sp macro="" textlink="">
      <xdr:nvSpPr>
        <xdr:cNvPr id="87" name="n_1mainValue有形固定資産減価償却率">
          <a:extLst>
            <a:ext uri="{FF2B5EF4-FFF2-40B4-BE49-F238E27FC236}">
              <a16:creationId xmlns:a16="http://schemas.microsoft.com/office/drawing/2014/main" xmlns="" id="{08ABDD40-ED65-4601-B2ED-C4091550B471}"/>
            </a:ext>
          </a:extLst>
        </xdr:cNvPr>
        <xdr:cNvSpPr txBox="1"/>
      </xdr:nvSpPr>
      <xdr:spPr>
        <a:xfrm>
          <a:off x="3836044" y="5263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a:extLst>
            <a:ext uri="{FF2B5EF4-FFF2-40B4-BE49-F238E27FC236}">
              <a16:creationId xmlns:a16="http://schemas.microsoft.com/office/drawing/2014/main" xmlns="" id="{C592FB13-DD79-44AC-926F-A10FE5591B45}"/>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a:extLst>
            <a:ext uri="{FF2B5EF4-FFF2-40B4-BE49-F238E27FC236}">
              <a16:creationId xmlns:a16="http://schemas.microsoft.com/office/drawing/2014/main" xmlns="" id="{3560DD0C-22EC-4EA5-BA51-48CF8481328D}"/>
            </a:ext>
          </a:extLst>
        </xdr:cNvPr>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a:extLst>
            <a:ext uri="{FF2B5EF4-FFF2-40B4-BE49-F238E27FC236}">
              <a16:creationId xmlns:a16="http://schemas.microsoft.com/office/drawing/2014/main" xmlns="" id="{96FE9508-33D0-4FB0-B59B-A4E4B3C1BDC0}"/>
            </a:ext>
          </a:extLst>
        </xdr:cNvPr>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a:extLst>
            <a:ext uri="{FF2B5EF4-FFF2-40B4-BE49-F238E27FC236}">
              <a16:creationId xmlns:a16="http://schemas.microsoft.com/office/drawing/2014/main" xmlns="" id="{7BF1AC17-C729-46C1-9DE5-6A3E335775AE}"/>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a:extLst>
            <a:ext uri="{FF2B5EF4-FFF2-40B4-BE49-F238E27FC236}">
              <a16:creationId xmlns:a16="http://schemas.microsoft.com/office/drawing/2014/main" xmlns="" id="{4045F6DD-53BA-4996-A738-65458F3650FB}"/>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a:extLst>
            <a:ext uri="{FF2B5EF4-FFF2-40B4-BE49-F238E27FC236}">
              <a16:creationId xmlns:a16="http://schemas.microsoft.com/office/drawing/2014/main" xmlns="" id="{98B8A08A-E9C0-4C45-8E7D-2DDB1FB45AF2}"/>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a:extLst>
            <a:ext uri="{FF2B5EF4-FFF2-40B4-BE49-F238E27FC236}">
              <a16:creationId xmlns:a16="http://schemas.microsoft.com/office/drawing/2014/main" xmlns="" id="{30DF2E4E-0756-4781-ADEA-A07E0CF41602}"/>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a:extLst>
            <a:ext uri="{FF2B5EF4-FFF2-40B4-BE49-F238E27FC236}">
              <a16:creationId xmlns:a16="http://schemas.microsoft.com/office/drawing/2014/main" xmlns="" id="{405E1EAB-7B4D-4FEC-8CEE-2258BECD1E8F}"/>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a:extLst>
            <a:ext uri="{FF2B5EF4-FFF2-40B4-BE49-F238E27FC236}">
              <a16:creationId xmlns:a16="http://schemas.microsoft.com/office/drawing/2014/main" xmlns="" id="{7C361593-7C6C-427E-BC7A-34B7FD66B1B9}"/>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a:extLst>
            <a:ext uri="{FF2B5EF4-FFF2-40B4-BE49-F238E27FC236}">
              <a16:creationId xmlns:a16="http://schemas.microsoft.com/office/drawing/2014/main" xmlns="" id="{37DA33DC-E6D3-4990-9FD4-8E85CDA1401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a:extLst>
            <a:ext uri="{FF2B5EF4-FFF2-40B4-BE49-F238E27FC236}">
              <a16:creationId xmlns:a16="http://schemas.microsoft.com/office/drawing/2014/main" xmlns="" id="{172AC28F-94A0-44C4-9C7B-98EFEBD27498}"/>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a:extLst>
            <a:ext uri="{FF2B5EF4-FFF2-40B4-BE49-F238E27FC236}">
              <a16:creationId xmlns:a16="http://schemas.microsoft.com/office/drawing/2014/main" xmlns="" id="{914C1162-C26A-4012-BA9C-A333DBF0AD54}"/>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a:extLst>
            <a:ext uri="{FF2B5EF4-FFF2-40B4-BE49-F238E27FC236}">
              <a16:creationId xmlns:a16="http://schemas.microsoft.com/office/drawing/2014/main" xmlns="" id="{859E2408-D261-4B71-B0B7-F7EF707EF20E}"/>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県、類似団体平均全てにおいて、下回っており健全財政であると言える。今後、新庁舎建設等の大型事業の実施に伴い、将来負担額の増加及び充当可能基金の減少が見込まれるため、債務償還可能年数の上昇が予想される。</a:t>
          </a:r>
        </a:p>
      </xdr:txBody>
    </xdr:sp>
    <xdr:clientData/>
  </xdr:twoCellAnchor>
  <xdr:oneCellAnchor>
    <xdr:from>
      <xdr:col>57</xdr:col>
      <xdr:colOff>111125</xdr:colOff>
      <xdr:row>23</xdr:row>
      <xdr:rowOff>47625</xdr:rowOff>
    </xdr:from>
    <xdr:ext cx="349839" cy="225703"/>
    <xdr:sp macro="" textlink="">
      <xdr:nvSpPr>
        <xdr:cNvPr id="101" name="テキスト ボックス 100">
          <a:extLst>
            <a:ext uri="{FF2B5EF4-FFF2-40B4-BE49-F238E27FC236}">
              <a16:creationId xmlns:a16="http://schemas.microsoft.com/office/drawing/2014/main" xmlns="" id="{0C635880-BD6D-47F5-8303-87B8F8EFBB9B}"/>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a:extLst>
            <a:ext uri="{FF2B5EF4-FFF2-40B4-BE49-F238E27FC236}">
              <a16:creationId xmlns:a16="http://schemas.microsoft.com/office/drawing/2014/main" xmlns="" id="{3CCA0896-3F51-4A40-A28B-4A9A5085D993}"/>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3" name="テキスト ボックス 102">
          <a:extLst>
            <a:ext uri="{FF2B5EF4-FFF2-40B4-BE49-F238E27FC236}">
              <a16:creationId xmlns:a16="http://schemas.microsoft.com/office/drawing/2014/main" xmlns="" id="{860F2471-9289-4434-BAA5-27553669D1EC}"/>
            </a:ext>
          </a:extLst>
        </xdr:cNvPr>
        <xdr:cNvSpPr txBox="1"/>
      </xdr:nvSpPr>
      <xdr:spPr>
        <a:xfrm>
          <a:off x="1093140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4" name="直線コネクタ 103">
          <a:extLst>
            <a:ext uri="{FF2B5EF4-FFF2-40B4-BE49-F238E27FC236}">
              <a16:creationId xmlns:a16="http://schemas.microsoft.com/office/drawing/2014/main" xmlns="" id="{B947EB0B-7C85-412C-A87D-B7AB814F6586}"/>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5" name="テキスト ボックス 104">
          <a:extLst>
            <a:ext uri="{FF2B5EF4-FFF2-40B4-BE49-F238E27FC236}">
              <a16:creationId xmlns:a16="http://schemas.microsoft.com/office/drawing/2014/main" xmlns="" id="{090107CA-3A6C-4FF5-8773-4B1B5CD1AF79}"/>
            </a:ext>
          </a:extLst>
        </xdr:cNvPr>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6" name="直線コネクタ 105">
          <a:extLst>
            <a:ext uri="{FF2B5EF4-FFF2-40B4-BE49-F238E27FC236}">
              <a16:creationId xmlns:a16="http://schemas.microsoft.com/office/drawing/2014/main" xmlns="" id="{45C4A659-2D72-4A3F-9BE2-547749719BB3}"/>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7" name="テキスト ボックス 106">
          <a:extLst>
            <a:ext uri="{FF2B5EF4-FFF2-40B4-BE49-F238E27FC236}">
              <a16:creationId xmlns:a16="http://schemas.microsoft.com/office/drawing/2014/main" xmlns="" id="{05902EE8-E8C4-40F5-B4A2-2013929B50CA}"/>
            </a:ext>
          </a:extLst>
        </xdr:cNvPr>
        <xdr:cNvSpPr txBox="1"/>
      </xdr:nvSpPr>
      <xdr:spPr>
        <a:xfrm>
          <a:off x="10931403" y="562981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8" name="直線コネクタ 107">
          <a:extLst>
            <a:ext uri="{FF2B5EF4-FFF2-40B4-BE49-F238E27FC236}">
              <a16:creationId xmlns:a16="http://schemas.microsoft.com/office/drawing/2014/main" xmlns="" id="{C4B87472-8F04-4AC6-9F54-96646BA7EBA4}"/>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9" name="テキスト ボックス 108">
          <a:extLst>
            <a:ext uri="{FF2B5EF4-FFF2-40B4-BE49-F238E27FC236}">
              <a16:creationId xmlns:a16="http://schemas.microsoft.com/office/drawing/2014/main" xmlns="" id="{B0A2AE43-3293-420A-80AA-F28E26741FF1}"/>
            </a:ext>
          </a:extLst>
        </xdr:cNvPr>
        <xdr:cNvSpPr txBox="1"/>
      </xdr:nvSpPr>
      <xdr:spPr>
        <a:xfrm>
          <a:off x="10931403" y="532138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0" name="直線コネクタ 109">
          <a:extLst>
            <a:ext uri="{FF2B5EF4-FFF2-40B4-BE49-F238E27FC236}">
              <a16:creationId xmlns:a16="http://schemas.microsoft.com/office/drawing/2014/main" xmlns="" id="{BACFE483-F572-496C-B48F-1E56E491FB45}"/>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29</xdr:row>
      <xdr:rowOff>40910</xdr:rowOff>
    </xdr:from>
    <xdr:ext cx="359394" cy="225703"/>
    <xdr:sp macro="" textlink="">
      <xdr:nvSpPr>
        <xdr:cNvPr id="111" name="テキスト ボックス 110">
          <a:extLst>
            <a:ext uri="{FF2B5EF4-FFF2-40B4-BE49-F238E27FC236}">
              <a16:creationId xmlns:a16="http://schemas.microsoft.com/office/drawing/2014/main" xmlns="" id="{8C331931-E7C6-4A08-9D4F-AEF2371C255B}"/>
            </a:ext>
          </a:extLst>
        </xdr:cNvPr>
        <xdr:cNvSpPr txBox="1"/>
      </xdr:nvSpPr>
      <xdr:spPr>
        <a:xfrm>
          <a:off x="10880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2" name="直線コネクタ 111">
          <a:extLst>
            <a:ext uri="{FF2B5EF4-FFF2-40B4-BE49-F238E27FC236}">
              <a16:creationId xmlns:a16="http://schemas.microsoft.com/office/drawing/2014/main" xmlns="" id="{1BAFF83C-237D-4985-A8CE-59446526C1D4}"/>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3" name="テキスト ボックス 112">
          <a:extLst>
            <a:ext uri="{FF2B5EF4-FFF2-40B4-BE49-F238E27FC236}">
              <a16:creationId xmlns:a16="http://schemas.microsoft.com/office/drawing/2014/main" xmlns="" id="{098BC933-765F-4B27-9E8F-3A7A9FC9C046}"/>
            </a:ext>
          </a:extLst>
        </xdr:cNvPr>
        <xdr:cNvSpPr txBox="1"/>
      </xdr:nvSpPr>
      <xdr:spPr>
        <a:xfrm>
          <a:off x="10880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4" name="直線コネクタ 113">
          <a:extLst>
            <a:ext uri="{FF2B5EF4-FFF2-40B4-BE49-F238E27FC236}">
              <a16:creationId xmlns:a16="http://schemas.microsoft.com/office/drawing/2014/main" xmlns="" id="{15804799-B83D-42B0-BD37-F50FBAD7FB4B}"/>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5" name="テキスト ボックス 114">
          <a:extLst>
            <a:ext uri="{FF2B5EF4-FFF2-40B4-BE49-F238E27FC236}">
              <a16:creationId xmlns:a16="http://schemas.microsoft.com/office/drawing/2014/main" xmlns="" id="{71C5DD37-DC9B-49C9-9C7A-DEABC0CEBB0B}"/>
            </a:ext>
          </a:extLst>
        </xdr:cNvPr>
        <xdr:cNvSpPr txBox="1"/>
      </xdr:nvSpPr>
      <xdr:spPr>
        <a:xfrm>
          <a:off x="10880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a:extLst>
            <a:ext uri="{FF2B5EF4-FFF2-40B4-BE49-F238E27FC236}">
              <a16:creationId xmlns:a16="http://schemas.microsoft.com/office/drawing/2014/main" xmlns="" id="{F6927A88-EF42-44AE-8F9F-6A3FB3CDC306}"/>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a:extLst>
            <a:ext uri="{FF2B5EF4-FFF2-40B4-BE49-F238E27FC236}">
              <a16:creationId xmlns:a16="http://schemas.microsoft.com/office/drawing/2014/main" xmlns="" id="{0DD61D68-C779-4813-85E7-2696C29F3244}"/>
            </a:ext>
          </a:extLst>
        </xdr:cNvPr>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a:extLst>
            <a:ext uri="{FF2B5EF4-FFF2-40B4-BE49-F238E27FC236}">
              <a16:creationId xmlns:a16="http://schemas.microsoft.com/office/drawing/2014/main" xmlns="" id="{32593AF2-9F23-4B03-8974-3FCCE2316604}"/>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170997</xdr:rowOff>
    </xdr:from>
    <xdr:to>
      <xdr:col>76</xdr:col>
      <xdr:colOff>21589</xdr:colOff>
      <xdr:row>35</xdr:row>
      <xdr:rowOff>92982</xdr:rowOff>
    </xdr:to>
    <xdr:cxnSp macro="">
      <xdr:nvCxnSpPr>
        <xdr:cNvPr id="119" name="直線コネクタ 118">
          <a:extLst>
            <a:ext uri="{FF2B5EF4-FFF2-40B4-BE49-F238E27FC236}">
              <a16:creationId xmlns:a16="http://schemas.microsoft.com/office/drawing/2014/main" xmlns="" id="{4B61FAFC-BD27-4EF8-8B7B-E62246FCC703}"/>
            </a:ext>
          </a:extLst>
        </xdr:cNvPr>
        <xdr:cNvCxnSpPr/>
      </xdr:nvCxnSpPr>
      <xdr:spPr>
        <a:xfrm flipV="1">
          <a:off x="14793595" y="4628697"/>
          <a:ext cx="1269" cy="146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96809</xdr:rowOff>
    </xdr:from>
    <xdr:ext cx="340478" cy="259045"/>
    <xdr:sp macro="" textlink="">
      <xdr:nvSpPr>
        <xdr:cNvPr id="120" name="債務償還可能年数最小値テキスト">
          <a:extLst>
            <a:ext uri="{FF2B5EF4-FFF2-40B4-BE49-F238E27FC236}">
              <a16:creationId xmlns:a16="http://schemas.microsoft.com/office/drawing/2014/main" xmlns="" id="{E7ECDE7B-0C62-463A-A720-C4A104A1D86A}"/>
            </a:ext>
          </a:extLst>
        </xdr:cNvPr>
        <xdr:cNvSpPr txBox="1"/>
      </xdr:nvSpPr>
      <xdr:spPr>
        <a:xfrm>
          <a:off x="14846300" y="60975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92982</xdr:rowOff>
    </xdr:from>
    <xdr:to>
      <xdr:col>76</xdr:col>
      <xdr:colOff>111125</xdr:colOff>
      <xdr:row>35</xdr:row>
      <xdr:rowOff>92982</xdr:rowOff>
    </xdr:to>
    <xdr:cxnSp macro="">
      <xdr:nvCxnSpPr>
        <xdr:cNvPr id="121" name="直線コネクタ 120">
          <a:extLst>
            <a:ext uri="{FF2B5EF4-FFF2-40B4-BE49-F238E27FC236}">
              <a16:creationId xmlns:a16="http://schemas.microsoft.com/office/drawing/2014/main" xmlns="" id="{45B6D0B8-03CD-4915-B11C-5D6360798336}"/>
            </a:ext>
          </a:extLst>
        </xdr:cNvPr>
        <xdr:cNvCxnSpPr/>
      </xdr:nvCxnSpPr>
      <xdr:spPr>
        <a:xfrm>
          <a:off x="14706600" y="609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117674</xdr:rowOff>
    </xdr:from>
    <xdr:ext cx="405111" cy="259045"/>
    <xdr:sp macro="" textlink="">
      <xdr:nvSpPr>
        <xdr:cNvPr id="122" name="債務償還可能年数最大値テキスト">
          <a:extLst>
            <a:ext uri="{FF2B5EF4-FFF2-40B4-BE49-F238E27FC236}">
              <a16:creationId xmlns:a16="http://schemas.microsoft.com/office/drawing/2014/main" xmlns="" id="{5182769B-1808-46AB-B7E5-01E920E958F4}"/>
            </a:ext>
          </a:extLst>
        </xdr:cNvPr>
        <xdr:cNvSpPr txBox="1"/>
      </xdr:nvSpPr>
      <xdr:spPr>
        <a:xfrm>
          <a:off x="14846300" y="4403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170997</xdr:rowOff>
    </xdr:from>
    <xdr:to>
      <xdr:col>76</xdr:col>
      <xdr:colOff>111125</xdr:colOff>
      <xdr:row>26</xdr:row>
      <xdr:rowOff>170997</xdr:rowOff>
    </xdr:to>
    <xdr:cxnSp macro="">
      <xdr:nvCxnSpPr>
        <xdr:cNvPr id="123" name="直線コネクタ 122">
          <a:extLst>
            <a:ext uri="{FF2B5EF4-FFF2-40B4-BE49-F238E27FC236}">
              <a16:creationId xmlns:a16="http://schemas.microsoft.com/office/drawing/2014/main" xmlns="" id="{B22E22FB-98AA-415E-BD23-08574F140C0A}"/>
            </a:ext>
          </a:extLst>
        </xdr:cNvPr>
        <xdr:cNvCxnSpPr/>
      </xdr:nvCxnSpPr>
      <xdr:spPr>
        <a:xfrm>
          <a:off x="14706600" y="4628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39659</xdr:rowOff>
    </xdr:from>
    <xdr:ext cx="340478" cy="259045"/>
    <xdr:sp macro="" textlink="">
      <xdr:nvSpPr>
        <xdr:cNvPr id="124" name="債務償還可能年数平均値テキスト">
          <a:extLst>
            <a:ext uri="{FF2B5EF4-FFF2-40B4-BE49-F238E27FC236}">
              <a16:creationId xmlns:a16="http://schemas.microsoft.com/office/drawing/2014/main" xmlns="" id="{520E8A2D-6482-4DAC-ACE4-C8FD582511AA}"/>
            </a:ext>
          </a:extLst>
        </xdr:cNvPr>
        <xdr:cNvSpPr txBox="1"/>
      </xdr:nvSpPr>
      <xdr:spPr>
        <a:xfrm>
          <a:off x="14846300" y="535460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16782</xdr:rowOff>
    </xdr:from>
    <xdr:to>
      <xdr:col>76</xdr:col>
      <xdr:colOff>73025</xdr:colOff>
      <xdr:row>32</xdr:row>
      <xdr:rowOff>118382</xdr:rowOff>
    </xdr:to>
    <xdr:sp macro="" textlink="">
      <xdr:nvSpPr>
        <xdr:cNvPr id="125" name="フローチャート: 判断 124">
          <a:extLst>
            <a:ext uri="{FF2B5EF4-FFF2-40B4-BE49-F238E27FC236}">
              <a16:creationId xmlns:a16="http://schemas.microsoft.com/office/drawing/2014/main" xmlns="" id="{F4A4DDB0-C49B-4A72-8626-AF13DB118B0E}"/>
            </a:ext>
          </a:extLst>
        </xdr:cNvPr>
        <xdr:cNvSpPr/>
      </xdr:nvSpPr>
      <xdr:spPr>
        <a:xfrm>
          <a:off x="14744700" y="550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xmlns="" id="{0351EEF2-9BF3-4E3E-A0A7-8B9BAE14FA9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xmlns="" id="{1243C50B-FEAE-4F6E-8858-EDEE90AFEC7E}"/>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xmlns="" id="{C2FFCD69-62F8-453F-83FF-45432F8102C1}"/>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xmlns="" id="{67C704B2-D1D0-40A5-AA89-AF167A99D497}"/>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xmlns="" id="{5168B9BE-E435-4D29-A82E-22EB08CA441D}"/>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43997</xdr:rowOff>
    </xdr:from>
    <xdr:to>
      <xdr:col>76</xdr:col>
      <xdr:colOff>73025</xdr:colOff>
      <xdr:row>34</xdr:row>
      <xdr:rowOff>145597</xdr:rowOff>
    </xdr:to>
    <xdr:sp macro="" textlink="">
      <xdr:nvSpPr>
        <xdr:cNvPr id="131" name="楕円 130">
          <a:extLst>
            <a:ext uri="{FF2B5EF4-FFF2-40B4-BE49-F238E27FC236}">
              <a16:creationId xmlns:a16="http://schemas.microsoft.com/office/drawing/2014/main" xmlns="" id="{03F887A5-9D0F-4B38-9DE6-2541ADCA971C}"/>
            </a:ext>
          </a:extLst>
        </xdr:cNvPr>
        <xdr:cNvSpPr/>
      </xdr:nvSpPr>
      <xdr:spPr>
        <a:xfrm>
          <a:off x="14744700" y="587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34</xdr:row>
      <xdr:rowOff>22424</xdr:rowOff>
    </xdr:from>
    <xdr:ext cx="340478" cy="259045"/>
    <xdr:sp macro="" textlink="">
      <xdr:nvSpPr>
        <xdr:cNvPr id="132" name="債務償還可能年数該当値テキスト">
          <a:extLst>
            <a:ext uri="{FF2B5EF4-FFF2-40B4-BE49-F238E27FC236}">
              <a16:creationId xmlns:a16="http://schemas.microsoft.com/office/drawing/2014/main" xmlns="" id="{9C7FA1AB-2CC4-4FCA-AB52-3449A0EC4970}"/>
            </a:ext>
          </a:extLst>
        </xdr:cNvPr>
        <xdr:cNvSpPr txBox="1"/>
      </xdr:nvSpPr>
      <xdr:spPr>
        <a:xfrm>
          <a:off x="14846300" y="58517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a:extLst>
            <a:ext uri="{FF2B5EF4-FFF2-40B4-BE49-F238E27FC236}">
              <a16:creationId xmlns:a16="http://schemas.microsoft.com/office/drawing/2014/main" xmlns="" id="{35649614-BC8C-4264-AB91-33D39EE0F157}"/>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a:extLst>
            <a:ext uri="{FF2B5EF4-FFF2-40B4-BE49-F238E27FC236}">
              <a16:creationId xmlns:a16="http://schemas.microsoft.com/office/drawing/2014/main" xmlns="" id="{5C5A45EA-744E-43D6-9E8E-1C153C38E2D7}"/>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a:extLst>
            <a:ext uri="{FF2B5EF4-FFF2-40B4-BE49-F238E27FC236}">
              <a16:creationId xmlns:a16="http://schemas.microsoft.com/office/drawing/2014/main" xmlns="" id="{0935A34E-0A5D-4636-973A-CC5518032A15}"/>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a:extLst>
            <a:ext uri="{FF2B5EF4-FFF2-40B4-BE49-F238E27FC236}">
              <a16:creationId xmlns:a16="http://schemas.microsoft.com/office/drawing/2014/main" xmlns="" id="{5FE45E1B-E752-4BE4-983E-91F88E88A619}"/>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a:extLst>
            <a:ext uri="{FF2B5EF4-FFF2-40B4-BE49-F238E27FC236}">
              <a16:creationId xmlns:a16="http://schemas.microsoft.com/office/drawing/2014/main" xmlns="" id="{3F977923-D09A-48F9-A482-5570937132EE}"/>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a:extLst>
            <a:ext uri="{FF2B5EF4-FFF2-40B4-BE49-F238E27FC236}">
              <a16:creationId xmlns:a16="http://schemas.microsoft.com/office/drawing/2014/main" xmlns="" id="{5372BCD2-9D85-4083-ACB8-01EDFFED436E}"/>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FD1A1805-015A-476F-B641-64F48AD56DA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EF939742-CED1-49EA-BFDF-3248B0588A4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ECA50F2-8DE5-4187-A60F-2102A01D812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733CC080-2C76-4837-8AB1-8922273CECB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兵庫県小野市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6627A845-8EF9-4143-B13B-5A39628AD1D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B711818-83A0-40D2-BA12-419E685A34E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82172EC2-8D59-4DE8-B260-ED8958EA4B6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6FD690EC-FF4C-41D3-BE68-5762507E55B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70D9E7C9-4D9E-40DC-9AD7-DBCDAE6175B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D18D646A-D2DD-4ADA-9E67-2AB5E2B21A0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48,941
48,249
92.94
20,540,758
20,008,057
273,015
11,413,065
18,521,740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68D85ED6-0B46-4B4B-B01E-8AF70D0C6FA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361C7155-684F-43FC-9E55-85268B2DFAA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44F19BBB-14EA-4FF1-9A4A-A363AB955D5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B418D151-D837-44BA-A359-2A911D639C9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60EF26D-6F73-412C-A35F-F1E03B42A13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0FA1E565-F354-4127-8B60-0B8F1CB777B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6E3B49BB-F300-4147-94F9-EF5A45EF2F6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FC9320AA-6FED-4836-985E-538A026FC05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12DC00D4-502E-4B26-83A5-02F7E54C0E9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CD3B1AFF-50EE-4DD0-B09C-C1D96E506BC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98AB09E6-9DEB-4D4C-AF66-E3FF0F902A3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D944DE44-7E10-459E-91D9-2CA79BAF66E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9016B5A4-D804-48BD-A71F-0F32146810C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D5C75619-63ED-4E56-94E5-9721A3AEF71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98E3E5FA-94C1-424B-A1BD-D6474E0C749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B0B52544-4579-430F-984E-1933CF96313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6FCB0106-0C42-48D4-8726-0BF7BA43129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8D42A166-B07E-4C69-BC36-7F01102991D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xmlns="" id="{343E6302-0392-4FDD-A5CE-4CBD65319B7A}"/>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640FA38E-79D3-4787-91CA-2026C3B2746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041D8F5D-EEF8-4C48-8978-22491C48093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1194F7EA-8FD2-45E7-9916-5C8FC9B530D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4560B34A-E529-4B61-9DA6-AD453C8FDDB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E6900C0A-023A-4185-BC4E-8182625A1D4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9E55604D-C337-477B-AD7A-DD7EEF62575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F0D4F08F-A00E-40A8-83B0-E3C559F9D0A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1E3AB801-6507-4B6E-B0D0-42079022D1C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2273A0AF-7EEE-4407-8014-B0F93032C4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817A20C4-1AF8-4569-A32A-5ABAFB94169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E4E34FBA-B29E-496B-AC92-392ECF98EE7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xmlns="" id="{5178B774-C81D-454A-9461-4C10485CD3AE}"/>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xmlns="" id="{9F234A86-2B08-40D3-9998-5EAFAA214FF7}"/>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xmlns="" id="{B7268743-E5B0-448A-9C4D-19BA1F2EE7C9}"/>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xmlns="" id="{A237FC21-82B0-4421-8946-49355A14C51C}"/>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xmlns="" id="{8BB3FCD6-5CF6-4E2B-A6DC-B0382E59C0F9}"/>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xmlns="" id="{0F3B48D1-D386-4A6A-9866-E445F5F24F81}"/>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xmlns="" id="{052E2555-6964-4346-B8FD-83B98CDF3B44}"/>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xmlns="" id="{91B04308-953B-4194-87E3-7354E475DE67}"/>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xmlns="" id="{CE57EC0E-657B-4668-8D51-0A8747F0DB0B}"/>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a:extLst>
            <a:ext uri="{FF2B5EF4-FFF2-40B4-BE49-F238E27FC236}">
              <a16:creationId xmlns:a16="http://schemas.microsoft.com/office/drawing/2014/main" xmlns="" id="{0C7B5273-FFCE-4127-9599-3FB0B9A9BF99}"/>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xmlns="" id="{8017AD20-E3C8-47BD-89C4-D6490654769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xmlns="" id="{4AE005AD-D76C-4DBA-8CCB-9CE0AC708FA2}"/>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xmlns="" id="{2E871102-DE63-4F03-A1BA-CADB45D4975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91440</xdr:rowOff>
    </xdr:from>
    <xdr:to>
      <xdr:col>24</xdr:col>
      <xdr:colOff>62865</xdr:colOff>
      <xdr:row>40</xdr:row>
      <xdr:rowOff>146685</xdr:rowOff>
    </xdr:to>
    <xdr:cxnSp macro="">
      <xdr:nvCxnSpPr>
        <xdr:cNvPr id="55" name="直線コネクタ 54">
          <a:extLst>
            <a:ext uri="{FF2B5EF4-FFF2-40B4-BE49-F238E27FC236}">
              <a16:creationId xmlns:a16="http://schemas.microsoft.com/office/drawing/2014/main" xmlns="" id="{4D3FFA6F-13A9-4C29-88A2-A5B276B31C78}"/>
            </a:ext>
          </a:extLst>
        </xdr:cNvPr>
        <xdr:cNvCxnSpPr/>
      </xdr:nvCxnSpPr>
      <xdr:spPr>
        <a:xfrm flipV="1">
          <a:off x="4634865" y="5749290"/>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150512</xdr:rowOff>
    </xdr:from>
    <xdr:ext cx="405111" cy="259045"/>
    <xdr:sp macro="" textlink="">
      <xdr:nvSpPr>
        <xdr:cNvPr id="56" name="【道路】&#10;有形固定資産減価償却率最小値テキスト">
          <a:extLst>
            <a:ext uri="{FF2B5EF4-FFF2-40B4-BE49-F238E27FC236}">
              <a16:creationId xmlns:a16="http://schemas.microsoft.com/office/drawing/2014/main" xmlns="" id="{78129943-AB31-4429-BE5E-49BB35D823E2}"/>
            </a:ext>
          </a:extLst>
        </xdr:cNvPr>
        <xdr:cNvSpPr txBox="1"/>
      </xdr:nvSpPr>
      <xdr:spPr>
        <a:xfrm>
          <a:off x="4673600"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146685</xdr:rowOff>
    </xdr:from>
    <xdr:to>
      <xdr:col>24</xdr:col>
      <xdr:colOff>152400</xdr:colOff>
      <xdr:row>40</xdr:row>
      <xdr:rowOff>146685</xdr:rowOff>
    </xdr:to>
    <xdr:cxnSp macro="">
      <xdr:nvCxnSpPr>
        <xdr:cNvPr id="57" name="直線コネクタ 56">
          <a:extLst>
            <a:ext uri="{FF2B5EF4-FFF2-40B4-BE49-F238E27FC236}">
              <a16:creationId xmlns:a16="http://schemas.microsoft.com/office/drawing/2014/main" xmlns="" id="{8DB41C68-19C4-455A-B5DC-1CD1D7193099}"/>
            </a:ext>
          </a:extLst>
        </xdr:cNvPr>
        <xdr:cNvCxnSpPr/>
      </xdr:nvCxnSpPr>
      <xdr:spPr>
        <a:xfrm>
          <a:off x="4546600" y="700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38117</xdr:rowOff>
    </xdr:from>
    <xdr:ext cx="405111" cy="259045"/>
    <xdr:sp macro="" textlink="">
      <xdr:nvSpPr>
        <xdr:cNvPr id="58" name="【道路】&#10;有形固定資産減価償却率最大値テキスト">
          <a:extLst>
            <a:ext uri="{FF2B5EF4-FFF2-40B4-BE49-F238E27FC236}">
              <a16:creationId xmlns:a16="http://schemas.microsoft.com/office/drawing/2014/main" xmlns="" id="{BFBB9EF1-324A-4335-A92C-8A3C2CDFC7E3}"/>
            </a:ext>
          </a:extLst>
        </xdr:cNvPr>
        <xdr:cNvSpPr txBox="1"/>
      </xdr:nvSpPr>
      <xdr:spPr>
        <a:xfrm>
          <a:off x="4673600" y="552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91440</xdr:rowOff>
    </xdr:from>
    <xdr:to>
      <xdr:col>24</xdr:col>
      <xdr:colOff>152400</xdr:colOff>
      <xdr:row>33</xdr:row>
      <xdr:rowOff>91440</xdr:rowOff>
    </xdr:to>
    <xdr:cxnSp macro="">
      <xdr:nvCxnSpPr>
        <xdr:cNvPr id="59" name="直線コネクタ 58">
          <a:extLst>
            <a:ext uri="{FF2B5EF4-FFF2-40B4-BE49-F238E27FC236}">
              <a16:creationId xmlns:a16="http://schemas.microsoft.com/office/drawing/2014/main" xmlns="" id="{A387D79B-F0C3-44E4-A21F-0E2D462CF824}"/>
            </a:ext>
          </a:extLst>
        </xdr:cNvPr>
        <xdr:cNvCxnSpPr/>
      </xdr:nvCxnSpPr>
      <xdr:spPr>
        <a:xfrm>
          <a:off x="4546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120032</xdr:rowOff>
    </xdr:from>
    <xdr:ext cx="405111" cy="259045"/>
    <xdr:sp macro="" textlink="">
      <xdr:nvSpPr>
        <xdr:cNvPr id="60" name="【道路】&#10;有形固定資産減価償却率平均値テキスト">
          <a:extLst>
            <a:ext uri="{FF2B5EF4-FFF2-40B4-BE49-F238E27FC236}">
              <a16:creationId xmlns:a16="http://schemas.microsoft.com/office/drawing/2014/main" xmlns="" id="{70E01B8C-D1C8-4B7E-80EE-29B9FB2BBF3E}"/>
            </a:ext>
          </a:extLst>
        </xdr:cNvPr>
        <xdr:cNvSpPr txBox="1"/>
      </xdr:nvSpPr>
      <xdr:spPr>
        <a:xfrm>
          <a:off x="4673600" y="612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141605</xdr:rowOff>
    </xdr:from>
    <xdr:to>
      <xdr:col>24</xdr:col>
      <xdr:colOff>114300</xdr:colOff>
      <xdr:row>36</xdr:row>
      <xdr:rowOff>71755</xdr:rowOff>
    </xdr:to>
    <xdr:sp macro="" textlink="">
      <xdr:nvSpPr>
        <xdr:cNvPr id="61" name="フローチャート: 判断 60">
          <a:extLst>
            <a:ext uri="{FF2B5EF4-FFF2-40B4-BE49-F238E27FC236}">
              <a16:creationId xmlns:a16="http://schemas.microsoft.com/office/drawing/2014/main" xmlns="" id="{AECC6E5B-AE82-4176-8881-DE91933A04A7}"/>
            </a:ext>
          </a:extLst>
        </xdr:cNvPr>
        <xdr:cNvSpPr/>
      </xdr:nvSpPr>
      <xdr:spPr>
        <a:xfrm>
          <a:off x="4584700" y="614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118745</xdr:rowOff>
    </xdr:from>
    <xdr:to>
      <xdr:col>20</xdr:col>
      <xdr:colOff>38100</xdr:colOff>
      <xdr:row>36</xdr:row>
      <xdr:rowOff>48895</xdr:rowOff>
    </xdr:to>
    <xdr:sp macro="" textlink="">
      <xdr:nvSpPr>
        <xdr:cNvPr id="62" name="フローチャート: 判断 61">
          <a:extLst>
            <a:ext uri="{FF2B5EF4-FFF2-40B4-BE49-F238E27FC236}">
              <a16:creationId xmlns:a16="http://schemas.microsoft.com/office/drawing/2014/main" xmlns="" id="{62228DAE-A012-4A9B-AAA3-E7305F5A3DC5}"/>
            </a:ext>
          </a:extLst>
        </xdr:cNvPr>
        <xdr:cNvSpPr/>
      </xdr:nvSpPr>
      <xdr:spPr>
        <a:xfrm>
          <a:off x="374650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12065</xdr:rowOff>
    </xdr:from>
    <xdr:to>
      <xdr:col>15</xdr:col>
      <xdr:colOff>101600</xdr:colOff>
      <xdr:row>36</xdr:row>
      <xdr:rowOff>113665</xdr:rowOff>
    </xdr:to>
    <xdr:sp macro="" textlink="">
      <xdr:nvSpPr>
        <xdr:cNvPr id="63" name="フローチャート: 判断 62">
          <a:extLst>
            <a:ext uri="{FF2B5EF4-FFF2-40B4-BE49-F238E27FC236}">
              <a16:creationId xmlns:a16="http://schemas.microsoft.com/office/drawing/2014/main" xmlns="" id="{FCAA3487-5917-4806-A8DF-7F90E86A0349}"/>
            </a:ext>
          </a:extLst>
        </xdr:cNvPr>
        <xdr:cNvSpPr/>
      </xdr:nvSpPr>
      <xdr:spPr>
        <a:xfrm>
          <a:off x="28575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xmlns="" id="{A9266D6F-4B33-442D-8C13-E814FFF84EF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xmlns="" id="{B9D8EE6C-6AA5-4981-8535-07A21C315AF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62A5017B-F071-475D-B0E9-2E8D023D503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5B980419-260D-498C-9987-38553A48359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148694F1-FB48-4207-9E4E-9BDC7B22E43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92075</xdr:rowOff>
    </xdr:from>
    <xdr:to>
      <xdr:col>20</xdr:col>
      <xdr:colOff>38100</xdr:colOff>
      <xdr:row>37</xdr:row>
      <xdr:rowOff>22225</xdr:rowOff>
    </xdr:to>
    <xdr:sp macro="" textlink="">
      <xdr:nvSpPr>
        <xdr:cNvPr id="69" name="楕円 68">
          <a:extLst>
            <a:ext uri="{FF2B5EF4-FFF2-40B4-BE49-F238E27FC236}">
              <a16:creationId xmlns:a16="http://schemas.microsoft.com/office/drawing/2014/main" xmlns="" id="{4D143BBC-273C-464C-A4D7-96B7ADF982D1}"/>
            </a:ext>
          </a:extLst>
        </xdr:cNvPr>
        <xdr:cNvSpPr/>
      </xdr:nvSpPr>
      <xdr:spPr>
        <a:xfrm>
          <a:off x="3746500" y="626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34</xdr:row>
      <xdr:rowOff>65422</xdr:rowOff>
    </xdr:from>
    <xdr:ext cx="405111" cy="259045"/>
    <xdr:sp macro="" textlink="">
      <xdr:nvSpPr>
        <xdr:cNvPr id="70" name="n_1aveValue【道路】&#10;有形固定資産減価償却率">
          <a:extLst>
            <a:ext uri="{FF2B5EF4-FFF2-40B4-BE49-F238E27FC236}">
              <a16:creationId xmlns:a16="http://schemas.microsoft.com/office/drawing/2014/main" xmlns="" id="{700FA332-258A-4249-A8FE-70A3F5DF6548}"/>
            </a:ext>
          </a:extLst>
        </xdr:cNvPr>
        <xdr:cNvSpPr txBox="1"/>
      </xdr:nvSpPr>
      <xdr:spPr>
        <a:xfrm>
          <a:off x="35820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130192</xdr:rowOff>
    </xdr:from>
    <xdr:ext cx="405111" cy="259045"/>
    <xdr:sp macro="" textlink="">
      <xdr:nvSpPr>
        <xdr:cNvPr id="71" name="n_2aveValue【道路】&#10;有形固定資産減価償却率">
          <a:extLst>
            <a:ext uri="{FF2B5EF4-FFF2-40B4-BE49-F238E27FC236}">
              <a16:creationId xmlns:a16="http://schemas.microsoft.com/office/drawing/2014/main" xmlns="" id="{D93A7C20-A62B-4B69-8A6E-51DB61778EA1}"/>
            </a:ext>
          </a:extLst>
        </xdr:cNvPr>
        <xdr:cNvSpPr txBox="1"/>
      </xdr:nvSpPr>
      <xdr:spPr>
        <a:xfrm>
          <a:off x="2705744" y="595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13352</xdr:rowOff>
    </xdr:from>
    <xdr:ext cx="405111" cy="259045"/>
    <xdr:sp macro="" textlink="">
      <xdr:nvSpPr>
        <xdr:cNvPr id="72" name="n_1mainValue【道路】&#10;有形固定資産減価償却率">
          <a:extLst>
            <a:ext uri="{FF2B5EF4-FFF2-40B4-BE49-F238E27FC236}">
              <a16:creationId xmlns:a16="http://schemas.microsoft.com/office/drawing/2014/main" xmlns="" id="{0877A248-52F5-4234-A4DD-ACAE87AAA3B8}"/>
            </a:ext>
          </a:extLst>
        </xdr:cNvPr>
        <xdr:cNvSpPr txBox="1"/>
      </xdr:nvSpPr>
      <xdr:spPr>
        <a:xfrm>
          <a:off x="3582044" y="635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3" name="正方形/長方形 72">
          <a:extLst>
            <a:ext uri="{FF2B5EF4-FFF2-40B4-BE49-F238E27FC236}">
              <a16:creationId xmlns:a16="http://schemas.microsoft.com/office/drawing/2014/main" xmlns="" id="{4ADBCA97-872D-4492-8E1D-D87E0959A91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4" name="正方形/長方形 73">
          <a:extLst>
            <a:ext uri="{FF2B5EF4-FFF2-40B4-BE49-F238E27FC236}">
              <a16:creationId xmlns:a16="http://schemas.microsoft.com/office/drawing/2014/main" xmlns="" id="{FEFE0A83-85BD-4FBB-80E9-54DF1B1FC57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5" name="正方形/長方形 74">
          <a:extLst>
            <a:ext uri="{FF2B5EF4-FFF2-40B4-BE49-F238E27FC236}">
              <a16:creationId xmlns:a16="http://schemas.microsoft.com/office/drawing/2014/main" xmlns="" id="{58C97363-A266-42BA-A347-6AFC2643883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6" name="正方形/長方形 75">
          <a:extLst>
            <a:ext uri="{FF2B5EF4-FFF2-40B4-BE49-F238E27FC236}">
              <a16:creationId xmlns:a16="http://schemas.microsoft.com/office/drawing/2014/main" xmlns="" id="{3ADD65E6-3039-4B9A-9E31-6C93C21E0A5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7" name="正方形/長方形 76">
          <a:extLst>
            <a:ext uri="{FF2B5EF4-FFF2-40B4-BE49-F238E27FC236}">
              <a16:creationId xmlns:a16="http://schemas.microsoft.com/office/drawing/2014/main" xmlns="" id="{C23E36BF-B736-435D-97AC-57245A2F645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8" name="正方形/長方形 77">
          <a:extLst>
            <a:ext uri="{FF2B5EF4-FFF2-40B4-BE49-F238E27FC236}">
              <a16:creationId xmlns:a16="http://schemas.microsoft.com/office/drawing/2014/main" xmlns="" id="{87B20ECA-35B0-47C3-9FA1-CE1748B907D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9" name="正方形/長方形 78">
          <a:extLst>
            <a:ext uri="{FF2B5EF4-FFF2-40B4-BE49-F238E27FC236}">
              <a16:creationId xmlns:a16="http://schemas.microsoft.com/office/drawing/2014/main" xmlns="" id="{5B0F8D80-12DC-41DE-96D8-0B272749367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a:extLst>
            <a:ext uri="{FF2B5EF4-FFF2-40B4-BE49-F238E27FC236}">
              <a16:creationId xmlns:a16="http://schemas.microsoft.com/office/drawing/2014/main" xmlns="" id="{EDE5107F-7947-4023-BF33-24AA081CE3E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1" name="テキスト ボックス 80">
          <a:extLst>
            <a:ext uri="{FF2B5EF4-FFF2-40B4-BE49-F238E27FC236}">
              <a16:creationId xmlns:a16="http://schemas.microsoft.com/office/drawing/2014/main" xmlns="" id="{75C13B2E-564E-49E3-8F7D-7609319C819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a:extLst>
            <a:ext uri="{FF2B5EF4-FFF2-40B4-BE49-F238E27FC236}">
              <a16:creationId xmlns:a16="http://schemas.microsoft.com/office/drawing/2014/main" xmlns="" id="{A119C8A7-B05A-41B5-B27F-A58DE5096A5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3" name="直線コネクタ 82">
          <a:extLst>
            <a:ext uri="{FF2B5EF4-FFF2-40B4-BE49-F238E27FC236}">
              <a16:creationId xmlns:a16="http://schemas.microsoft.com/office/drawing/2014/main" xmlns="" id="{7ABDE703-9042-4DCD-954B-0E8B371FC063}"/>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4" name="テキスト ボックス 83">
          <a:extLst>
            <a:ext uri="{FF2B5EF4-FFF2-40B4-BE49-F238E27FC236}">
              <a16:creationId xmlns:a16="http://schemas.microsoft.com/office/drawing/2014/main" xmlns="" id="{9CC56F37-3DFE-41E6-97B0-4F2B418ED0F6}"/>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5" name="直線コネクタ 84">
          <a:extLst>
            <a:ext uri="{FF2B5EF4-FFF2-40B4-BE49-F238E27FC236}">
              <a16:creationId xmlns:a16="http://schemas.microsoft.com/office/drawing/2014/main" xmlns="" id="{26C6A2BD-B038-4999-A6E1-8270B99AC811}"/>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86" name="テキスト ボックス 85">
          <a:extLst>
            <a:ext uri="{FF2B5EF4-FFF2-40B4-BE49-F238E27FC236}">
              <a16:creationId xmlns:a16="http://schemas.microsoft.com/office/drawing/2014/main" xmlns="" id="{6103B058-7B1F-4416-94CE-BA9606F42E22}"/>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7" name="直線コネクタ 86">
          <a:extLst>
            <a:ext uri="{FF2B5EF4-FFF2-40B4-BE49-F238E27FC236}">
              <a16:creationId xmlns:a16="http://schemas.microsoft.com/office/drawing/2014/main" xmlns="" id="{AC998258-F4FA-49D7-BCD9-0CD2FE6C81E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88" name="テキスト ボックス 87">
          <a:extLst>
            <a:ext uri="{FF2B5EF4-FFF2-40B4-BE49-F238E27FC236}">
              <a16:creationId xmlns:a16="http://schemas.microsoft.com/office/drawing/2014/main" xmlns="" id="{CD37A898-EAE8-4E53-9515-1CE09CB1E54A}"/>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89" name="直線コネクタ 88">
          <a:extLst>
            <a:ext uri="{FF2B5EF4-FFF2-40B4-BE49-F238E27FC236}">
              <a16:creationId xmlns:a16="http://schemas.microsoft.com/office/drawing/2014/main" xmlns="" id="{16373C9E-1E7C-4760-A2C7-FB767B88FDDE}"/>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0" name="テキスト ボックス 89">
          <a:extLst>
            <a:ext uri="{FF2B5EF4-FFF2-40B4-BE49-F238E27FC236}">
              <a16:creationId xmlns:a16="http://schemas.microsoft.com/office/drawing/2014/main" xmlns="" id="{CC70808F-7462-4981-BA8B-13B7D0F0D51C}"/>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1" name="直線コネクタ 90">
          <a:extLst>
            <a:ext uri="{FF2B5EF4-FFF2-40B4-BE49-F238E27FC236}">
              <a16:creationId xmlns:a16="http://schemas.microsoft.com/office/drawing/2014/main" xmlns="" id="{32F91A04-298E-4F9C-90A7-02DFE63FD67B}"/>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2" name="テキスト ボックス 91">
          <a:extLst>
            <a:ext uri="{FF2B5EF4-FFF2-40B4-BE49-F238E27FC236}">
              <a16:creationId xmlns:a16="http://schemas.microsoft.com/office/drawing/2014/main" xmlns="" id="{A8124700-FB6C-4DD2-ABCB-C6293E35976C}"/>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a:extLst>
            <a:ext uri="{FF2B5EF4-FFF2-40B4-BE49-F238E27FC236}">
              <a16:creationId xmlns:a16="http://schemas.microsoft.com/office/drawing/2014/main" xmlns="" id="{5FD8513D-7B03-4DD7-99BE-4E53B9B90BE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4" name="テキスト ボックス 93">
          <a:extLst>
            <a:ext uri="{FF2B5EF4-FFF2-40B4-BE49-F238E27FC236}">
              <a16:creationId xmlns:a16="http://schemas.microsoft.com/office/drawing/2014/main" xmlns="" id="{41045E42-C6DC-47DE-ADC7-BFF5D69ACA7D}"/>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道路】&#10;一人当たり延長グラフ枠">
          <a:extLst>
            <a:ext uri="{FF2B5EF4-FFF2-40B4-BE49-F238E27FC236}">
              <a16:creationId xmlns:a16="http://schemas.microsoft.com/office/drawing/2014/main" xmlns="" id="{D5956189-0FBC-4589-83EB-0CA93DF932E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137351</xdr:rowOff>
    </xdr:from>
    <xdr:to>
      <xdr:col>54</xdr:col>
      <xdr:colOff>189865</xdr:colOff>
      <xdr:row>40</xdr:row>
      <xdr:rowOff>133388</xdr:rowOff>
    </xdr:to>
    <xdr:cxnSp macro="">
      <xdr:nvCxnSpPr>
        <xdr:cNvPr id="96" name="直線コネクタ 95">
          <a:extLst>
            <a:ext uri="{FF2B5EF4-FFF2-40B4-BE49-F238E27FC236}">
              <a16:creationId xmlns:a16="http://schemas.microsoft.com/office/drawing/2014/main" xmlns="" id="{8366559D-51B0-49DE-9FEF-4C404C4DB6C1}"/>
            </a:ext>
          </a:extLst>
        </xdr:cNvPr>
        <xdr:cNvCxnSpPr/>
      </xdr:nvCxnSpPr>
      <xdr:spPr>
        <a:xfrm flipV="1">
          <a:off x="10476865" y="5795201"/>
          <a:ext cx="0" cy="11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137215</xdr:rowOff>
    </xdr:from>
    <xdr:ext cx="469744" cy="259045"/>
    <xdr:sp macro="" textlink="">
      <xdr:nvSpPr>
        <xdr:cNvPr id="97" name="【道路】&#10;一人当たり延長最小値テキスト">
          <a:extLst>
            <a:ext uri="{FF2B5EF4-FFF2-40B4-BE49-F238E27FC236}">
              <a16:creationId xmlns:a16="http://schemas.microsoft.com/office/drawing/2014/main" xmlns="" id="{315F0034-C38A-4098-9582-02A7B955E793}"/>
            </a:ext>
          </a:extLst>
        </xdr:cNvPr>
        <xdr:cNvSpPr txBox="1"/>
      </xdr:nvSpPr>
      <xdr:spPr>
        <a:xfrm>
          <a:off x="10515600" y="699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133388</xdr:rowOff>
    </xdr:from>
    <xdr:to>
      <xdr:col>55</xdr:col>
      <xdr:colOff>88900</xdr:colOff>
      <xdr:row>40</xdr:row>
      <xdr:rowOff>133388</xdr:rowOff>
    </xdr:to>
    <xdr:cxnSp macro="">
      <xdr:nvCxnSpPr>
        <xdr:cNvPr id="98" name="直線コネクタ 97">
          <a:extLst>
            <a:ext uri="{FF2B5EF4-FFF2-40B4-BE49-F238E27FC236}">
              <a16:creationId xmlns:a16="http://schemas.microsoft.com/office/drawing/2014/main" xmlns="" id="{8C4F7486-EA27-4FD5-AFBF-6C9E39B7B49C}"/>
            </a:ext>
          </a:extLst>
        </xdr:cNvPr>
        <xdr:cNvCxnSpPr/>
      </xdr:nvCxnSpPr>
      <xdr:spPr>
        <a:xfrm>
          <a:off x="10388600" y="699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84028</xdr:rowOff>
    </xdr:from>
    <xdr:ext cx="534377" cy="259045"/>
    <xdr:sp macro="" textlink="">
      <xdr:nvSpPr>
        <xdr:cNvPr id="99" name="【道路】&#10;一人当たり延長最大値テキスト">
          <a:extLst>
            <a:ext uri="{FF2B5EF4-FFF2-40B4-BE49-F238E27FC236}">
              <a16:creationId xmlns:a16="http://schemas.microsoft.com/office/drawing/2014/main" xmlns="" id="{80738073-55EF-4211-8563-073C7436853F}"/>
            </a:ext>
          </a:extLst>
        </xdr:cNvPr>
        <xdr:cNvSpPr txBox="1"/>
      </xdr:nvSpPr>
      <xdr:spPr>
        <a:xfrm>
          <a:off x="10515600" y="557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137351</xdr:rowOff>
    </xdr:from>
    <xdr:to>
      <xdr:col>55</xdr:col>
      <xdr:colOff>88900</xdr:colOff>
      <xdr:row>33</xdr:row>
      <xdr:rowOff>137351</xdr:rowOff>
    </xdr:to>
    <xdr:cxnSp macro="">
      <xdr:nvCxnSpPr>
        <xdr:cNvPr id="100" name="直線コネクタ 99">
          <a:extLst>
            <a:ext uri="{FF2B5EF4-FFF2-40B4-BE49-F238E27FC236}">
              <a16:creationId xmlns:a16="http://schemas.microsoft.com/office/drawing/2014/main" xmlns="" id="{6853815E-6CD1-4D43-B61E-6A264DFE47C0}"/>
            </a:ext>
          </a:extLst>
        </xdr:cNvPr>
        <xdr:cNvCxnSpPr/>
      </xdr:nvCxnSpPr>
      <xdr:spPr>
        <a:xfrm>
          <a:off x="10388600" y="5795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34536</xdr:rowOff>
    </xdr:from>
    <xdr:ext cx="534377" cy="259045"/>
    <xdr:sp macro="" textlink="">
      <xdr:nvSpPr>
        <xdr:cNvPr id="101" name="【道路】&#10;一人当たり延長平均値テキスト">
          <a:extLst>
            <a:ext uri="{FF2B5EF4-FFF2-40B4-BE49-F238E27FC236}">
              <a16:creationId xmlns:a16="http://schemas.microsoft.com/office/drawing/2014/main" xmlns="" id="{E04E5FFE-824B-4456-8C82-ECAB45E4DE6A}"/>
            </a:ext>
          </a:extLst>
        </xdr:cNvPr>
        <xdr:cNvSpPr txBox="1"/>
      </xdr:nvSpPr>
      <xdr:spPr>
        <a:xfrm>
          <a:off x="10515600" y="6549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56109</xdr:rowOff>
    </xdr:from>
    <xdr:to>
      <xdr:col>55</xdr:col>
      <xdr:colOff>50800</xdr:colOff>
      <xdr:row>38</xdr:row>
      <xdr:rowOff>157709</xdr:rowOff>
    </xdr:to>
    <xdr:sp macro="" textlink="">
      <xdr:nvSpPr>
        <xdr:cNvPr id="102" name="フローチャート: 判断 101">
          <a:extLst>
            <a:ext uri="{FF2B5EF4-FFF2-40B4-BE49-F238E27FC236}">
              <a16:creationId xmlns:a16="http://schemas.microsoft.com/office/drawing/2014/main" xmlns="" id="{AAB91DA9-69B7-40A0-8B20-A42F9C2BE198}"/>
            </a:ext>
          </a:extLst>
        </xdr:cNvPr>
        <xdr:cNvSpPr/>
      </xdr:nvSpPr>
      <xdr:spPr>
        <a:xfrm>
          <a:off x="10426700" y="657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44145</xdr:rowOff>
    </xdr:from>
    <xdr:to>
      <xdr:col>50</xdr:col>
      <xdr:colOff>165100</xdr:colOff>
      <xdr:row>38</xdr:row>
      <xdr:rowOff>145745</xdr:rowOff>
    </xdr:to>
    <xdr:sp macro="" textlink="">
      <xdr:nvSpPr>
        <xdr:cNvPr id="103" name="フローチャート: 判断 102">
          <a:extLst>
            <a:ext uri="{FF2B5EF4-FFF2-40B4-BE49-F238E27FC236}">
              <a16:creationId xmlns:a16="http://schemas.microsoft.com/office/drawing/2014/main" xmlns="" id="{54315990-2B6A-4AC2-B457-6302676F39EC}"/>
            </a:ext>
          </a:extLst>
        </xdr:cNvPr>
        <xdr:cNvSpPr/>
      </xdr:nvSpPr>
      <xdr:spPr>
        <a:xfrm>
          <a:off x="9588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40374</xdr:rowOff>
    </xdr:from>
    <xdr:to>
      <xdr:col>46</xdr:col>
      <xdr:colOff>38100</xdr:colOff>
      <xdr:row>38</xdr:row>
      <xdr:rowOff>141974</xdr:rowOff>
    </xdr:to>
    <xdr:sp macro="" textlink="">
      <xdr:nvSpPr>
        <xdr:cNvPr id="104" name="フローチャート: 判断 103">
          <a:extLst>
            <a:ext uri="{FF2B5EF4-FFF2-40B4-BE49-F238E27FC236}">
              <a16:creationId xmlns:a16="http://schemas.microsoft.com/office/drawing/2014/main" xmlns="" id="{1B0E837C-19D8-4EE1-A141-8F1110527688}"/>
            </a:ext>
          </a:extLst>
        </xdr:cNvPr>
        <xdr:cNvSpPr/>
      </xdr:nvSpPr>
      <xdr:spPr>
        <a:xfrm>
          <a:off x="8699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5" name="テキスト ボックス 104">
          <a:extLst>
            <a:ext uri="{FF2B5EF4-FFF2-40B4-BE49-F238E27FC236}">
              <a16:creationId xmlns:a16="http://schemas.microsoft.com/office/drawing/2014/main" xmlns="" id="{C620AC80-2793-450C-8F1E-41F812EDC03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a:extLst>
            <a:ext uri="{FF2B5EF4-FFF2-40B4-BE49-F238E27FC236}">
              <a16:creationId xmlns:a16="http://schemas.microsoft.com/office/drawing/2014/main" xmlns="" id="{D9810D4E-78D6-41A5-9473-F1853029C25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a:extLst>
            <a:ext uri="{FF2B5EF4-FFF2-40B4-BE49-F238E27FC236}">
              <a16:creationId xmlns:a16="http://schemas.microsoft.com/office/drawing/2014/main" xmlns="" id="{0F40B56D-8D10-4ACA-A361-40CC02E3ECA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a:extLst>
            <a:ext uri="{FF2B5EF4-FFF2-40B4-BE49-F238E27FC236}">
              <a16:creationId xmlns:a16="http://schemas.microsoft.com/office/drawing/2014/main" xmlns="" id="{79246E2D-AA2A-48D0-86F2-CF5816EF8B4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xmlns="" id="{562B298F-4ACA-4396-B8E0-080179E1C13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144958</xdr:rowOff>
    </xdr:from>
    <xdr:to>
      <xdr:col>50</xdr:col>
      <xdr:colOff>165100</xdr:colOff>
      <xdr:row>40</xdr:row>
      <xdr:rowOff>75108</xdr:rowOff>
    </xdr:to>
    <xdr:sp macro="" textlink="">
      <xdr:nvSpPr>
        <xdr:cNvPr id="110" name="楕円 109">
          <a:extLst>
            <a:ext uri="{FF2B5EF4-FFF2-40B4-BE49-F238E27FC236}">
              <a16:creationId xmlns:a16="http://schemas.microsoft.com/office/drawing/2014/main" xmlns="" id="{8BDB516A-35BD-46FE-82A7-F789DCAEE6F8}"/>
            </a:ext>
          </a:extLst>
        </xdr:cNvPr>
        <xdr:cNvSpPr/>
      </xdr:nvSpPr>
      <xdr:spPr>
        <a:xfrm>
          <a:off x="9588500" y="68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36</xdr:row>
      <xdr:rowOff>162272</xdr:rowOff>
    </xdr:from>
    <xdr:ext cx="534377" cy="259045"/>
    <xdr:sp macro="" textlink="">
      <xdr:nvSpPr>
        <xdr:cNvPr id="111" name="n_1aveValue【道路】&#10;一人当たり延長">
          <a:extLst>
            <a:ext uri="{FF2B5EF4-FFF2-40B4-BE49-F238E27FC236}">
              <a16:creationId xmlns:a16="http://schemas.microsoft.com/office/drawing/2014/main" xmlns="" id="{488D5970-43DD-4A10-93B7-A1F5C50E48C0}"/>
            </a:ext>
          </a:extLst>
        </xdr:cNvPr>
        <xdr:cNvSpPr txBox="1"/>
      </xdr:nvSpPr>
      <xdr:spPr>
        <a:xfrm>
          <a:off x="93594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158500</xdr:rowOff>
    </xdr:from>
    <xdr:ext cx="534377" cy="259045"/>
    <xdr:sp macro="" textlink="">
      <xdr:nvSpPr>
        <xdr:cNvPr id="112" name="n_2aveValue【道路】&#10;一人当たり延長">
          <a:extLst>
            <a:ext uri="{FF2B5EF4-FFF2-40B4-BE49-F238E27FC236}">
              <a16:creationId xmlns:a16="http://schemas.microsoft.com/office/drawing/2014/main" xmlns="" id="{B6313EB1-3E02-48F0-8829-D9699A1DE496}"/>
            </a:ext>
          </a:extLst>
        </xdr:cNvPr>
        <xdr:cNvSpPr txBox="1"/>
      </xdr:nvSpPr>
      <xdr:spPr>
        <a:xfrm>
          <a:off x="8483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66235</xdr:rowOff>
    </xdr:from>
    <xdr:ext cx="469744" cy="259045"/>
    <xdr:sp macro="" textlink="">
      <xdr:nvSpPr>
        <xdr:cNvPr id="113" name="n_1mainValue【道路】&#10;一人当たり延長">
          <a:extLst>
            <a:ext uri="{FF2B5EF4-FFF2-40B4-BE49-F238E27FC236}">
              <a16:creationId xmlns:a16="http://schemas.microsoft.com/office/drawing/2014/main" xmlns="" id="{88E7FF1D-E952-4DC4-811F-63AB5C4F7032}"/>
            </a:ext>
          </a:extLst>
        </xdr:cNvPr>
        <xdr:cNvSpPr txBox="1"/>
      </xdr:nvSpPr>
      <xdr:spPr>
        <a:xfrm>
          <a:off x="9391727" y="6924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4" name="正方形/長方形 113">
          <a:extLst>
            <a:ext uri="{FF2B5EF4-FFF2-40B4-BE49-F238E27FC236}">
              <a16:creationId xmlns:a16="http://schemas.microsoft.com/office/drawing/2014/main" xmlns="" id="{17B02E51-CFEA-41D1-9F73-950FF7D8CFB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5" name="正方形/長方形 114">
          <a:extLst>
            <a:ext uri="{FF2B5EF4-FFF2-40B4-BE49-F238E27FC236}">
              <a16:creationId xmlns:a16="http://schemas.microsoft.com/office/drawing/2014/main" xmlns="" id="{A728EA33-364F-4187-8E2F-D0E7C3E3F0F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6" name="正方形/長方形 115">
          <a:extLst>
            <a:ext uri="{FF2B5EF4-FFF2-40B4-BE49-F238E27FC236}">
              <a16:creationId xmlns:a16="http://schemas.microsoft.com/office/drawing/2014/main" xmlns="" id="{817538D8-4431-4993-B4FC-53EA5E9B421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7" name="正方形/長方形 116">
          <a:extLst>
            <a:ext uri="{FF2B5EF4-FFF2-40B4-BE49-F238E27FC236}">
              <a16:creationId xmlns:a16="http://schemas.microsoft.com/office/drawing/2014/main" xmlns="" id="{A329909D-6FE2-4BE0-AAB5-A9CFD4039D6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8" name="正方形/長方形 117">
          <a:extLst>
            <a:ext uri="{FF2B5EF4-FFF2-40B4-BE49-F238E27FC236}">
              <a16:creationId xmlns:a16="http://schemas.microsoft.com/office/drawing/2014/main" xmlns="" id="{28D48F82-2685-4C44-B995-EAC225545DE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9" name="正方形/長方形 118">
          <a:extLst>
            <a:ext uri="{FF2B5EF4-FFF2-40B4-BE49-F238E27FC236}">
              <a16:creationId xmlns:a16="http://schemas.microsoft.com/office/drawing/2014/main" xmlns="" id="{48507071-1A6B-43DA-AB98-760D28D7F35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0" name="正方形/長方形 119">
          <a:extLst>
            <a:ext uri="{FF2B5EF4-FFF2-40B4-BE49-F238E27FC236}">
              <a16:creationId xmlns:a16="http://schemas.microsoft.com/office/drawing/2014/main" xmlns="" id="{507AF393-DF43-4BE8-B893-83039EC3967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1" name="正方形/長方形 120">
          <a:extLst>
            <a:ext uri="{FF2B5EF4-FFF2-40B4-BE49-F238E27FC236}">
              <a16:creationId xmlns:a16="http://schemas.microsoft.com/office/drawing/2014/main" xmlns="" id="{B033E912-88CC-4885-A8D9-44953FB2354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2" name="テキスト ボックス 121">
          <a:extLst>
            <a:ext uri="{FF2B5EF4-FFF2-40B4-BE49-F238E27FC236}">
              <a16:creationId xmlns:a16="http://schemas.microsoft.com/office/drawing/2014/main" xmlns="" id="{34838DDF-9F1B-4DDC-A035-9A38003DB05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3" name="直線コネクタ 122">
          <a:extLst>
            <a:ext uri="{FF2B5EF4-FFF2-40B4-BE49-F238E27FC236}">
              <a16:creationId xmlns:a16="http://schemas.microsoft.com/office/drawing/2014/main" xmlns="" id="{96BAEE3B-D9F5-4E24-B170-DA5248B24F1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4" name="直線コネクタ 123">
          <a:extLst>
            <a:ext uri="{FF2B5EF4-FFF2-40B4-BE49-F238E27FC236}">
              <a16:creationId xmlns:a16="http://schemas.microsoft.com/office/drawing/2014/main" xmlns="" id="{A7CAB6F7-C6B5-4FAD-B434-FAAD3DCDED0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5" name="テキスト ボックス 124">
          <a:extLst>
            <a:ext uri="{FF2B5EF4-FFF2-40B4-BE49-F238E27FC236}">
              <a16:creationId xmlns:a16="http://schemas.microsoft.com/office/drawing/2014/main" xmlns="" id="{8A9A8309-F653-48B6-815D-0AB0E43ED3E4}"/>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6" name="直線コネクタ 125">
          <a:extLst>
            <a:ext uri="{FF2B5EF4-FFF2-40B4-BE49-F238E27FC236}">
              <a16:creationId xmlns:a16="http://schemas.microsoft.com/office/drawing/2014/main" xmlns="" id="{ECE90576-B91F-4A6A-A2BC-882EAD746C5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7" name="テキスト ボックス 126">
          <a:extLst>
            <a:ext uri="{FF2B5EF4-FFF2-40B4-BE49-F238E27FC236}">
              <a16:creationId xmlns:a16="http://schemas.microsoft.com/office/drawing/2014/main" xmlns="" id="{91751F31-F72E-4077-97F8-A120EB0F9D6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8" name="直線コネクタ 127">
          <a:extLst>
            <a:ext uri="{FF2B5EF4-FFF2-40B4-BE49-F238E27FC236}">
              <a16:creationId xmlns:a16="http://schemas.microsoft.com/office/drawing/2014/main" xmlns="" id="{F873558A-852F-4F63-8F20-07EDEA3CA009}"/>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29" name="テキスト ボックス 128">
          <a:extLst>
            <a:ext uri="{FF2B5EF4-FFF2-40B4-BE49-F238E27FC236}">
              <a16:creationId xmlns:a16="http://schemas.microsoft.com/office/drawing/2014/main" xmlns="" id="{E2CA1A92-CB5D-41ED-BCEE-01399D3D62C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0" name="直線コネクタ 129">
          <a:extLst>
            <a:ext uri="{FF2B5EF4-FFF2-40B4-BE49-F238E27FC236}">
              <a16:creationId xmlns:a16="http://schemas.microsoft.com/office/drawing/2014/main" xmlns="" id="{34E76DF5-463D-410F-A0C5-F9FB64D80D0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1" name="テキスト ボックス 130">
          <a:extLst>
            <a:ext uri="{FF2B5EF4-FFF2-40B4-BE49-F238E27FC236}">
              <a16:creationId xmlns:a16="http://schemas.microsoft.com/office/drawing/2014/main" xmlns="" id="{0CC542EC-4C53-48D5-AB28-8ACC04A8E72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2" name="直線コネクタ 131">
          <a:extLst>
            <a:ext uri="{FF2B5EF4-FFF2-40B4-BE49-F238E27FC236}">
              <a16:creationId xmlns:a16="http://schemas.microsoft.com/office/drawing/2014/main" xmlns="" id="{B677A204-145D-4E0D-AE82-BC630A14C72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3" name="テキスト ボックス 132">
          <a:extLst>
            <a:ext uri="{FF2B5EF4-FFF2-40B4-BE49-F238E27FC236}">
              <a16:creationId xmlns:a16="http://schemas.microsoft.com/office/drawing/2014/main" xmlns="" id="{14754988-1E36-4181-86D6-A5C213F73F8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4" name="直線コネクタ 133">
          <a:extLst>
            <a:ext uri="{FF2B5EF4-FFF2-40B4-BE49-F238E27FC236}">
              <a16:creationId xmlns:a16="http://schemas.microsoft.com/office/drawing/2014/main" xmlns="" id="{CF5A6F09-F8A5-4B47-8A53-D70828BEEB6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5" name="テキスト ボックス 134">
          <a:extLst>
            <a:ext uri="{FF2B5EF4-FFF2-40B4-BE49-F238E27FC236}">
              <a16:creationId xmlns:a16="http://schemas.microsoft.com/office/drawing/2014/main" xmlns="" id="{06D6CA98-2FF4-46DF-8989-B51920F6DC4E}"/>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6" name="直線コネクタ 135">
          <a:extLst>
            <a:ext uri="{FF2B5EF4-FFF2-40B4-BE49-F238E27FC236}">
              <a16:creationId xmlns:a16="http://schemas.microsoft.com/office/drawing/2014/main" xmlns="" id="{1F935BBA-EF92-4A38-AA6E-ADC94646820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7" name="テキスト ボックス 136">
          <a:extLst>
            <a:ext uri="{FF2B5EF4-FFF2-40B4-BE49-F238E27FC236}">
              <a16:creationId xmlns:a16="http://schemas.microsoft.com/office/drawing/2014/main" xmlns="" id="{794AF6D1-E334-4BB0-9C6D-AD9BE618C62D}"/>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8" name="【橋りょう・トンネル】&#10;有形固定資産減価償却率グラフ枠">
          <a:extLst>
            <a:ext uri="{FF2B5EF4-FFF2-40B4-BE49-F238E27FC236}">
              <a16:creationId xmlns:a16="http://schemas.microsoft.com/office/drawing/2014/main" xmlns="" id="{AB84553A-23FF-46E7-B12D-5DA9EBF32BC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45720</xdr:rowOff>
    </xdr:from>
    <xdr:to>
      <xdr:col>24</xdr:col>
      <xdr:colOff>62865</xdr:colOff>
      <xdr:row>64</xdr:row>
      <xdr:rowOff>115933</xdr:rowOff>
    </xdr:to>
    <xdr:cxnSp macro="">
      <xdr:nvCxnSpPr>
        <xdr:cNvPr id="139" name="直線コネクタ 138">
          <a:extLst>
            <a:ext uri="{FF2B5EF4-FFF2-40B4-BE49-F238E27FC236}">
              <a16:creationId xmlns:a16="http://schemas.microsoft.com/office/drawing/2014/main" xmlns="" id="{97AB429D-4492-4D27-B190-D82B4E58330B}"/>
            </a:ext>
          </a:extLst>
        </xdr:cNvPr>
        <xdr:cNvCxnSpPr/>
      </xdr:nvCxnSpPr>
      <xdr:spPr>
        <a:xfrm flipV="1">
          <a:off x="4634865" y="964692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119760</xdr:rowOff>
    </xdr:from>
    <xdr:ext cx="340478" cy="259045"/>
    <xdr:sp macro="" textlink="">
      <xdr:nvSpPr>
        <xdr:cNvPr id="140" name="【橋りょう・トンネル】&#10;有形固定資産減価償却率最小値テキスト">
          <a:extLst>
            <a:ext uri="{FF2B5EF4-FFF2-40B4-BE49-F238E27FC236}">
              <a16:creationId xmlns:a16="http://schemas.microsoft.com/office/drawing/2014/main" xmlns="" id="{E5CD2356-6E5F-4B59-8FBF-32CCDAEC843F}"/>
            </a:ext>
          </a:extLst>
        </xdr:cNvPr>
        <xdr:cNvSpPr txBox="1"/>
      </xdr:nvSpPr>
      <xdr:spPr>
        <a:xfrm>
          <a:off x="4673600" y="110925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115933</xdr:rowOff>
    </xdr:from>
    <xdr:to>
      <xdr:col>24</xdr:col>
      <xdr:colOff>152400</xdr:colOff>
      <xdr:row>64</xdr:row>
      <xdr:rowOff>115933</xdr:rowOff>
    </xdr:to>
    <xdr:cxnSp macro="">
      <xdr:nvCxnSpPr>
        <xdr:cNvPr id="141" name="直線コネクタ 140">
          <a:extLst>
            <a:ext uri="{FF2B5EF4-FFF2-40B4-BE49-F238E27FC236}">
              <a16:creationId xmlns:a16="http://schemas.microsoft.com/office/drawing/2014/main" xmlns="" id="{D855334E-8981-4108-9BE5-A0AD69F3D078}"/>
            </a:ext>
          </a:extLst>
        </xdr:cNvPr>
        <xdr:cNvCxnSpPr/>
      </xdr:nvCxnSpPr>
      <xdr:spPr>
        <a:xfrm>
          <a:off x="4546600" y="1108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163847</xdr:rowOff>
    </xdr:from>
    <xdr:ext cx="405111" cy="259045"/>
    <xdr:sp macro="" textlink="">
      <xdr:nvSpPr>
        <xdr:cNvPr id="142" name="【橋りょう・トンネル】&#10;有形固定資産減価償却率最大値テキスト">
          <a:extLst>
            <a:ext uri="{FF2B5EF4-FFF2-40B4-BE49-F238E27FC236}">
              <a16:creationId xmlns:a16="http://schemas.microsoft.com/office/drawing/2014/main" xmlns="" id="{007BFEA6-4444-4963-B5BB-D1517FD6231F}"/>
            </a:ext>
          </a:extLst>
        </xdr:cNvPr>
        <xdr:cNvSpPr txBox="1"/>
      </xdr:nvSpPr>
      <xdr:spPr>
        <a:xfrm>
          <a:off x="4673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45720</xdr:rowOff>
    </xdr:from>
    <xdr:to>
      <xdr:col>24</xdr:col>
      <xdr:colOff>152400</xdr:colOff>
      <xdr:row>56</xdr:row>
      <xdr:rowOff>45720</xdr:rowOff>
    </xdr:to>
    <xdr:cxnSp macro="">
      <xdr:nvCxnSpPr>
        <xdr:cNvPr id="143" name="直線コネクタ 142">
          <a:extLst>
            <a:ext uri="{FF2B5EF4-FFF2-40B4-BE49-F238E27FC236}">
              <a16:creationId xmlns:a16="http://schemas.microsoft.com/office/drawing/2014/main" xmlns="" id="{4DE0D1D2-7E1D-4183-99EC-F0E146830960}"/>
            </a:ext>
          </a:extLst>
        </xdr:cNvPr>
        <xdr:cNvCxnSpPr/>
      </xdr:nvCxnSpPr>
      <xdr:spPr>
        <a:xfrm>
          <a:off x="4546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121937</xdr:rowOff>
    </xdr:from>
    <xdr:ext cx="405111" cy="259045"/>
    <xdr:sp macro="" textlink="">
      <xdr:nvSpPr>
        <xdr:cNvPr id="144" name="【橋りょう・トンネル】&#10;有形固定資産減価償却率平均値テキスト">
          <a:extLst>
            <a:ext uri="{FF2B5EF4-FFF2-40B4-BE49-F238E27FC236}">
              <a16:creationId xmlns:a16="http://schemas.microsoft.com/office/drawing/2014/main" xmlns="" id="{AF5B98E0-260B-41BF-BBA1-EE8EB5B4AF2A}"/>
            </a:ext>
          </a:extLst>
        </xdr:cNvPr>
        <xdr:cNvSpPr txBox="1"/>
      </xdr:nvSpPr>
      <xdr:spPr>
        <a:xfrm>
          <a:off x="4673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143510</xdr:rowOff>
    </xdr:from>
    <xdr:to>
      <xdr:col>24</xdr:col>
      <xdr:colOff>114300</xdr:colOff>
      <xdr:row>59</xdr:row>
      <xdr:rowOff>73660</xdr:rowOff>
    </xdr:to>
    <xdr:sp macro="" textlink="">
      <xdr:nvSpPr>
        <xdr:cNvPr id="145" name="フローチャート: 判断 144">
          <a:extLst>
            <a:ext uri="{FF2B5EF4-FFF2-40B4-BE49-F238E27FC236}">
              <a16:creationId xmlns:a16="http://schemas.microsoft.com/office/drawing/2014/main" xmlns="" id="{4A541800-17FC-4F5F-8E4F-ED24AC796B24}"/>
            </a:ext>
          </a:extLst>
        </xdr:cNvPr>
        <xdr:cNvSpPr/>
      </xdr:nvSpPr>
      <xdr:spPr>
        <a:xfrm>
          <a:off x="4584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169635</xdr:rowOff>
    </xdr:from>
    <xdr:to>
      <xdr:col>20</xdr:col>
      <xdr:colOff>38100</xdr:colOff>
      <xdr:row>59</xdr:row>
      <xdr:rowOff>99785</xdr:rowOff>
    </xdr:to>
    <xdr:sp macro="" textlink="">
      <xdr:nvSpPr>
        <xdr:cNvPr id="146" name="フローチャート: 判断 145">
          <a:extLst>
            <a:ext uri="{FF2B5EF4-FFF2-40B4-BE49-F238E27FC236}">
              <a16:creationId xmlns:a16="http://schemas.microsoft.com/office/drawing/2014/main" xmlns="" id="{D961FEEE-7D9A-4ADD-882E-65C9F353155B}"/>
            </a:ext>
          </a:extLst>
        </xdr:cNvPr>
        <xdr:cNvSpPr/>
      </xdr:nvSpPr>
      <xdr:spPr>
        <a:xfrm>
          <a:off x="3746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47" name="フローチャート: 判断 146">
          <a:extLst>
            <a:ext uri="{FF2B5EF4-FFF2-40B4-BE49-F238E27FC236}">
              <a16:creationId xmlns:a16="http://schemas.microsoft.com/office/drawing/2014/main" xmlns="" id="{1F2581A7-AFB6-4E0B-9DE5-5C851E22F75D}"/>
            </a:ext>
          </a:extLst>
        </xdr:cNvPr>
        <xdr:cNvSpPr/>
      </xdr:nvSpPr>
      <xdr:spPr>
        <a:xfrm>
          <a:off x="2857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xmlns="" id="{07EF929E-4686-4765-82E3-24E2FD10769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9" name="テキスト ボックス 148">
          <a:extLst>
            <a:ext uri="{FF2B5EF4-FFF2-40B4-BE49-F238E27FC236}">
              <a16:creationId xmlns:a16="http://schemas.microsoft.com/office/drawing/2014/main" xmlns="" id="{160AA8BA-60F3-475E-AC08-EA06F05985A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0" name="テキスト ボックス 149">
          <a:extLst>
            <a:ext uri="{FF2B5EF4-FFF2-40B4-BE49-F238E27FC236}">
              <a16:creationId xmlns:a16="http://schemas.microsoft.com/office/drawing/2014/main" xmlns="" id="{4E8C104E-A76F-4AE7-A5D8-3E931E3D00F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1" name="テキスト ボックス 150">
          <a:extLst>
            <a:ext uri="{FF2B5EF4-FFF2-40B4-BE49-F238E27FC236}">
              <a16:creationId xmlns:a16="http://schemas.microsoft.com/office/drawing/2014/main" xmlns="" id="{2D543A4B-BCA5-4375-A05B-328A3D6619F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2" name="テキスト ボックス 151">
          <a:extLst>
            <a:ext uri="{FF2B5EF4-FFF2-40B4-BE49-F238E27FC236}">
              <a16:creationId xmlns:a16="http://schemas.microsoft.com/office/drawing/2014/main" xmlns="" id="{14EBA893-1E3D-49A6-A512-FD4FACA7591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4717</xdr:rowOff>
    </xdr:from>
    <xdr:to>
      <xdr:col>20</xdr:col>
      <xdr:colOff>38100</xdr:colOff>
      <xdr:row>60</xdr:row>
      <xdr:rowOff>106317</xdr:rowOff>
    </xdr:to>
    <xdr:sp macro="" textlink="">
      <xdr:nvSpPr>
        <xdr:cNvPr id="153" name="楕円 152">
          <a:extLst>
            <a:ext uri="{FF2B5EF4-FFF2-40B4-BE49-F238E27FC236}">
              <a16:creationId xmlns:a16="http://schemas.microsoft.com/office/drawing/2014/main" xmlns="" id="{60F25CFB-9AF7-471A-A5F2-5411732E170D}"/>
            </a:ext>
          </a:extLst>
        </xdr:cNvPr>
        <xdr:cNvSpPr/>
      </xdr:nvSpPr>
      <xdr:spPr>
        <a:xfrm>
          <a:off x="37465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116312</xdr:rowOff>
    </xdr:from>
    <xdr:ext cx="405111" cy="259045"/>
    <xdr:sp macro="" textlink="">
      <xdr:nvSpPr>
        <xdr:cNvPr id="154" name="n_1aveValue【橋りょう・トンネル】&#10;有形固定資産減価償却率">
          <a:extLst>
            <a:ext uri="{FF2B5EF4-FFF2-40B4-BE49-F238E27FC236}">
              <a16:creationId xmlns:a16="http://schemas.microsoft.com/office/drawing/2014/main" xmlns="" id="{1BAC2FA7-CD83-4FE1-9F81-A7D6CEA2E11E}"/>
            </a:ext>
          </a:extLst>
        </xdr:cNvPr>
        <xdr:cNvSpPr txBox="1"/>
      </xdr:nvSpPr>
      <xdr:spPr>
        <a:xfrm>
          <a:off x="35820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129376</xdr:rowOff>
    </xdr:from>
    <xdr:ext cx="405111" cy="259045"/>
    <xdr:sp macro="" textlink="">
      <xdr:nvSpPr>
        <xdr:cNvPr id="155" name="n_2aveValue【橋りょう・トンネル】&#10;有形固定資産減価償却率">
          <a:extLst>
            <a:ext uri="{FF2B5EF4-FFF2-40B4-BE49-F238E27FC236}">
              <a16:creationId xmlns:a16="http://schemas.microsoft.com/office/drawing/2014/main" xmlns="" id="{834C5CAB-0B7E-4E45-8329-38E8C32BA4D2}"/>
            </a:ext>
          </a:extLst>
        </xdr:cNvPr>
        <xdr:cNvSpPr txBox="1"/>
      </xdr:nvSpPr>
      <xdr:spPr>
        <a:xfrm>
          <a:off x="2705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97444</xdr:rowOff>
    </xdr:from>
    <xdr:ext cx="405111" cy="259045"/>
    <xdr:sp macro="" textlink="">
      <xdr:nvSpPr>
        <xdr:cNvPr id="156" name="n_1mainValue【橋りょう・トンネル】&#10;有形固定資産減価償却率">
          <a:extLst>
            <a:ext uri="{FF2B5EF4-FFF2-40B4-BE49-F238E27FC236}">
              <a16:creationId xmlns:a16="http://schemas.microsoft.com/office/drawing/2014/main" xmlns="" id="{090EC3C7-A489-4916-9FD7-99553EAF401D}"/>
            </a:ext>
          </a:extLst>
        </xdr:cNvPr>
        <xdr:cNvSpPr txBox="1"/>
      </xdr:nvSpPr>
      <xdr:spPr>
        <a:xfrm>
          <a:off x="3582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a:extLst>
            <a:ext uri="{FF2B5EF4-FFF2-40B4-BE49-F238E27FC236}">
              <a16:creationId xmlns:a16="http://schemas.microsoft.com/office/drawing/2014/main" xmlns="" id="{76DF4A75-200D-49F1-924D-F72B0C0115A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a:extLst>
            <a:ext uri="{FF2B5EF4-FFF2-40B4-BE49-F238E27FC236}">
              <a16:creationId xmlns:a16="http://schemas.microsoft.com/office/drawing/2014/main" xmlns="" id="{EEF6A1DD-8A89-4578-BF25-3D2E3DB6CE3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a:extLst>
            <a:ext uri="{FF2B5EF4-FFF2-40B4-BE49-F238E27FC236}">
              <a16:creationId xmlns:a16="http://schemas.microsoft.com/office/drawing/2014/main" xmlns="" id="{7639E566-2C2F-4678-9BE6-EA332F6AB13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a:extLst>
            <a:ext uri="{FF2B5EF4-FFF2-40B4-BE49-F238E27FC236}">
              <a16:creationId xmlns:a16="http://schemas.microsoft.com/office/drawing/2014/main" xmlns="" id="{2BB80E31-BC59-4987-BB02-9DB891D2F7D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a:extLst>
            <a:ext uri="{FF2B5EF4-FFF2-40B4-BE49-F238E27FC236}">
              <a16:creationId xmlns:a16="http://schemas.microsoft.com/office/drawing/2014/main" xmlns="" id="{F05D8084-359E-474D-A358-515316B6EC8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a:extLst>
            <a:ext uri="{FF2B5EF4-FFF2-40B4-BE49-F238E27FC236}">
              <a16:creationId xmlns:a16="http://schemas.microsoft.com/office/drawing/2014/main" xmlns="" id="{466594AA-4679-4D85-B095-ED7F81125B6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a:extLst>
            <a:ext uri="{FF2B5EF4-FFF2-40B4-BE49-F238E27FC236}">
              <a16:creationId xmlns:a16="http://schemas.microsoft.com/office/drawing/2014/main" xmlns="" id="{CABA8E86-DCBB-4EB6-A8CA-2353179AD33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a:extLst>
            <a:ext uri="{FF2B5EF4-FFF2-40B4-BE49-F238E27FC236}">
              <a16:creationId xmlns:a16="http://schemas.microsoft.com/office/drawing/2014/main" xmlns="" id="{4E528703-E41A-46F6-8639-A715832A8FE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5" name="テキスト ボックス 164">
          <a:extLst>
            <a:ext uri="{FF2B5EF4-FFF2-40B4-BE49-F238E27FC236}">
              <a16:creationId xmlns:a16="http://schemas.microsoft.com/office/drawing/2014/main" xmlns="" id="{C09B7CDC-628F-4D6E-9F0F-B73F2469F15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6" name="直線コネクタ 165">
          <a:extLst>
            <a:ext uri="{FF2B5EF4-FFF2-40B4-BE49-F238E27FC236}">
              <a16:creationId xmlns:a16="http://schemas.microsoft.com/office/drawing/2014/main" xmlns="" id="{86ADB010-786E-474D-9416-990766EE033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7" name="直線コネクタ 166">
          <a:extLst>
            <a:ext uri="{FF2B5EF4-FFF2-40B4-BE49-F238E27FC236}">
              <a16:creationId xmlns:a16="http://schemas.microsoft.com/office/drawing/2014/main" xmlns="" id="{6C28F01A-8ED0-42A2-87DB-B9FBCD4D0E79}"/>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8" name="テキスト ボックス 167">
          <a:extLst>
            <a:ext uri="{FF2B5EF4-FFF2-40B4-BE49-F238E27FC236}">
              <a16:creationId xmlns:a16="http://schemas.microsoft.com/office/drawing/2014/main" xmlns="" id="{4439C035-5D1F-4D3E-8A0A-4A4F2E42C2AC}"/>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9" name="直線コネクタ 168">
          <a:extLst>
            <a:ext uri="{FF2B5EF4-FFF2-40B4-BE49-F238E27FC236}">
              <a16:creationId xmlns:a16="http://schemas.microsoft.com/office/drawing/2014/main" xmlns="" id="{8E176810-8223-4131-B006-0C3AD0658EC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0" name="テキスト ボックス 169">
          <a:extLst>
            <a:ext uri="{FF2B5EF4-FFF2-40B4-BE49-F238E27FC236}">
              <a16:creationId xmlns:a16="http://schemas.microsoft.com/office/drawing/2014/main" xmlns="" id="{D11AC383-FFED-4AB9-B75A-203160191BA6}"/>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1" name="直線コネクタ 170">
          <a:extLst>
            <a:ext uri="{FF2B5EF4-FFF2-40B4-BE49-F238E27FC236}">
              <a16:creationId xmlns:a16="http://schemas.microsoft.com/office/drawing/2014/main" xmlns="" id="{92583B8A-5F18-4A1C-A42F-DBCC189E96E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2" name="テキスト ボックス 171">
          <a:extLst>
            <a:ext uri="{FF2B5EF4-FFF2-40B4-BE49-F238E27FC236}">
              <a16:creationId xmlns:a16="http://schemas.microsoft.com/office/drawing/2014/main" xmlns="" id="{2521852B-3BEA-40EC-AB87-E1A94A487F9A}"/>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3" name="直線コネクタ 172">
          <a:extLst>
            <a:ext uri="{FF2B5EF4-FFF2-40B4-BE49-F238E27FC236}">
              <a16:creationId xmlns:a16="http://schemas.microsoft.com/office/drawing/2014/main" xmlns="" id="{58982832-B511-4AAE-85AA-AC3BC4490D0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4" name="テキスト ボックス 173">
          <a:extLst>
            <a:ext uri="{FF2B5EF4-FFF2-40B4-BE49-F238E27FC236}">
              <a16:creationId xmlns:a16="http://schemas.microsoft.com/office/drawing/2014/main" xmlns="" id="{809F0AA5-BAE2-4A54-9968-8BABEA22A77D}"/>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5" name="直線コネクタ 174">
          <a:extLst>
            <a:ext uri="{FF2B5EF4-FFF2-40B4-BE49-F238E27FC236}">
              <a16:creationId xmlns:a16="http://schemas.microsoft.com/office/drawing/2014/main" xmlns="" id="{0081173F-E517-43CD-9AAF-483CAB4BC0D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76" name="テキスト ボックス 175">
          <a:extLst>
            <a:ext uri="{FF2B5EF4-FFF2-40B4-BE49-F238E27FC236}">
              <a16:creationId xmlns:a16="http://schemas.microsoft.com/office/drawing/2014/main" xmlns="" id="{B07EC5C5-1218-4F76-9A05-506C681DC527}"/>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7" name="直線コネクタ 176">
          <a:extLst>
            <a:ext uri="{FF2B5EF4-FFF2-40B4-BE49-F238E27FC236}">
              <a16:creationId xmlns:a16="http://schemas.microsoft.com/office/drawing/2014/main" xmlns="" id="{F0A79F7D-2E4D-41A7-8A30-17B8A6CF1CF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8" name="テキスト ボックス 177">
          <a:extLst>
            <a:ext uri="{FF2B5EF4-FFF2-40B4-BE49-F238E27FC236}">
              <a16:creationId xmlns:a16="http://schemas.microsoft.com/office/drawing/2014/main" xmlns="" id="{EB2DB6B9-FD00-4332-B204-AEAB29392DCE}"/>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9" name="【橋りょう・トンネル】&#10;一人当たり有形固定資産（償却資産）額グラフ枠">
          <a:extLst>
            <a:ext uri="{FF2B5EF4-FFF2-40B4-BE49-F238E27FC236}">
              <a16:creationId xmlns:a16="http://schemas.microsoft.com/office/drawing/2014/main" xmlns="" id="{C375055E-E8E8-470D-8CDA-364E5725A12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154168</xdr:rowOff>
    </xdr:from>
    <xdr:to>
      <xdr:col>54</xdr:col>
      <xdr:colOff>189865</xdr:colOff>
      <xdr:row>64</xdr:row>
      <xdr:rowOff>67898</xdr:rowOff>
    </xdr:to>
    <xdr:cxnSp macro="">
      <xdr:nvCxnSpPr>
        <xdr:cNvPr id="180" name="直線コネクタ 179">
          <a:extLst>
            <a:ext uri="{FF2B5EF4-FFF2-40B4-BE49-F238E27FC236}">
              <a16:creationId xmlns:a16="http://schemas.microsoft.com/office/drawing/2014/main" xmlns="" id="{2B0C2D97-B247-4B67-92A5-A05505E5A044}"/>
            </a:ext>
          </a:extLst>
        </xdr:cNvPr>
        <xdr:cNvCxnSpPr/>
      </xdr:nvCxnSpPr>
      <xdr:spPr>
        <a:xfrm flipV="1">
          <a:off x="10476865" y="9583918"/>
          <a:ext cx="0" cy="145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71725</xdr:rowOff>
    </xdr:from>
    <xdr:ext cx="469744" cy="259045"/>
    <xdr:sp macro="" textlink="">
      <xdr:nvSpPr>
        <xdr:cNvPr id="181" name="【橋りょう・トンネル】&#10;一人当たり有形固定資産（償却資産）額最小値テキスト">
          <a:extLst>
            <a:ext uri="{FF2B5EF4-FFF2-40B4-BE49-F238E27FC236}">
              <a16:creationId xmlns:a16="http://schemas.microsoft.com/office/drawing/2014/main" xmlns="" id="{5D10DC89-4311-44D5-9A92-BA815CAE0393}"/>
            </a:ext>
          </a:extLst>
        </xdr:cNvPr>
        <xdr:cNvSpPr txBox="1"/>
      </xdr:nvSpPr>
      <xdr:spPr>
        <a:xfrm>
          <a:off x="10515600" y="110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67898</xdr:rowOff>
    </xdr:from>
    <xdr:to>
      <xdr:col>55</xdr:col>
      <xdr:colOff>88900</xdr:colOff>
      <xdr:row>64</xdr:row>
      <xdr:rowOff>67898</xdr:rowOff>
    </xdr:to>
    <xdr:cxnSp macro="">
      <xdr:nvCxnSpPr>
        <xdr:cNvPr id="182" name="直線コネクタ 181">
          <a:extLst>
            <a:ext uri="{FF2B5EF4-FFF2-40B4-BE49-F238E27FC236}">
              <a16:creationId xmlns:a16="http://schemas.microsoft.com/office/drawing/2014/main" xmlns="" id="{316603A3-71F7-4D35-BDD0-CB1C70647371}"/>
            </a:ext>
          </a:extLst>
        </xdr:cNvPr>
        <xdr:cNvCxnSpPr/>
      </xdr:nvCxnSpPr>
      <xdr:spPr>
        <a:xfrm>
          <a:off x="10388600" y="1104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100845</xdr:rowOff>
    </xdr:from>
    <xdr:ext cx="599010" cy="259045"/>
    <xdr:sp macro="" textlink="">
      <xdr:nvSpPr>
        <xdr:cNvPr id="183" name="【橋りょう・トンネル】&#10;一人当たり有形固定資産（償却資産）額最大値テキスト">
          <a:extLst>
            <a:ext uri="{FF2B5EF4-FFF2-40B4-BE49-F238E27FC236}">
              <a16:creationId xmlns:a16="http://schemas.microsoft.com/office/drawing/2014/main" xmlns="" id="{3D059D2F-289F-41F9-8F3A-ECDA6ABD3BEB}"/>
            </a:ext>
          </a:extLst>
        </xdr:cNvPr>
        <xdr:cNvSpPr txBox="1"/>
      </xdr:nvSpPr>
      <xdr:spPr>
        <a:xfrm>
          <a:off x="10515600" y="935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154168</xdr:rowOff>
    </xdr:from>
    <xdr:to>
      <xdr:col>55</xdr:col>
      <xdr:colOff>88900</xdr:colOff>
      <xdr:row>55</xdr:row>
      <xdr:rowOff>154168</xdr:rowOff>
    </xdr:to>
    <xdr:cxnSp macro="">
      <xdr:nvCxnSpPr>
        <xdr:cNvPr id="184" name="直線コネクタ 183">
          <a:extLst>
            <a:ext uri="{FF2B5EF4-FFF2-40B4-BE49-F238E27FC236}">
              <a16:creationId xmlns:a16="http://schemas.microsoft.com/office/drawing/2014/main" xmlns="" id="{71420882-4A5A-4C6B-A133-6E02893264E3}"/>
            </a:ext>
          </a:extLst>
        </xdr:cNvPr>
        <xdr:cNvCxnSpPr/>
      </xdr:nvCxnSpPr>
      <xdr:spPr>
        <a:xfrm>
          <a:off x="10388600" y="958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91701</xdr:rowOff>
    </xdr:from>
    <xdr:ext cx="599010" cy="259045"/>
    <xdr:sp macro="" textlink="">
      <xdr:nvSpPr>
        <xdr:cNvPr id="185" name="【橋りょう・トンネル】&#10;一人当たり有形固定資産（償却資産）額平均値テキスト">
          <a:extLst>
            <a:ext uri="{FF2B5EF4-FFF2-40B4-BE49-F238E27FC236}">
              <a16:creationId xmlns:a16="http://schemas.microsoft.com/office/drawing/2014/main" xmlns="" id="{65A3AFE5-3932-459D-86C9-22B914FA233D}"/>
            </a:ext>
          </a:extLst>
        </xdr:cNvPr>
        <xdr:cNvSpPr txBox="1"/>
      </xdr:nvSpPr>
      <xdr:spPr>
        <a:xfrm>
          <a:off x="10515600" y="10550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113274</xdr:rowOff>
    </xdr:from>
    <xdr:to>
      <xdr:col>55</xdr:col>
      <xdr:colOff>50800</xdr:colOff>
      <xdr:row>62</xdr:row>
      <xdr:rowOff>43424</xdr:rowOff>
    </xdr:to>
    <xdr:sp macro="" textlink="">
      <xdr:nvSpPr>
        <xdr:cNvPr id="186" name="フローチャート: 判断 185">
          <a:extLst>
            <a:ext uri="{FF2B5EF4-FFF2-40B4-BE49-F238E27FC236}">
              <a16:creationId xmlns:a16="http://schemas.microsoft.com/office/drawing/2014/main" xmlns="" id="{8D7F89D4-0EE8-46EF-9C8B-69541878A21C}"/>
            </a:ext>
          </a:extLst>
        </xdr:cNvPr>
        <xdr:cNvSpPr/>
      </xdr:nvSpPr>
      <xdr:spPr>
        <a:xfrm>
          <a:off x="10426700" y="1057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83209</xdr:rowOff>
    </xdr:from>
    <xdr:to>
      <xdr:col>50</xdr:col>
      <xdr:colOff>165100</xdr:colOff>
      <xdr:row>62</xdr:row>
      <xdr:rowOff>13359</xdr:rowOff>
    </xdr:to>
    <xdr:sp macro="" textlink="">
      <xdr:nvSpPr>
        <xdr:cNvPr id="187" name="フローチャート: 判断 186">
          <a:extLst>
            <a:ext uri="{FF2B5EF4-FFF2-40B4-BE49-F238E27FC236}">
              <a16:creationId xmlns:a16="http://schemas.microsoft.com/office/drawing/2014/main" xmlns="" id="{C01A1C53-0136-4B5E-9438-7646A7F011F6}"/>
            </a:ext>
          </a:extLst>
        </xdr:cNvPr>
        <xdr:cNvSpPr/>
      </xdr:nvSpPr>
      <xdr:spPr>
        <a:xfrm>
          <a:off x="9588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82099</xdr:rowOff>
    </xdr:from>
    <xdr:to>
      <xdr:col>46</xdr:col>
      <xdr:colOff>38100</xdr:colOff>
      <xdr:row>62</xdr:row>
      <xdr:rowOff>12249</xdr:rowOff>
    </xdr:to>
    <xdr:sp macro="" textlink="">
      <xdr:nvSpPr>
        <xdr:cNvPr id="188" name="フローチャート: 判断 187">
          <a:extLst>
            <a:ext uri="{FF2B5EF4-FFF2-40B4-BE49-F238E27FC236}">
              <a16:creationId xmlns:a16="http://schemas.microsoft.com/office/drawing/2014/main" xmlns="" id="{8C5ED708-807F-4387-839C-8DDAED93C160}"/>
            </a:ext>
          </a:extLst>
        </xdr:cNvPr>
        <xdr:cNvSpPr/>
      </xdr:nvSpPr>
      <xdr:spPr>
        <a:xfrm>
          <a:off x="8699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xmlns="" id="{C9FDCC0E-917A-4780-87AC-26B23D65803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xmlns="" id="{0A5EB1A1-F139-4E70-853F-3D6909A6D0F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xmlns="" id="{7F8DE438-145D-4027-9AA6-1D721D9F9F8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xmlns="" id="{AEE6FFB2-2C44-4E32-849E-FAC2B7C79D2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3" name="テキスト ボックス 192">
          <a:extLst>
            <a:ext uri="{FF2B5EF4-FFF2-40B4-BE49-F238E27FC236}">
              <a16:creationId xmlns:a16="http://schemas.microsoft.com/office/drawing/2014/main" xmlns="" id="{CB019254-302D-47DD-B444-1E815802D4B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72042</xdr:rowOff>
    </xdr:from>
    <xdr:to>
      <xdr:col>50</xdr:col>
      <xdr:colOff>165100</xdr:colOff>
      <xdr:row>62</xdr:row>
      <xdr:rowOff>2192</xdr:rowOff>
    </xdr:to>
    <xdr:sp macro="" textlink="">
      <xdr:nvSpPr>
        <xdr:cNvPr id="194" name="楕円 193">
          <a:extLst>
            <a:ext uri="{FF2B5EF4-FFF2-40B4-BE49-F238E27FC236}">
              <a16:creationId xmlns:a16="http://schemas.microsoft.com/office/drawing/2014/main" xmlns="" id="{49E66E74-8F38-49FB-9D0D-8B43CD1CB28B}"/>
            </a:ext>
          </a:extLst>
        </xdr:cNvPr>
        <xdr:cNvSpPr/>
      </xdr:nvSpPr>
      <xdr:spPr>
        <a:xfrm>
          <a:off x="9588500" y="1053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62</xdr:row>
      <xdr:rowOff>4486</xdr:rowOff>
    </xdr:from>
    <xdr:ext cx="599010" cy="259045"/>
    <xdr:sp macro="" textlink="">
      <xdr:nvSpPr>
        <xdr:cNvPr id="195" name="n_1aveValue【橋りょう・トンネル】&#10;一人当たり有形固定資産（償却資産）額">
          <a:extLst>
            <a:ext uri="{FF2B5EF4-FFF2-40B4-BE49-F238E27FC236}">
              <a16:creationId xmlns:a16="http://schemas.microsoft.com/office/drawing/2014/main" xmlns="" id="{1B55935A-6525-4517-96DB-3C32C8D9FE12}"/>
            </a:ext>
          </a:extLst>
        </xdr:cNvPr>
        <xdr:cNvSpPr txBox="1"/>
      </xdr:nvSpPr>
      <xdr:spPr>
        <a:xfrm>
          <a:off x="9327095" y="1063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28776</xdr:rowOff>
    </xdr:from>
    <xdr:ext cx="599010" cy="259045"/>
    <xdr:sp macro="" textlink="">
      <xdr:nvSpPr>
        <xdr:cNvPr id="196" name="n_2aveValue【橋りょう・トンネル】&#10;一人当たり有形固定資産（償却資産）額">
          <a:extLst>
            <a:ext uri="{FF2B5EF4-FFF2-40B4-BE49-F238E27FC236}">
              <a16:creationId xmlns:a16="http://schemas.microsoft.com/office/drawing/2014/main" xmlns="" id="{AE779B59-13D7-4C56-929D-7A212CF47D93}"/>
            </a:ext>
          </a:extLst>
        </xdr:cNvPr>
        <xdr:cNvSpPr txBox="1"/>
      </xdr:nvSpPr>
      <xdr:spPr>
        <a:xfrm>
          <a:off x="8450795" y="1031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18719</xdr:rowOff>
    </xdr:from>
    <xdr:ext cx="599010" cy="259045"/>
    <xdr:sp macro="" textlink="">
      <xdr:nvSpPr>
        <xdr:cNvPr id="197" name="n_1mainValue【橋りょう・トンネル】&#10;一人当たり有形固定資産（償却資産）額">
          <a:extLst>
            <a:ext uri="{FF2B5EF4-FFF2-40B4-BE49-F238E27FC236}">
              <a16:creationId xmlns:a16="http://schemas.microsoft.com/office/drawing/2014/main" xmlns="" id="{F5BBF323-F903-4D0C-B2BB-EEE2CCAB0D7A}"/>
            </a:ext>
          </a:extLst>
        </xdr:cNvPr>
        <xdr:cNvSpPr txBox="1"/>
      </xdr:nvSpPr>
      <xdr:spPr>
        <a:xfrm>
          <a:off x="9327095" y="10305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8" name="正方形/長方形 197">
          <a:extLst>
            <a:ext uri="{FF2B5EF4-FFF2-40B4-BE49-F238E27FC236}">
              <a16:creationId xmlns:a16="http://schemas.microsoft.com/office/drawing/2014/main" xmlns="" id="{E183E97C-C01B-457D-B31E-30A639F45EC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9" name="正方形/長方形 198">
          <a:extLst>
            <a:ext uri="{FF2B5EF4-FFF2-40B4-BE49-F238E27FC236}">
              <a16:creationId xmlns:a16="http://schemas.microsoft.com/office/drawing/2014/main" xmlns="" id="{E886CC33-5391-4450-9094-0DF522A13A9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0" name="正方形/長方形 199">
          <a:extLst>
            <a:ext uri="{FF2B5EF4-FFF2-40B4-BE49-F238E27FC236}">
              <a16:creationId xmlns:a16="http://schemas.microsoft.com/office/drawing/2014/main" xmlns="" id="{DE4B3CC8-1E78-4FBA-A044-2A1A3DA3FD8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1" name="正方形/長方形 200">
          <a:extLst>
            <a:ext uri="{FF2B5EF4-FFF2-40B4-BE49-F238E27FC236}">
              <a16:creationId xmlns:a16="http://schemas.microsoft.com/office/drawing/2014/main" xmlns="" id="{FF16FB7B-956F-4479-8A86-37793877F65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2" name="正方形/長方形 201">
          <a:extLst>
            <a:ext uri="{FF2B5EF4-FFF2-40B4-BE49-F238E27FC236}">
              <a16:creationId xmlns:a16="http://schemas.microsoft.com/office/drawing/2014/main" xmlns="" id="{A95487CE-7231-404D-9A47-ADF5D17E241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3" name="正方形/長方形 202">
          <a:extLst>
            <a:ext uri="{FF2B5EF4-FFF2-40B4-BE49-F238E27FC236}">
              <a16:creationId xmlns:a16="http://schemas.microsoft.com/office/drawing/2014/main" xmlns="" id="{3A1EC19C-B851-4794-9A8E-97B7573363B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4" name="正方形/長方形 203">
          <a:extLst>
            <a:ext uri="{FF2B5EF4-FFF2-40B4-BE49-F238E27FC236}">
              <a16:creationId xmlns:a16="http://schemas.microsoft.com/office/drawing/2014/main" xmlns="" id="{BC006DBC-113F-486F-9E1D-0CB235E0A20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5" name="正方形/長方形 204">
          <a:extLst>
            <a:ext uri="{FF2B5EF4-FFF2-40B4-BE49-F238E27FC236}">
              <a16:creationId xmlns:a16="http://schemas.microsoft.com/office/drawing/2014/main" xmlns="" id="{B1ECF2FA-D01B-44CC-91DA-614DC80C108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6" name="テキスト ボックス 205">
          <a:extLst>
            <a:ext uri="{FF2B5EF4-FFF2-40B4-BE49-F238E27FC236}">
              <a16:creationId xmlns:a16="http://schemas.microsoft.com/office/drawing/2014/main" xmlns="" id="{EBB0C478-DDD5-44DC-9A7B-1E5B5057AC2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7" name="直線コネクタ 206">
          <a:extLst>
            <a:ext uri="{FF2B5EF4-FFF2-40B4-BE49-F238E27FC236}">
              <a16:creationId xmlns:a16="http://schemas.microsoft.com/office/drawing/2014/main" xmlns="" id="{93F1C79F-658A-47CE-B18B-6549D63E754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8" name="テキスト ボックス 207">
          <a:extLst>
            <a:ext uri="{FF2B5EF4-FFF2-40B4-BE49-F238E27FC236}">
              <a16:creationId xmlns:a16="http://schemas.microsoft.com/office/drawing/2014/main" xmlns="" id="{CDA95670-D860-49F8-84BE-9C4025E94AF4}"/>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9" name="直線コネクタ 208">
          <a:extLst>
            <a:ext uri="{FF2B5EF4-FFF2-40B4-BE49-F238E27FC236}">
              <a16:creationId xmlns:a16="http://schemas.microsoft.com/office/drawing/2014/main" xmlns="" id="{6295FEB1-3B71-4560-BDBA-4E9C03F989D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0" name="テキスト ボックス 209">
          <a:extLst>
            <a:ext uri="{FF2B5EF4-FFF2-40B4-BE49-F238E27FC236}">
              <a16:creationId xmlns:a16="http://schemas.microsoft.com/office/drawing/2014/main" xmlns="" id="{88317CC9-E9E8-4D33-8860-9620C407680E}"/>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1" name="直線コネクタ 210">
          <a:extLst>
            <a:ext uri="{FF2B5EF4-FFF2-40B4-BE49-F238E27FC236}">
              <a16:creationId xmlns:a16="http://schemas.microsoft.com/office/drawing/2014/main" xmlns="" id="{5C2A7508-A71A-46EB-9446-7726973B346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2" name="テキスト ボックス 211">
          <a:extLst>
            <a:ext uri="{FF2B5EF4-FFF2-40B4-BE49-F238E27FC236}">
              <a16:creationId xmlns:a16="http://schemas.microsoft.com/office/drawing/2014/main" xmlns="" id="{F100E7FB-9878-424F-9188-F3724171A88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3" name="直線コネクタ 212">
          <a:extLst>
            <a:ext uri="{FF2B5EF4-FFF2-40B4-BE49-F238E27FC236}">
              <a16:creationId xmlns:a16="http://schemas.microsoft.com/office/drawing/2014/main" xmlns="" id="{48F624E1-CD34-4561-BE58-2CA772DBBFE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4" name="テキスト ボックス 213">
          <a:extLst>
            <a:ext uri="{FF2B5EF4-FFF2-40B4-BE49-F238E27FC236}">
              <a16:creationId xmlns:a16="http://schemas.microsoft.com/office/drawing/2014/main" xmlns="" id="{8AD21072-AEBA-4201-874B-10C2192664A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5" name="直線コネクタ 214">
          <a:extLst>
            <a:ext uri="{FF2B5EF4-FFF2-40B4-BE49-F238E27FC236}">
              <a16:creationId xmlns:a16="http://schemas.microsoft.com/office/drawing/2014/main" xmlns="" id="{97F26882-AA39-4BF9-8756-8957F7753DF6}"/>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6" name="テキスト ボックス 215">
          <a:extLst>
            <a:ext uri="{FF2B5EF4-FFF2-40B4-BE49-F238E27FC236}">
              <a16:creationId xmlns:a16="http://schemas.microsoft.com/office/drawing/2014/main" xmlns="" id="{907FEA1A-2A39-40A3-9923-9B87C6629A2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7" name="直線コネクタ 216">
          <a:extLst>
            <a:ext uri="{FF2B5EF4-FFF2-40B4-BE49-F238E27FC236}">
              <a16:creationId xmlns:a16="http://schemas.microsoft.com/office/drawing/2014/main" xmlns="" id="{FFD4AC0E-914A-435D-ABE4-10807E3C779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8" name="テキスト ボックス 217">
          <a:extLst>
            <a:ext uri="{FF2B5EF4-FFF2-40B4-BE49-F238E27FC236}">
              <a16:creationId xmlns:a16="http://schemas.microsoft.com/office/drawing/2014/main" xmlns="" id="{217EFD93-EDAA-49FC-BAD1-7952D46604D7}"/>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9" name="直線コネクタ 218">
          <a:extLst>
            <a:ext uri="{FF2B5EF4-FFF2-40B4-BE49-F238E27FC236}">
              <a16:creationId xmlns:a16="http://schemas.microsoft.com/office/drawing/2014/main" xmlns="" id="{2FF41A37-F54A-431C-A700-C3ADAA7A306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0" name="テキスト ボックス 219">
          <a:extLst>
            <a:ext uri="{FF2B5EF4-FFF2-40B4-BE49-F238E27FC236}">
              <a16:creationId xmlns:a16="http://schemas.microsoft.com/office/drawing/2014/main" xmlns="" id="{4151F8C1-9048-4F86-AA95-49370E538E2F}"/>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1" name="【公営住宅】&#10;有形固定資産減価償却率グラフ枠">
          <a:extLst>
            <a:ext uri="{FF2B5EF4-FFF2-40B4-BE49-F238E27FC236}">
              <a16:creationId xmlns:a16="http://schemas.microsoft.com/office/drawing/2014/main" xmlns="" id="{68DD5FCC-B601-48A0-A81A-9F6CDB33504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97155</xdr:rowOff>
    </xdr:from>
    <xdr:to>
      <xdr:col>24</xdr:col>
      <xdr:colOff>62865</xdr:colOff>
      <xdr:row>86</xdr:row>
      <xdr:rowOff>41911</xdr:rowOff>
    </xdr:to>
    <xdr:cxnSp macro="">
      <xdr:nvCxnSpPr>
        <xdr:cNvPr id="222" name="直線コネクタ 221">
          <a:extLst>
            <a:ext uri="{FF2B5EF4-FFF2-40B4-BE49-F238E27FC236}">
              <a16:creationId xmlns:a16="http://schemas.microsoft.com/office/drawing/2014/main" xmlns="" id="{1C8D4FBB-16E1-4D71-A1A7-93D037FED4FB}"/>
            </a:ext>
          </a:extLst>
        </xdr:cNvPr>
        <xdr:cNvCxnSpPr/>
      </xdr:nvCxnSpPr>
      <xdr:spPr>
        <a:xfrm flipV="1">
          <a:off x="4634865" y="13470255"/>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45738</xdr:rowOff>
    </xdr:from>
    <xdr:ext cx="405111" cy="259045"/>
    <xdr:sp macro="" textlink="">
      <xdr:nvSpPr>
        <xdr:cNvPr id="223" name="【公営住宅】&#10;有形固定資産減価償却率最小値テキスト">
          <a:extLst>
            <a:ext uri="{FF2B5EF4-FFF2-40B4-BE49-F238E27FC236}">
              <a16:creationId xmlns:a16="http://schemas.microsoft.com/office/drawing/2014/main" xmlns="" id="{F8E5A963-BA15-4823-A13D-0DAD6A44AC23}"/>
            </a:ext>
          </a:extLst>
        </xdr:cNvPr>
        <xdr:cNvSpPr txBox="1"/>
      </xdr:nvSpPr>
      <xdr:spPr>
        <a:xfrm>
          <a:off x="4673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41911</xdr:rowOff>
    </xdr:from>
    <xdr:to>
      <xdr:col>24</xdr:col>
      <xdr:colOff>152400</xdr:colOff>
      <xdr:row>86</xdr:row>
      <xdr:rowOff>41911</xdr:rowOff>
    </xdr:to>
    <xdr:cxnSp macro="">
      <xdr:nvCxnSpPr>
        <xdr:cNvPr id="224" name="直線コネクタ 223">
          <a:extLst>
            <a:ext uri="{FF2B5EF4-FFF2-40B4-BE49-F238E27FC236}">
              <a16:creationId xmlns:a16="http://schemas.microsoft.com/office/drawing/2014/main" xmlns="" id="{38A17DAB-6117-45F0-A68A-9F2F3637F886}"/>
            </a:ext>
          </a:extLst>
        </xdr:cNvPr>
        <xdr:cNvCxnSpPr/>
      </xdr:nvCxnSpPr>
      <xdr:spPr>
        <a:xfrm>
          <a:off x="4546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43832</xdr:rowOff>
    </xdr:from>
    <xdr:ext cx="405111" cy="259045"/>
    <xdr:sp macro="" textlink="">
      <xdr:nvSpPr>
        <xdr:cNvPr id="225" name="【公営住宅】&#10;有形固定資産減価償却率最大値テキスト">
          <a:extLst>
            <a:ext uri="{FF2B5EF4-FFF2-40B4-BE49-F238E27FC236}">
              <a16:creationId xmlns:a16="http://schemas.microsoft.com/office/drawing/2014/main" xmlns="" id="{F319B43A-27D0-426C-A94B-8734C36026A8}"/>
            </a:ext>
          </a:extLst>
        </xdr:cNvPr>
        <xdr:cNvSpPr txBox="1"/>
      </xdr:nvSpPr>
      <xdr:spPr>
        <a:xfrm>
          <a:off x="4673600" y="1324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97155</xdr:rowOff>
    </xdr:from>
    <xdr:to>
      <xdr:col>24</xdr:col>
      <xdr:colOff>152400</xdr:colOff>
      <xdr:row>78</xdr:row>
      <xdr:rowOff>97155</xdr:rowOff>
    </xdr:to>
    <xdr:cxnSp macro="">
      <xdr:nvCxnSpPr>
        <xdr:cNvPr id="226" name="直線コネクタ 225">
          <a:extLst>
            <a:ext uri="{FF2B5EF4-FFF2-40B4-BE49-F238E27FC236}">
              <a16:creationId xmlns:a16="http://schemas.microsoft.com/office/drawing/2014/main" xmlns="" id="{EBED6A47-8DD7-4B3D-B824-2E291951276C}"/>
            </a:ext>
          </a:extLst>
        </xdr:cNvPr>
        <xdr:cNvCxnSpPr/>
      </xdr:nvCxnSpPr>
      <xdr:spPr>
        <a:xfrm>
          <a:off x="4546600" y="1347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30497</xdr:rowOff>
    </xdr:from>
    <xdr:ext cx="405111" cy="259045"/>
    <xdr:sp macro="" textlink="">
      <xdr:nvSpPr>
        <xdr:cNvPr id="227" name="【公営住宅】&#10;有形固定資産減価償却率平均値テキスト">
          <a:extLst>
            <a:ext uri="{FF2B5EF4-FFF2-40B4-BE49-F238E27FC236}">
              <a16:creationId xmlns:a16="http://schemas.microsoft.com/office/drawing/2014/main" xmlns="" id="{9F3FBCD8-E5A4-4766-B08D-54D7A672248B}"/>
            </a:ext>
          </a:extLst>
        </xdr:cNvPr>
        <xdr:cNvSpPr txBox="1"/>
      </xdr:nvSpPr>
      <xdr:spPr>
        <a:xfrm>
          <a:off x="4673600" y="1408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28" name="フローチャート: 判断 227">
          <a:extLst>
            <a:ext uri="{FF2B5EF4-FFF2-40B4-BE49-F238E27FC236}">
              <a16:creationId xmlns:a16="http://schemas.microsoft.com/office/drawing/2014/main" xmlns="" id="{951432D2-0A08-49DA-9146-5F946634C19C}"/>
            </a:ext>
          </a:extLst>
        </xdr:cNvPr>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132080</xdr:rowOff>
    </xdr:from>
    <xdr:to>
      <xdr:col>20</xdr:col>
      <xdr:colOff>38100</xdr:colOff>
      <xdr:row>82</xdr:row>
      <xdr:rowOff>62230</xdr:rowOff>
    </xdr:to>
    <xdr:sp macro="" textlink="">
      <xdr:nvSpPr>
        <xdr:cNvPr id="229" name="フローチャート: 判断 228">
          <a:extLst>
            <a:ext uri="{FF2B5EF4-FFF2-40B4-BE49-F238E27FC236}">
              <a16:creationId xmlns:a16="http://schemas.microsoft.com/office/drawing/2014/main" xmlns="" id="{618B2B16-2A16-4C31-BAB5-91D2E337DF8B}"/>
            </a:ext>
          </a:extLst>
        </xdr:cNvPr>
        <xdr:cNvSpPr/>
      </xdr:nvSpPr>
      <xdr:spPr>
        <a:xfrm>
          <a:off x="3746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114936</xdr:rowOff>
    </xdr:from>
    <xdr:to>
      <xdr:col>15</xdr:col>
      <xdr:colOff>101600</xdr:colOff>
      <xdr:row>82</xdr:row>
      <xdr:rowOff>45086</xdr:rowOff>
    </xdr:to>
    <xdr:sp macro="" textlink="">
      <xdr:nvSpPr>
        <xdr:cNvPr id="230" name="フローチャート: 判断 229">
          <a:extLst>
            <a:ext uri="{FF2B5EF4-FFF2-40B4-BE49-F238E27FC236}">
              <a16:creationId xmlns:a16="http://schemas.microsoft.com/office/drawing/2014/main" xmlns="" id="{A54042BF-BFD3-4C39-A223-383A3A0028CF}"/>
            </a:ext>
          </a:extLst>
        </xdr:cNvPr>
        <xdr:cNvSpPr/>
      </xdr:nvSpPr>
      <xdr:spPr>
        <a:xfrm>
          <a:off x="2857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1" name="テキスト ボックス 230">
          <a:extLst>
            <a:ext uri="{FF2B5EF4-FFF2-40B4-BE49-F238E27FC236}">
              <a16:creationId xmlns:a16="http://schemas.microsoft.com/office/drawing/2014/main" xmlns="" id="{CFBBDEAB-0225-4471-9D4A-E756FD767F9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2" name="テキスト ボックス 231">
          <a:extLst>
            <a:ext uri="{FF2B5EF4-FFF2-40B4-BE49-F238E27FC236}">
              <a16:creationId xmlns:a16="http://schemas.microsoft.com/office/drawing/2014/main" xmlns="" id="{D701A707-27F1-4DBD-9CA4-2FFEF411FB6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3" name="テキスト ボックス 232">
          <a:extLst>
            <a:ext uri="{FF2B5EF4-FFF2-40B4-BE49-F238E27FC236}">
              <a16:creationId xmlns:a16="http://schemas.microsoft.com/office/drawing/2014/main" xmlns="" id="{7D097038-4367-4960-8EA8-5C1EB842358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4" name="テキスト ボックス 233">
          <a:extLst>
            <a:ext uri="{FF2B5EF4-FFF2-40B4-BE49-F238E27FC236}">
              <a16:creationId xmlns:a16="http://schemas.microsoft.com/office/drawing/2014/main" xmlns="" id="{BB453C2F-41FA-4C0C-B337-5FE51E77230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5" name="テキスト ボックス 234">
          <a:extLst>
            <a:ext uri="{FF2B5EF4-FFF2-40B4-BE49-F238E27FC236}">
              <a16:creationId xmlns:a16="http://schemas.microsoft.com/office/drawing/2014/main" xmlns="" id="{837F172E-A5BF-457A-BEE4-DB31BA10EFF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166370</xdr:rowOff>
    </xdr:from>
    <xdr:to>
      <xdr:col>20</xdr:col>
      <xdr:colOff>38100</xdr:colOff>
      <xdr:row>82</xdr:row>
      <xdr:rowOff>96520</xdr:rowOff>
    </xdr:to>
    <xdr:sp macro="" textlink="">
      <xdr:nvSpPr>
        <xdr:cNvPr id="236" name="楕円 235">
          <a:extLst>
            <a:ext uri="{FF2B5EF4-FFF2-40B4-BE49-F238E27FC236}">
              <a16:creationId xmlns:a16="http://schemas.microsoft.com/office/drawing/2014/main" xmlns="" id="{C3491D56-E7B0-40D5-A2A9-126F78F5A8D3}"/>
            </a:ext>
          </a:extLst>
        </xdr:cNvPr>
        <xdr:cNvSpPr/>
      </xdr:nvSpPr>
      <xdr:spPr>
        <a:xfrm>
          <a:off x="3746500" y="140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78757</xdr:rowOff>
    </xdr:from>
    <xdr:ext cx="405111" cy="259045"/>
    <xdr:sp macro="" textlink="">
      <xdr:nvSpPr>
        <xdr:cNvPr id="237" name="n_1aveValue【公営住宅】&#10;有形固定資産減価償却率">
          <a:extLst>
            <a:ext uri="{FF2B5EF4-FFF2-40B4-BE49-F238E27FC236}">
              <a16:creationId xmlns:a16="http://schemas.microsoft.com/office/drawing/2014/main" xmlns="" id="{E3508F59-EC06-479C-9DE7-2739D90B31A4}"/>
            </a:ext>
          </a:extLst>
        </xdr:cNvPr>
        <xdr:cNvSpPr txBox="1"/>
      </xdr:nvSpPr>
      <xdr:spPr>
        <a:xfrm>
          <a:off x="35820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61613</xdr:rowOff>
    </xdr:from>
    <xdr:ext cx="405111" cy="259045"/>
    <xdr:sp macro="" textlink="">
      <xdr:nvSpPr>
        <xdr:cNvPr id="238" name="n_2aveValue【公営住宅】&#10;有形固定資産減価償却率">
          <a:extLst>
            <a:ext uri="{FF2B5EF4-FFF2-40B4-BE49-F238E27FC236}">
              <a16:creationId xmlns:a16="http://schemas.microsoft.com/office/drawing/2014/main" xmlns="" id="{A8E42345-220D-419A-8D7B-419468866376}"/>
            </a:ext>
          </a:extLst>
        </xdr:cNvPr>
        <xdr:cNvSpPr txBox="1"/>
      </xdr:nvSpPr>
      <xdr:spPr>
        <a:xfrm>
          <a:off x="27057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87647</xdr:rowOff>
    </xdr:from>
    <xdr:ext cx="405111" cy="259045"/>
    <xdr:sp macro="" textlink="">
      <xdr:nvSpPr>
        <xdr:cNvPr id="239" name="n_1mainValue【公営住宅】&#10;有形固定資産減価償却率">
          <a:extLst>
            <a:ext uri="{FF2B5EF4-FFF2-40B4-BE49-F238E27FC236}">
              <a16:creationId xmlns:a16="http://schemas.microsoft.com/office/drawing/2014/main" xmlns="" id="{3D45F7F3-F19A-49E8-A160-4C8158039948}"/>
            </a:ext>
          </a:extLst>
        </xdr:cNvPr>
        <xdr:cNvSpPr txBox="1"/>
      </xdr:nvSpPr>
      <xdr:spPr>
        <a:xfrm>
          <a:off x="3582044" y="1414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0" name="正方形/長方形 239">
          <a:extLst>
            <a:ext uri="{FF2B5EF4-FFF2-40B4-BE49-F238E27FC236}">
              <a16:creationId xmlns:a16="http://schemas.microsoft.com/office/drawing/2014/main" xmlns="" id="{D9EFFFD1-2674-4B0F-B7BD-61A64CF2836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1" name="正方形/長方形 240">
          <a:extLst>
            <a:ext uri="{FF2B5EF4-FFF2-40B4-BE49-F238E27FC236}">
              <a16:creationId xmlns:a16="http://schemas.microsoft.com/office/drawing/2014/main" xmlns="" id="{6EAFD78B-C45A-49B6-8516-DD74FA561C8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2" name="正方形/長方形 241">
          <a:extLst>
            <a:ext uri="{FF2B5EF4-FFF2-40B4-BE49-F238E27FC236}">
              <a16:creationId xmlns:a16="http://schemas.microsoft.com/office/drawing/2014/main" xmlns="" id="{681051A8-855D-4C90-A4A8-45012719376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3" name="正方形/長方形 242">
          <a:extLst>
            <a:ext uri="{FF2B5EF4-FFF2-40B4-BE49-F238E27FC236}">
              <a16:creationId xmlns:a16="http://schemas.microsoft.com/office/drawing/2014/main" xmlns="" id="{A76641FA-0014-4E0B-9F87-00546CBD93B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4" name="正方形/長方形 243">
          <a:extLst>
            <a:ext uri="{FF2B5EF4-FFF2-40B4-BE49-F238E27FC236}">
              <a16:creationId xmlns:a16="http://schemas.microsoft.com/office/drawing/2014/main" xmlns="" id="{FA6E2F6A-05A0-41B4-81A3-D25205FAFEF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5" name="正方形/長方形 244">
          <a:extLst>
            <a:ext uri="{FF2B5EF4-FFF2-40B4-BE49-F238E27FC236}">
              <a16:creationId xmlns:a16="http://schemas.microsoft.com/office/drawing/2014/main" xmlns="" id="{F6EAE0D1-EB61-43A9-AF86-336636DDCB9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6" name="正方形/長方形 245">
          <a:extLst>
            <a:ext uri="{FF2B5EF4-FFF2-40B4-BE49-F238E27FC236}">
              <a16:creationId xmlns:a16="http://schemas.microsoft.com/office/drawing/2014/main" xmlns="" id="{0A0217FE-6FAD-4C52-A3DE-7710690322F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7" name="正方形/長方形 246">
          <a:extLst>
            <a:ext uri="{FF2B5EF4-FFF2-40B4-BE49-F238E27FC236}">
              <a16:creationId xmlns:a16="http://schemas.microsoft.com/office/drawing/2014/main" xmlns="" id="{0CBF8D15-79D9-4D61-B766-6A00BD3423C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8" name="テキスト ボックス 247">
          <a:extLst>
            <a:ext uri="{FF2B5EF4-FFF2-40B4-BE49-F238E27FC236}">
              <a16:creationId xmlns:a16="http://schemas.microsoft.com/office/drawing/2014/main" xmlns="" id="{479BC36D-EEB2-45E8-BEF5-23253877E46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9" name="直線コネクタ 248">
          <a:extLst>
            <a:ext uri="{FF2B5EF4-FFF2-40B4-BE49-F238E27FC236}">
              <a16:creationId xmlns:a16="http://schemas.microsoft.com/office/drawing/2014/main" xmlns="" id="{ED979C74-8DAC-497C-B844-9A54B2991E7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0" name="直線コネクタ 249">
          <a:extLst>
            <a:ext uri="{FF2B5EF4-FFF2-40B4-BE49-F238E27FC236}">
              <a16:creationId xmlns:a16="http://schemas.microsoft.com/office/drawing/2014/main" xmlns="" id="{553A7BA5-9602-4447-8940-BF28D73073BA}"/>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1" name="テキスト ボックス 250">
          <a:extLst>
            <a:ext uri="{FF2B5EF4-FFF2-40B4-BE49-F238E27FC236}">
              <a16:creationId xmlns:a16="http://schemas.microsoft.com/office/drawing/2014/main" xmlns="" id="{B2E35DCD-64C8-4674-BE26-038A675B5642}"/>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2" name="直線コネクタ 251">
          <a:extLst>
            <a:ext uri="{FF2B5EF4-FFF2-40B4-BE49-F238E27FC236}">
              <a16:creationId xmlns:a16="http://schemas.microsoft.com/office/drawing/2014/main" xmlns="" id="{B9770698-6B3E-4E16-872C-89737B04C89A}"/>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3" name="テキスト ボックス 252">
          <a:extLst>
            <a:ext uri="{FF2B5EF4-FFF2-40B4-BE49-F238E27FC236}">
              <a16:creationId xmlns:a16="http://schemas.microsoft.com/office/drawing/2014/main" xmlns="" id="{1A12B3D6-DAF6-419A-9B97-D3B03E69C8C2}"/>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4" name="直線コネクタ 253">
          <a:extLst>
            <a:ext uri="{FF2B5EF4-FFF2-40B4-BE49-F238E27FC236}">
              <a16:creationId xmlns:a16="http://schemas.microsoft.com/office/drawing/2014/main" xmlns="" id="{6727C12F-4593-44C0-BC55-82A5F83C80E9}"/>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5" name="テキスト ボックス 254">
          <a:extLst>
            <a:ext uri="{FF2B5EF4-FFF2-40B4-BE49-F238E27FC236}">
              <a16:creationId xmlns:a16="http://schemas.microsoft.com/office/drawing/2014/main" xmlns="" id="{554E8E0D-AF38-4CB5-B2C0-D63E47911BAC}"/>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6" name="直線コネクタ 255">
          <a:extLst>
            <a:ext uri="{FF2B5EF4-FFF2-40B4-BE49-F238E27FC236}">
              <a16:creationId xmlns:a16="http://schemas.microsoft.com/office/drawing/2014/main" xmlns="" id="{2C476365-AB8F-4CE2-8444-35D7611DA1FE}"/>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7" name="テキスト ボックス 256">
          <a:extLst>
            <a:ext uri="{FF2B5EF4-FFF2-40B4-BE49-F238E27FC236}">
              <a16:creationId xmlns:a16="http://schemas.microsoft.com/office/drawing/2014/main" xmlns="" id="{5EBB49D4-95D7-4D5E-8B5B-32B467BB63D8}"/>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8" name="直線コネクタ 257">
          <a:extLst>
            <a:ext uri="{FF2B5EF4-FFF2-40B4-BE49-F238E27FC236}">
              <a16:creationId xmlns:a16="http://schemas.microsoft.com/office/drawing/2014/main" xmlns="" id="{25049E46-8DAE-4EFE-8637-4D02FABBBA8A}"/>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9" name="テキスト ボックス 258">
          <a:extLst>
            <a:ext uri="{FF2B5EF4-FFF2-40B4-BE49-F238E27FC236}">
              <a16:creationId xmlns:a16="http://schemas.microsoft.com/office/drawing/2014/main" xmlns="" id="{0D68F54B-E4AC-4F76-8F12-6B91131B4403}"/>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0" name="直線コネクタ 259">
          <a:extLst>
            <a:ext uri="{FF2B5EF4-FFF2-40B4-BE49-F238E27FC236}">
              <a16:creationId xmlns:a16="http://schemas.microsoft.com/office/drawing/2014/main" xmlns="" id="{E633F36F-60A7-4535-9B63-0C5138B35CA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1" name="テキスト ボックス 260">
          <a:extLst>
            <a:ext uri="{FF2B5EF4-FFF2-40B4-BE49-F238E27FC236}">
              <a16:creationId xmlns:a16="http://schemas.microsoft.com/office/drawing/2014/main" xmlns="" id="{E1101042-2EA8-4C6F-9939-E0C23929B20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2" name="【公営住宅】&#10;一人当たり面積グラフ枠">
          <a:extLst>
            <a:ext uri="{FF2B5EF4-FFF2-40B4-BE49-F238E27FC236}">
              <a16:creationId xmlns:a16="http://schemas.microsoft.com/office/drawing/2014/main" xmlns="" id="{9C729CF9-4DFD-438A-B163-6DD6BE02005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118111</xdr:rowOff>
    </xdr:from>
    <xdr:to>
      <xdr:col>54</xdr:col>
      <xdr:colOff>189865</xdr:colOff>
      <xdr:row>86</xdr:row>
      <xdr:rowOff>45720</xdr:rowOff>
    </xdr:to>
    <xdr:cxnSp macro="">
      <xdr:nvCxnSpPr>
        <xdr:cNvPr id="263" name="直線コネクタ 262">
          <a:extLst>
            <a:ext uri="{FF2B5EF4-FFF2-40B4-BE49-F238E27FC236}">
              <a16:creationId xmlns:a16="http://schemas.microsoft.com/office/drawing/2014/main" xmlns="" id="{135EE558-0DCD-4157-8C1B-1AB9C73A6D36}"/>
            </a:ext>
          </a:extLst>
        </xdr:cNvPr>
        <xdr:cNvCxnSpPr/>
      </xdr:nvCxnSpPr>
      <xdr:spPr>
        <a:xfrm flipV="1">
          <a:off x="10476865" y="13491211"/>
          <a:ext cx="0" cy="129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49547</xdr:rowOff>
    </xdr:from>
    <xdr:ext cx="469744" cy="259045"/>
    <xdr:sp macro="" textlink="">
      <xdr:nvSpPr>
        <xdr:cNvPr id="264" name="【公営住宅】&#10;一人当たり面積最小値テキスト">
          <a:extLst>
            <a:ext uri="{FF2B5EF4-FFF2-40B4-BE49-F238E27FC236}">
              <a16:creationId xmlns:a16="http://schemas.microsoft.com/office/drawing/2014/main" xmlns="" id="{84CDEDA9-82A6-459E-AFEC-BA74C50E7673}"/>
            </a:ext>
          </a:extLst>
        </xdr:cNvPr>
        <xdr:cNvSpPr txBox="1"/>
      </xdr:nvSpPr>
      <xdr:spPr>
        <a:xfrm>
          <a:off x="10515600"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45720</xdr:rowOff>
    </xdr:from>
    <xdr:to>
      <xdr:col>55</xdr:col>
      <xdr:colOff>88900</xdr:colOff>
      <xdr:row>86</xdr:row>
      <xdr:rowOff>45720</xdr:rowOff>
    </xdr:to>
    <xdr:cxnSp macro="">
      <xdr:nvCxnSpPr>
        <xdr:cNvPr id="265" name="直線コネクタ 264">
          <a:extLst>
            <a:ext uri="{FF2B5EF4-FFF2-40B4-BE49-F238E27FC236}">
              <a16:creationId xmlns:a16="http://schemas.microsoft.com/office/drawing/2014/main" xmlns="" id="{8C31D9AA-AE7B-4C6D-A3B2-D432903D43E2}"/>
            </a:ext>
          </a:extLst>
        </xdr:cNvPr>
        <xdr:cNvCxnSpPr/>
      </xdr:nvCxnSpPr>
      <xdr:spPr>
        <a:xfrm>
          <a:off x="10388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64788</xdr:rowOff>
    </xdr:from>
    <xdr:ext cx="469744" cy="259045"/>
    <xdr:sp macro="" textlink="">
      <xdr:nvSpPr>
        <xdr:cNvPr id="266" name="【公営住宅】&#10;一人当たり面積最大値テキスト">
          <a:extLst>
            <a:ext uri="{FF2B5EF4-FFF2-40B4-BE49-F238E27FC236}">
              <a16:creationId xmlns:a16="http://schemas.microsoft.com/office/drawing/2014/main" xmlns="" id="{15264DA3-A437-42A2-8BA0-0232DB69A63A}"/>
            </a:ext>
          </a:extLst>
        </xdr:cNvPr>
        <xdr:cNvSpPr txBox="1"/>
      </xdr:nvSpPr>
      <xdr:spPr>
        <a:xfrm>
          <a:off x="10515600" y="1326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118111</xdr:rowOff>
    </xdr:from>
    <xdr:to>
      <xdr:col>55</xdr:col>
      <xdr:colOff>88900</xdr:colOff>
      <xdr:row>78</xdr:row>
      <xdr:rowOff>118111</xdr:rowOff>
    </xdr:to>
    <xdr:cxnSp macro="">
      <xdr:nvCxnSpPr>
        <xdr:cNvPr id="267" name="直線コネクタ 266">
          <a:extLst>
            <a:ext uri="{FF2B5EF4-FFF2-40B4-BE49-F238E27FC236}">
              <a16:creationId xmlns:a16="http://schemas.microsoft.com/office/drawing/2014/main" xmlns="" id="{23863466-FC10-4917-8161-4217175DAFF6}"/>
            </a:ext>
          </a:extLst>
        </xdr:cNvPr>
        <xdr:cNvCxnSpPr/>
      </xdr:nvCxnSpPr>
      <xdr:spPr>
        <a:xfrm>
          <a:off x="10388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153940</xdr:rowOff>
    </xdr:from>
    <xdr:ext cx="469744" cy="259045"/>
    <xdr:sp macro="" textlink="">
      <xdr:nvSpPr>
        <xdr:cNvPr id="268" name="【公営住宅】&#10;一人当たり面積平均値テキスト">
          <a:extLst>
            <a:ext uri="{FF2B5EF4-FFF2-40B4-BE49-F238E27FC236}">
              <a16:creationId xmlns:a16="http://schemas.microsoft.com/office/drawing/2014/main" xmlns="" id="{99E1D21B-FD45-4EEC-B0BB-133F8DFE38D4}"/>
            </a:ext>
          </a:extLst>
        </xdr:cNvPr>
        <xdr:cNvSpPr txBox="1"/>
      </xdr:nvSpPr>
      <xdr:spPr>
        <a:xfrm>
          <a:off x="10515600" y="14212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4063</xdr:rowOff>
    </xdr:from>
    <xdr:to>
      <xdr:col>55</xdr:col>
      <xdr:colOff>50800</xdr:colOff>
      <xdr:row>83</xdr:row>
      <xdr:rowOff>105663</xdr:rowOff>
    </xdr:to>
    <xdr:sp macro="" textlink="">
      <xdr:nvSpPr>
        <xdr:cNvPr id="269" name="フローチャート: 判断 268">
          <a:extLst>
            <a:ext uri="{FF2B5EF4-FFF2-40B4-BE49-F238E27FC236}">
              <a16:creationId xmlns:a16="http://schemas.microsoft.com/office/drawing/2014/main" xmlns="" id="{6F221CA4-7EBF-4131-9AD5-1543C2C26A3D}"/>
            </a:ext>
          </a:extLst>
        </xdr:cNvPr>
        <xdr:cNvSpPr/>
      </xdr:nvSpPr>
      <xdr:spPr>
        <a:xfrm>
          <a:off x="10426700" y="1423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156463</xdr:rowOff>
    </xdr:from>
    <xdr:to>
      <xdr:col>50</xdr:col>
      <xdr:colOff>165100</xdr:colOff>
      <xdr:row>83</xdr:row>
      <xdr:rowOff>86613</xdr:rowOff>
    </xdr:to>
    <xdr:sp macro="" textlink="">
      <xdr:nvSpPr>
        <xdr:cNvPr id="270" name="フローチャート: 判断 269">
          <a:extLst>
            <a:ext uri="{FF2B5EF4-FFF2-40B4-BE49-F238E27FC236}">
              <a16:creationId xmlns:a16="http://schemas.microsoft.com/office/drawing/2014/main" xmlns="" id="{2D8769D5-A3E2-4DD8-8AEA-27BAD271C19D}"/>
            </a:ext>
          </a:extLst>
        </xdr:cNvPr>
        <xdr:cNvSpPr/>
      </xdr:nvSpPr>
      <xdr:spPr>
        <a:xfrm>
          <a:off x="9588500" y="1421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130556</xdr:rowOff>
    </xdr:from>
    <xdr:to>
      <xdr:col>46</xdr:col>
      <xdr:colOff>38100</xdr:colOff>
      <xdr:row>82</xdr:row>
      <xdr:rowOff>60706</xdr:rowOff>
    </xdr:to>
    <xdr:sp macro="" textlink="">
      <xdr:nvSpPr>
        <xdr:cNvPr id="271" name="フローチャート: 判断 270">
          <a:extLst>
            <a:ext uri="{FF2B5EF4-FFF2-40B4-BE49-F238E27FC236}">
              <a16:creationId xmlns:a16="http://schemas.microsoft.com/office/drawing/2014/main" xmlns="" id="{EC02354F-1759-4A0B-A030-BA94493E1FC5}"/>
            </a:ext>
          </a:extLst>
        </xdr:cNvPr>
        <xdr:cNvSpPr/>
      </xdr:nvSpPr>
      <xdr:spPr>
        <a:xfrm>
          <a:off x="8699500" y="1401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xmlns="" id="{0814921E-63B8-424C-A927-9941FE3914C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xmlns="" id="{178BEAF4-42C1-4E7C-9B74-FC8A3D789E5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xmlns="" id="{42C6DEE4-135C-4894-B4E3-683B1D8BB38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xmlns="" id="{16F233A2-444B-46FA-A9B2-7CBA8475F22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xmlns="" id="{D491C864-6617-4FB8-8BFA-C72642FFE87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105411</xdr:rowOff>
    </xdr:from>
    <xdr:to>
      <xdr:col>50</xdr:col>
      <xdr:colOff>165100</xdr:colOff>
      <xdr:row>84</xdr:row>
      <xdr:rowOff>35561</xdr:rowOff>
    </xdr:to>
    <xdr:sp macro="" textlink="">
      <xdr:nvSpPr>
        <xdr:cNvPr id="277" name="楕円 276">
          <a:extLst>
            <a:ext uri="{FF2B5EF4-FFF2-40B4-BE49-F238E27FC236}">
              <a16:creationId xmlns:a16="http://schemas.microsoft.com/office/drawing/2014/main" xmlns="" id="{09FD038B-309E-4A70-9082-EDE16BBECBF8}"/>
            </a:ext>
          </a:extLst>
        </xdr:cNvPr>
        <xdr:cNvSpPr/>
      </xdr:nvSpPr>
      <xdr:spPr>
        <a:xfrm>
          <a:off x="95885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103140</xdr:rowOff>
    </xdr:from>
    <xdr:ext cx="469744" cy="259045"/>
    <xdr:sp macro="" textlink="">
      <xdr:nvSpPr>
        <xdr:cNvPr id="278" name="n_1aveValue【公営住宅】&#10;一人当たり面積">
          <a:extLst>
            <a:ext uri="{FF2B5EF4-FFF2-40B4-BE49-F238E27FC236}">
              <a16:creationId xmlns:a16="http://schemas.microsoft.com/office/drawing/2014/main" xmlns="" id="{ED528B2A-6122-49BE-BE59-7F4A34A82367}"/>
            </a:ext>
          </a:extLst>
        </xdr:cNvPr>
        <xdr:cNvSpPr txBox="1"/>
      </xdr:nvSpPr>
      <xdr:spPr>
        <a:xfrm>
          <a:off x="93917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77233</xdr:rowOff>
    </xdr:from>
    <xdr:ext cx="469744" cy="259045"/>
    <xdr:sp macro="" textlink="">
      <xdr:nvSpPr>
        <xdr:cNvPr id="279" name="n_2aveValue【公営住宅】&#10;一人当たり面積">
          <a:extLst>
            <a:ext uri="{FF2B5EF4-FFF2-40B4-BE49-F238E27FC236}">
              <a16:creationId xmlns:a16="http://schemas.microsoft.com/office/drawing/2014/main" xmlns="" id="{AA942EBF-FA95-45BC-8371-5254B27DF87F}"/>
            </a:ext>
          </a:extLst>
        </xdr:cNvPr>
        <xdr:cNvSpPr txBox="1"/>
      </xdr:nvSpPr>
      <xdr:spPr>
        <a:xfrm>
          <a:off x="8515427" y="1379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26688</xdr:rowOff>
    </xdr:from>
    <xdr:ext cx="469744" cy="259045"/>
    <xdr:sp macro="" textlink="">
      <xdr:nvSpPr>
        <xdr:cNvPr id="280" name="n_1mainValue【公営住宅】&#10;一人当たり面積">
          <a:extLst>
            <a:ext uri="{FF2B5EF4-FFF2-40B4-BE49-F238E27FC236}">
              <a16:creationId xmlns:a16="http://schemas.microsoft.com/office/drawing/2014/main" xmlns="" id="{041A70DC-92DD-4498-85A6-A93105E8122E}"/>
            </a:ext>
          </a:extLst>
        </xdr:cNvPr>
        <xdr:cNvSpPr txBox="1"/>
      </xdr:nvSpPr>
      <xdr:spPr>
        <a:xfrm>
          <a:off x="9391727" y="1442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xmlns="" id="{62E44B8A-FBC6-4C9D-83A3-E17AA5B6771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xmlns="" id="{51DC4D22-1A89-4D40-B952-56BC8573DA2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xmlns="" id="{983824C3-F2AA-436C-A1B3-551ACE8A812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xmlns="" id="{243DA843-262A-4421-873E-13B493EA48F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xmlns="" id="{C74A4B5E-BFEE-4F43-996F-4AADC6BFA48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xmlns="" id="{03B2F263-C374-4F77-9EAD-2855C5A3486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xmlns="" id="{C3D84E00-8C07-4701-98FE-15B37AB8297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xmlns="" id="{522F3A67-0E5B-4427-82A3-B45F414B249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a:extLst>
            <a:ext uri="{FF2B5EF4-FFF2-40B4-BE49-F238E27FC236}">
              <a16:creationId xmlns:a16="http://schemas.microsoft.com/office/drawing/2014/main" xmlns="" id="{986FCC48-BC91-4E42-B2FF-14285479F36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a:extLst>
            <a:ext uri="{FF2B5EF4-FFF2-40B4-BE49-F238E27FC236}">
              <a16:creationId xmlns:a16="http://schemas.microsoft.com/office/drawing/2014/main" xmlns="" id="{4BDECDE5-132B-40BC-8866-DC2952C6A68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a:extLst>
            <a:ext uri="{FF2B5EF4-FFF2-40B4-BE49-F238E27FC236}">
              <a16:creationId xmlns:a16="http://schemas.microsoft.com/office/drawing/2014/main" xmlns="" id="{0619C400-68F9-44FE-B7F2-82596DBAD3C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a:extLst>
            <a:ext uri="{FF2B5EF4-FFF2-40B4-BE49-F238E27FC236}">
              <a16:creationId xmlns:a16="http://schemas.microsoft.com/office/drawing/2014/main" xmlns="" id="{8A6F0D5F-6F96-48F5-988C-3F57539FF49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a:extLst>
            <a:ext uri="{FF2B5EF4-FFF2-40B4-BE49-F238E27FC236}">
              <a16:creationId xmlns:a16="http://schemas.microsoft.com/office/drawing/2014/main" xmlns="" id="{F0E7B1E3-480F-4863-80FF-1A45C742288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a:extLst>
            <a:ext uri="{FF2B5EF4-FFF2-40B4-BE49-F238E27FC236}">
              <a16:creationId xmlns:a16="http://schemas.microsoft.com/office/drawing/2014/main" xmlns="" id="{487E52D7-CF5B-4B88-9AB0-1B4104F331A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a:extLst>
            <a:ext uri="{FF2B5EF4-FFF2-40B4-BE49-F238E27FC236}">
              <a16:creationId xmlns:a16="http://schemas.microsoft.com/office/drawing/2014/main" xmlns="" id="{3A4C69E4-2E87-4847-9541-99A5AAECD45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a:extLst>
            <a:ext uri="{FF2B5EF4-FFF2-40B4-BE49-F238E27FC236}">
              <a16:creationId xmlns:a16="http://schemas.microsoft.com/office/drawing/2014/main" xmlns="" id="{008273F4-CC3C-482F-B213-7F684E20FDD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a:extLst>
            <a:ext uri="{FF2B5EF4-FFF2-40B4-BE49-F238E27FC236}">
              <a16:creationId xmlns:a16="http://schemas.microsoft.com/office/drawing/2014/main" xmlns="" id="{C5A7C9A6-666F-4EEB-B1B6-26DC860F0EE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a:extLst>
            <a:ext uri="{FF2B5EF4-FFF2-40B4-BE49-F238E27FC236}">
              <a16:creationId xmlns:a16="http://schemas.microsoft.com/office/drawing/2014/main" xmlns="" id="{2E8B92F8-5636-4BFC-B92B-C034C7C4F44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a:extLst>
            <a:ext uri="{FF2B5EF4-FFF2-40B4-BE49-F238E27FC236}">
              <a16:creationId xmlns:a16="http://schemas.microsoft.com/office/drawing/2014/main" xmlns="" id="{FBB83ED8-AB95-45BA-896C-6A67B81ED63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a:extLst>
            <a:ext uri="{FF2B5EF4-FFF2-40B4-BE49-F238E27FC236}">
              <a16:creationId xmlns:a16="http://schemas.microsoft.com/office/drawing/2014/main" xmlns="" id="{8D742E73-47B5-465F-8DBC-796305E6FD0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a:extLst>
            <a:ext uri="{FF2B5EF4-FFF2-40B4-BE49-F238E27FC236}">
              <a16:creationId xmlns:a16="http://schemas.microsoft.com/office/drawing/2014/main" xmlns="" id="{E7DBCA46-09EA-4466-9D9B-F9453720EF3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a:extLst>
            <a:ext uri="{FF2B5EF4-FFF2-40B4-BE49-F238E27FC236}">
              <a16:creationId xmlns:a16="http://schemas.microsoft.com/office/drawing/2014/main" xmlns="" id="{607B9593-EC5A-4C3C-806F-AF8BDB4D467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a:extLst>
            <a:ext uri="{FF2B5EF4-FFF2-40B4-BE49-F238E27FC236}">
              <a16:creationId xmlns:a16="http://schemas.microsoft.com/office/drawing/2014/main" xmlns="" id="{6FB07974-BDBB-45D3-9033-C2DA4DCCC01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a:extLst>
            <a:ext uri="{FF2B5EF4-FFF2-40B4-BE49-F238E27FC236}">
              <a16:creationId xmlns:a16="http://schemas.microsoft.com/office/drawing/2014/main" xmlns="" id="{376C6528-ADEB-4520-BB92-B8181AD5130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a:extLst>
            <a:ext uri="{FF2B5EF4-FFF2-40B4-BE49-F238E27FC236}">
              <a16:creationId xmlns:a16="http://schemas.microsoft.com/office/drawing/2014/main" xmlns="" id="{63CD17A1-FE15-4FA8-9DA9-52595EDA7E3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a:extLst>
            <a:ext uri="{FF2B5EF4-FFF2-40B4-BE49-F238E27FC236}">
              <a16:creationId xmlns:a16="http://schemas.microsoft.com/office/drawing/2014/main" xmlns="" id="{5B2FAAA2-EFE1-4D9B-BBCA-3D4B06DD018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07" name="直線コネクタ 306">
          <a:extLst>
            <a:ext uri="{FF2B5EF4-FFF2-40B4-BE49-F238E27FC236}">
              <a16:creationId xmlns:a16="http://schemas.microsoft.com/office/drawing/2014/main" xmlns="" id="{523A54CF-7D3E-409C-AC57-6FC1F4B66CDE}"/>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08" name="テキスト ボックス 307">
          <a:extLst>
            <a:ext uri="{FF2B5EF4-FFF2-40B4-BE49-F238E27FC236}">
              <a16:creationId xmlns:a16="http://schemas.microsoft.com/office/drawing/2014/main" xmlns="" id="{B7A017A3-AA13-4A8D-A2A3-A885988C0002}"/>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9" name="直線コネクタ 308">
          <a:extLst>
            <a:ext uri="{FF2B5EF4-FFF2-40B4-BE49-F238E27FC236}">
              <a16:creationId xmlns:a16="http://schemas.microsoft.com/office/drawing/2014/main" xmlns="" id="{8A0DE9D6-356F-4BB3-94BD-C249681175C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0" name="テキスト ボックス 309">
          <a:extLst>
            <a:ext uri="{FF2B5EF4-FFF2-40B4-BE49-F238E27FC236}">
              <a16:creationId xmlns:a16="http://schemas.microsoft.com/office/drawing/2014/main" xmlns="" id="{A9A7FD75-540F-4E2E-9789-F4CCF83086B9}"/>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1" name="直線コネクタ 310">
          <a:extLst>
            <a:ext uri="{FF2B5EF4-FFF2-40B4-BE49-F238E27FC236}">
              <a16:creationId xmlns:a16="http://schemas.microsoft.com/office/drawing/2014/main" xmlns="" id="{6F33C2C1-49B8-4DEC-AEE7-56C31067567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2" name="テキスト ボックス 311">
          <a:extLst>
            <a:ext uri="{FF2B5EF4-FFF2-40B4-BE49-F238E27FC236}">
              <a16:creationId xmlns:a16="http://schemas.microsoft.com/office/drawing/2014/main" xmlns="" id="{8D533869-4333-424F-B0F8-641886A64DDB}"/>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3" name="直線コネクタ 312">
          <a:extLst>
            <a:ext uri="{FF2B5EF4-FFF2-40B4-BE49-F238E27FC236}">
              <a16:creationId xmlns:a16="http://schemas.microsoft.com/office/drawing/2014/main" xmlns="" id="{C6BA026E-71E7-45B1-B422-EB12DEB9DD3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4" name="テキスト ボックス 313">
          <a:extLst>
            <a:ext uri="{FF2B5EF4-FFF2-40B4-BE49-F238E27FC236}">
              <a16:creationId xmlns:a16="http://schemas.microsoft.com/office/drawing/2014/main" xmlns="" id="{E4AF1883-1F9F-42B0-9D79-242A4EBAF44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5" name="直線コネクタ 314">
          <a:extLst>
            <a:ext uri="{FF2B5EF4-FFF2-40B4-BE49-F238E27FC236}">
              <a16:creationId xmlns:a16="http://schemas.microsoft.com/office/drawing/2014/main" xmlns="" id="{981B0326-08D2-49DE-AB62-86F689AB127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6" name="テキスト ボックス 315">
          <a:extLst>
            <a:ext uri="{FF2B5EF4-FFF2-40B4-BE49-F238E27FC236}">
              <a16:creationId xmlns:a16="http://schemas.microsoft.com/office/drawing/2014/main" xmlns="" id="{F7631237-4641-4EA8-96C7-14A17388C42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7" name="直線コネクタ 316">
          <a:extLst>
            <a:ext uri="{FF2B5EF4-FFF2-40B4-BE49-F238E27FC236}">
              <a16:creationId xmlns:a16="http://schemas.microsoft.com/office/drawing/2014/main" xmlns="" id="{70B88127-CF64-487F-A453-D7544021172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18" name="テキスト ボックス 317">
          <a:extLst>
            <a:ext uri="{FF2B5EF4-FFF2-40B4-BE49-F238E27FC236}">
              <a16:creationId xmlns:a16="http://schemas.microsoft.com/office/drawing/2014/main" xmlns="" id="{53AD7E31-E3F0-4A5F-A36D-7B73A747D2ED}"/>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a:extLst>
            <a:ext uri="{FF2B5EF4-FFF2-40B4-BE49-F238E27FC236}">
              <a16:creationId xmlns:a16="http://schemas.microsoft.com/office/drawing/2014/main" xmlns="" id="{F719C3B5-3314-449B-870F-51ECD9DE735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0" name="テキスト ボックス 319">
          <a:extLst>
            <a:ext uri="{FF2B5EF4-FFF2-40B4-BE49-F238E27FC236}">
              <a16:creationId xmlns:a16="http://schemas.microsoft.com/office/drawing/2014/main" xmlns="" id="{C8A2D122-4CCC-40B9-B39D-6FA6C51922DC}"/>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1" name="【認定こども園・幼稚園・保育所】&#10;有形固定資産減価償却率グラフ枠">
          <a:extLst>
            <a:ext uri="{FF2B5EF4-FFF2-40B4-BE49-F238E27FC236}">
              <a16:creationId xmlns:a16="http://schemas.microsoft.com/office/drawing/2014/main" xmlns="" id="{1938C58A-E619-4F92-9935-FC5BAB6C99E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41910</xdr:rowOff>
    </xdr:to>
    <xdr:cxnSp macro="">
      <xdr:nvCxnSpPr>
        <xdr:cNvPr id="322" name="直線コネクタ 321">
          <a:extLst>
            <a:ext uri="{FF2B5EF4-FFF2-40B4-BE49-F238E27FC236}">
              <a16:creationId xmlns:a16="http://schemas.microsoft.com/office/drawing/2014/main" xmlns="" id="{910D77E2-5302-46DF-8273-30395F7CDC22}"/>
            </a:ext>
          </a:extLst>
        </xdr:cNvPr>
        <xdr:cNvCxnSpPr/>
      </xdr:nvCxnSpPr>
      <xdr:spPr>
        <a:xfrm flipV="1">
          <a:off x="16318864" y="5660572"/>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45737</xdr:rowOff>
    </xdr:from>
    <xdr:ext cx="405111" cy="259045"/>
    <xdr:sp macro="" textlink="">
      <xdr:nvSpPr>
        <xdr:cNvPr id="323" name="【認定こども園・幼稚園・保育所】&#10;有形固定資産減価償却率最小値テキスト">
          <a:extLst>
            <a:ext uri="{FF2B5EF4-FFF2-40B4-BE49-F238E27FC236}">
              <a16:creationId xmlns:a16="http://schemas.microsoft.com/office/drawing/2014/main" xmlns="" id="{B12F5067-0505-4E44-9A1F-534C1E9C9B84}"/>
            </a:ext>
          </a:extLst>
        </xdr:cNvPr>
        <xdr:cNvSpPr txBox="1"/>
      </xdr:nvSpPr>
      <xdr:spPr>
        <a:xfrm>
          <a:off x="163576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41910</xdr:rowOff>
    </xdr:from>
    <xdr:to>
      <xdr:col>86</xdr:col>
      <xdr:colOff>25400</xdr:colOff>
      <xdr:row>41</xdr:row>
      <xdr:rowOff>41910</xdr:rowOff>
    </xdr:to>
    <xdr:cxnSp macro="">
      <xdr:nvCxnSpPr>
        <xdr:cNvPr id="324" name="直線コネクタ 323">
          <a:extLst>
            <a:ext uri="{FF2B5EF4-FFF2-40B4-BE49-F238E27FC236}">
              <a16:creationId xmlns:a16="http://schemas.microsoft.com/office/drawing/2014/main" xmlns="" id="{F7FB9B9F-410C-40FB-8E56-81053A648EDA}"/>
            </a:ext>
          </a:extLst>
        </xdr:cNvPr>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25" name="【認定こども園・幼稚園・保育所】&#10;有形固定資産減価償却率最大値テキスト">
          <a:extLst>
            <a:ext uri="{FF2B5EF4-FFF2-40B4-BE49-F238E27FC236}">
              <a16:creationId xmlns:a16="http://schemas.microsoft.com/office/drawing/2014/main" xmlns="" id="{CE7DC1A2-4627-4318-B4C9-F8925DD4CAED}"/>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26" name="直線コネクタ 325">
          <a:extLst>
            <a:ext uri="{FF2B5EF4-FFF2-40B4-BE49-F238E27FC236}">
              <a16:creationId xmlns:a16="http://schemas.microsoft.com/office/drawing/2014/main" xmlns="" id="{65CE5703-1A13-434D-8E65-D0924FAA1AA4}"/>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85470</xdr:rowOff>
    </xdr:from>
    <xdr:ext cx="405111" cy="259045"/>
    <xdr:sp macro="" textlink="">
      <xdr:nvSpPr>
        <xdr:cNvPr id="327" name="【認定こども園・幼稚園・保育所】&#10;有形固定資産減価償却率平均値テキスト">
          <a:extLst>
            <a:ext uri="{FF2B5EF4-FFF2-40B4-BE49-F238E27FC236}">
              <a16:creationId xmlns:a16="http://schemas.microsoft.com/office/drawing/2014/main" xmlns="" id="{C89D7F51-0248-41C1-BFB0-86BEDFF8CB3E}"/>
            </a:ext>
          </a:extLst>
        </xdr:cNvPr>
        <xdr:cNvSpPr txBox="1"/>
      </xdr:nvSpPr>
      <xdr:spPr>
        <a:xfrm>
          <a:off x="163576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328" name="フローチャート: 判断 327">
          <a:extLst>
            <a:ext uri="{FF2B5EF4-FFF2-40B4-BE49-F238E27FC236}">
              <a16:creationId xmlns:a16="http://schemas.microsoft.com/office/drawing/2014/main" xmlns="" id="{F74F8D58-A05F-4FBA-BDD9-8FA9FF718418}"/>
            </a:ext>
          </a:extLst>
        </xdr:cNvPr>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29" name="フローチャート: 判断 328">
          <a:extLst>
            <a:ext uri="{FF2B5EF4-FFF2-40B4-BE49-F238E27FC236}">
              <a16:creationId xmlns:a16="http://schemas.microsoft.com/office/drawing/2014/main" xmlns="" id="{705A3F91-2D47-4007-A493-671DC6A4C828}"/>
            </a:ext>
          </a:extLst>
        </xdr:cNvPr>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330" name="フローチャート: 判断 329">
          <a:extLst>
            <a:ext uri="{FF2B5EF4-FFF2-40B4-BE49-F238E27FC236}">
              <a16:creationId xmlns:a16="http://schemas.microsoft.com/office/drawing/2014/main" xmlns="" id="{964C60E8-D369-4082-BA76-86AAD6DD0CF8}"/>
            </a:ext>
          </a:extLst>
        </xdr:cNvPr>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xmlns="" id="{64F7EDE3-AAD3-48FB-9477-DABD820682C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xmlns="" id="{CDE3332A-1925-40BE-8D4A-5866A5E7100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xmlns="" id="{6B357F0C-87CF-4E37-91EE-54A9F463BCF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xmlns="" id="{2D52FB0C-809A-44AE-A06F-DF69969EEB4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xmlns="" id="{EDD65FAC-837B-4C15-8768-33D67678BA9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5806</xdr:rowOff>
    </xdr:from>
    <xdr:to>
      <xdr:col>81</xdr:col>
      <xdr:colOff>101600</xdr:colOff>
      <xdr:row>33</xdr:row>
      <xdr:rowOff>107406</xdr:rowOff>
    </xdr:to>
    <xdr:sp macro="" textlink="">
      <xdr:nvSpPr>
        <xdr:cNvPr id="336" name="楕円 335">
          <a:extLst>
            <a:ext uri="{FF2B5EF4-FFF2-40B4-BE49-F238E27FC236}">
              <a16:creationId xmlns:a16="http://schemas.microsoft.com/office/drawing/2014/main" xmlns="" id="{73053CAB-623E-485C-98F4-41543961BAD6}"/>
            </a:ext>
          </a:extLst>
        </xdr:cNvPr>
        <xdr:cNvSpPr/>
      </xdr:nvSpPr>
      <xdr:spPr>
        <a:xfrm>
          <a:off x="15430500" y="566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103431</xdr:rowOff>
    </xdr:from>
    <xdr:ext cx="405111" cy="259045"/>
    <xdr:sp macro="" textlink="">
      <xdr:nvSpPr>
        <xdr:cNvPr id="337" name="n_1aveValue【認定こども園・幼稚園・保育所】&#10;有形固定資産減価償却率">
          <a:extLst>
            <a:ext uri="{FF2B5EF4-FFF2-40B4-BE49-F238E27FC236}">
              <a16:creationId xmlns:a16="http://schemas.microsoft.com/office/drawing/2014/main" xmlns="" id="{024CC483-C255-4003-9695-4AEEBA30394D}"/>
            </a:ext>
          </a:extLst>
        </xdr:cNvPr>
        <xdr:cNvSpPr txBox="1"/>
      </xdr:nvSpPr>
      <xdr:spPr>
        <a:xfrm>
          <a:off x="15266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150058</xdr:rowOff>
    </xdr:from>
    <xdr:ext cx="405111" cy="259045"/>
    <xdr:sp macro="" textlink="">
      <xdr:nvSpPr>
        <xdr:cNvPr id="338" name="n_2aveValue【認定こども園・幼稚園・保育所】&#10;有形固定資産減価償却率">
          <a:extLst>
            <a:ext uri="{FF2B5EF4-FFF2-40B4-BE49-F238E27FC236}">
              <a16:creationId xmlns:a16="http://schemas.microsoft.com/office/drawing/2014/main" xmlns="" id="{2078D978-0C39-480A-886D-FC1B12B466DB}"/>
            </a:ext>
          </a:extLst>
        </xdr:cNvPr>
        <xdr:cNvSpPr txBox="1"/>
      </xdr:nvSpPr>
      <xdr:spPr>
        <a:xfrm>
          <a:off x="14389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123933</xdr:rowOff>
    </xdr:from>
    <xdr:ext cx="405111" cy="259045"/>
    <xdr:sp macro="" textlink="">
      <xdr:nvSpPr>
        <xdr:cNvPr id="339" name="n_1mainValue【認定こども園・幼稚園・保育所】&#10;有形固定資産減価償却率">
          <a:extLst>
            <a:ext uri="{FF2B5EF4-FFF2-40B4-BE49-F238E27FC236}">
              <a16:creationId xmlns:a16="http://schemas.microsoft.com/office/drawing/2014/main" xmlns="" id="{28D1EEF3-C6CC-45B2-ABBF-F8FD3F0F6584}"/>
            </a:ext>
          </a:extLst>
        </xdr:cNvPr>
        <xdr:cNvSpPr txBox="1"/>
      </xdr:nvSpPr>
      <xdr:spPr>
        <a:xfrm>
          <a:off x="15266044" y="5438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0" name="正方形/長方形 339">
          <a:extLst>
            <a:ext uri="{FF2B5EF4-FFF2-40B4-BE49-F238E27FC236}">
              <a16:creationId xmlns:a16="http://schemas.microsoft.com/office/drawing/2014/main" xmlns="" id="{EFD07270-5847-446E-9280-DDD40D66F88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1" name="正方形/長方形 340">
          <a:extLst>
            <a:ext uri="{FF2B5EF4-FFF2-40B4-BE49-F238E27FC236}">
              <a16:creationId xmlns:a16="http://schemas.microsoft.com/office/drawing/2014/main" xmlns="" id="{34AB57D6-4151-42F8-A610-1DB313CCCD5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2" name="正方形/長方形 341">
          <a:extLst>
            <a:ext uri="{FF2B5EF4-FFF2-40B4-BE49-F238E27FC236}">
              <a16:creationId xmlns:a16="http://schemas.microsoft.com/office/drawing/2014/main" xmlns="" id="{43FF0545-A78A-492E-988A-B343CDE24B5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3" name="正方形/長方形 342">
          <a:extLst>
            <a:ext uri="{FF2B5EF4-FFF2-40B4-BE49-F238E27FC236}">
              <a16:creationId xmlns:a16="http://schemas.microsoft.com/office/drawing/2014/main" xmlns="" id="{61830F00-2B60-44B2-846E-D8AFD506764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4" name="正方形/長方形 343">
          <a:extLst>
            <a:ext uri="{FF2B5EF4-FFF2-40B4-BE49-F238E27FC236}">
              <a16:creationId xmlns:a16="http://schemas.microsoft.com/office/drawing/2014/main" xmlns="" id="{AB95FADB-DBAE-49B9-82FB-59BC5211BB9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5" name="正方形/長方形 344">
          <a:extLst>
            <a:ext uri="{FF2B5EF4-FFF2-40B4-BE49-F238E27FC236}">
              <a16:creationId xmlns:a16="http://schemas.microsoft.com/office/drawing/2014/main" xmlns="" id="{94F6B9DB-4B00-42B3-B429-DC6B76AFAEC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6" name="正方形/長方形 345">
          <a:extLst>
            <a:ext uri="{FF2B5EF4-FFF2-40B4-BE49-F238E27FC236}">
              <a16:creationId xmlns:a16="http://schemas.microsoft.com/office/drawing/2014/main" xmlns="" id="{9611AD61-AE86-4E88-8799-7A7B3BCDD05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7" name="正方形/長方形 346">
          <a:extLst>
            <a:ext uri="{FF2B5EF4-FFF2-40B4-BE49-F238E27FC236}">
              <a16:creationId xmlns:a16="http://schemas.microsoft.com/office/drawing/2014/main" xmlns="" id="{4C942766-DC15-4211-8061-E5275D44B7F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8" name="テキスト ボックス 347">
          <a:extLst>
            <a:ext uri="{FF2B5EF4-FFF2-40B4-BE49-F238E27FC236}">
              <a16:creationId xmlns:a16="http://schemas.microsoft.com/office/drawing/2014/main" xmlns="" id="{F47124D5-E084-44F8-B22A-09D006E3E60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9" name="直線コネクタ 348">
          <a:extLst>
            <a:ext uri="{FF2B5EF4-FFF2-40B4-BE49-F238E27FC236}">
              <a16:creationId xmlns:a16="http://schemas.microsoft.com/office/drawing/2014/main" xmlns="" id="{B99B2E83-3BED-41E0-B37F-29FFBE32E77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50" name="直線コネクタ 349">
          <a:extLst>
            <a:ext uri="{FF2B5EF4-FFF2-40B4-BE49-F238E27FC236}">
              <a16:creationId xmlns:a16="http://schemas.microsoft.com/office/drawing/2014/main" xmlns="" id="{DF662398-618B-4CE2-A987-F12985E9CA16}"/>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51" name="テキスト ボックス 350">
          <a:extLst>
            <a:ext uri="{FF2B5EF4-FFF2-40B4-BE49-F238E27FC236}">
              <a16:creationId xmlns:a16="http://schemas.microsoft.com/office/drawing/2014/main" xmlns="" id="{0D9C59CF-358F-4093-9F25-2702683CE5B1}"/>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52" name="直線コネクタ 351">
          <a:extLst>
            <a:ext uri="{FF2B5EF4-FFF2-40B4-BE49-F238E27FC236}">
              <a16:creationId xmlns:a16="http://schemas.microsoft.com/office/drawing/2014/main" xmlns="" id="{A5128A92-DD44-493D-9780-1F2EC443CA6F}"/>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53" name="テキスト ボックス 352">
          <a:extLst>
            <a:ext uri="{FF2B5EF4-FFF2-40B4-BE49-F238E27FC236}">
              <a16:creationId xmlns:a16="http://schemas.microsoft.com/office/drawing/2014/main" xmlns="" id="{DC660AD8-0D6D-4F61-B82E-1B7B0CDA3F8A}"/>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54" name="直線コネクタ 353">
          <a:extLst>
            <a:ext uri="{FF2B5EF4-FFF2-40B4-BE49-F238E27FC236}">
              <a16:creationId xmlns:a16="http://schemas.microsoft.com/office/drawing/2014/main" xmlns="" id="{8897E47C-14B2-45ED-A576-DEBCD2D46571}"/>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55" name="テキスト ボックス 354">
          <a:extLst>
            <a:ext uri="{FF2B5EF4-FFF2-40B4-BE49-F238E27FC236}">
              <a16:creationId xmlns:a16="http://schemas.microsoft.com/office/drawing/2014/main" xmlns="" id="{7A7F7445-C154-478F-8F7B-214CF2495B6E}"/>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6" name="直線コネクタ 355">
          <a:extLst>
            <a:ext uri="{FF2B5EF4-FFF2-40B4-BE49-F238E27FC236}">
              <a16:creationId xmlns:a16="http://schemas.microsoft.com/office/drawing/2014/main" xmlns="" id="{8FB2D112-FA29-40AC-A243-7D5B29A8A799}"/>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57" name="テキスト ボックス 356">
          <a:extLst>
            <a:ext uri="{FF2B5EF4-FFF2-40B4-BE49-F238E27FC236}">
              <a16:creationId xmlns:a16="http://schemas.microsoft.com/office/drawing/2014/main" xmlns="" id="{56EC9707-B4AF-4206-B842-45AEF4928468}"/>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58" name="直線コネクタ 357">
          <a:extLst>
            <a:ext uri="{FF2B5EF4-FFF2-40B4-BE49-F238E27FC236}">
              <a16:creationId xmlns:a16="http://schemas.microsoft.com/office/drawing/2014/main" xmlns="" id="{F82DD9F7-CB12-4EE8-BCAA-9A5F13905AD2}"/>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59" name="テキスト ボックス 358">
          <a:extLst>
            <a:ext uri="{FF2B5EF4-FFF2-40B4-BE49-F238E27FC236}">
              <a16:creationId xmlns:a16="http://schemas.microsoft.com/office/drawing/2014/main" xmlns="" id="{6F253EF1-8079-4F7D-B8B5-2A24983A17AB}"/>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60" name="直線コネクタ 359">
          <a:extLst>
            <a:ext uri="{FF2B5EF4-FFF2-40B4-BE49-F238E27FC236}">
              <a16:creationId xmlns:a16="http://schemas.microsoft.com/office/drawing/2014/main" xmlns="" id="{802B03BE-3B45-4ECE-AC15-45F54B93C9DB}"/>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61" name="テキスト ボックス 360">
          <a:extLst>
            <a:ext uri="{FF2B5EF4-FFF2-40B4-BE49-F238E27FC236}">
              <a16:creationId xmlns:a16="http://schemas.microsoft.com/office/drawing/2014/main" xmlns="" id="{267502DE-4E2E-4693-9014-4042B171D0A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2" name="直線コネクタ 361">
          <a:extLst>
            <a:ext uri="{FF2B5EF4-FFF2-40B4-BE49-F238E27FC236}">
              <a16:creationId xmlns:a16="http://schemas.microsoft.com/office/drawing/2014/main" xmlns="" id="{79F9793C-7AC2-4A42-B841-52836BB6D7C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3" name="テキスト ボックス 362">
          <a:extLst>
            <a:ext uri="{FF2B5EF4-FFF2-40B4-BE49-F238E27FC236}">
              <a16:creationId xmlns:a16="http://schemas.microsoft.com/office/drawing/2014/main" xmlns="" id="{16A0871B-9C3A-40A3-AA5F-550C8A7B3D28}"/>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4" name="【認定こども園・幼稚園・保育所】&#10;一人当たり面積グラフ枠">
          <a:extLst>
            <a:ext uri="{FF2B5EF4-FFF2-40B4-BE49-F238E27FC236}">
              <a16:creationId xmlns:a16="http://schemas.microsoft.com/office/drawing/2014/main" xmlns="" id="{94E2FD49-AB2A-43CD-958E-665A8C0E3EA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23949</xdr:rowOff>
    </xdr:from>
    <xdr:to>
      <xdr:col>116</xdr:col>
      <xdr:colOff>62864</xdr:colOff>
      <xdr:row>42</xdr:row>
      <xdr:rowOff>56606</xdr:rowOff>
    </xdr:to>
    <xdr:cxnSp macro="">
      <xdr:nvCxnSpPr>
        <xdr:cNvPr id="365" name="直線コネクタ 364">
          <a:extLst>
            <a:ext uri="{FF2B5EF4-FFF2-40B4-BE49-F238E27FC236}">
              <a16:creationId xmlns:a16="http://schemas.microsoft.com/office/drawing/2014/main" xmlns="" id="{AECB7A0B-148C-4B60-9220-CAA7FDD7F3BE}"/>
            </a:ext>
          </a:extLst>
        </xdr:cNvPr>
        <xdr:cNvCxnSpPr/>
      </xdr:nvCxnSpPr>
      <xdr:spPr>
        <a:xfrm flipV="1">
          <a:off x="22160864" y="585324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366" name="【認定こども園・幼稚園・保育所】&#10;一人当たり面積最小値テキスト">
          <a:extLst>
            <a:ext uri="{FF2B5EF4-FFF2-40B4-BE49-F238E27FC236}">
              <a16:creationId xmlns:a16="http://schemas.microsoft.com/office/drawing/2014/main" xmlns="" id="{DF042C6C-4F91-488D-8B78-1BD44E615D6E}"/>
            </a:ext>
          </a:extLst>
        </xdr:cNvPr>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367" name="直線コネクタ 366">
          <a:extLst>
            <a:ext uri="{FF2B5EF4-FFF2-40B4-BE49-F238E27FC236}">
              <a16:creationId xmlns:a16="http://schemas.microsoft.com/office/drawing/2014/main" xmlns="" id="{E8EA8D71-AA52-4645-800C-CFB2CDB5C445}"/>
            </a:ext>
          </a:extLst>
        </xdr:cNvPr>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142076</xdr:rowOff>
    </xdr:from>
    <xdr:ext cx="469744" cy="259045"/>
    <xdr:sp macro="" textlink="">
      <xdr:nvSpPr>
        <xdr:cNvPr id="368" name="【認定こども園・幼稚園・保育所】&#10;一人当たり面積最大値テキスト">
          <a:extLst>
            <a:ext uri="{FF2B5EF4-FFF2-40B4-BE49-F238E27FC236}">
              <a16:creationId xmlns:a16="http://schemas.microsoft.com/office/drawing/2014/main" xmlns="" id="{D3CAD785-C50A-43B9-955F-F5F4762A8B6D}"/>
            </a:ext>
          </a:extLst>
        </xdr:cNvPr>
        <xdr:cNvSpPr txBox="1"/>
      </xdr:nvSpPr>
      <xdr:spPr>
        <a:xfrm>
          <a:off x="22199600" y="562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23949</xdr:rowOff>
    </xdr:from>
    <xdr:to>
      <xdr:col>116</xdr:col>
      <xdr:colOff>152400</xdr:colOff>
      <xdr:row>34</xdr:row>
      <xdr:rowOff>23949</xdr:rowOff>
    </xdr:to>
    <xdr:cxnSp macro="">
      <xdr:nvCxnSpPr>
        <xdr:cNvPr id="369" name="直線コネクタ 368">
          <a:extLst>
            <a:ext uri="{FF2B5EF4-FFF2-40B4-BE49-F238E27FC236}">
              <a16:creationId xmlns:a16="http://schemas.microsoft.com/office/drawing/2014/main" xmlns="" id="{5701A71A-8C1F-4178-8055-8F76969A7E69}"/>
            </a:ext>
          </a:extLst>
        </xdr:cNvPr>
        <xdr:cNvCxnSpPr/>
      </xdr:nvCxnSpPr>
      <xdr:spPr>
        <a:xfrm>
          <a:off x="22072600" y="585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370" name="【認定こども園・幼稚園・保育所】&#10;一人当たり面積平均値テキスト">
          <a:extLst>
            <a:ext uri="{FF2B5EF4-FFF2-40B4-BE49-F238E27FC236}">
              <a16:creationId xmlns:a16="http://schemas.microsoft.com/office/drawing/2014/main" xmlns="" id="{CD23C8FE-44F2-4AD0-A8A8-EBBDBFAA79E6}"/>
            </a:ext>
          </a:extLst>
        </xdr:cNvPr>
        <xdr:cNvSpPr txBox="1"/>
      </xdr:nvSpPr>
      <xdr:spPr>
        <a:xfrm>
          <a:off x="221996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371" name="フローチャート: 判断 370">
          <a:extLst>
            <a:ext uri="{FF2B5EF4-FFF2-40B4-BE49-F238E27FC236}">
              <a16:creationId xmlns:a16="http://schemas.microsoft.com/office/drawing/2014/main" xmlns="" id="{ABC05A6C-15BD-4FA7-B3C7-B039837ABC01}"/>
            </a:ext>
          </a:extLst>
        </xdr:cNvPr>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142966</xdr:rowOff>
    </xdr:from>
    <xdr:to>
      <xdr:col>112</xdr:col>
      <xdr:colOff>38100</xdr:colOff>
      <xdr:row>39</xdr:row>
      <xdr:rowOff>73116</xdr:rowOff>
    </xdr:to>
    <xdr:sp macro="" textlink="">
      <xdr:nvSpPr>
        <xdr:cNvPr id="372" name="フローチャート: 判断 371">
          <a:extLst>
            <a:ext uri="{FF2B5EF4-FFF2-40B4-BE49-F238E27FC236}">
              <a16:creationId xmlns:a16="http://schemas.microsoft.com/office/drawing/2014/main" xmlns="" id="{2ACEAB83-0EE3-49B9-9B42-78D3D9A95884}"/>
            </a:ext>
          </a:extLst>
        </xdr:cNvPr>
        <xdr:cNvSpPr/>
      </xdr:nvSpPr>
      <xdr:spPr>
        <a:xfrm>
          <a:off x="21272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123372</xdr:rowOff>
    </xdr:from>
    <xdr:to>
      <xdr:col>107</xdr:col>
      <xdr:colOff>101600</xdr:colOff>
      <xdr:row>39</xdr:row>
      <xdr:rowOff>53522</xdr:rowOff>
    </xdr:to>
    <xdr:sp macro="" textlink="">
      <xdr:nvSpPr>
        <xdr:cNvPr id="373" name="フローチャート: 判断 372">
          <a:extLst>
            <a:ext uri="{FF2B5EF4-FFF2-40B4-BE49-F238E27FC236}">
              <a16:creationId xmlns:a16="http://schemas.microsoft.com/office/drawing/2014/main" xmlns="" id="{B21C96E4-3FB5-4C47-90D3-A64303475AFB}"/>
            </a:ext>
          </a:extLst>
        </xdr:cNvPr>
        <xdr:cNvSpPr/>
      </xdr:nvSpPr>
      <xdr:spPr>
        <a:xfrm>
          <a:off x="20383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xmlns="" id="{21ED1842-4749-4BD1-8E2F-6642D2F2148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5" name="テキスト ボックス 374">
          <a:extLst>
            <a:ext uri="{FF2B5EF4-FFF2-40B4-BE49-F238E27FC236}">
              <a16:creationId xmlns:a16="http://schemas.microsoft.com/office/drawing/2014/main" xmlns="" id="{9A628A6B-45F9-485E-A1B3-5C2748F06E2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6" name="テキスト ボックス 375">
          <a:extLst>
            <a:ext uri="{FF2B5EF4-FFF2-40B4-BE49-F238E27FC236}">
              <a16:creationId xmlns:a16="http://schemas.microsoft.com/office/drawing/2014/main" xmlns="" id="{58F2C4CA-9055-43C3-B886-B0086F91148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7" name="テキスト ボックス 376">
          <a:extLst>
            <a:ext uri="{FF2B5EF4-FFF2-40B4-BE49-F238E27FC236}">
              <a16:creationId xmlns:a16="http://schemas.microsoft.com/office/drawing/2014/main" xmlns="" id="{F0F63EF0-1A7D-4A1A-BDE9-28C21239B72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8" name="テキスト ボックス 377">
          <a:extLst>
            <a:ext uri="{FF2B5EF4-FFF2-40B4-BE49-F238E27FC236}">
              <a16:creationId xmlns:a16="http://schemas.microsoft.com/office/drawing/2014/main" xmlns="" id="{4D326D23-5306-44B4-9AE4-F7A641FDED8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125004</xdr:rowOff>
    </xdr:from>
    <xdr:to>
      <xdr:col>112</xdr:col>
      <xdr:colOff>38100</xdr:colOff>
      <xdr:row>42</xdr:row>
      <xdr:rowOff>55154</xdr:rowOff>
    </xdr:to>
    <xdr:sp macro="" textlink="">
      <xdr:nvSpPr>
        <xdr:cNvPr id="379" name="楕円 378">
          <a:extLst>
            <a:ext uri="{FF2B5EF4-FFF2-40B4-BE49-F238E27FC236}">
              <a16:creationId xmlns:a16="http://schemas.microsoft.com/office/drawing/2014/main" xmlns="" id="{D84865B1-B0C8-4F44-9B09-FFF4A56A9AF0}"/>
            </a:ext>
          </a:extLst>
        </xdr:cNvPr>
        <xdr:cNvSpPr/>
      </xdr:nvSpPr>
      <xdr:spPr>
        <a:xfrm>
          <a:off x="21272500" y="715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89643</xdr:rowOff>
    </xdr:from>
    <xdr:ext cx="469744" cy="259045"/>
    <xdr:sp macro="" textlink="">
      <xdr:nvSpPr>
        <xdr:cNvPr id="380" name="n_1aveValue【認定こども園・幼稚園・保育所】&#10;一人当たり面積">
          <a:extLst>
            <a:ext uri="{FF2B5EF4-FFF2-40B4-BE49-F238E27FC236}">
              <a16:creationId xmlns:a16="http://schemas.microsoft.com/office/drawing/2014/main" xmlns="" id="{70396AFF-9152-4FC6-94A1-FAA1975AF209}"/>
            </a:ext>
          </a:extLst>
        </xdr:cNvPr>
        <xdr:cNvSpPr txBox="1"/>
      </xdr:nvSpPr>
      <xdr:spPr>
        <a:xfrm>
          <a:off x="210757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70049</xdr:rowOff>
    </xdr:from>
    <xdr:ext cx="469744" cy="259045"/>
    <xdr:sp macro="" textlink="">
      <xdr:nvSpPr>
        <xdr:cNvPr id="381" name="n_2aveValue【認定こども園・幼稚園・保育所】&#10;一人当たり面積">
          <a:extLst>
            <a:ext uri="{FF2B5EF4-FFF2-40B4-BE49-F238E27FC236}">
              <a16:creationId xmlns:a16="http://schemas.microsoft.com/office/drawing/2014/main" xmlns="" id="{DBEB571E-6FC5-48B2-8A5F-FCCFFC055790}"/>
            </a:ext>
          </a:extLst>
        </xdr:cNvPr>
        <xdr:cNvSpPr txBox="1"/>
      </xdr:nvSpPr>
      <xdr:spPr>
        <a:xfrm>
          <a:off x="20199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46281</xdr:rowOff>
    </xdr:from>
    <xdr:ext cx="469744" cy="259045"/>
    <xdr:sp macro="" textlink="">
      <xdr:nvSpPr>
        <xdr:cNvPr id="382" name="n_1mainValue【認定こども園・幼稚園・保育所】&#10;一人当たり面積">
          <a:extLst>
            <a:ext uri="{FF2B5EF4-FFF2-40B4-BE49-F238E27FC236}">
              <a16:creationId xmlns:a16="http://schemas.microsoft.com/office/drawing/2014/main" xmlns="" id="{29462F8B-A76F-4F35-8C9C-F6B316747932}"/>
            </a:ext>
          </a:extLst>
        </xdr:cNvPr>
        <xdr:cNvSpPr txBox="1"/>
      </xdr:nvSpPr>
      <xdr:spPr>
        <a:xfrm>
          <a:off x="21075727" y="724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3" name="正方形/長方形 382">
          <a:extLst>
            <a:ext uri="{FF2B5EF4-FFF2-40B4-BE49-F238E27FC236}">
              <a16:creationId xmlns:a16="http://schemas.microsoft.com/office/drawing/2014/main" xmlns="" id="{961F0BC8-6089-44E3-9EB9-BC992F08367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4" name="正方形/長方形 383">
          <a:extLst>
            <a:ext uri="{FF2B5EF4-FFF2-40B4-BE49-F238E27FC236}">
              <a16:creationId xmlns:a16="http://schemas.microsoft.com/office/drawing/2014/main" xmlns="" id="{DAD8C02B-A4CB-4323-8023-B0CA500CA13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5" name="正方形/長方形 384">
          <a:extLst>
            <a:ext uri="{FF2B5EF4-FFF2-40B4-BE49-F238E27FC236}">
              <a16:creationId xmlns:a16="http://schemas.microsoft.com/office/drawing/2014/main" xmlns="" id="{8A906C5C-DE39-460D-9925-B59BBC0F15C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6" name="正方形/長方形 385">
          <a:extLst>
            <a:ext uri="{FF2B5EF4-FFF2-40B4-BE49-F238E27FC236}">
              <a16:creationId xmlns:a16="http://schemas.microsoft.com/office/drawing/2014/main" xmlns="" id="{8C9103F0-BF77-4F17-8958-AA124817F9A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7" name="正方形/長方形 386">
          <a:extLst>
            <a:ext uri="{FF2B5EF4-FFF2-40B4-BE49-F238E27FC236}">
              <a16:creationId xmlns:a16="http://schemas.microsoft.com/office/drawing/2014/main" xmlns="" id="{2F8BD337-2C53-44D0-96D3-65BDD3CC294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8" name="正方形/長方形 387">
          <a:extLst>
            <a:ext uri="{FF2B5EF4-FFF2-40B4-BE49-F238E27FC236}">
              <a16:creationId xmlns:a16="http://schemas.microsoft.com/office/drawing/2014/main" xmlns="" id="{2FF6E525-C36F-4A5D-8306-C810B4474EB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9" name="正方形/長方形 388">
          <a:extLst>
            <a:ext uri="{FF2B5EF4-FFF2-40B4-BE49-F238E27FC236}">
              <a16:creationId xmlns:a16="http://schemas.microsoft.com/office/drawing/2014/main" xmlns="" id="{9213C782-C7E1-4FF2-9683-56B5B40EC8F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0" name="正方形/長方形 389">
          <a:extLst>
            <a:ext uri="{FF2B5EF4-FFF2-40B4-BE49-F238E27FC236}">
              <a16:creationId xmlns:a16="http://schemas.microsoft.com/office/drawing/2014/main" xmlns="" id="{8E776C5F-CBFA-474B-A7F3-FCA0617DD8F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1" name="テキスト ボックス 390">
          <a:extLst>
            <a:ext uri="{FF2B5EF4-FFF2-40B4-BE49-F238E27FC236}">
              <a16:creationId xmlns:a16="http://schemas.microsoft.com/office/drawing/2014/main" xmlns="" id="{34538AA7-A494-42D0-B36B-9F1AAB5CA6A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2" name="直線コネクタ 391">
          <a:extLst>
            <a:ext uri="{FF2B5EF4-FFF2-40B4-BE49-F238E27FC236}">
              <a16:creationId xmlns:a16="http://schemas.microsoft.com/office/drawing/2014/main" xmlns="" id="{DA33C2F7-1518-4E05-8C03-C509EBF9CD0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93" name="テキスト ボックス 392">
          <a:extLst>
            <a:ext uri="{FF2B5EF4-FFF2-40B4-BE49-F238E27FC236}">
              <a16:creationId xmlns:a16="http://schemas.microsoft.com/office/drawing/2014/main" xmlns="" id="{49244ED9-8B8C-4ABC-9B51-91CA935EB27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94" name="直線コネクタ 393">
          <a:extLst>
            <a:ext uri="{FF2B5EF4-FFF2-40B4-BE49-F238E27FC236}">
              <a16:creationId xmlns:a16="http://schemas.microsoft.com/office/drawing/2014/main" xmlns="" id="{F7B78842-BA9A-4FEB-A242-4D9F058B4162}"/>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95" name="テキスト ボックス 394">
          <a:extLst>
            <a:ext uri="{FF2B5EF4-FFF2-40B4-BE49-F238E27FC236}">
              <a16:creationId xmlns:a16="http://schemas.microsoft.com/office/drawing/2014/main" xmlns="" id="{AF968DCF-A750-4AEF-8A0A-3DCC27428461}"/>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6" name="直線コネクタ 395">
          <a:extLst>
            <a:ext uri="{FF2B5EF4-FFF2-40B4-BE49-F238E27FC236}">
              <a16:creationId xmlns:a16="http://schemas.microsoft.com/office/drawing/2014/main" xmlns="" id="{4D274823-E669-4E9D-BA98-BA01942F145A}"/>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7" name="テキスト ボックス 396">
          <a:extLst>
            <a:ext uri="{FF2B5EF4-FFF2-40B4-BE49-F238E27FC236}">
              <a16:creationId xmlns:a16="http://schemas.microsoft.com/office/drawing/2014/main" xmlns="" id="{8F952ADF-D96C-46B9-A173-B96DCEE1F1DC}"/>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8" name="直線コネクタ 397">
          <a:extLst>
            <a:ext uri="{FF2B5EF4-FFF2-40B4-BE49-F238E27FC236}">
              <a16:creationId xmlns:a16="http://schemas.microsoft.com/office/drawing/2014/main" xmlns="" id="{1BBE68B9-E491-4A59-8893-31D001BEB843}"/>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9" name="テキスト ボックス 398">
          <a:extLst>
            <a:ext uri="{FF2B5EF4-FFF2-40B4-BE49-F238E27FC236}">
              <a16:creationId xmlns:a16="http://schemas.microsoft.com/office/drawing/2014/main" xmlns="" id="{9A49F679-4A2A-430B-B2B9-D19F2B1C2DE5}"/>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00" name="直線コネクタ 399">
          <a:extLst>
            <a:ext uri="{FF2B5EF4-FFF2-40B4-BE49-F238E27FC236}">
              <a16:creationId xmlns:a16="http://schemas.microsoft.com/office/drawing/2014/main" xmlns="" id="{858DA4BA-D003-420C-BED4-AE2659E5E4C3}"/>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01" name="テキスト ボックス 400">
          <a:extLst>
            <a:ext uri="{FF2B5EF4-FFF2-40B4-BE49-F238E27FC236}">
              <a16:creationId xmlns:a16="http://schemas.microsoft.com/office/drawing/2014/main" xmlns="" id="{ECD60AFD-DB33-496B-A347-48873B37601F}"/>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2" name="直線コネクタ 401">
          <a:extLst>
            <a:ext uri="{FF2B5EF4-FFF2-40B4-BE49-F238E27FC236}">
              <a16:creationId xmlns:a16="http://schemas.microsoft.com/office/drawing/2014/main" xmlns="" id="{CE21C428-E8A2-40CF-AFA2-FFF02517AFDE}"/>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3" name="テキスト ボックス 402">
          <a:extLst>
            <a:ext uri="{FF2B5EF4-FFF2-40B4-BE49-F238E27FC236}">
              <a16:creationId xmlns:a16="http://schemas.microsoft.com/office/drawing/2014/main" xmlns="" id="{E9365AC5-59FA-49A1-ABB6-B696BEED6F67}"/>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4" name="直線コネクタ 403">
          <a:extLst>
            <a:ext uri="{FF2B5EF4-FFF2-40B4-BE49-F238E27FC236}">
              <a16:creationId xmlns:a16="http://schemas.microsoft.com/office/drawing/2014/main" xmlns="" id="{3CAA631E-CD6C-45FA-AEC1-8F1D567B2C3D}"/>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05" name="テキスト ボックス 404">
          <a:extLst>
            <a:ext uri="{FF2B5EF4-FFF2-40B4-BE49-F238E27FC236}">
              <a16:creationId xmlns:a16="http://schemas.microsoft.com/office/drawing/2014/main" xmlns="" id="{E8EFA45D-5A19-4B22-B6E0-9957812C4AB7}"/>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6" name="直線コネクタ 405">
          <a:extLst>
            <a:ext uri="{FF2B5EF4-FFF2-40B4-BE49-F238E27FC236}">
              <a16:creationId xmlns:a16="http://schemas.microsoft.com/office/drawing/2014/main" xmlns="" id="{905AA2F6-5F3F-4C4B-B993-CDF10A20CC7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07" name="テキスト ボックス 406">
          <a:extLst>
            <a:ext uri="{FF2B5EF4-FFF2-40B4-BE49-F238E27FC236}">
              <a16:creationId xmlns:a16="http://schemas.microsoft.com/office/drawing/2014/main" xmlns="" id="{039B4C3E-0026-41C3-B9E3-6B5485436D8E}"/>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8" name="【学校施設】&#10;有形固定資産減価償却率グラフ枠">
          <a:extLst>
            <a:ext uri="{FF2B5EF4-FFF2-40B4-BE49-F238E27FC236}">
              <a16:creationId xmlns:a16="http://schemas.microsoft.com/office/drawing/2014/main" xmlns="" id="{91F2AF91-121F-4F4D-8D52-02C64FB5451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146957</xdr:rowOff>
    </xdr:from>
    <xdr:to>
      <xdr:col>85</xdr:col>
      <xdr:colOff>126364</xdr:colOff>
      <xdr:row>64</xdr:row>
      <xdr:rowOff>26126</xdr:rowOff>
    </xdr:to>
    <xdr:cxnSp macro="">
      <xdr:nvCxnSpPr>
        <xdr:cNvPr id="409" name="直線コネクタ 408">
          <a:extLst>
            <a:ext uri="{FF2B5EF4-FFF2-40B4-BE49-F238E27FC236}">
              <a16:creationId xmlns:a16="http://schemas.microsoft.com/office/drawing/2014/main" xmlns="" id="{8E9736C4-87CF-408E-A326-707620553AFF}"/>
            </a:ext>
          </a:extLst>
        </xdr:cNvPr>
        <xdr:cNvCxnSpPr/>
      </xdr:nvCxnSpPr>
      <xdr:spPr>
        <a:xfrm flipV="1">
          <a:off x="16318864" y="940525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29953</xdr:rowOff>
    </xdr:from>
    <xdr:ext cx="405111" cy="259045"/>
    <xdr:sp macro="" textlink="">
      <xdr:nvSpPr>
        <xdr:cNvPr id="410" name="【学校施設】&#10;有形固定資産減価償却率最小値テキスト">
          <a:extLst>
            <a:ext uri="{FF2B5EF4-FFF2-40B4-BE49-F238E27FC236}">
              <a16:creationId xmlns:a16="http://schemas.microsoft.com/office/drawing/2014/main" xmlns="" id="{6CE0EC43-1904-43B5-94A0-95FD693A0311}"/>
            </a:ext>
          </a:extLst>
        </xdr:cNvPr>
        <xdr:cNvSpPr txBox="1"/>
      </xdr:nvSpPr>
      <xdr:spPr>
        <a:xfrm>
          <a:off x="16357600" y="1100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26126</xdr:rowOff>
    </xdr:from>
    <xdr:to>
      <xdr:col>86</xdr:col>
      <xdr:colOff>25400</xdr:colOff>
      <xdr:row>64</xdr:row>
      <xdr:rowOff>26126</xdr:rowOff>
    </xdr:to>
    <xdr:cxnSp macro="">
      <xdr:nvCxnSpPr>
        <xdr:cNvPr id="411" name="直線コネクタ 410">
          <a:extLst>
            <a:ext uri="{FF2B5EF4-FFF2-40B4-BE49-F238E27FC236}">
              <a16:creationId xmlns:a16="http://schemas.microsoft.com/office/drawing/2014/main" xmlns="" id="{DC96ADC6-9226-4232-9F53-6CD4C7B3E67C}"/>
            </a:ext>
          </a:extLst>
        </xdr:cNvPr>
        <xdr:cNvCxnSpPr/>
      </xdr:nvCxnSpPr>
      <xdr:spPr>
        <a:xfrm>
          <a:off x="16230600" y="1099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93634</xdr:rowOff>
    </xdr:from>
    <xdr:ext cx="405111" cy="259045"/>
    <xdr:sp macro="" textlink="">
      <xdr:nvSpPr>
        <xdr:cNvPr id="412" name="【学校施設】&#10;有形固定資産減価償却率最大値テキスト">
          <a:extLst>
            <a:ext uri="{FF2B5EF4-FFF2-40B4-BE49-F238E27FC236}">
              <a16:creationId xmlns:a16="http://schemas.microsoft.com/office/drawing/2014/main" xmlns="" id="{137D2996-6B07-4602-8436-BFC64A48F3CE}"/>
            </a:ext>
          </a:extLst>
        </xdr:cNvPr>
        <xdr:cNvSpPr txBox="1"/>
      </xdr:nvSpPr>
      <xdr:spPr>
        <a:xfrm>
          <a:off x="16357600" y="918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146957</xdr:rowOff>
    </xdr:from>
    <xdr:to>
      <xdr:col>86</xdr:col>
      <xdr:colOff>25400</xdr:colOff>
      <xdr:row>54</xdr:row>
      <xdr:rowOff>146957</xdr:rowOff>
    </xdr:to>
    <xdr:cxnSp macro="">
      <xdr:nvCxnSpPr>
        <xdr:cNvPr id="413" name="直線コネクタ 412">
          <a:extLst>
            <a:ext uri="{FF2B5EF4-FFF2-40B4-BE49-F238E27FC236}">
              <a16:creationId xmlns:a16="http://schemas.microsoft.com/office/drawing/2014/main" xmlns="" id="{9AF0BD15-4262-4960-A9B0-3D7A2D164BF8}"/>
            </a:ext>
          </a:extLst>
        </xdr:cNvPr>
        <xdr:cNvCxnSpPr/>
      </xdr:nvCxnSpPr>
      <xdr:spPr>
        <a:xfrm>
          <a:off x="16230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7637</xdr:rowOff>
    </xdr:from>
    <xdr:ext cx="405111" cy="259045"/>
    <xdr:sp macro="" textlink="">
      <xdr:nvSpPr>
        <xdr:cNvPr id="414" name="【学校施設】&#10;有形固定資産減価償却率平均値テキスト">
          <a:extLst>
            <a:ext uri="{FF2B5EF4-FFF2-40B4-BE49-F238E27FC236}">
              <a16:creationId xmlns:a16="http://schemas.microsoft.com/office/drawing/2014/main" xmlns="" id="{FF6ED9B3-EB04-4024-BA60-FAEFB5E5DE6B}"/>
            </a:ext>
          </a:extLst>
        </xdr:cNvPr>
        <xdr:cNvSpPr txBox="1"/>
      </xdr:nvSpPr>
      <xdr:spPr>
        <a:xfrm>
          <a:off x="16357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415" name="フローチャート: 判断 414">
          <a:extLst>
            <a:ext uri="{FF2B5EF4-FFF2-40B4-BE49-F238E27FC236}">
              <a16:creationId xmlns:a16="http://schemas.microsoft.com/office/drawing/2014/main" xmlns="" id="{DAA4C0B4-F4F5-4E2B-A117-A00A38185988}"/>
            </a:ext>
          </a:extLst>
        </xdr:cNvPr>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135346</xdr:rowOff>
    </xdr:from>
    <xdr:to>
      <xdr:col>81</xdr:col>
      <xdr:colOff>101600</xdr:colOff>
      <xdr:row>59</xdr:row>
      <xdr:rowOff>65496</xdr:rowOff>
    </xdr:to>
    <xdr:sp macro="" textlink="">
      <xdr:nvSpPr>
        <xdr:cNvPr id="416" name="フローチャート: 判断 415">
          <a:extLst>
            <a:ext uri="{FF2B5EF4-FFF2-40B4-BE49-F238E27FC236}">
              <a16:creationId xmlns:a16="http://schemas.microsoft.com/office/drawing/2014/main" xmlns="" id="{6D1870D8-4ADC-4C60-AFAF-68803B6C41BE}"/>
            </a:ext>
          </a:extLst>
        </xdr:cNvPr>
        <xdr:cNvSpPr/>
      </xdr:nvSpPr>
      <xdr:spPr>
        <a:xfrm>
          <a:off x="15430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417" name="フローチャート: 判断 416">
          <a:extLst>
            <a:ext uri="{FF2B5EF4-FFF2-40B4-BE49-F238E27FC236}">
              <a16:creationId xmlns:a16="http://schemas.microsoft.com/office/drawing/2014/main" xmlns="" id="{E84235E2-AE88-41C7-B48A-05E72461F5BF}"/>
            </a:ext>
          </a:extLst>
        </xdr:cNvPr>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8" name="テキスト ボックス 417">
          <a:extLst>
            <a:ext uri="{FF2B5EF4-FFF2-40B4-BE49-F238E27FC236}">
              <a16:creationId xmlns:a16="http://schemas.microsoft.com/office/drawing/2014/main" xmlns="" id="{B9C199BD-2FE4-4B89-9ADC-A25F7B2329E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9" name="テキスト ボックス 418">
          <a:extLst>
            <a:ext uri="{FF2B5EF4-FFF2-40B4-BE49-F238E27FC236}">
              <a16:creationId xmlns:a16="http://schemas.microsoft.com/office/drawing/2014/main" xmlns="" id="{851E94B5-1327-4D86-8DE6-F6D3036294A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0" name="テキスト ボックス 419">
          <a:extLst>
            <a:ext uri="{FF2B5EF4-FFF2-40B4-BE49-F238E27FC236}">
              <a16:creationId xmlns:a16="http://schemas.microsoft.com/office/drawing/2014/main" xmlns="" id="{50031FC8-D9C8-429D-8283-552F008DF3E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1" name="テキスト ボックス 420">
          <a:extLst>
            <a:ext uri="{FF2B5EF4-FFF2-40B4-BE49-F238E27FC236}">
              <a16:creationId xmlns:a16="http://schemas.microsoft.com/office/drawing/2014/main" xmlns="" id="{72F55F5C-9FB0-43BD-A8D4-990323C8BC7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2" name="テキスト ボックス 421">
          <a:extLst>
            <a:ext uri="{FF2B5EF4-FFF2-40B4-BE49-F238E27FC236}">
              <a16:creationId xmlns:a16="http://schemas.microsoft.com/office/drawing/2014/main" xmlns="" id="{2A8E7CE4-CC8F-488E-9CBB-F21951BAF55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40640</xdr:rowOff>
    </xdr:from>
    <xdr:to>
      <xdr:col>81</xdr:col>
      <xdr:colOff>101600</xdr:colOff>
      <xdr:row>60</xdr:row>
      <xdr:rowOff>142240</xdr:rowOff>
    </xdr:to>
    <xdr:sp macro="" textlink="">
      <xdr:nvSpPr>
        <xdr:cNvPr id="423" name="楕円 422">
          <a:extLst>
            <a:ext uri="{FF2B5EF4-FFF2-40B4-BE49-F238E27FC236}">
              <a16:creationId xmlns:a16="http://schemas.microsoft.com/office/drawing/2014/main" xmlns="" id="{3D9794E7-E419-4B1D-86F2-ACBE6EAF9BAC}"/>
            </a:ext>
          </a:extLst>
        </xdr:cNvPr>
        <xdr:cNvSpPr/>
      </xdr:nvSpPr>
      <xdr:spPr>
        <a:xfrm>
          <a:off x="15430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82023</xdr:rowOff>
    </xdr:from>
    <xdr:ext cx="405111" cy="259045"/>
    <xdr:sp macro="" textlink="">
      <xdr:nvSpPr>
        <xdr:cNvPr id="424" name="n_1aveValue【学校施設】&#10;有形固定資産減価償却率">
          <a:extLst>
            <a:ext uri="{FF2B5EF4-FFF2-40B4-BE49-F238E27FC236}">
              <a16:creationId xmlns:a16="http://schemas.microsoft.com/office/drawing/2014/main" xmlns="" id="{A02C872C-E600-4C22-ACDF-F5CEC23106FB}"/>
            </a:ext>
          </a:extLst>
        </xdr:cNvPr>
        <xdr:cNvSpPr txBox="1"/>
      </xdr:nvSpPr>
      <xdr:spPr>
        <a:xfrm>
          <a:off x="152660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425" name="n_2aveValue【学校施設】&#10;有形固定資産減価償却率">
          <a:extLst>
            <a:ext uri="{FF2B5EF4-FFF2-40B4-BE49-F238E27FC236}">
              <a16:creationId xmlns:a16="http://schemas.microsoft.com/office/drawing/2014/main" xmlns="" id="{C6DFC838-6428-474F-B01F-2C2D4BAE4719}"/>
            </a:ext>
          </a:extLst>
        </xdr:cNvPr>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133367</xdr:rowOff>
    </xdr:from>
    <xdr:ext cx="405111" cy="259045"/>
    <xdr:sp macro="" textlink="">
      <xdr:nvSpPr>
        <xdr:cNvPr id="426" name="n_1mainValue【学校施設】&#10;有形固定資産減価償却率">
          <a:extLst>
            <a:ext uri="{FF2B5EF4-FFF2-40B4-BE49-F238E27FC236}">
              <a16:creationId xmlns:a16="http://schemas.microsoft.com/office/drawing/2014/main" xmlns="" id="{45DABFE3-1960-49B6-8AE7-98161B9EF546}"/>
            </a:ext>
          </a:extLst>
        </xdr:cNvPr>
        <xdr:cNvSpPr txBox="1"/>
      </xdr:nvSpPr>
      <xdr:spPr>
        <a:xfrm>
          <a:off x="152660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7" name="正方形/長方形 426">
          <a:extLst>
            <a:ext uri="{FF2B5EF4-FFF2-40B4-BE49-F238E27FC236}">
              <a16:creationId xmlns:a16="http://schemas.microsoft.com/office/drawing/2014/main" xmlns="" id="{4CCC3D4B-05DA-4762-9E93-59595012B20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8" name="正方形/長方形 427">
          <a:extLst>
            <a:ext uri="{FF2B5EF4-FFF2-40B4-BE49-F238E27FC236}">
              <a16:creationId xmlns:a16="http://schemas.microsoft.com/office/drawing/2014/main" xmlns="" id="{04B7EBDD-3E08-4BF2-9BED-70A88159347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9" name="正方形/長方形 428">
          <a:extLst>
            <a:ext uri="{FF2B5EF4-FFF2-40B4-BE49-F238E27FC236}">
              <a16:creationId xmlns:a16="http://schemas.microsoft.com/office/drawing/2014/main" xmlns="" id="{0C030F23-9C05-4082-A245-1923AAD8B89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0" name="正方形/長方形 429">
          <a:extLst>
            <a:ext uri="{FF2B5EF4-FFF2-40B4-BE49-F238E27FC236}">
              <a16:creationId xmlns:a16="http://schemas.microsoft.com/office/drawing/2014/main" xmlns="" id="{3C0FD2F1-49B9-4A15-83EB-F2E26261B79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1" name="正方形/長方形 430">
          <a:extLst>
            <a:ext uri="{FF2B5EF4-FFF2-40B4-BE49-F238E27FC236}">
              <a16:creationId xmlns:a16="http://schemas.microsoft.com/office/drawing/2014/main" xmlns="" id="{178920FC-81D5-4582-BC49-AE16ECD36E6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2" name="正方形/長方形 431">
          <a:extLst>
            <a:ext uri="{FF2B5EF4-FFF2-40B4-BE49-F238E27FC236}">
              <a16:creationId xmlns:a16="http://schemas.microsoft.com/office/drawing/2014/main" xmlns="" id="{79654BA6-44EA-4314-94E0-9BB69E64A17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3" name="正方形/長方形 432">
          <a:extLst>
            <a:ext uri="{FF2B5EF4-FFF2-40B4-BE49-F238E27FC236}">
              <a16:creationId xmlns:a16="http://schemas.microsoft.com/office/drawing/2014/main" xmlns="" id="{F427950D-71FF-4947-95C1-16E26CE33D6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4" name="正方形/長方形 433">
          <a:extLst>
            <a:ext uri="{FF2B5EF4-FFF2-40B4-BE49-F238E27FC236}">
              <a16:creationId xmlns:a16="http://schemas.microsoft.com/office/drawing/2014/main" xmlns="" id="{59644746-0C61-446B-88A5-AE24EF8ACD0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5" name="テキスト ボックス 434">
          <a:extLst>
            <a:ext uri="{FF2B5EF4-FFF2-40B4-BE49-F238E27FC236}">
              <a16:creationId xmlns:a16="http://schemas.microsoft.com/office/drawing/2014/main" xmlns="" id="{BA8F39C2-8274-4816-913D-642125B4E33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6" name="直線コネクタ 435">
          <a:extLst>
            <a:ext uri="{FF2B5EF4-FFF2-40B4-BE49-F238E27FC236}">
              <a16:creationId xmlns:a16="http://schemas.microsoft.com/office/drawing/2014/main" xmlns="" id="{D81DF764-7C0F-4A8D-A657-FE7B6E30D59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7" name="テキスト ボックス 436">
          <a:extLst>
            <a:ext uri="{FF2B5EF4-FFF2-40B4-BE49-F238E27FC236}">
              <a16:creationId xmlns:a16="http://schemas.microsoft.com/office/drawing/2014/main" xmlns="" id="{EE42A125-C9A5-41E6-AF84-C609546BD052}"/>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38" name="直線コネクタ 437">
          <a:extLst>
            <a:ext uri="{FF2B5EF4-FFF2-40B4-BE49-F238E27FC236}">
              <a16:creationId xmlns:a16="http://schemas.microsoft.com/office/drawing/2014/main" xmlns="" id="{A4EEDE1D-4712-4AD0-8FE6-D71E8356DCA3}"/>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39" name="テキスト ボックス 438">
          <a:extLst>
            <a:ext uri="{FF2B5EF4-FFF2-40B4-BE49-F238E27FC236}">
              <a16:creationId xmlns:a16="http://schemas.microsoft.com/office/drawing/2014/main" xmlns="" id="{A798661F-75BC-4F75-9B06-BC84277541D1}"/>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40" name="直線コネクタ 439">
          <a:extLst>
            <a:ext uri="{FF2B5EF4-FFF2-40B4-BE49-F238E27FC236}">
              <a16:creationId xmlns:a16="http://schemas.microsoft.com/office/drawing/2014/main" xmlns="" id="{282EA987-8614-4CD9-A6C4-0311ECB27699}"/>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41" name="テキスト ボックス 440">
          <a:extLst>
            <a:ext uri="{FF2B5EF4-FFF2-40B4-BE49-F238E27FC236}">
              <a16:creationId xmlns:a16="http://schemas.microsoft.com/office/drawing/2014/main" xmlns="" id="{7ACBB2A4-D81E-48A1-8784-AE3E9D1C3BBB}"/>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2" name="直線コネクタ 441">
          <a:extLst>
            <a:ext uri="{FF2B5EF4-FFF2-40B4-BE49-F238E27FC236}">
              <a16:creationId xmlns:a16="http://schemas.microsoft.com/office/drawing/2014/main" xmlns="" id="{5EBF81C3-67FB-406E-A021-383A1D4F615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43" name="テキスト ボックス 442">
          <a:extLst>
            <a:ext uri="{FF2B5EF4-FFF2-40B4-BE49-F238E27FC236}">
              <a16:creationId xmlns:a16="http://schemas.microsoft.com/office/drawing/2014/main" xmlns="" id="{A03EF6B4-D9AA-4BE7-818D-59C22D8802CB}"/>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44" name="直線コネクタ 443">
          <a:extLst>
            <a:ext uri="{FF2B5EF4-FFF2-40B4-BE49-F238E27FC236}">
              <a16:creationId xmlns:a16="http://schemas.microsoft.com/office/drawing/2014/main" xmlns="" id="{8803B24D-D7C0-4BFF-863D-7FDD78A9FDB7}"/>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45" name="テキスト ボックス 444">
          <a:extLst>
            <a:ext uri="{FF2B5EF4-FFF2-40B4-BE49-F238E27FC236}">
              <a16:creationId xmlns:a16="http://schemas.microsoft.com/office/drawing/2014/main" xmlns="" id="{B2B0FD48-D94A-42A4-A02D-CFC61395D975}"/>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6" name="直線コネクタ 445">
          <a:extLst>
            <a:ext uri="{FF2B5EF4-FFF2-40B4-BE49-F238E27FC236}">
              <a16:creationId xmlns:a16="http://schemas.microsoft.com/office/drawing/2014/main" xmlns="" id="{6565A2B7-9AEE-481C-8402-27238F30DB2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7" name="テキスト ボックス 446">
          <a:extLst>
            <a:ext uri="{FF2B5EF4-FFF2-40B4-BE49-F238E27FC236}">
              <a16:creationId xmlns:a16="http://schemas.microsoft.com/office/drawing/2014/main" xmlns="" id="{34F06F04-8B4E-4036-B3AF-AE27B0FC6E4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8" name="【学校施設】&#10;一人当たり面積グラフ枠">
          <a:extLst>
            <a:ext uri="{FF2B5EF4-FFF2-40B4-BE49-F238E27FC236}">
              <a16:creationId xmlns:a16="http://schemas.microsoft.com/office/drawing/2014/main" xmlns="" id="{747B9684-C4A3-4C68-83DF-32DAD855B61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115671</xdr:rowOff>
    </xdr:from>
    <xdr:to>
      <xdr:col>116</xdr:col>
      <xdr:colOff>62864</xdr:colOff>
      <xdr:row>63</xdr:row>
      <xdr:rowOff>36119</xdr:rowOff>
    </xdr:to>
    <xdr:cxnSp macro="">
      <xdr:nvCxnSpPr>
        <xdr:cNvPr id="449" name="直線コネクタ 448">
          <a:extLst>
            <a:ext uri="{FF2B5EF4-FFF2-40B4-BE49-F238E27FC236}">
              <a16:creationId xmlns:a16="http://schemas.microsoft.com/office/drawing/2014/main" xmlns="" id="{E3FE9542-BDA7-4901-82B9-2AA564AA2B64}"/>
            </a:ext>
          </a:extLst>
        </xdr:cNvPr>
        <xdr:cNvCxnSpPr/>
      </xdr:nvCxnSpPr>
      <xdr:spPr>
        <a:xfrm flipV="1">
          <a:off x="22160864" y="9888321"/>
          <a:ext cx="0" cy="94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39946</xdr:rowOff>
    </xdr:from>
    <xdr:ext cx="469744" cy="259045"/>
    <xdr:sp macro="" textlink="">
      <xdr:nvSpPr>
        <xdr:cNvPr id="450" name="【学校施設】&#10;一人当たり面積最小値テキスト">
          <a:extLst>
            <a:ext uri="{FF2B5EF4-FFF2-40B4-BE49-F238E27FC236}">
              <a16:creationId xmlns:a16="http://schemas.microsoft.com/office/drawing/2014/main" xmlns="" id="{099BE557-BE7E-4495-9AF1-C4304FAC4099}"/>
            </a:ext>
          </a:extLst>
        </xdr:cNvPr>
        <xdr:cNvSpPr txBox="1"/>
      </xdr:nvSpPr>
      <xdr:spPr>
        <a:xfrm>
          <a:off x="22199600" y="1084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36119</xdr:rowOff>
    </xdr:from>
    <xdr:to>
      <xdr:col>116</xdr:col>
      <xdr:colOff>152400</xdr:colOff>
      <xdr:row>63</xdr:row>
      <xdr:rowOff>36119</xdr:rowOff>
    </xdr:to>
    <xdr:cxnSp macro="">
      <xdr:nvCxnSpPr>
        <xdr:cNvPr id="451" name="直線コネクタ 450">
          <a:extLst>
            <a:ext uri="{FF2B5EF4-FFF2-40B4-BE49-F238E27FC236}">
              <a16:creationId xmlns:a16="http://schemas.microsoft.com/office/drawing/2014/main" xmlns="" id="{6CDA381C-968A-4043-BBE0-8D71060693D8}"/>
            </a:ext>
          </a:extLst>
        </xdr:cNvPr>
        <xdr:cNvCxnSpPr/>
      </xdr:nvCxnSpPr>
      <xdr:spPr>
        <a:xfrm>
          <a:off x="22072600" y="10837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62348</xdr:rowOff>
    </xdr:from>
    <xdr:ext cx="469744" cy="259045"/>
    <xdr:sp macro="" textlink="">
      <xdr:nvSpPr>
        <xdr:cNvPr id="452" name="【学校施設】&#10;一人当たり面積最大値テキスト">
          <a:extLst>
            <a:ext uri="{FF2B5EF4-FFF2-40B4-BE49-F238E27FC236}">
              <a16:creationId xmlns:a16="http://schemas.microsoft.com/office/drawing/2014/main" xmlns="" id="{6D5B0B10-443D-400C-A935-9E5A9158010D}"/>
            </a:ext>
          </a:extLst>
        </xdr:cNvPr>
        <xdr:cNvSpPr txBox="1"/>
      </xdr:nvSpPr>
      <xdr:spPr>
        <a:xfrm>
          <a:off x="22199600" y="966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115671</xdr:rowOff>
    </xdr:from>
    <xdr:to>
      <xdr:col>116</xdr:col>
      <xdr:colOff>152400</xdr:colOff>
      <xdr:row>57</xdr:row>
      <xdr:rowOff>115671</xdr:rowOff>
    </xdr:to>
    <xdr:cxnSp macro="">
      <xdr:nvCxnSpPr>
        <xdr:cNvPr id="453" name="直線コネクタ 452">
          <a:extLst>
            <a:ext uri="{FF2B5EF4-FFF2-40B4-BE49-F238E27FC236}">
              <a16:creationId xmlns:a16="http://schemas.microsoft.com/office/drawing/2014/main" xmlns="" id="{372340DA-DA6D-4206-A690-0ECCC13E0EBC}"/>
            </a:ext>
          </a:extLst>
        </xdr:cNvPr>
        <xdr:cNvCxnSpPr/>
      </xdr:nvCxnSpPr>
      <xdr:spPr>
        <a:xfrm>
          <a:off x="22072600" y="988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19067</xdr:rowOff>
    </xdr:from>
    <xdr:ext cx="469744" cy="259045"/>
    <xdr:sp macro="" textlink="">
      <xdr:nvSpPr>
        <xdr:cNvPr id="454" name="【学校施設】&#10;一人当たり面積平均値テキスト">
          <a:extLst>
            <a:ext uri="{FF2B5EF4-FFF2-40B4-BE49-F238E27FC236}">
              <a16:creationId xmlns:a16="http://schemas.microsoft.com/office/drawing/2014/main" xmlns="" id="{84ADA13A-28A9-4D6E-AC4F-0892E0FC23DC}"/>
            </a:ext>
          </a:extLst>
        </xdr:cNvPr>
        <xdr:cNvSpPr txBox="1"/>
      </xdr:nvSpPr>
      <xdr:spPr>
        <a:xfrm>
          <a:off x="22199600" y="1047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455" name="フローチャート: 判断 454">
          <a:extLst>
            <a:ext uri="{FF2B5EF4-FFF2-40B4-BE49-F238E27FC236}">
              <a16:creationId xmlns:a16="http://schemas.microsoft.com/office/drawing/2014/main" xmlns="" id="{17A20092-15DA-402E-9C67-07F0E9417BA7}"/>
            </a:ext>
          </a:extLst>
        </xdr:cNvPr>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48413</xdr:rowOff>
    </xdr:from>
    <xdr:to>
      <xdr:col>112</xdr:col>
      <xdr:colOff>38100</xdr:colOff>
      <xdr:row>61</xdr:row>
      <xdr:rowOff>150013</xdr:rowOff>
    </xdr:to>
    <xdr:sp macro="" textlink="">
      <xdr:nvSpPr>
        <xdr:cNvPr id="456" name="フローチャート: 判断 455">
          <a:extLst>
            <a:ext uri="{FF2B5EF4-FFF2-40B4-BE49-F238E27FC236}">
              <a16:creationId xmlns:a16="http://schemas.microsoft.com/office/drawing/2014/main" xmlns="" id="{22726844-26B6-4D97-A060-4E36B3C3FD03}"/>
            </a:ext>
          </a:extLst>
        </xdr:cNvPr>
        <xdr:cNvSpPr/>
      </xdr:nvSpPr>
      <xdr:spPr>
        <a:xfrm>
          <a:off x="21272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39268</xdr:rowOff>
    </xdr:from>
    <xdr:to>
      <xdr:col>107</xdr:col>
      <xdr:colOff>101600</xdr:colOff>
      <xdr:row>61</xdr:row>
      <xdr:rowOff>140868</xdr:rowOff>
    </xdr:to>
    <xdr:sp macro="" textlink="">
      <xdr:nvSpPr>
        <xdr:cNvPr id="457" name="フローチャート: 判断 456">
          <a:extLst>
            <a:ext uri="{FF2B5EF4-FFF2-40B4-BE49-F238E27FC236}">
              <a16:creationId xmlns:a16="http://schemas.microsoft.com/office/drawing/2014/main" xmlns="" id="{02DDC6A2-3B0A-4682-8C4A-ABF37A00A31A}"/>
            </a:ext>
          </a:extLst>
        </xdr:cNvPr>
        <xdr:cNvSpPr/>
      </xdr:nvSpPr>
      <xdr:spPr>
        <a:xfrm>
          <a:off x="20383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8" name="テキスト ボックス 457">
          <a:extLst>
            <a:ext uri="{FF2B5EF4-FFF2-40B4-BE49-F238E27FC236}">
              <a16:creationId xmlns:a16="http://schemas.microsoft.com/office/drawing/2014/main" xmlns="" id="{F5C58FFA-3EB9-4CEF-9EEB-6FF5256BBA7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9" name="テキスト ボックス 458">
          <a:extLst>
            <a:ext uri="{FF2B5EF4-FFF2-40B4-BE49-F238E27FC236}">
              <a16:creationId xmlns:a16="http://schemas.microsoft.com/office/drawing/2014/main" xmlns="" id="{631C3B4F-9DEF-4469-AD3E-84051CFC40C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0" name="テキスト ボックス 459">
          <a:extLst>
            <a:ext uri="{FF2B5EF4-FFF2-40B4-BE49-F238E27FC236}">
              <a16:creationId xmlns:a16="http://schemas.microsoft.com/office/drawing/2014/main" xmlns="" id="{CFCDD22C-537B-4784-A459-D929013DAC0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xmlns="" id="{4D209685-D8B4-4889-8B89-70BA91C058F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xmlns="" id="{C1214283-C5D6-4BBD-857C-9EEA008ECEF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42926</xdr:rowOff>
    </xdr:from>
    <xdr:to>
      <xdr:col>112</xdr:col>
      <xdr:colOff>38100</xdr:colOff>
      <xdr:row>62</xdr:row>
      <xdr:rowOff>144526</xdr:rowOff>
    </xdr:to>
    <xdr:sp macro="" textlink="">
      <xdr:nvSpPr>
        <xdr:cNvPr id="463" name="楕円 462">
          <a:extLst>
            <a:ext uri="{FF2B5EF4-FFF2-40B4-BE49-F238E27FC236}">
              <a16:creationId xmlns:a16="http://schemas.microsoft.com/office/drawing/2014/main" xmlns="" id="{2821FF0E-08C0-4FC8-B7D2-0BB3BA5C95D0}"/>
            </a:ext>
          </a:extLst>
        </xdr:cNvPr>
        <xdr:cNvSpPr/>
      </xdr:nvSpPr>
      <xdr:spPr>
        <a:xfrm>
          <a:off x="21272500" y="1067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166540</xdr:rowOff>
    </xdr:from>
    <xdr:ext cx="469744" cy="259045"/>
    <xdr:sp macro="" textlink="">
      <xdr:nvSpPr>
        <xdr:cNvPr id="464" name="n_1aveValue【学校施設】&#10;一人当たり面積">
          <a:extLst>
            <a:ext uri="{FF2B5EF4-FFF2-40B4-BE49-F238E27FC236}">
              <a16:creationId xmlns:a16="http://schemas.microsoft.com/office/drawing/2014/main" xmlns="" id="{75C03B1D-6552-4572-9631-748939C4CD7B}"/>
            </a:ext>
          </a:extLst>
        </xdr:cNvPr>
        <xdr:cNvSpPr txBox="1"/>
      </xdr:nvSpPr>
      <xdr:spPr>
        <a:xfrm>
          <a:off x="210757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157395</xdr:rowOff>
    </xdr:from>
    <xdr:ext cx="469744" cy="259045"/>
    <xdr:sp macro="" textlink="">
      <xdr:nvSpPr>
        <xdr:cNvPr id="465" name="n_2aveValue【学校施設】&#10;一人当たり面積">
          <a:extLst>
            <a:ext uri="{FF2B5EF4-FFF2-40B4-BE49-F238E27FC236}">
              <a16:creationId xmlns:a16="http://schemas.microsoft.com/office/drawing/2014/main" xmlns="" id="{5381E9D1-9FA8-454A-A32E-314AD3FF0DBE}"/>
            </a:ext>
          </a:extLst>
        </xdr:cNvPr>
        <xdr:cNvSpPr txBox="1"/>
      </xdr:nvSpPr>
      <xdr:spPr>
        <a:xfrm>
          <a:off x="20199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135653</xdr:rowOff>
    </xdr:from>
    <xdr:ext cx="469744" cy="259045"/>
    <xdr:sp macro="" textlink="">
      <xdr:nvSpPr>
        <xdr:cNvPr id="466" name="n_1mainValue【学校施設】&#10;一人当たり面積">
          <a:extLst>
            <a:ext uri="{FF2B5EF4-FFF2-40B4-BE49-F238E27FC236}">
              <a16:creationId xmlns:a16="http://schemas.microsoft.com/office/drawing/2014/main" xmlns="" id="{B17364F2-4F28-483D-987F-ABF28AB42CCD}"/>
            </a:ext>
          </a:extLst>
        </xdr:cNvPr>
        <xdr:cNvSpPr txBox="1"/>
      </xdr:nvSpPr>
      <xdr:spPr>
        <a:xfrm>
          <a:off x="21075727" y="1076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7" name="正方形/長方形 466">
          <a:extLst>
            <a:ext uri="{FF2B5EF4-FFF2-40B4-BE49-F238E27FC236}">
              <a16:creationId xmlns:a16="http://schemas.microsoft.com/office/drawing/2014/main" xmlns="" id="{4559DB49-C259-48BE-AA93-4626BA73F30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8" name="正方形/長方形 467">
          <a:extLst>
            <a:ext uri="{FF2B5EF4-FFF2-40B4-BE49-F238E27FC236}">
              <a16:creationId xmlns:a16="http://schemas.microsoft.com/office/drawing/2014/main" xmlns="" id="{E70E19F4-1702-47EB-9C8E-05E5D9093FE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9" name="正方形/長方形 468">
          <a:extLst>
            <a:ext uri="{FF2B5EF4-FFF2-40B4-BE49-F238E27FC236}">
              <a16:creationId xmlns:a16="http://schemas.microsoft.com/office/drawing/2014/main" xmlns="" id="{645190AB-BD6B-4D55-9C17-77FCBFB5958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0" name="正方形/長方形 469">
          <a:extLst>
            <a:ext uri="{FF2B5EF4-FFF2-40B4-BE49-F238E27FC236}">
              <a16:creationId xmlns:a16="http://schemas.microsoft.com/office/drawing/2014/main" xmlns="" id="{90155A95-C2C9-4D2F-96C4-51DC0FF632C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1" name="正方形/長方形 470">
          <a:extLst>
            <a:ext uri="{FF2B5EF4-FFF2-40B4-BE49-F238E27FC236}">
              <a16:creationId xmlns:a16="http://schemas.microsoft.com/office/drawing/2014/main" xmlns="" id="{0BAFA324-7FD2-4EE8-B889-3F2FFA98738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2" name="正方形/長方形 471">
          <a:extLst>
            <a:ext uri="{FF2B5EF4-FFF2-40B4-BE49-F238E27FC236}">
              <a16:creationId xmlns:a16="http://schemas.microsoft.com/office/drawing/2014/main" xmlns="" id="{D9C57113-9972-462D-822B-25FDB5F09E9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3" name="正方形/長方形 472">
          <a:extLst>
            <a:ext uri="{FF2B5EF4-FFF2-40B4-BE49-F238E27FC236}">
              <a16:creationId xmlns:a16="http://schemas.microsoft.com/office/drawing/2014/main" xmlns="" id="{A79306E5-7F10-4B7C-AC05-783AA17D2B2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4" name="正方形/長方形 473">
          <a:extLst>
            <a:ext uri="{FF2B5EF4-FFF2-40B4-BE49-F238E27FC236}">
              <a16:creationId xmlns:a16="http://schemas.microsoft.com/office/drawing/2014/main" xmlns="" id="{8BA544B1-F331-4291-A550-DF1ABA4EC0B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5" name="テキスト ボックス 474">
          <a:extLst>
            <a:ext uri="{FF2B5EF4-FFF2-40B4-BE49-F238E27FC236}">
              <a16:creationId xmlns:a16="http://schemas.microsoft.com/office/drawing/2014/main" xmlns="" id="{4FF0B319-0C17-433C-B6D0-0D0EA14A2B2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6" name="直線コネクタ 475">
          <a:extLst>
            <a:ext uri="{FF2B5EF4-FFF2-40B4-BE49-F238E27FC236}">
              <a16:creationId xmlns:a16="http://schemas.microsoft.com/office/drawing/2014/main" xmlns="" id="{D1B2DE53-6FB9-4800-AEF6-A3C82084101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7" name="直線コネクタ 476">
          <a:extLst>
            <a:ext uri="{FF2B5EF4-FFF2-40B4-BE49-F238E27FC236}">
              <a16:creationId xmlns:a16="http://schemas.microsoft.com/office/drawing/2014/main" xmlns="" id="{19E55478-A869-4081-B5BA-3B93B98D1CEC}"/>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8" name="テキスト ボックス 477">
          <a:extLst>
            <a:ext uri="{FF2B5EF4-FFF2-40B4-BE49-F238E27FC236}">
              <a16:creationId xmlns:a16="http://schemas.microsoft.com/office/drawing/2014/main" xmlns="" id="{25852935-E8CC-4C19-8360-31AC46714C08}"/>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9" name="直線コネクタ 478">
          <a:extLst>
            <a:ext uri="{FF2B5EF4-FFF2-40B4-BE49-F238E27FC236}">
              <a16:creationId xmlns:a16="http://schemas.microsoft.com/office/drawing/2014/main" xmlns="" id="{528516AC-4B1F-4A56-B0F9-F3948F6011C6}"/>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80" name="テキスト ボックス 479">
          <a:extLst>
            <a:ext uri="{FF2B5EF4-FFF2-40B4-BE49-F238E27FC236}">
              <a16:creationId xmlns:a16="http://schemas.microsoft.com/office/drawing/2014/main" xmlns="" id="{E3A99114-FEC8-401D-BC92-D0D3E4701D2F}"/>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81" name="直線コネクタ 480">
          <a:extLst>
            <a:ext uri="{FF2B5EF4-FFF2-40B4-BE49-F238E27FC236}">
              <a16:creationId xmlns:a16="http://schemas.microsoft.com/office/drawing/2014/main" xmlns="" id="{7ADAB657-AA7A-4149-A0F7-65D602E4A0B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82" name="テキスト ボックス 481">
          <a:extLst>
            <a:ext uri="{FF2B5EF4-FFF2-40B4-BE49-F238E27FC236}">
              <a16:creationId xmlns:a16="http://schemas.microsoft.com/office/drawing/2014/main" xmlns="" id="{7E168139-26F4-46E2-B9E3-0103D8B82552}"/>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83" name="直線コネクタ 482">
          <a:extLst>
            <a:ext uri="{FF2B5EF4-FFF2-40B4-BE49-F238E27FC236}">
              <a16:creationId xmlns:a16="http://schemas.microsoft.com/office/drawing/2014/main" xmlns="" id="{7584FD05-9F45-4698-AD82-0E435910E834}"/>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4" name="テキスト ボックス 483">
          <a:extLst>
            <a:ext uri="{FF2B5EF4-FFF2-40B4-BE49-F238E27FC236}">
              <a16:creationId xmlns:a16="http://schemas.microsoft.com/office/drawing/2014/main" xmlns="" id="{608989C5-4F18-4344-890B-0F281CAFD2F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5" name="直線コネクタ 484">
          <a:extLst>
            <a:ext uri="{FF2B5EF4-FFF2-40B4-BE49-F238E27FC236}">
              <a16:creationId xmlns:a16="http://schemas.microsoft.com/office/drawing/2014/main" xmlns="" id="{984D914D-8940-48CD-937F-829CCC1DCAD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6" name="テキスト ボックス 485">
          <a:extLst>
            <a:ext uri="{FF2B5EF4-FFF2-40B4-BE49-F238E27FC236}">
              <a16:creationId xmlns:a16="http://schemas.microsoft.com/office/drawing/2014/main" xmlns="" id="{4B9B7983-8C4A-42CA-A87D-502B187DE913}"/>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7" name="直線コネクタ 486">
          <a:extLst>
            <a:ext uri="{FF2B5EF4-FFF2-40B4-BE49-F238E27FC236}">
              <a16:creationId xmlns:a16="http://schemas.microsoft.com/office/drawing/2014/main" xmlns="" id="{92F09006-0F66-499D-A306-0FF96D9F2CE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8" name="テキスト ボックス 487">
          <a:extLst>
            <a:ext uri="{FF2B5EF4-FFF2-40B4-BE49-F238E27FC236}">
              <a16:creationId xmlns:a16="http://schemas.microsoft.com/office/drawing/2014/main" xmlns="" id="{6A609B99-F34F-42B7-AD5A-483F56C29AE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9" name="直線コネクタ 488">
          <a:extLst>
            <a:ext uri="{FF2B5EF4-FFF2-40B4-BE49-F238E27FC236}">
              <a16:creationId xmlns:a16="http://schemas.microsoft.com/office/drawing/2014/main" xmlns="" id="{9D5CC837-3A9B-4496-ADC5-2339425CA09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90" name="テキスト ボックス 489">
          <a:extLst>
            <a:ext uri="{FF2B5EF4-FFF2-40B4-BE49-F238E27FC236}">
              <a16:creationId xmlns:a16="http://schemas.microsoft.com/office/drawing/2014/main" xmlns="" id="{56C2455A-089B-4675-96D2-F31EBA73303D}"/>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1" name="【児童館】&#10;有形固定資産減価償却率グラフ枠">
          <a:extLst>
            <a:ext uri="{FF2B5EF4-FFF2-40B4-BE49-F238E27FC236}">
              <a16:creationId xmlns:a16="http://schemas.microsoft.com/office/drawing/2014/main" xmlns="" id="{E860691B-5DFE-41A1-AD8B-DCB60226DD9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11974</xdr:rowOff>
    </xdr:to>
    <xdr:cxnSp macro="">
      <xdr:nvCxnSpPr>
        <xdr:cNvPr id="492" name="直線コネクタ 491">
          <a:extLst>
            <a:ext uri="{FF2B5EF4-FFF2-40B4-BE49-F238E27FC236}">
              <a16:creationId xmlns:a16="http://schemas.microsoft.com/office/drawing/2014/main" xmlns="" id="{8A482F91-65B7-4884-8A95-72386B1A34F7}"/>
            </a:ext>
          </a:extLst>
        </xdr:cNvPr>
        <xdr:cNvCxnSpPr/>
      </xdr:nvCxnSpPr>
      <xdr:spPr>
        <a:xfrm flipV="1">
          <a:off x="16318864" y="1328057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15801</xdr:rowOff>
    </xdr:from>
    <xdr:ext cx="340478" cy="259045"/>
    <xdr:sp macro="" textlink="">
      <xdr:nvSpPr>
        <xdr:cNvPr id="493" name="【児童館】&#10;有形固定資産減価償却率最小値テキスト">
          <a:extLst>
            <a:ext uri="{FF2B5EF4-FFF2-40B4-BE49-F238E27FC236}">
              <a16:creationId xmlns:a16="http://schemas.microsoft.com/office/drawing/2014/main" xmlns="" id="{F9FAD126-BEF8-4E2C-903A-19344FE1EAEB}"/>
            </a:ext>
          </a:extLst>
        </xdr:cNvPr>
        <xdr:cNvSpPr txBox="1"/>
      </xdr:nvSpPr>
      <xdr:spPr>
        <a:xfrm>
          <a:off x="16357600" y="147605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11974</xdr:rowOff>
    </xdr:from>
    <xdr:to>
      <xdr:col>86</xdr:col>
      <xdr:colOff>25400</xdr:colOff>
      <xdr:row>86</xdr:row>
      <xdr:rowOff>11974</xdr:rowOff>
    </xdr:to>
    <xdr:cxnSp macro="">
      <xdr:nvCxnSpPr>
        <xdr:cNvPr id="494" name="直線コネクタ 493">
          <a:extLst>
            <a:ext uri="{FF2B5EF4-FFF2-40B4-BE49-F238E27FC236}">
              <a16:creationId xmlns:a16="http://schemas.microsoft.com/office/drawing/2014/main" xmlns="" id="{ECC4C6D3-5808-48E7-9F42-A8BDDCCBA007}"/>
            </a:ext>
          </a:extLst>
        </xdr:cNvPr>
        <xdr:cNvCxnSpPr/>
      </xdr:nvCxnSpPr>
      <xdr:spPr>
        <a:xfrm>
          <a:off x="16230600" y="1475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95" name="【児童館】&#10;有形固定資産減価償却率最大値テキスト">
          <a:extLst>
            <a:ext uri="{FF2B5EF4-FFF2-40B4-BE49-F238E27FC236}">
              <a16:creationId xmlns:a16="http://schemas.microsoft.com/office/drawing/2014/main" xmlns="" id="{6C989DDA-4197-411E-9253-58DD65EA2F4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96" name="直線コネクタ 495">
          <a:extLst>
            <a:ext uri="{FF2B5EF4-FFF2-40B4-BE49-F238E27FC236}">
              <a16:creationId xmlns:a16="http://schemas.microsoft.com/office/drawing/2014/main" xmlns="" id="{C90A0E7F-3B54-43F8-9747-59663C803AF7}"/>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97989</xdr:rowOff>
    </xdr:from>
    <xdr:ext cx="405111" cy="259045"/>
    <xdr:sp macro="" textlink="">
      <xdr:nvSpPr>
        <xdr:cNvPr id="497" name="【児童館】&#10;有形固定資産減価償却率平均値テキスト">
          <a:extLst>
            <a:ext uri="{FF2B5EF4-FFF2-40B4-BE49-F238E27FC236}">
              <a16:creationId xmlns:a16="http://schemas.microsoft.com/office/drawing/2014/main" xmlns="" id="{1F40EB94-2DAF-4AC6-B857-A71D3B394189}"/>
            </a:ext>
          </a:extLst>
        </xdr:cNvPr>
        <xdr:cNvSpPr txBox="1"/>
      </xdr:nvSpPr>
      <xdr:spPr>
        <a:xfrm>
          <a:off x="16357600" y="14156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498" name="フローチャート: 判断 497">
          <a:extLst>
            <a:ext uri="{FF2B5EF4-FFF2-40B4-BE49-F238E27FC236}">
              <a16:creationId xmlns:a16="http://schemas.microsoft.com/office/drawing/2014/main" xmlns="" id="{603C57F9-B557-411D-AF94-A28DA325DFAE}"/>
            </a:ext>
          </a:extLst>
        </xdr:cNvPr>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31387</xdr:rowOff>
    </xdr:from>
    <xdr:to>
      <xdr:col>81</xdr:col>
      <xdr:colOff>101600</xdr:colOff>
      <xdr:row>82</xdr:row>
      <xdr:rowOff>132987</xdr:rowOff>
    </xdr:to>
    <xdr:sp macro="" textlink="">
      <xdr:nvSpPr>
        <xdr:cNvPr id="499" name="フローチャート: 判断 498">
          <a:extLst>
            <a:ext uri="{FF2B5EF4-FFF2-40B4-BE49-F238E27FC236}">
              <a16:creationId xmlns:a16="http://schemas.microsoft.com/office/drawing/2014/main" xmlns="" id="{47BCFB57-B070-4C02-8DBB-0C4E53968C24}"/>
            </a:ext>
          </a:extLst>
        </xdr:cNvPr>
        <xdr:cNvSpPr/>
      </xdr:nvSpPr>
      <xdr:spPr>
        <a:xfrm>
          <a:off x="15430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150586</xdr:rowOff>
    </xdr:from>
    <xdr:to>
      <xdr:col>76</xdr:col>
      <xdr:colOff>165100</xdr:colOff>
      <xdr:row>83</xdr:row>
      <xdr:rowOff>80736</xdr:rowOff>
    </xdr:to>
    <xdr:sp macro="" textlink="">
      <xdr:nvSpPr>
        <xdr:cNvPr id="500" name="フローチャート: 判断 499">
          <a:extLst>
            <a:ext uri="{FF2B5EF4-FFF2-40B4-BE49-F238E27FC236}">
              <a16:creationId xmlns:a16="http://schemas.microsoft.com/office/drawing/2014/main" xmlns="" id="{48462CD3-7DA3-487E-977D-45F2BA492EFA}"/>
            </a:ext>
          </a:extLst>
        </xdr:cNvPr>
        <xdr:cNvSpPr/>
      </xdr:nvSpPr>
      <xdr:spPr>
        <a:xfrm>
          <a:off x="14541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01" name="テキスト ボックス 500">
          <a:extLst>
            <a:ext uri="{FF2B5EF4-FFF2-40B4-BE49-F238E27FC236}">
              <a16:creationId xmlns:a16="http://schemas.microsoft.com/office/drawing/2014/main" xmlns="" id="{EBF3C85A-9773-4D0C-A035-EE9E77E1472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2" name="テキスト ボックス 501">
          <a:extLst>
            <a:ext uri="{FF2B5EF4-FFF2-40B4-BE49-F238E27FC236}">
              <a16:creationId xmlns:a16="http://schemas.microsoft.com/office/drawing/2014/main" xmlns="" id="{673E43FA-7BFD-4C08-9DF4-85635741CAB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3" name="テキスト ボックス 502">
          <a:extLst>
            <a:ext uri="{FF2B5EF4-FFF2-40B4-BE49-F238E27FC236}">
              <a16:creationId xmlns:a16="http://schemas.microsoft.com/office/drawing/2014/main" xmlns="" id="{F23166D3-8D3B-4B8D-B348-CBF172B56C0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4" name="テキスト ボックス 503">
          <a:extLst>
            <a:ext uri="{FF2B5EF4-FFF2-40B4-BE49-F238E27FC236}">
              <a16:creationId xmlns:a16="http://schemas.microsoft.com/office/drawing/2014/main" xmlns="" id="{064002AC-759F-43C1-8A17-AD57ACCC581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5" name="テキスト ボックス 504">
          <a:extLst>
            <a:ext uri="{FF2B5EF4-FFF2-40B4-BE49-F238E27FC236}">
              <a16:creationId xmlns:a16="http://schemas.microsoft.com/office/drawing/2014/main" xmlns="" id="{B58632D2-AA7E-475D-8B17-DCD23EE4730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117929</xdr:rowOff>
    </xdr:from>
    <xdr:to>
      <xdr:col>81</xdr:col>
      <xdr:colOff>101600</xdr:colOff>
      <xdr:row>83</xdr:row>
      <xdr:rowOff>48079</xdr:rowOff>
    </xdr:to>
    <xdr:sp macro="" textlink="">
      <xdr:nvSpPr>
        <xdr:cNvPr id="506" name="楕円 505">
          <a:extLst>
            <a:ext uri="{FF2B5EF4-FFF2-40B4-BE49-F238E27FC236}">
              <a16:creationId xmlns:a16="http://schemas.microsoft.com/office/drawing/2014/main" xmlns="" id="{23E42868-482D-4F71-B150-7D073FA83362}"/>
            </a:ext>
          </a:extLst>
        </xdr:cNvPr>
        <xdr:cNvSpPr/>
      </xdr:nvSpPr>
      <xdr:spPr>
        <a:xfrm>
          <a:off x="15430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149514</xdr:rowOff>
    </xdr:from>
    <xdr:ext cx="405111" cy="259045"/>
    <xdr:sp macro="" textlink="">
      <xdr:nvSpPr>
        <xdr:cNvPr id="507" name="n_1aveValue【児童館】&#10;有形固定資産減価償却率">
          <a:extLst>
            <a:ext uri="{FF2B5EF4-FFF2-40B4-BE49-F238E27FC236}">
              <a16:creationId xmlns:a16="http://schemas.microsoft.com/office/drawing/2014/main" xmlns="" id="{704EB7DF-09CD-4840-A6B3-B946B4EF6AE0}"/>
            </a:ext>
          </a:extLst>
        </xdr:cNvPr>
        <xdr:cNvSpPr txBox="1"/>
      </xdr:nvSpPr>
      <xdr:spPr>
        <a:xfrm>
          <a:off x="152660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97263</xdr:rowOff>
    </xdr:from>
    <xdr:ext cx="405111" cy="259045"/>
    <xdr:sp macro="" textlink="">
      <xdr:nvSpPr>
        <xdr:cNvPr id="508" name="n_2aveValue【児童館】&#10;有形固定資産減価償却率">
          <a:extLst>
            <a:ext uri="{FF2B5EF4-FFF2-40B4-BE49-F238E27FC236}">
              <a16:creationId xmlns:a16="http://schemas.microsoft.com/office/drawing/2014/main" xmlns="" id="{57AC5A08-2502-4C28-AF6C-A65FCE45492B}"/>
            </a:ext>
          </a:extLst>
        </xdr:cNvPr>
        <xdr:cNvSpPr txBox="1"/>
      </xdr:nvSpPr>
      <xdr:spPr>
        <a:xfrm>
          <a:off x="14389744" y="139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39206</xdr:rowOff>
    </xdr:from>
    <xdr:ext cx="405111" cy="259045"/>
    <xdr:sp macro="" textlink="">
      <xdr:nvSpPr>
        <xdr:cNvPr id="509" name="n_1mainValue【児童館】&#10;有形固定資産減価償却率">
          <a:extLst>
            <a:ext uri="{FF2B5EF4-FFF2-40B4-BE49-F238E27FC236}">
              <a16:creationId xmlns:a16="http://schemas.microsoft.com/office/drawing/2014/main" xmlns="" id="{0A28466D-0E30-4CBB-9FEF-702E4D944322}"/>
            </a:ext>
          </a:extLst>
        </xdr:cNvPr>
        <xdr:cNvSpPr txBox="1"/>
      </xdr:nvSpPr>
      <xdr:spPr>
        <a:xfrm>
          <a:off x="152660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0" name="正方形/長方形 509">
          <a:extLst>
            <a:ext uri="{FF2B5EF4-FFF2-40B4-BE49-F238E27FC236}">
              <a16:creationId xmlns:a16="http://schemas.microsoft.com/office/drawing/2014/main" xmlns="" id="{40D0D97A-65D1-4FC0-91E1-4D562B2DC67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1" name="正方形/長方形 510">
          <a:extLst>
            <a:ext uri="{FF2B5EF4-FFF2-40B4-BE49-F238E27FC236}">
              <a16:creationId xmlns:a16="http://schemas.microsoft.com/office/drawing/2014/main" xmlns="" id="{6BAD9FD6-2028-42D0-A03B-6B72850C3D5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2" name="正方形/長方形 511">
          <a:extLst>
            <a:ext uri="{FF2B5EF4-FFF2-40B4-BE49-F238E27FC236}">
              <a16:creationId xmlns:a16="http://schemas.microsoft.com/office/drawing/2014/main" xmlns="" id="{E0931940-6A21-4F36-89FF-23BEB0E65BF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3" name="正方形/長方形 512">
          <a:extLst>
            <a:ext uri="{FF2B5EF4-FFF2-40B4-BE49-F238E27FC236}">
              <a16:creationId xmlns:a16="http://schemas.microsoft.com/office/drawing/2014/main" xmlns="" id="{B3F7B61A-6136-4A8F-8BE0-8AD5A4900D6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4" name="正方形/長方形 513">
          <a:extLst>
            <a:ext uri="{FF2B5EF4-FFF2-40B4-BE49-F238E27FC236}">
              <a16:creationId xmlns:a16="http://schemas.microsoft.com/office/drawing/2014/main" xmlns="" id="{9E104755-FD4B-46AD-896B-E4ADBB2E371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5" name="正方形/長方形 514">
          <a:extLst>
            <a:ext uri="{FF2B5EF4-FFF2-40B4-BE49-F238E27FC236}">
              <a16:creationId xmlns:a16="http://schemas.microsoft.com/office/drawing/2014/main" xmlns="" id="{3235316C-FD36-4D09-A26A-555730683CE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6" name="正方形/長方形 515">
          <a:extLst>
            <a:ext uri="{FF2B5EF4-FFF2-40B4-BE49-F238E27FC236}">
              <a16:creationId xmlns:a16="http://schemas.microsoft.com/office/drawing/2014/main" xmlns="" id="{9095E1CA-400C-4BAA-A8E6-6CBBCA3089F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7" name="正方形/長方形 516">
          <a:extLst>
            <a:ext uri="{FF2B5EF4-FFF2-40B4-BE49-F238E27FC236}">
              <a16:creationId xmlns:a16="http://schemas.microsoft.com/office/drawing/2014/main" xmlns="" id="{9218E632-19CC-4F4B-A085-EFB4145E700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8" name="テキスト ボックス 517">
          <a:extLst>
            <a:ext uri="{FF2B5EF4-FFF2-40B4-BE49-F238E27FC236}">
              <a16:creationId xmlns:a16="http://schemas.microsoft.com/office/drawing/2014/main" xmlns="" id="{68DDCCF6-C8BB-4CFD-AC32-E6BE1584A79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9" name="直線コネクタ 518">
          <a:extLst>
            <a:ext uri="{FF2B5EF4-FFF2-40B4-BE49-F238E27FC236}">
              <a16:creationId xmlns:a16="http://schemas.microsoft.com/office/drawing/2014/main" xmlns="" id="{257F16D3-F39A-44EB-95D0-7BF3796B4B0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20" name="直線コネクタ 519">
          <a:extLst>
            <a:ext uri="{FF2B5EF4-FFF2-40B4-BE49-F238E27FC236}">
              <a16:creationId xmlns:a16="http://schemas.microsoft.com/office/drawing/2014/main" xmlns="" id="{F4F2CD9F-B72C-4AF0-916B-4C4CF8138B34}"/>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21" name="テキスト ボックス 520">
          <a:extLst>
            <a:ext uri="{FF2B5EF4-FFF2-40B4-BE49-F238E27FC236}">
              <a16:creationId xmlns:a16="http://schemas.microsoft.com/office/drawing/2014/main" xmlns="" id="{C5C05B2B-FD0B-4809-BA39-8534B0128751}"/>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22" name="直線コネクタ 521">
          <a:extLst>
            <a:ext uri="{FF2B5EF4-FFF2-40B4-BE49-F238E27FC236}">
              <a16:creationId xmlns:a16="http://schemas.microsoft.com/office/drawing/2014/main" xmlns="" id="{075D1E84-5323-4532-A48B-62D225DC3A81}"/>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23" name="テキスト ボックス 522">
          <a:extLst>
            <a:ext uri="{FF2B5EF4-FFF2-40B4-BE49-F238E27FC236}">
              <a16:creationId xmlns:a16="http://schemas.microsoft.com/office/drawing/2014/main" xmlns="" id="{1021B0EE-B0A6-4015-A416-D87CE4B0D917}"/>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24" name="直線コネクタ 523">
          <a:extLst>
            <a:ext uri="{FF2B5EF4-FFF2-40B4-BE49-F238E27FC236}">
              <a16:creationId xmlns:a16="http://schemas.microsoft.com/office/drawing/2014/main" xmlns="" id="{ABFAF05F-927C-4C19-A46F-D1F4F0EA87BE}"/>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25" name="テキスト ボックス 524">
          <a:extLst>
            <a:ext uri="{FF2B5EF4-FFF2-40B4-BE49-F238E27FC236}">
              <a16:creationId xmlns:a16="http://schemas.microsoft.com/office/drawing/2014/main" xmlns="" id="{AAC4A31C-8206-4582-9BD8-15AF21A3CEAA}"/>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26" name="直線コネクタ 525">
          <a:extLst>
            <a:ext uri="{FF2B5EF4-FFF2-40B4-BE49-F238E27FC236}">
              <a16:creationId xmlns:a16="http://schemas.microsoft.com/office/drawing/2014/main" xmlns="" id="{0F346414-F032-4C46-AE6E-3F79BB0F3F56}"/>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27" name="テキスト ボックス 526">
          <a:extLst>
            <a:ext uri="{FF2B5EF4-FFF2-40B4-BE49-F238E27FC236}">
              <a16:creationId xmlns:a16="http://schemas.microsoft.com/office/drawing/2014/main" xmlns="" id="{CB2F9B8E-4211-4901-9919-51ED34EE8575}"/>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8" name="直線コネクタ 527">
          <a:extLst>
            <a:ext uri="{FF2B5EF4-FFF2-40B4-BE49-F238E27FC236}">
              <a16:creationId xmlns:a16="http://schemas.microsoft.com/office/drawing/2014/main" xmlns="" id="{41AD98EC-32A6-4425-9B28-9D8EA91219B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9" name="テキスト ボックス 528">
          <a:extLst>
            <a:ext uri="{FF2B5EF4-FFF2-40B4-BE49-F238E27FC236}">
              <a16:creationId xmlns:a16="http://schemas.microsoft.com/office/drawing/2014/main" xmlns="" id="{99EFCB38-316D-437A-9088-0766CE4F2AC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0" name="【児童館】&#10;一人当たり面積グラフ枠">
          <a:extLst>
            <a:ext uri="{FF2B5EF4-FFF2-40B4-BE49-F238E27FC236}">
              <a16:creationId xmlns:a16="http://schemas.microsoft.com/office/drawing/2014/main" xmlns="" id="{50642711-948A-4A91-872D-207E3A28914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19813</xdr:rowOff>
    </xdr:to>
    <xdr:cxnSp macro="">
      <xdr:nvCxnSpPr>
        <xdr:cNvPr id="531" name="直線コネクタ 530">
          <a:extLst>
            <a:ext uri="{FF2B5EF4-FFF2-40B4-BE49-F238E27FC236}">
              <a16:creationId xmlns:a16="http://schemas.microsoft.com/office/drawing/2014/main" xmlns="" id="{FE4A8139-DB8C-464E-8071-C85F0634C1A9}"/>
            </a:ext>
          </a:extLst>
        </xdr:cNvPr>
        <xdr:cNvCxnSpPr/>
      </xdr:nvCxnSpPr>
      <xdr:spPr>
        <a:xfrm flipV="1">
          <a:off x="22160864" y="13571220"/>
          <a:ext cx="0" cy="119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532" name="【児童館】&#10;一人当たり面積最小値テキスト">
          <a:extLst>
            <a:ext uri="{FF2B5EF4-FFF2-40B4-BE49-F238E27FC236}">
              <a16:creationId xmlns:a16="http://schemas.microsoft.com/office/drawing/2014/main" xmlns="" id="{D787073D-0790-4755-8776-93F890B48F7E}"/>
            </a:ext>
          </a:extLst>
        </xdr:cNvPr>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533" name="直線コネクタ 532">
          <a:extLst>
            <a:ext uri="{FF2B5EF4-FFF2-40B4-BE49-F238E27FC236}">
              <a16:creationId xmlns:a16="http://schemas.microsoft.com/office/drawing/2014/main" xmlns="" id="{F1C6A4AD-CFC7-4389-9857-B09D6C8906A9}"/>
            </a:ext>
          </a:extLst>
        </xdr:cNvPr>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534" name="【児童館】&#10;一人当たり面積最大値テキスト">
          <a:extLst>
            <a:ext uri="{FF2B5EF4-FFF2-40B4-BE49-F238E27FC236}">
              <a16:creationId xmlns:a16="http://schemas.microsoft.com/office/drawing/2014/main" xmlns="" id="{F27DEE17-207A-4EE5-BB5F-105F9A49A936}"/>
            </a:ext>
          </a:extLst>
        </xdr:cNvPr>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535" name="直線コネクタ 534">
          <a:extLst>
            <a:ext uri="{FF2B5EF4-FFF2-40B4-BE49-F238E27FC236}">
              <a16:creationId xmlns:a16="http://schemas.microsoft.com/office/drawing/2014/main" xmlns="" id="{BA2E51E0-6406-480B-BFD2-B6D48A8BA8BA}"/>
            </a:ext>
          </a:extLst>
        </xdr:cNvPr>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80027</xdr:rowOff>
    </xdr:from>
    <xdr:ext cx="469744" cy="259045"/>
    <xdr:sp macro="" textlink="">
      <xdr:nvSpPr>
        <xdr:cNvPr id="536" name="【児童館】&#10;一人当たり面積平均値テキスト">
          <a:extLst>
            <a:ext uri="{FF2B5EF4-FFF2-40B4-BE49-F238E27FC236}">
              <a16:creationId xmlns:a16="http://schemas.microsoft.com/office/drawing/2014/main" xmlns="" id="{15965B17-7712-4DF2-B025-B15CC06B5FA4}"/>
            </a:ext>
          </a:extLst>
        </xdr:cNvPr>
        <xdr:cNvSpPr txBox="1"/>
      </xdr:nvSpPr>
      <xdr:spPr>
        <a:xfrm>
          <a:off x="22199600" y="1448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537" name="フローチャート: 判断 536">
          <a:extLst>
            <a:ext uri="{FF2B5EF4-FFF2-40B4-BE49-F238E27FC236}">
              <a16:creationId xmlns:a16="http://schemas.microsoft.com/office/drawing/2014/main" xmlns="" id="{2483A0B1-F51F-4361-8E23-018FA2DC373D}"/>
            </a:ext>
          </a:extLst>
        </xdr:cNvPr>
        <xdr:cNvSpPr/>
      </xdr:nvSpPr>
      <xdr:spPr>
        <a:xfrm>
          <a:off x="221107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165608</xdr:rowOff>
    </xdr:from>
    <xdr:to>
      <xdr:col>112</xdr:col>
      <xdr:colOff>38100</xdr:colOff>
      <xdr:row>85</xdr:row>
      <xdr:rowOff>95758</xdr:rowOff>
    </xdr:to>
    <xdr:sp macro="" textlink="">
      <xdr:nvSpPr>
        <xdr:cNvPr id="538" name="フローチャート: 判断 537">
          <a:extLst>
            <a:ext uri="{FF2B5EF4-FFF2-40B4-BE49-F238E27FC236}">
              <a16:creationId xmlns:a16="http://schemas.microsoft.com/office/drawing/2014/main" xmlns="" id="{596EC194-A72B-45FC-8141-27C75A15BE87}"/>
            </a:ext>
          </a:extLst>
        </xdr:cNvPr>
        <xdr:cNvSpPr/>
      </xdr:nvSpPr>
      <xdr:spPr>
        <a:xfrm>
          <a:off x="21272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156463</xdr:rowOff>
    </xdr:from>
    <xdr:to>
      <xdr:col>107</xdr:col>
      <xdr:colOff>101600</xdr:colOff>
      <xdr:row>85</xdr:row>
      <xdr:rowOff>86613</xdr:rowOff>
    </xdr:to>
    <xdr:sp macro="" textlink="">
      <xdr:nvSpPr>
        <xdr:cNvPr id="539" name="フローチャート: 判断 538">
          <a:extLst>
            <a:ext uri="{FF2B5EF4-FFF2-40B4-BE49-F238E27FC236}">
              <a16:creationId xmlns:a16="http://schemas.microsoft.com/office/drawing/2014/main" xmlns="" id="{C80DFBD3-A512-4471-82F3-97E2B799247D}"/>
            </a:ext>
          </a:extLst>
        </xdr:cNvPr>
        <xdr:cNvSpPr/>
      </xdr:nvSpPr>
      <xdr:spPr>
        <a:xfrm>
          <a:off x="20383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0" name="テキスト ボックス 539">
          <a:extLst>
            <a:ext uri="{FF2B5EF4-FFF2-40B4-BE49-F238E27FC236}">
              <a16:creationId xmlns:a16="http://schemas.microsoft.com/office/drawing/2014/main" xmlns="" id="{FC77B4FB-DE16-409E-9885-3FE77BE2DF0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1" name="テキスト ボックス 540">
          <a:extLst>
            <a:ext uri="{FF2B5EF4-FFF2-40B4-BE49-F238E27FC236}">
              <a16:creationId xmlns:a16="http://schemas.microsoft.com/office/drawing/2014/main" xmlns="" id="{05DE6A05-C97B-4CB1-A094-66457364791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2" name="テキスト ボックス 541">
          <a:extLst>
            <a:ext uri="{FF2B5EF4-FFF2-40B4-BE49-F238E27FC236}">
              <a16:creationId xmlns:a16="http://schemas.microsoft.com/office/drawing/2014/main" xmlns="" id="{1AB26D7F-0AD2-4D3E-B0E8-4ACA1BB3BEA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3" name="テキスト ボックス 542">
          <a:extLst>
            <a:ext uri="{FF2B5EF4-FFF2-40B4-BE49-F238E27FC236}">
              <a16:creationId xmlns:a16="http://schemas.microsoft.com/office/drawing/2014/main" xmlns="" id="{15F327A5-BF1F-46DB-8014-874D24B9039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4" name="テキスト ボックス 543">
          <a:extLst>
            <a:ext uri="{FF2B5EF4-FFF2-40B4-BE49-F238E27FC236}">
              <a16:creationId xmlns:a16="http://schemas.microsoft.com/office/drawing/2014/main" xmlns="" id="{5467E0DF-D3BD-462F-B2E4-822283567F2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99313</xdr:rowOff>
    </xdr:from>
    <xdr:to>
      <xdr:col>112</xdr:col>
      <xdr:colOff>38100</xdr:colOff>
      <xdr:row>86</xdr:row>
      <xdr:rowOff>29463</xdr:rowOff>
    </xdr:to>
    <xdr:sp macro="" textlink="">
      <xdr:nvSpPr>
        <xdr:cNvPr id="545" name="楕円 544">
          <a:extLst>
            <a:ext uri="{FF2B5EF4-FFF2-40B4-BE49-F238E27FC236}">
              <a16:creationId xmlns:a16="http://schemas.microsoft.com/office/drawing/2014/main" xmlns="" id="{6511930F-B3D7-4590-B3BF-A025BECFA71B}"/>
            </a:ext>
          </a:extLst>
        </xdr:cNvPr>
        <xdr:cNvSpPr/>
      </xdr:nvSpPr>
      <xdr:spPr>
        <a:xfrm>
          <a:off x="21272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112285</xdr:rowOff>
    </xdr:from>
    <xdr:ext cx="469744" cy="259045"/>
    <xdr:sp macro="" textlink="">
      <xdr:nvSpPr>
        <xdr:cNvPr id="546" name="n_1aveValue【児童館】&#10;一人当たり面積">
          <a:extLst>
            <a:ext uri="{FF2B5EF4-FFF2-40B4-BE49-F238E27FC236}">
              <a16:creationId xmlns:a16="http://schemas.microsoft.com/office/drawing/2014/main" xmlns="" id="{8FE01597-2E40-48B0-8EB7-3BBFB5BB05E4}"/>
            </a:ext>
          </a:extLst>
        </xdr:cNvPr>
        <xdr:cNvSpPr txBox="1"/>
      </xdr:nvSpPr>
      <xdr:spPr>
        <a:xfrm>
          <a:off x="210757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103140</xdr:rowOff>
    </xdr:from>
    <xdr:ext cx="469744" cy="259045"/>
    <xdr:sp macro="" textlink="">
      <xdr:nvSpPr>
        <xdr:cNvPr id="547" name="n_2aveValue【児童館】&#10;一人当たり面積">
          <a:extLst>
            <a:ext uri="{FF2B5EF4-FFF2-40B4-BE49-F238E27FC236}">
              <a16:creationId xmlns:a16="http://schemas.microsoft.com/office/drawing/2014/main" xmlns="" id="{9BA7300D-7629-4BCD-8989-4AB153CCC101}"/>
            </a:ext>
          </a:extLst>
        </xdr:cNvPr>
        <xdr:cNvSpPr txBox="1"/>
      </xdr:nvSpPr>
      <xdr:spPr>
        <a:xfrm>
          <a:off x="20199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20590</xdr:rowOff>
    </xdr:from>
    <xdr:ext cx="469744" cy="259045"/>
    <xdr:sp macro="" textlink="">
      <xdr:nvSpPr>
        <xdr:cNvPr id="548" name="n_1mainValue【児童館】&#10;一人当たり面積">
          <a:extLst>
            <a:ext uri="{FF2B5EF4-FFF2-40B4-BE49-F238E27FC236}">
              <a16:creationId xmlns:a16="http://schemas.microsoft.com/office/drawing/2014/main" xmlns="" id="{ED248DD1-AEE2-4600-B965-6DEE9B6AD00E}"/>
            </a:ext>
          </a:extLst>
        </xdr:cNvPr>
        <xdr:cNvSpPr txBox="1"/>
      </xdr:nvSpPr>
      <xdr:spPr>
        <a:xfrm>
          <a:off x="210757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9" name="正方形/長方形 548">
          <a:extLst>
            <a:ext uri="{FF2B5EF4-FFF2-40B4-BE49-F238E27FC236}">
              <a16:creationId xmlns:a16="http://schemas.microsoft.com/office/drawing/2014/main" xmlns="" id="{F7026882-A541-4464-815D-2017DAE8E5F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0" name="正方形/長方形 549">
          <a:extLst>
            <a:ext uri="{FF2B5EF4-FFF2-40B4-BE49-F238E27FC236}">
              <a16:creationId xmlns:a16="http://schemas.microsoft.com/office/drawing/2014/main" xmlns="" id="{9BC4C996-3CEB-4131-9EEB-C0E79445DF6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1" name="正方形/長方形 550">
          <a:extLst>
            <a:ext uri="{FF2B5EF4-FFF2-40B4-BE49-F238E27FC236}">
              <a16:creationId xmlns:a16="http://schemas.microsoft.com/office/drawing/2014/main" xmlns="" id="{263A4D55-15A3-4275-8B8C-40CDF0EDB0B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2" name="正方形/長方形 551">
          <a:extLst>
            <a:ext uri="{FF2B5EF4-FFF2-40B4-BE49-F238E27FC236}">
              <a16:creationId xmlns:a16="http://schemas.microsoft.com/office/drawing/2014/main" xmlns="" id="{2CEC9052-5980-43A5-9499-AA52281993B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3" name="正方形/長方形 552">
          <a:extLst>
            <a:ext uri="{FF2B5EF4-FFF2-40B4-BE49-F238E27FC236}">
              <a16:creationId xmlns:a16="http://schemas.microsoft.com/office/drawing/2014/main" xmlns="" id="{E5688BA7-16AC-4ED8-B7FF-D63983E4A7E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4" name="正方形/長方形 553">
          <a:extLst>
            <a:ext uri="{FF2B5EF4-FFF2-40B4-BE49-F238E27FC236}">
              <a16:creationId xmlns:a16="http://schemas.microsoft.com/office/drawing/2014/main" xmlns="" id="{E94F834E-D031-4296-AD1A-6ABAAE58914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5" name="正方形/長方形 554">
          <a:extLst>
            <a:ext uri="{FF2B5EF4-FFF2-40B4-BE49-F238E27FC236}">
              <a16:creationId xmlns:a16="http://schemas.microsoft.com/office/drawing/2014/main" xmlns="" id="{F0FEC600-0E89-48F1-BB60-C00F023CAB1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6" name="正方形/長方形 555">
          <a:extLst>
            <a:ext uri="{FF2B5EF4-FFF2-40B4-BE49-F238E27FC236}">
              <a16:creationId xmlns:a16="http://schemas.microsoft.com/office/drawing/2014/main" xmlns="" id="{FB391E89-23BD-4B79-A6E8-1F575EB08136}"/>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57" name="正方形/長方形 556">
          <a:extLst>
            <a:ext uri="{FF2B5EF4-FFF2-40B4-BE49-F238E27FC236}">
              <a16:creationId xmlns:a16="http://schemas.microsoft.com/office/drawing/2014/main" xmlns="" id="{744EBFA8-65C9-4A5A-878E-4B1BB42E55F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8" name="正方形/長方形 557">
          <a:extLst>
            <a:ext uri="{FF2B5EF4-FFF2-40B4-BE49-F238E27FC236}">
              <a16:creationId xmlns:a16="http://schemas.microsoft.com/office/drawing/2014/main" xmlns="" id="{FB1A0E34-EE44-4EAB-9740-9F2DC6B7AE3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9" name="正方形/長方形 558">
          <a:extLst>
            <a:ext uri="{FF2B5EF4-FFF2-40B4-BE49-F238E27FC236}">
              <a16:creationId xmlns:a16="http://schemas.microsoft.com/office/drawing/2014/main" xmlns="" id="{0A1B159B-C875-4159-B3F6-517BD552B54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0" name="正方形/長方形 559">
          <a:extLst>
            <a:ext uri="{FF2B5EF4-FFF2-40B4-BE49-F238E27FC236}">
              <a16:creationId xmlns:a16="http://schemas.microsoft.com/office/drawing/2014/main" xmlns="" id="{435404D5-EF0A-46FE-8AC9-4BD13F9E429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1" name="正方形/長方形 560">
          <a:extLst>
            <a:ext uri="{FF2B5EF4-FFF2-40B4-BE49-F238E27FC236}">
              <a16:creationId xmlns:a16="http://schemas.microsoft.com/office/drawing/2014/main" xmlns="" id="{6DC16193-575A-47B6-A36E-AAD6D240CB3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2" name="正方形/長方形 561">
          <a:extLst>
            <a:ext uri="{FF2B5EF4-FFF2-40B4-BE49-F238E27FC236}">
              <a16:creationId xmlns:a16="http://schemas.microsoft.com/office/drawing/2014/main" xmlns="" id="{43E4700D-B1F3-4673-8AA3-D28B3BECA6B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3" name="正方形/長方形 562">
          <a:extLst>
            <a:ext uri="{FF2B5EF4-FFF2-40B4-BE49-F238E27FC236}">
              <a16:creationId xmlns:a16="http://schemas.microsoft.com/office/drawing/2014/main" xmlns="" id="{25166F84-7868-48F2-9D8C-C7F9E396E33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4" name="正方形/長方形 563">
          <a:extLst>
            <a:ext uri="{FF2B5EF4-FFF2-40B4-BE49-F238E27FC236}">
              <a16:creationId xmlns:a16="http://schemas.microsoft.com/office/drawing/2014/main" xmlns="" id="{E7129404-F7A5-4CF6-BE1A-993A948516D4}"/>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65" name="正方形/長方形 564">
          <a:extLst>
            <a:ext uri="{FF2B5EF4-FFF2-40B4-BE49-F238E27FC236}">
              <a16:creationId xmlns:a16="http://schemas.microsoft.com/office/drawing/2014/main" xmlns="" id="{0178520C-CB10-45BB-9126-FCF816FB439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6" name="正方形/長方形 565">
          <a:extLst>
            <a:ext uri="{FF2B5EF4-FFF2-40B4-BE49-F238E27FC236}">
              <a16:creationId xmlns:a16="http://schemas.microsoft.com/office/drawing/2014/main" xmlns="" id="{BB911F84-E65E-4B71-9F57-E5BAAEA5CC7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7" name="テキスト ボックス 566">
          <a:extLst>
            <a:ext uri="{FF2B5EF4-FFF2-40B4-BE49-F238E27FC236}">
              <a16:creationId xmlns:a16="http://schemas.microsoft.com/office/drawing/2014/main" xmlns="" id="{2D6EA672-6892-455F-BCFD-DAAB67A1235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施設別に有形固定資産減価償却率をみると、ほぼ全ての施設について全国、県、類似団体平均を下回っており、計画的に施設の改修等が行われている。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の数値が極端に高いのは、昭和</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年に建設された幼稚園が未改修のためである。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施設の老朽化に伴う大規模改修、建替、統廃合等を計画的に実施し、引き続き公共施設の適正管理に取り組む。</a:t>
          </a:r>
          <a:endParaRPr lang="ja-JP" altLang="ja-JP" sz="1400">
            <a:effectLst/>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B8CBDA15-38F0-49CC-ACD8-FEBB2813034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A41F167E-54DE-420C-9A14-628F4237253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7C6875B1-91E8-4B18-BCEB-C79B7A16A3E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631EBF3E-7F52-482E-A275-80191BC9910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兵庫県小野市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F5B21E24-2EE8-40A8-A51F-F0268D74CBF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8192E07C-A666-4FF3-9F8C-E4A9E578EAA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432F26FA-3A63-46FC-97B1-E4DDC077C57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37D8B456-F455-4857-ADAA-4C4F112E46D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979A350A-C5B9-4759-831A-828202E4D46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1B9FDD8E-E2AC-4FEF-A41F-03FB931CCF5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48,941
48,249
92.94
20,540,758
20,008,057
273,015
11,413,065
18,521,740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83C8C0D4-9CD1-46C9-A365-161782729C6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FD8B41DE-6163-423C-B092-4B43353E606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6560091D-FA52-4C58-8270-8D4C7330AB3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C2967C6B-25F4-42D6-AB2A-27D77D2D219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C857E5D0-7697-49C3-9243-27EC382E409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780FD7E6-7BC4-4B5D-BC87-666D7F8764A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11C36A7A-37DC-4F23-8E1B-3909881F1CD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54C94C6-FD13-4951-B2BD-D14D8D58357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4243CC05-8BFE-4C71-BB00-24A02C6B780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7F609202-4547-405D-8A8F-4F86AA4687D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1F552C94-6BFC-4C92-AF7B-14768BEBE35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64645E9E-A772-49FA-BD73-86FDB18875A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563505BA-2BD4-4790-9052-539D2DEE374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E9F7C2EA-F5B5-425A-B324-D35EA1E7CBC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71C52CEE-C607-4F5B-8565-7398855B581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55CA8524-7561-4EBD-AC6C-F128DA1A0ED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17F69E30-CE8E-4BDB-B97B-9117EABAFE8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657A835F-4C16-4368-9BE8-6C2ED6F9BED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xmlns="" id="{D7C3CBFB-4883-4165-84A6-228068E14398}"/>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8AFCA686-5DA1-46A7-AB48-273017DD88C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E8F57F7A-A0AD-40B1-B5D6-61A92AA3521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A21D8CA7-B099-48CC-B8A1-A7B965716A8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EEF07DF4-5CD6-4546-8913-5BC4C72F4E1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9E7D6BF2-3684-429D-A44B-FD75355BE02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26AF9E49-45B2-4D62-A47D-3873B0DBA0E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8AB83752-EB44-42B2-AE26-592B65027B1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98532457-E87E-4D0B-A1AE-DDAB6703E8B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E535F128-27CD-463F-B22C-166E79EEC5E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FC54E5FD-52C6-4A73-A33B-2D3BFDABB10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024E2353-E8E8-475E-8C2A-646EBDDA394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xmlns="" id="{262D2D0D-0D33-4B81-B1F7-098AFC42B4F4}"/>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xmlns="" id="{980AD7F6-72B7-4305-9EB8-CA4E434613D3}"/>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xmlns="" id="{C515A3D6-3E3D-4308-81EC-E6A27508277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xmlns="" id="{50E8F59D-07B1-45A8-8800-15926FAF00E5}"/>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xmlns="" id="{D880E8A1-F90C-4EF7-B537-A478C6C8A87A}"/>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xmlns="" id="{C26F2793-9280-48C4-9614-962ED622DBB4}"/>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xmlns="" id="{E1F957B2-D039-45E1-B52B-1199A0EEE8A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xmlns="" id="{571DB35D-1DA9-47F4-9CC4-D9DFDC151905}"/>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xmlns="" id="{647A1556-6E6B-4F68-A8C5-2CC54F30FD6F}"/>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xmlns="" id="{8DD3A329-9188-4E17-BADE-61E52DE5EFFA}"/>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xmlns="" id="{508E740C-EA38-445C-B609-2C921F4B30B3}"/>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xmlns="" id="{2341B4E3-A27E-4043-BED0-3ACCBAB3230A}"/>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526E00D3-7A05-4D0F-A3FA-98EC8DD5DE2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xmlns="" id="{FE663C69-8EAA-4CBB-B3F9-F7E0A7C53121}"/>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xmlns="" id="{D06F6C5E-391D-407A-B87B-F2D10DFA278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20683</xdr:rowOff>
    </xdr:to>
    <xdr:cxnSp macro="">
      <xdr:nvCxnSpPr>
        <xdr:cNvPr id="57" name="直線コネクタ 56">
          <a:extLst>
            <a:ext uri="{FF2B5EF4-FFF2-40B4-BE49-F238E27FC236}">
              <a16:creationId xmlns:a16="http://schemas.microsoft.com/office/drawing/2014/main" xmlns="" id="{A4163630-C1BF-4063-BD94-1C899CA946CD}"/>
            </a:ext>
          </a:extLst>
        </xdr:cNvPr>
        <xdr:cNvCxnSpPr/>
      </xdr:nvCxnSpPr>
      <xdr:spPr>
        <a:xfrm flipV="1">
          <a:off x="4634865" y="5676900"/>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340478" cy="259045"/>
    <xdr:sp macro="" textlink="">
      <xdr:nvSpPr>
        <xdr:cNvPr id="58" name="【図書館】&#10;有形固定資産減価償却率最小値テキスト">
          <a:extLst>
            <a:ext uri="{FF2B5EF4-FFF2-40B4-BE49-F238E27FC236}">
              <a16:creationId xmlns:a16="http://schemas.microsoft.com/office/drawing/2014/main" xmlns="" id="{C11D1186-2AF7-4E7A-83C4-0FC530B4E6A1}"/>
            </a:ext>
          </a:extLst>
        </xdr:cNvPr>
        <xdr:cNvSpPr txBox="1"/>
      </xdr:nvSpPr>
      <xdr:spPr>
        <a:xfrm>
          <a:off x="4673600" y="7225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59" name="直線コネクタ 58">
          <a:extLst>
            <a:ext uri="{FF2B5EF4-FFF2-40B4-BE49-F238E27FC236}">
              <a16:creationId xmlns:a16="http://schemas.microsoft.com/office/drawing/2014/main" xmlns="" id="{765FA0E1-A52E-4768-B45C-C1E3693DD682}"/>
            </a:ext>
          </a:extLst>
        </xdr:cNvPr>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405111" cy="259045"/>
    <xdr:sp macro="" textlink="">
      <xdr:nvSpPr>
        <xdr:cNvPr id="60" name="【図書館】&#10;有形固定資産減価償却率最大値テキスト">
          <a:extLst>
            <a:ext uri="{FF2B5EF4-FFF2-40B4-BE49-F238E27FC236}">
              <a16:creationId xmlns:a16="http://schemas.microsoft.com/office/drawing/2014/main" xmlns="" id="{80D9FE61-3214-4FAC-8709-BEF00F5B346E}"/>
            </a:ext>
          </a:extLst>
        </xdr:cNvPr>
        <xdr:cNvSpPr txBox="1"/>
      </xdr:nvSpPr>
      <xdr:spPr>
        <a:xfrm>
          <a:off x="4673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1" name="直線コネクタ 60">
          <a:extLst>
            <a:ext uri="{FF2B5EF4-FFF2-40B4-BE49-F238E27FC236}">
              <a16:creationId xmlns:a16="http://schemas.microsoft.com/office/drawing/2014/main" xmlns="" id="{172D9F00-7E84-4D1E-AA8F-4D5FE7AA06D1}"/>
            </a:ext>
          </a:extLst>
        </xdr:cNvPr>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147518</xdr:rowOff>
    </xdr:from>
    <xdr:ext cx="405111" cy="259045"/>
    <xdr:sp macro="" textlink="">
      <xdr:nvSpPr>
        <xdr:cNvPr id="62" name="【図書館】&#10;有形固定資産減価償却率平均値テキスト">
          <a:extLst>
            <a:ext uri="{FF2B5EF4-FFF2-40B4-BE49-F238E27FC236}">
              <a16:creationId xmlns:a16="http://schemas.microsoft.com/office/drawing/2014/main" xmlns="" id="{A2AEF382-D991-49C3-A777-8E71E7A3EE93}"/>
            </a:ext>
          </a:extLst>
        </xdr:cNvPr>
        <xdr:cNvSpPr txBox="1"/>
      </xdr:nvSpPr>
      <xdr:spPr>
        <a:xfrm>
          <a:off x="4673600" y="64911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169091</xdr:rowOff>
    </xdr:from>
    <xdr:to>
      <xdr:col>24</xdr:col>
      <xdr:colOff>114300</xdr:colOff>
      <xdr:row>38</xdr:row>
      <xdr:rowOff>99241</xdr:rowOff>
    </xdr:to>
    <xdr:sp macro="" textlink="">
      <xdr:nvSpPr>
        <xdr:cNvPr id="63" name="フローチャート: 判断 62">
          <a:extLst>
            <a:ext uri="{FF2B5EF4-FFF2-40B4-BE49-F238E27FC236}">
              <a16:creationId xmlns:a16="http://schemas.microsoft.com/office/drawing/2014/main" xmlns="" id="{F0E3CF69-E607-48A9-9F31-CD73D1D8D13A}"/>
            </a:ext>
          </a:extLst>
        </xdr:cNvPr>
        <xdr:cNvSpPr/>
      </xdr:nvSpPr>
      <xdr:spPr>
        <a:xfrm>
          <a:off x="4584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a:extLst>
            <a:ext uri="{FF2B5EF4-FFF2-40B4-BE49-F238E27FC236}">
              <a16:creationId xmlns:a16="http://schemas.microsoft.com/office/drawing/2014/main" xmlns="" id="{C40C3743-834D-49B0-8252-6EEE8672D334}"/>
            </a:ext>
          </a:extLst>
        </xdr:cNvPr>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132097</xdr:rowOff>
    </xdr:from>
    <xdr:ext cx="405111" cy="259045"/>
    <xdr:sp macro="" textlink="">
      <xdr:nvSpPr>
        <xdr:cNvPr id="65" name="n_1aveValue【図書館】&#10;有形固定資産減価償却率">
          <a:extLst>
            <a:ext uri="{FF2B5EF4-FFF2-40B4-BE49-F238E27FC236}">
              <a16:creationId xmlns:a16="http://schemas.microsoft.com/office/drawing/2014/main" xmlns="" id="{1B09FDF7-373C-4680-BA24-EB63788CF84C}"/>
            </a:ext>
          </a:extLst>
        </xdr:cNvPr>
        <xdr:cNvSpPr txBox="1"/>
      </xdr:nvSpPr>
      <xdr:spPr>
        <a:xfrm>
          <a:off x="3582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92347</xdr:rowOff>
    </xdr:from>
    <xdr:to>
      <xdr:col>15</xdr:col>
      <xdr:colOff>101600</xdr:colOff>
      <xdr:row>39</xdr:row>
      <xdr:rowOff>22497</xdr:rowOff>
    </xdr:to>
    <xdr:sp macro="" textlink="">
      <xdr:nvSpPr>
        <xdr:cNvPr id="66" name="フローチャート: 判断 65">
          <a:extLst>
            <a:ext uri="{FF2B5EF4-FFF2-40B4-BE49-F238E27FC236}">
              <a16:creationId xmlns:a16="http://schemas.microsoft.com/office/drawing/2014/main" xmlns="" id="{0D1A4E89-F012-4D1A-9B57-E4DFE6955FB9}"/>
            </a:ext>
          </a:extLst>
        </xdr:cNvPr>
        <xdr:cNvSpPr/>
      </xdr:nvSpPr>
      <xdr:spPr>
        <a:xfrm>
          <a:off x="2857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39024</xdr:rowOff>
    </xdr:from>
    <xdr:ext cx="405111" cy="259045"/>
    <xdr:sp macro="" textlink="">
      <xdr:nvSpPr>
        <xdr:cNvPr id="67" name="n_2aveValue【図書館】&#10;有形固定資産減価償却率">
          <a:extLst>
            <a:ext uri="{FF2B5EF4-FFF2-40B4-BE49-F238E27FC236}">
              <a16:creationId xmlns:a16="http://schemas.microsoft.com/office/drawing/2014/main" xmlns="" id="{DD05BB67-D5EB-4653-BD6D-8BA6C29BF81C}"/>
            </a:ext>
          </a:extLst>
        </xdr:cNvPr>
        <xdr:cNvSpPr txBox="1"/>
      </xdr:nvSpPr>
      <xdr:spPr>
        <a:xfrm>
          <a:off x="27057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3981FFB8-BDE0-438D-932C-DFC21646287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3EB92CA-B2E6-4795-9E1B-334C981282A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5DC46997-EFBB-4BAC-9BA0-DDE6D9E94A3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9E148A59-AACD-41CF-A601-469F45C2AD5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ECA68ED6-DCB7-4072-ABD6-D639D65FF19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36830</xdr:rowOff>
    </xdr:from>
    <xdr:to>
      <xdr:col>20</xdr:col>
      <xdr:colOff>38100</xdr:colOff>
      <xdr:row>38</xdr:row>
      <xdr:rowOff>138430</xdr:rowOff>
    </xdr:to>
    <xdr:sp macro="" textlink="">
      <xdr:nvSpPr>
        <xdr:cNvPr id="73" name="楕円 72">
          <a:extLst>
            <a:ext uri="{FF2B5EF4-FFF2-40B4-BE49-F238E27FC236}">
              <a16:creationId xmlns:a16="http://schemas.microsoft.com/office/drawing/2014/main" xmlns="" id="{875894D4-31E0-43AA-9DED-A70565E9BFE1}"/>
            </a:ext>
          </a:extLst>
        </xdr:cNvPr>
        <xdr:cNvSpPr/>
      </xdr:nvSpPr>
      <xdr:spPr>
        <a:xfrm>
          <a:off x="3746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129557</xdr:rowOff>
    </xdr:from>
    <xdr:ext cx="405111" cy="259045"/>
    <xdr:sp macro="" textlink="">
      <xdr:nvSpPr>
        <xdr:cNvPr id="74" name="n_1mainValue【図書館】&#10;有形固定資産減価償却率">
          <a:extLst>
            <a:ext uri="{FF2B5EF4-FFF2-40B4-BE49-F238E27FC236}">
              <a16:creationId xmlns:a16="http://schemas.microsoft.com/office/drawing/2014/main" xmlns="" id="{0B0612E0-9F56-4FCE-BAE7-2505B37187CF}"/>
            </a:ext>
          </a:extLst>
        </xdr:cNvPr>
        <xdr:cNvSpPr txBox="1"/>
      </xdr:nvSpPr>
      <xdr:spPr>
        <a:xfrm>
          <a:off x="35820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a:extLst>
            <a:ext uri="{FF2B5EF4-FFF2-40B4-BE49-F238E27FC236}">
              <a16:creationId xmlns:a16="http://schemas.microsoft.com/office/drawing/2014/main" xmlns="" id="{0AFA25A7-E1F1-4EC0-AB7E-48F225E92B5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a:extLst>
            <a:ext uri="{FF2B5EF4-FFF2-40B4-BE49-F238E27FC236}">
              <a16:creationId xmlns:a16="http://schemas.microsoft.com/office/drawing/2014/main" xmlns="" id="{82E88E65-C4DA-42A9-8D58-D1AA4F0C7A5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a:extLst>
            <a:ext uri="{FF2B5EF4-FFF2-40B4-BE49-F238E27FC236}">
              <a16:creationId xmlns:a16="http://schemas.microsoft.com/office/drawing/2014/main" xmlns="" id="{6318701D-7613-4A00-A4F2-B12980D3CD7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a:extLst>
            <a:ext uri="{FF2B5EF4-FFF2-40B4-BE49-F238E27FC236}">
              <a16:creationId xmlns:a16="http://schemas.microsoft.com/office/drawing/2014/main" xmlns="" id="{2E876017-38A3-4148-B82E-E0C06CC8123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a:extLst>
            <a:ext uri="{FF2B5EF4-FFF2-40B4-BE49-F238E27FC236}">
              <a16:creationId xmlns:a16="http://schemas.microsoft.com/office/drawing/2014/main" xmlns="" id="{983D34C0-B227-4E98-8B75-2DF227F11FD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a:extLst>
            <a:ext uri="{FF2B5EF4-FFF2-40B4-BE49-F238E27FC236}">
              <a16:creationId xmlns:a16="http://schemas.microsoft.com/office/drawing/2014/main" xmlns="" id="{68A5B195-7EDA-48B2-B10A-ABAEC6D89F2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a:extLst>
            <a:ext uri="{FF2B5EF4-FFF2-40B4-BE49-F238E27FC236}">
              <a16:creationId xmlns:a16="http://schemas.microsoft.com/office/drawing/2014/main" xmlns="" id="{270CFC97-18CF-4F58-ADF8-921EC254A39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a:extLst>
            <a:ext uri="{FF2B5EF4-FFF2-40B4-BE49-F238E27FC236}">
              <a16:creationId xmlns:a16="http://schemas.microsoft.com/office/drawing/2014/main" xmlns="" id="{931697E5-9ACE-4F26-8EC5-CB12CCF78C4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a:extLst>
            <a:ext uri="{FF2B5EF4-FFF2-40B4-BE49-F238E27FC236}">
              <a16:creationId xmlns:a16="http://schemas.microsoft.com/office/drawing/2014/main" xmlns="" id="{62268CD4-0B3D-42EC-8D8C-DA0B661B8875}"/>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a:extLst>
            <a:ext uri="{FF2B5EF4-FFF2-40B4-BE49-F238E27FC236}">
              <a16:creationId xmlns:a16="http://schemas.microsoft.com/office/drawing/2014/main" xmlns="" id="{A0E4A17F-02B1-41DE-BE01-A5846013800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a:extLst>
            <a:ext uri="{FF2B5EF4-FFF2-40B4-BE49-F238E27FC236}">
              <a16:creationId xmlns:a16="http://schemas.microsoft.com/office/drawing/2014/main" xmlns="" id="{643F128C-8636-4C73-A781-4D3B48281A4F}"/>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6" name="テキスト ボックス 85">
          <a:extLst>
            <a:ext uri="{FF2B5EF4-FFF2-40B4-BE49-F238E27FC236}">
              <a16:creationId xmlns:a16="http://schemas.microsoft.com/office/drawing/2014/main" xmlns="" id="{CEBB9595-2FE0-444B-B119-1E2E04FCF74B}"/>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a:extLst>
            <a:ext uri="{FF2B5EF4-FFF2-40B4-BE49-F238E27FC236}">
              <a16:creationId xmlns:a16="http://schemas.microsoft.com/office/drawing/2014/main" xmlns="" id="{02D339EF-3180-4505-857B-33AAF23CE116}"/>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8" name="テキスト ボックス 87">
          <a:extLst>
            <a:ext uri="{FF2B5EF4-FFF2-40B4-BE49-F238E27FC236}">
              <a16:creationId xmlns:a16="http://schemas.microsoft.com/office/drawing/2014/main" xmlns="" id="{8E01B040-3E4C-47AE-8E07-47831919D15A}"/>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a:extLst>
            <a:ext uri="{FF2B5EF4-FFF2-40B4-BE49-F238E27FC236}">
              <a16:creationId xmlns:a16="http://schemas.microsoft.com/office/drawing/2014/main" xmlns="" id="{F3BFDCA8-9BA6-46C9-A5AA-3C4E54701553}"/>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0" name="テキスト ボックス 89">
          <a:extLst>
            <a:ext uri="{FF2B5EF4-FFF2-40B4-BE49-F238E27FC236}">
              <a16:creationId xmlns:a16="http://schemas.microsoft.com/office/drawing/2014/main" xmlns="" id="{C4AF0ABE-F0E7-47D0-9CAA-1B26B0966425}"/>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a:extLst>
            <a:ext uri="{FF2B5EF4-FFF2-40B4-BE49-F238E27FC236}">
              <a16:creationId xmlns:a16="http://schemas.microsoft.com/office/drawing/2014/main" xmlns="" id="{8413083F-606A-44A6-9A22-FBA326B80B36}"/>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2" name="テキスト ボックス 91">
          <a:extLst>
            <a:ext uri="{FF2B5EF4-FFF2-40B4-BE49-F238E27FC236}">
              <a16:creationId xmlns:a16="http://schemas.microsoft.com/office/drawing/2014/main" xmlns="" id="{B632D98B-04E5-4583-A0B5-618221C6954B}"/>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a:extLst>
            <a:ext uri="{FF2B5EF4-FFF2-40B4-BE49-F238E27FC236}">
              <a16:creationId xmlns:a16="http://schemas.microsoft.com/office/drawing/2014/main" xmlns="" id="{E53C4AA5-0848-40C9-88AC-A98E4E49BE94}"/>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4" name="テキスト ボックス 93">
          <a:extLst>
            <a:ext uri="{FF2B5EF4-FFF2-40B4-BE49-F238E27FC236}">
              <a16:creationId xmlns:a16="http://schemas.microsoft.com/office/drawing/2014/main" xmlns="" id="{D3B1BA95-3F68-48B0-9168-22AE01772D64}"/>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a:extLst>
            <a:ext uri="{FF2B5EF4-FFF2-40B4-BE49-F238E27FC236}">
              <a16:creationId xmlns:a16="http://schemas.microsoft.com/office/drawing/2014/main" xmlns="" id="{3D231F96-BCFC-4963-AE35-796CDADCD962}"/>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6" name="テキスト ボックス 95">
          <a:extLst>
            <a:ext uri="{FF2B5EF4-FFF2-40B4-BE49-F238E27FC236}">
              <a16:creationId xmlns:a16="http://schemas.microsoft.com/office/drawing/2014/main" xmlns="" id="{A6F9CD42-1EE4-4AD5-B863-D4B417D41FA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xmlns="" id="{2E668FAD-580E-45B7-8C95-5F7A0CF630A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a:extLst>
            <a:ext uri="{FF2B5EF4-FFF2-40B4-BE49-F238E27FC236}">
              <a16:creationId xmlns:a16="http://schemas.microsoft.com/office/drawing/2014/main" xmlns="" id="{2A8147C8-EE69-4E7F-83A8-929C0E122866}"/>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a:extLst>
            <a:ext uri="{FF2B5EF4-FFF2-40B4-BE49-F238E27FC236}">
              <a16:creationId xmlns:a16="http://schemas.microsoft.com/office/drawing/2014/main" xmlns="" id="{3AD308B7-4F84-49DD-8889-4976970A520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122465</xdr:rowOff>
    </xdr:to>
    <xdr:cxnSp macro="">
      <xdr:nvCxnSpPr>
        <xdr:cNvPr id="100" name="直線コネクタ 99">
          <a:extLst>
            <a:ext uri="{FF2B5EF4-FFF2-40B4-BE49-F238E27FC236}">
              <a16:creationId xmlns:a16="http://schemas.microsoft.com/office/drawing/2014/main" xmlns="" id="{3DDC7BBE-258B-4AF7-88F0-F48D486C7404}"/>
            </a:ext>
          </a:extLst>
        </xdr:cNvPr>
        <xdr:cNvCxnSpPr/>
      </xdr:nvCxnSpPr>
      <xdr:spPr>
        <a:xfrm flipV="1">
          <a:off x="10476865" y="56170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126292</xdr:rowOff>
    </xdr:from>
    <xdr:ext cx="469744" cy="259045"/>
    <xdr:sp macro="" textlink="">
      <xdr:nvSpPr>
        <xdr:cNvPr id="101" name="【図書館】&#10;一人当たり面積最小値テキスト">
          <a:extLst>
            <a:ext uri="{FF2B5EF4-FFF2-40B4-BE49-F238E27FC236}">
              <a16:creationId xmlns:a16="http://schemas.microsoft.com/office/drawing/2014/main" xmlns="" id="{CF6903B8-3B44-4170-BC97-B6F0B21E09D6}"/>
            </a:ext>
          </a:extLst>
        </xdr:cNvPr>
        <xdr:cNvSpPr txBox="1"/>
      </xdr:nvSpPr>
      <xdr:spPr>
        <a:xfrm>
          <a:off x="10515600"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122465</xdr:rowOff>
    </xdr:from>
    <xdr:to>
      <xdr:col>55</xdr:col>
      <xdr:colOff>88900</xdr:colOff>
      <xdr:row>41</xdr:row>
      <xdr:rowOff>122465</xdr:rowOff>
    </xdr:to>
    <xdr:cxnSp macro="">
      <xdr:nvCxnSpPr>
        <xdr:cNvPr id="102" name="直線コネクタ 101">
          <a:extLst>
            <a:ext uri="{FF2B5EF4-FFF2-40B4-BE49-F238E27FC236}">
              <a16:creationId xmlns:a16="http://schemas.microsoft.com/office/drawing/2014/main" xmlns="" id="{77BF2DAE-CD99-4446-8038-B4930F279446}"/>
            </a:ext>
          </a:extLst>
        </xdr:cNvPr>
        <xdr:cNvCxnSpPr/>
      </xdr:nvCxnSpPr>
      <xdr:spPr>
        <a:xfrm>
          <a:off x="10388600" y="715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03" name="【図書館】&#10;一人当たり面積最大値テキスト">
          <a:extLst>
            <a:ext uri="{FF2B5EF4-FFF2-40B4-BE49-F238E27FC236}">
              <a16:creationId xmlns:a16="http://schemas.microsoft.com/office/drawing/2014/main" xmlns="" id="{CBD3DA3C-6B55-4491-8E34-85B3B7376DA9}"/>
            </a:ext>
          </a:extLst>
        </xdr:cNvPr>
        <xdr:cNvSpPr txBox="1"/>
      </xdr:nvSpPr>
      <xdr:spPr>
        <a:xfrm>
          <a:off x="10515600" y="5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04" name="直線コネクタ 103">
          <a:extLst>
            <a:ext uri="{FF2B5EF4-FFF2-40B4-BE49-F238E27FC236}">
              <a16:creationId xmlns:a16="http://schemas.microsoft.com/office/drawing/2014/main" xmlns="" id="{443EE9E8-5E1F-4DB9-8040-91E60F591BD6}"/>
            </a:ext>
          </a:extLst>
        </xdr:cNvPr>
        <xdr:cNvCxnSpPr/>
      </xdr:nvCxnSpPr>
      <xdr:spPr>
        <a:xfrm>
          <a:off x="10388600" y="561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74584</xdr:rowOff>
    </xdr:from>
    <xdr:ext cx="469744" cy="259045"/>
    <xdr:sp macro="" textlink="">
      <xdr:nvSpPr>
        <xdr:cNvPr id="105" name="【図書館】&#10;一人当たり面積平均値テキスト">
          <a:extLst>
            <a:ext uri="{FF2B5EF4-FFF2-40B4-BE49-F238E27FC236}">
              <a16:creationId xmlns:a16="http://schemas.microsoft.com/office/drawing/2014/main" xmlns="" id="{C8F0E7D0-9349-4D2D-A8F8-C47F7FDA23D3}"/>
            </a:ext>
          </a:extLst>
        </xdr:cNvPr>
        <xdr:cNvSpPr txBox="1"/>
      </xdr:nvSpPr>
      <xdr:spPr>
        <a:xfrm>
          <a:off x="10515600" y="658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06" name="フローチャート: 判断 105">
          <a:extLst>
            <a:ext uri="{FF2B5EF4-FFF2-40B4-BE49-F238E27FC236}">
              <a16:creationId xmlns:a16="http://schemas.microsoft.com/office/drawing/2014/main" xmlns="" id="{251B7970-A4D3-40CF-9DF9-A26AEBD271B4}"/>
            </a:ext>
          </a:extLst>
        </xdr:cNvPr>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07" name="フローチャート: 判断 106">
          <a:extLst>
            <a:ext uri="{FF2B5EF4-FFF2-40B4-BE49-F238E27FC236}">
              <a16:creationId xmlns:a16="http://schemas.microsoft.com/office/drawing/2014/main" xmlns="" id="{DC997A00-9A8D-43CC-9FEF-95BC7B8FF14F}"/>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156227</xdr:rowOff>
    </xdr:from>
    <xdr:ext cx="469744" cy="259045"/>
    <xdr:sp macro="" textlink="">
      <xdr:nvSpPr>
        <xdr:cNvPr id="108" name="n_1aveValue【図書館】&#10;一人当たり面積">
          <a:extLst>
            <a:ext uri="{FF2B5EF4-FFF2-40B4-BE49-F238E27FC236}">
              <a16:creationId xmlns:a16="http://schemas.microsoft.com/office/drawing/2014/main" xmlns="" id="{DAC3D888-B33F-49EA-AD39-9067187F8DD1}"/>
            </a:ext>
          </a:extLst>
        </xdr:cNvPr>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147864</xdr:rowOff>
    </xdr:from>
    <xdr:to>
      <xdr:col>46</xdr:col>
      <xdr:colOff>38100</xdr:colOff>
      <xdr:row>38</xdr:row>
      <xdr:rowOff>78014</xdr:rowOff>
    </xdr:to>
    <xdr:sp macro="" textlink="">
      <xdr:nvSpPr>
        <xdr:cNvPr id="109" name="フローチャート: 判断 108">
          <a:extLst>
            <a:ext uri="{FF2B5EF4-FFF2-40B4-BE49-F238E27FC236}">
              <a16:creationId xmlns:a16="http://schemas.microsoft.com/office/drawing/2014/main" xmlns="" id="{E9DA78D7-1406-4BCB-B013-7256BE259BDE}"/>
            </a:ext>
          </a:extLst>
        </xdr:cNvPr>
        <xdr:cNvSpPr/>
      </xdr:nvSpPr>
      <xdr:spPr>
        <a:xfrm>
          <a:off x="8699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94541</xdr:rowOff>
    </xdr:from>
    <xdr:ext cx="469744" cy="259045"/>
    <xdr:sp macro="" textlink="">
      <xdr:nvSpPr>
        <xdr:cNvPr id="110" name="n_2aveValue【図書館】&#10;一人当たり面積">
          <a:extLst>
            <a:ext uri="{FF2B5EF4-FFF2-40B4-BE49-F238E27FC236}">
              <a16:creationId xmlns:a16="http://schemas.microsoft.com/office/drawing/2014/main" xmlns="" id="{7CDD409A-5BDD-4BE5-9C2A-9869C2DD9CD6}"/>
            </a:ext>
          </a:extLst>
        </xdr:cNvPr>
        <xdr:cNvSpPr txBox="1"/>
      </xdr:nvSpPr>
      <xdr:spPr>
        <a:xfrm>
          <a:off x="8515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1" name="テキスト ボックス 110">
          <a:extLst>
            <a:ext uri="{FF2B5EF4-FFF2-40B4-BE49-F238E27FC236}">
              <a16:creationId xmlns:a16="http://schemas.microsoft.com/office/drawing/2014/main" xmlns="" id="{EC3F1809-00AA-483A-9D33-3E25FED20C7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xmlns="" id="{662FAF22-588B-41C7-8F18-B97E132F7FF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xmlns="" id="{05997322-6E93-4845-9012-DE9B68E4366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xmlns="" id="{06F09688-52F7-4855-9A96-B9E2D2C1C51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xmlns="" id="{A4052D09-BAF7-44C0-8449-EB0E655220E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52615</xdr:rowOff>
    </xdr:from>
    <xdr:to>
      <xdr:col>50</xdr:col>
      <xdr:colOff>165100</xdr:colOff>
      <xdr:row>38</xdr:row>
      <xdr:rowOff>154215</xdr:rowOff>
    </xdr:to>
    <xdr:sp macro="" textlink="">
      <xdr:nvSpPr>
        <xdr:cNvPr id="116" name="楕円 115">
          <a:extLst>
            <a:ext uri="{FF2B5EF4-FFF2-40B4-BE49-F238E27FC236}">
              <a16:creationId xmlns:a16="http://schemas.microsoft.com/office/drawing/2014/main" xmlns="" id="{6FE46C51-DFA8-45DB-A9B7-93B48F09D0D1}"/>
            </a:ext>
          </a:extLst>
        </xdr:cNvPr>
        <xdr:cNvSpPr/>
      </xdr:nvSpPr>
      <xdr:spPr>
        <a:xfrm>
          <a:off x="9588500" y="656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170741</xdr:rowOff>
    </xdr:from>
    <xdr:ext cx="469744" cy="259045"/>
    <xdr:sp macro="" textlink="">
      <xdr:nvSpPr>
        <xdr:cNvPr id="117" name="n_1mainValue【図書館】&#10;一人当たり面積">
          <a:extLst>
            <a:ext uri="{FF2B5EF4-FFF2-40B4-BE49-F238E27FC236}">
              <a16:creationId xmlns:a16="http://schemas.microsoft.com/office/drawing/2014/main" xmlns="" id="{126C2FEA-D200-4B9A-B3A6-CECB336C8EB3}"/>
            </a:ext>
          </a:extLst>
        </xdr:cNvPr>
        <xdr:cNvSpPr txBox="1"/>
      </xdr:nvSpPr>
      <xdr:spPr>
        <a:xfrm>
          <a:off x="9391727" y="634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a:extLst>
            <a:ext uri="{FF2B5EF4-FFF2-40B4-BE49-F238E27FC236}">
              <a16:creationId xmlns:a16="http://schemas.microsoft.com/office/drawing/2014/main" xmlns="" id="{171AFFB1-7D36-4D62-8D7B-9B9455F9F4F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9" name="正方形/長方形 118">
          <a:extLst>
            <a:ext uri="{FF2B5EF4-FFF2-40B4-BE49-F238E27FC236}">
              <a16:creationId xmlns:a16="http://schemas.microsoft.com/office/drawing/2014/main" xmlns="" id="{78668A83-3D45-4CDA-AFAA-33C6C81D6CC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0" name="正方形/長方形 119">
          <a:extLst>
            <a:ext uri="{FF2B5EF4-FFF2-40B4-BE49-F238E27FC236}">
              <a16:creationId xmlns:a16="http://schemas.microsoft.com/office/drawing/2014/main" xmlns="" id="{D1D0A52B-1EFC-4B6F-99FA-9B57C74F4D4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1" name="正方形/長方形 120">
          <a:extLst>
            <a:ext uri="{FF2B5EF4-FFF2-40B4-BE49-F238E27FC236}">
              <a16:creationId xmlns:a16="http://schemas.microsoft.com/office/drawing/2014/main" xmlns="" id="{EBF670A8-1F58-4A8E-B858-BF8B19F71C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2" name="正方形/長方形 121">
          <a:extLst>
            <a:ext uri="{FF2B5EF4-FFF2-40B4-BE49-F238E27FC236}">
              <a16:creationId xmlns:a16="http://schemas.microsoft.com/office/drawing/2014/main" xmlns="" id="{1C42C2DB-F611-4D4C-8C7A-CCB27ADCD43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3" name="正方形/長方形 122">
          <a:extLst>
            <a:ext uri="{FF2B5EF4-FFF2-40B4-BE49-F238E27FC236}">
              <a16:creationId xmlns:a16="http://schemas.microsoft.com/office/drawing/2014/main" xmlns="" id="{E5231EFC-B5DF-4449-9603-183C0CB9351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4" name="正方形/長方形 123">
          <a:extLst>
            <a:ext uri="{FF2B5EF4-FFF2-40B4-BE49-F238E27FC236}">
              <a16:creationId xmlns:a16="http://schemas.microsoft.com/office/drawing/2014/main" xmlns="" id="{06943CAE-1ECB-424E-A6EE-09EC803FD33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5" name="正方形/長方形 124">
          <a:extLst>
            <a:ext uri="{FF2B5EF4-FFF2-40B4-BE49-F238E27FC236}">
              <a16:creationId xmlns:a16="http://schemas.microsoft.com/office/drawing/2014/main" xmlns="" id="{AD5D8FE4-2CE4-4887-A494-9CA13B423C8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6" name="テキスト ボックス 125">
          <a:extLst>
            <a:ext uri="{FF2B5EF4-FFF2-40B4-BE49-F238E27FC236}">
              <a16:creationId xmlns:a16="http://schemas.microsoft.com/office/drawing/2014/main" xmlns="" id="{753628A6-4ACF-4793-81F3-FB029961415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7" name="直線コネクタ 126">
          <a:extLst>
            <a:ext uri="{FF2B5EF4-FFF2-40B4-BE49-F238E27FC236}">
              <a16:creationId xmlns:a16="http://schemas.microsoft.com/office/drawing/2014/main" xmlns="" id="{347EE9AA-EEB8-4DF2-99AB-4A318CB50C9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8" name="テキスト ボックス 127">
          <a:extLst>
            <a:ext uri="{FF2B5EF4-FFF2-40B4-BE49-F238E27FC236}">
              <a16:creationId xmlns:a16="http://schemas.microsoft.com/office/drawing/2014/main" xmlns="" id="{DCA6D0EF-8B44-465E-8638-B394BAAE1D9B}"/>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29" name="直線コネクタ 128">
          <a:extLst>
            <a:ext uri="{FF2B5EF4-FFF2-40B4-BE49-F238E27FC236}">
              <a16:creationId xmlns:a16="http://schemas.microsoft.com/office/drawing/2014/main" xmlns="" id="{D6B64796-96B6-4718-AD5E-ADA88D7242AF}"/>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0" name="テキスト ボックス 129">
          <a:extLst>
            <a:ext uri="{FF2B5EF4-FFF2-40B4-BE49-F238E27FC236}">
              <a16:creationId xmlns:a16="http://schemas.microsoft.com/office/drawing/2014/main" xmlns="" id="{425048DF-7C15-4AAD-9E9F-19ABB183CA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1" name="直線コネクタ 130">
          <a:extLst>
            <a:ext uri="{FF2B5EF4-FFF2-40B4-BE49-F238E27FC236}">
              <a16:creationId xmlns:a16="http://schemas.microsoft.com/office/drawing/2014/main" xmlns="" id="{4664C2AD-91C3-4402-A399-DBEED86CB919}"/>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2" name="テキスト ボックス 131">
          <a:extLst>
            <a:ext uri="{FF2B5EF4-FFF2-40B4-BE49-F238E27FC236}">
              <a16:creationId xmlns:a16="http://schemas.microsoft.com/office/drawing/2014/main" xmlns="" id="{CD56464B-2139-4E3D-95FA-C73077C784AA}"/>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3" name="直線コネクタ 132">
          <a:extLst>
            <a:ext uri="{FF2B5EF4-FFF2-40B4-BE49-F238E27FC236}">
              <a16:creationId xmlns:a16="http://schemas.microsoft.com/office/drawing/2014/main" xmlns="" id="{93CC56D6-648E-4939-A027-8C24352B12A2}"/>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4" name="テキスト ボックス 133">
          <a:extLst>
            <a:ext uri="{FF2B5EF4-FFF2-40B4-BE49-F238E27FC236}">
              <a16:creationId xmlns:a16="http://schemas.microsoft.com/office/drawing/2014/main" xmlns="" id="{BC4C8503-F80F-4653-801E-B7040E065199}"/>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5" name="直線コネクタ 134">
          <a:extLst>
            <a:ext uri="{FF2B5EF4-FFF2-40B4-BE49-F238E27FC236}">
              <a16:creationId xmlns:a16="http://schemas.microsoft.com/office/drawing/2014/main" xmlns="" id="{77B49B33-9247-4BFC-A6AE-7AD81B0ED5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36" name="テキスト ボックス 135">
          <a:extLst>
            <a:ext uri="{FF2B5EF4-FFF2-40B4-BE49-F238E27FC236}">
              <a16:creationId xmlns:a16="http://schemas.microsoft.com/office/drawing/2014/main" xmlns="" id="{85D77EED-CC63-4696-925A-9BA6F6E6AAD6}"/>
            </a:ext>
          </a:extLst>
        </xdr:cNvPr>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a:extLst>
            <a:ext uri="{FF2B5EF4-FFF2-40B4-BE49-F238E27FC236}">
              <a16:creationId xmlns:a16="http://schemas.microsoft.com/office/drawing/2014/main" xmlns="" id="{1F5C24EC-60A3-4B43-A478-824A3C0462A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a:extLst>
            <a:ext uri="{FF2B5EF4-FFF2-40B4-BE49-F238E27FC236}">
              <a16:creationId xmlns:a16="http://schemas.microsoft.com/office/drawing/2014/main" xmlns="" id="{EEA3174C-BE57-45DF-B482-1A39D744CE52}"/>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体育館・プール】&#10;有形固定資産減価償却率グラフ枠">
          <a:extLst>
            <a:ext uri="{FF2B5EF4-FFF2-40B4-BE49-F238E27FC236}">
              <a16:creationId xmlns:a16="http://schemas.microsoft.com/office/drawing/2014/main" xmlns="" id="{F7209932-ED94-4B5B-ABEE-4F960EECA6C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116586</xdr:rowOff>
    </xdr:to>
    <xdr:cxnSp macro="">
      <xdr:nvCxnSpPr>
        <xdr:cNvPr id="140" name="直線コネクタ 139">
          <a:extLst>
            <a:ext uri="{FF2B5EF4-FFF2-40B4-BE49-F238E27FC236}">
              <a16:creationId xmlns:a16="http://schemas.microsoft.com/office/drawing/2014/main" xmlns="" id="{2700CDCD-5A95-44C4-9E46-A2ACB652069C}"/>
            </a:ext>
          </a:extLst>
        </xdr:cNvPr>
        <xdr:cNvCxnSpPr/>
      </xdr:nvCxnSpPr>
      <xdr:spPr>
        <a:xfrm flipV="1">
          <a:off x="4634865" y="960120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120413</xdr:rowOff>
    </xdr:from>
    <xdr:ext cx="405111" cy="259045"/>
    <xdr:sp macro="" textlink="">
      <xdr:nvSpPr>
        <xdr:cNvPr id="141" name="【体育館・プール】&#10;有形固定資産減価償却率最小値テキスト">
          <a:extLst>
            <a:ext uri="{FF2B5EF4-FFF2-40B4-BE49-F238E27FC236}">
              <a16:creationId xmlns:a16="http://schemas.microsoft.com/office/drawing/2014/main" xmlns="" id="{166275ED-A66F-4B9F-99DF-03A8F34318C3}"/>
            </a:ext>
          </a:extLst>
        </xdr:cNvPr>
        <xdr:cNvSpPr txBox="1"/>
      </xdr:nvSpPr>
      <xdr:spPr>
        <a:xfrm>
          <a:off x="4673600" y="109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116586</xdr:rowOff>
    </xdr:from>
    <xdr:to>
      <xdr:col>24</xdr:col>
      <xdr:colOff>152400</xdr:colOff>
      <xdr:row>63</xdr:row>
      <xdr:rowOff>116586</xdr:rowOff>
    </xdr:to>
    <xdr:cxnSp macro="">
      <xdr:nvCxnSpPr>
        <xdr:cNvPr id="142" name="直線コネクタ 141">
          <a:extLst>
            <a:ext uri="{FF2B5EF4-FFF2-40B4-BE49-F238E27FC236}">
              <a16:creationId xmlns:a16="http://schemas.microsoft.com/office/drawing/2014/main" xmlns="" id="{83DFCB2F-5396-4E4D-B67C-8EAFE66E7F07}"/>
            </a:ext>
          </a:extLst>
        </xdr:cNvPr>
        <xdr:cNvCxnSpPr/>
      </xdr:nvCxnSpPr>
      <xdr:spPr>
        <a:xfrm>
          <a:off x="4546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43" name="【体育館・プール】&#10;有形固定資産減価償却率最大値テキスト">
          <a:extLst>
            <a:ext uri="{FF2B5EF4-FFF2-40B4-BE49-F238E27FC236}">
              <a16:creationId xmlns:a16="http://schemas.microsoft.com/office/drawing/2014/main" xmlns="" id="{34875317-C915-43B9-A454-AAA95F72C48A}"/>
            </a:ext>
          </a:extLst>
        </xdr:cNvPr>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44" name="直線コネクタ 143">
          <a:extLst>
            <a:ext uri="{FF2B5EF4-FFF2-40B4-BE49-F238E27FC236}">
              <a16:creationId xmlns:a16="http://schemas.microsoft.com/office/drawing/2014/main" xmlns="" id="{F15C23A6-2413-464A-8A08-5801223FE892}"/>
            </a:ext>
          </a:extLst>
        </xdr:cNvPr>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5351</xdr:rowOff>
    </xdr:from>
    <xdr:ext cx="405111" cy="259045"/>
    <xdr:sp macro="" textlink="">
      <xdr:nvSpPr>
        <xdr:cNvPr id="145" name="【体育館・プール】&#10;有形固定資産減価償却率平均値テキスト">
          <a:extLst>
            <a:ext uri="{FF2B5EF4-FFF2-40B4-BE49-F238E27FC236}">
              <a16:creationId xmlns:a16="http://schemas.microsoft.com/office/drawing/2014/main" xmlns="" id="{0CAF9275-871D-4BAF-B40C-127F35F8E95A}"/>
            </a:ext>
          </a:extLst>
        </xdr:cNvPr>
        <xdr:cNvSpPr txBox="1"/>
      </xdr:nvSpPr>
      <xdr:spPr>
        <a:xfrm>
          <a:off x="4673600" y="1046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26924</xdr:rowOff>
    </xdr:from>
    <xdr:to>
      <xdr:col>24</xdr:col>
      <xdr:colOff>114300</xdr:colOff>
      <xdr:row>61</xdr:row>
      <xdr:rowOff>128524</xdr:rowOff>
    </xdr:to>
    <xdr:sp macro="" textlink="">
      <xdr:nvSpPr>
        <xdr:cNvPr id="146" name="フローチャート: 判断 145">
          <a:extLst>
            <a:ext uri="{FF2B5EF4-FFF2-40B4-BE49-F238E27FC236}">
              <a16:creationId xmlns:a16="http://schemas.microsoft.com/office/drawing/2014/main" xmlns="" id="{5294B3A3-F625-42E7-A898-CF9A9E2A9492}"/>
            </a:ext>
          </a:extLst>
        </xdr:cNvPr>
        <xdr:cNvSpPr/>
      </xdr:nvSpPr>
      <xdr:spPr>
        <a:xfrm>
          <a:off x="4584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22352</xdr:rowOff>
    </xdr:from>
    <xdr:to>
      <xdr:col>20</xdr:col>
      <xdr:colOff>38100</xdr:colOff>
      <xdr:row>61</xdr:row>
      <xdr:rowOff>123952</xdr:rowOff>
    </xdr:to>
    <xdr:sp macro="" textlink="">
      <xdr:nvSpPr>
        <xdr:cNvPr id="147" name="フローチャート: 判断 146">
          <a:extLst>
            <a:ext uri="{FF2B5EF4-FFF2-40B4-BE49-F238E27FC236}">
              <a16:creationId xmlns:a16="http://schemas.microsoft.com/office/drawing/2014/main" xmlns="" id="{EF6CE739-EF6F-4989-8C6A-A0B9DE99270A}"/>
            </a:ext>
          </a:extLst>
        </xdr:cNvPr>
        <xdr:cNvSpPr/>
      </xdr:nvSpPr>
      <xdr:spPr>
        <a:xfrm>
          <a:off x="3746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140479</xdr:rowOff>
    </xdr:from>
    <xdr:ext cx="405111" cy="259045"/>
    <xdr:sp macro="" textlink="">
      <xdr:nvSpPr>
        <xdr:cNvPr id="148" name="n_1aveValue【体育館・プール】&#10;有形固定資産減価償却率">
          <a:extLst>
            <a:ext uri="{FF2B5EF4-FFF2-40B4-BE49-F238E27FC236}">
              <a16:creationId xmlns:a16="http://schemas.microsoft.com/office/drawing/2014/main" xmlns="" id="{A7D63B33-C3F9-4BC4-B449-BBA75A1C02A8}"/>
            </a:ext>
          </a:extLst>
        </xdr:cNvPr>
        <xdr:cNvSpPr txBox="1"/>
      </xdr:nvSpPr>
      <xdr:spPr>
        <a:xfrm>
          <a:off x="3582044" y="10256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61</xdr:row>
      <xdr:rowOff>4064</xdr:rowOff>
    </xdr:from>
    <xdr:to>
      <xdr:col>15</xdr:col>
      <xdr:colOff>101600</xdr:colOff>
      <xdr:row>61</xdr:row>
      <xdr:rowOff>105664</xdr:rowOff>
    </xdr:to>
    <xdr:sp macro="" textlink="">
      <xdr:nvSpPr>
        <xdr:cNvPr id="149" name="フローチャート: 判断 148">
          <a:extLst>
            <a:ext uri="{FF2B5EF4-FFF2-40B4-BE49-F238E27FC236}">
              <a16:creationId xmlns:a16="http://schemas.microsoft.com/office/drawing/2014/main" xmlns="" id="{8C108CA0-48E0-49C0-B321-B0633B40F93E}"/>
            </a:ext>
          </a:extLst>
        </xdr:cNvPr>
        <xdr:cNvSpPr/>
      </xdr:nvSpPr>
      <xdr:spPr>
        <a:xfrm>
          <a:off x="2857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122191</xdr:rowOff>
    </xdr:from>
    <xdr:ext cx="405111" cy="259045"/>
    <xdr:sp macro="" textlink="">
      <xdr:nvSpPr>
        <xdr:cNvPr id="150" name="n_2aveValue【体育館・プール】&#10;有形固定資産減価償却率">
          <a:extLst>
            <a:ext uri="{FF2B5EF4-FFF2-40B4-BE49-F238E27FC236}">
              <a16:creationId xmlns:a16="http://schemas.microsoft.com/office/drawing/2014/main" xmlns="" id="{E1E08362-5EA2-4A44-AF97-47589424D18B}"/>
            </a:ext>
          </a:extLst>
        </xdr:cNvPr>
        <xdr:cNvSpPr txBox="1"/>
      </xdr:nvSpPr>
      <xdr:spPr>
        <a:xfrm>
          <a:off x="2705744" y="10237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1" name="テキスト ボックス 150">
          <a:extLst>
            <a:ext uri="{FF2B5EF4-FFF2-40B4-BE49-F238E27FC236}">
              <a16:creationId xmlns:a16="http://schemas.microsoft.com/office/drawing/2014/main" xmlns="" id="{DC95C88F-4AAA-4F9A-86B0-6F0535D3D64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a:extLst>
            <a:ext uri="{FF2B5EF4-FFF2-40B4-BE49-F238E27FC236}">
              <a16:creationId xmlns:a16="http://schemas.microsoft.com/office/drawing/2014/main" xmlns="" id="{1348DD32-B542-462B-B03A-F9CAE17B1C6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xmlns="" id="{15ACC7A5-5250-4551-941C-2E8F75CB98C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xmlns="" id="{0F6E9E79-65AE-44EF-9EDC-56CB436CECE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xmlns="" id="{78277F40-FB3F-40D7-83E4-CCF618F1CAC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168656</xdr:rowOff>
    </xdr:from>
    <xdr:to>
      <xdr:col>20</xdr:col>
      <xdr:colOff>38100</xdr:colOff>
      <xdr:row>62</xdr:row>
      <xdr:rowOff>98806</xdr:rowOff>
    </xdr:to>
    <xdr:sp macro="" textlink="">
      <xdr:nvSpPr>
        <xdr:cNvPr id="156" name="楕円 155">
          <a:extLst>
            <a:ext uri="{FF2B5EF4-FFF2-40B4-BE49-F238E27FC236}">
              <a16:creationId xmlns:a16="http://schemas.microsoft.com/office/drawing/2014/main" xmlns="" id="{2FB7E8A0-611F-4460-B2D5-38DB80997803}"/>
            </a:ext>
          </a:extLst>
        </xdr:cNvPr>
        <xdr:cNvSpPr/>
      </xdr:nvSpPr>
      <xdr:spPr>
        <a:xfrm>
          <a:off x="3746500" y="1062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62</xdr:row>
      <xdr:rowOff>89933</xdr:rowOff>
    </xdr:from>
    <xdr:ext cx="405111" cy="259045"/>
    <xdr:sp macro="" textlink="">
      <xdr:nvSpPr>
        <xdr:cNvPr id="157" name="n_1mainValue【体育館・プール】&#10;有形固定資産減価償却率">
          <a:extLst>
            <a:ext uri="{FF2B5EF4-FFF2-40B4-BE49-F238E27FC236}">
              <a16:creationId xmlns:a16="http://schemas.microsoft.com/office/drawing/2014/main" xmlns="" id="{EAF72F5B-F253-44C1-AE6E-D2A9A5A918D1}"/>
            </a:ext>
          </a:extLst>
        </xdr:cNvPr>
        <xdr:cNvSpPr txBox="1"/>
      </xdr:nvSpPr>
      <xdr:spPr>
        <a:xfrm>
          <a:off x="3582044" y="10719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a:extLst>
            <a:ext uri="{FF2B5EF4-FFF2-40B4-BE49-F238E27FC236}">
              <a16:creationId xmlns:a16="http://schemas.microsoft.com/office/drawing/2014/main" xmlns="" id="{46DA214B-5EBB-467F-8FF2-FC4470DD60C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a:extLst>
            <a:ext uri="{FF2B5EF4-FFF2-40B4-BE49-F238E27FC236}">
              <a16:creationId xmlns:a16="http://schemas.microsoft.com/office/drawing/2014/main" xmlns="" id="{A64B1AE1-F804-46CB-8F3A-D70E26ECAB4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a:extLst>
            <a:ext uri="{FF2B5EF4-FFF2-40B4-BE49-F238E27FC236}">
              <a16:creationId xmlns:a16="http://schemas.microsoft.com/office/drawing/2014/main" xmlns="" id="{F376B309-5D86-4ACF-BBDB-1010692CF5A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a:extLst>
            <a:ext uri="{FF2B5EF4-FFF2-40B4-BE49-F238E27FC236}">
              <a16:creationId xmlns:a16="http://schemas.microsoft.com/office/drawing/2014/main" xmlns="" id="{B8AE236E-A23C-4F28-8B80-79FDF5C7893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a:extLst>
            <a:ext uri="{FF2B5EF4-FFF2-40B4-BE49-F238E27FC236}">
              <a16:creationId xmlns:a16="http://schemas.microsoft.com/office/drawing/2014/main" xmlns="" id="{9D2C7EDE-7BA2-4BD0-AB8D-1E3CA9C0A74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a:extLst>
            <a:ext uri="{FF2B5EF4-FFF2-40B4-BE49-F238E27FC236}">
              <a16:creationId xmlns:a16="http://schemas.microsoft.com/office/drawing/2014/main" xmlns="" id="{C27D11F3-54BD-440A-922C-19A9C6095DD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a:extLst>
            <a:ext uri="{FF2B5EF4-FFF2-40B4-BE49-F238E27FC236}">
              <a16:creationId xmlns:a16="http://schemas.microsoft.com/office/drawing/2014/main" xmlns="" id="{4D1500C9-3794-4BB4-B2E6-E2368806404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a:extLst>
            <a:ext uri="{FF2B5EF4-FFF2-40B4-BE49-F238E27FC236}">
              <a16:creationId xmlns:a16="http://schemas.microsoft.com/office/drawing/2014/main" xmlns="" id="{1B3BB4B0-C77E-4138-BFDE-3FCE1658E00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a:extLst>
            <a:ext uri="{FF2B5EF4-FFF2-40B4-BE49-F238E27FC236}">
              <a16:creationId xmlns:a16="http://schemas.microsoft.com/office/drawing/2014/main" xmlns="" id="{25490BA7-1FF7-432A-8DAE-E54A756381A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a:extLst>
            <a:ext uri="{FF2B5EF4-FFF2-40B4-BE49-F238E27FC236}">
              <a16:creationId xmlns:a16="http://schemas.microsoft.com/office/drawing/2014/main" xmlns="" id="{B2266913-06F6-463E-93C3-042ABF9FB10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8" name="直線コネクタ 167">
          <a:extLst>
            <a:ext uri="{FF2B5EF4-FFF2-40B4-BE49-F238E27FC236}">
              <a16:creationId xmlns:a16="http://schemas.microsoft.com/office/drawing/2014/main" xmlns="" id="{B35E232F-26D5-4FD8-ACEB-73EA5CE1975F}"/>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9" name="テキスト ボックス 168">
          <a:extLst>
            <a:ext uri="{FF2B5EF4-FFF2-40B4-BE49-F238E27FC236}">
              <a16:creationId xmlns:a16="http://schemas.microsoft.com/office/drawing/2014/main" xmlns="" id="{231F696F-F915-4B6D-A77E-FD153860CD26}"/>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0" name="直線コネクタ 169">
          <a:extLst>
            <a:ext uri="{FF2B5EF4-FFF2-40B4-BE49-F238E27FC236}">
              <a16:creationId xmlns:a16="http://schemas.microsoft.com/office/drawing/2014/main" xmlns="" id="{3F085FD2-FD04-40CF-99A6-9AD4E15E4DB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1" name="テキスト ボックス 170">
          <a:extLst>
            <a:ext uri="{FF2B5EF4-FFF2-40B4-BE49-F238E27FC236}">
              <a16:creationId xmlns:a16="http://schemas.microsoft.com/office/drawing/2014/main" xmlns="" id="{61C23E89-A8A2-43D3-A5B9-B65FAE13974F}"/>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2" name="直線コネクタ 171">
          <a:extLst>
            <a:ext uri="{FF2B5EF4-FFF2-40B4-BE49-F238E27FC236}">
              <a16:creationId xmlns:a16="http://schemas.microsoft.com/office/drawing/2014/main" xmlns="" id="{613D957A-FABD-46A7-A6E7-16F50A806EF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3" name="テキスト ボックス 172">
          <a:extLst>
            <a:ext uri="{FF2B5EF4-FFF2-40B4-BE49-F238E27FC236}">
              <a16:creationId xmlns:a16="http://schemas.microsoft.com/office/drawing/2014/main" xmlns="" id="{5AB372CB-549A-47B5-AF53-1AA1BD35178E}"/>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4" name="直線コネクタ 173">
          <a:extLst>
            <a:ext uri="{FF2B5EF4-FFF2-40B4-BE49-F238E27FC236}">
              <a16:creationId xmlns:a16="http://schemas.microsoft.com/office/drawing/2014/main" xmlns="" id="{62F28087-5C9A-4287-B8C7-A09D16C9196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5" name="テキスト ボックス 174">
          <a:extLst>
            <a:ext uri="{FF2B5EF4-FFF2-40B4-BE49-F238E27FC236}">
              <a16:creationId xmlns:a16="http://schemas.microsoft.com/office/drawing/2014/main" xmlns="" id="{B66330DC-D14C-4BDF-A3A7-4AE9CDFBFD64}"/>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6" name="直線コネクタ 175">
          <a:extLst>
            <a:ext uri="{FF2B5EF4-FFF2-40B4-BE49-F238E27FC236}">
              <a16:creationId xmlns:a16="http://schemas.microsoft.com/office/drawing/2014/main" xmlns="" id="{240CA490-5EAE-4009-B5BF-BBBBA086FDF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7" name="テキスト ボックス 176">
          <a:extLst>
            <a:ext uri="{FF2B5EF4-FFF2-40B4-BE49-F238E27FC236}">
              <a16:creationId xmlns:a16="http://schemas.microsoft.com/office/drawing/2014/main" xmlns="" id="{63662AE3-CA4C-4648-828E-27B3859C3826}"/>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8" name="直線コネクタ 177">
          <a:extLst>
            <a:ext uri="{FF2B5EF4-FFF2-40B4-BE49-F238E27FC236}">
              <a16:creationId xmlns:a16="http://schemas.microsoft.com/office/drawing/2014/main" xmlns="" id="{59C23626-2A72-48A6-AC17-8965E0B80EF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9" name="テキスト ボックス 178">
          <a:extLst>
            <a:ext uri="{FF2B5EF4-FFF2-40B4-BE49-F238E27FC236}">
              <a16:creationId xmlns:a16="http://schemas.microsoft.com/office/drawing/2014/main" xmlns="" id="{6B3D536E-A83C-49BA-A2EB-96470DD9CCC8}"/>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0" name="【体育館・プール】&#10;一人当たり面積グラフ枠">
          <a:extLst>
            <a:ext uri="{FF2B5EF4-FFF2-40B4-BE49-F238E27FC236}">
              <a16:creationId xmlns:a16="http://schemas.microsoft.com/office/drawing/2014/main" xmlns="" id="{B1DFD41F-AAFB-4278-84A5-5C079F52766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63</xdr:row>
      <xdr:rowOff>161290</xdr:rowOff>
    </xdr:to>
    <xdr:cxnSp macro="">
      <xdr:nvCxnSpPr>
        <xdr:cNvPr id="181" name="直線コネクタ 180">
          <a:extLst>
            <a:ext uri="{FF2B5EF4-FFF2-40B4-BE49-F238E27FC236}">
              <a16:creationId xmlns:a16="http://schemas.microsoft.com/office/drawing/2014/main" xmlns="" id="{EEAB7A47-5B66-47E8-9344-D6C64F1E8249}"/>
            </a:ext>
          </a:extLst>
        </xdr:cNvPr>
        <xdr:cNvCxnSpPr/>
      </xdr:nvCxnSpPr>
      <xdr:spPr>
        <a:xfrm flipV="1">
          <a:off x="10476865" y="9665970"/>
          <a:ext cx="0" cy="129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165117</xdr:rowOff>
    </xdr:from>
    <xdr:ext cx="469744" cy="259045"/>
    <xdr:sp macro="" textlink="">
      <xdr:nvSpPr>
        <xdr:cNvPr id="182" name="【体育館・プール】&#10;一人当たり面積最小値テキスト">
          <a:extLst>
            <a:ext uri="{FF2B5EF4-FFF2-40B4-BE49-F238E27FC236}">
              <a16:creationId xmlns:a16="http://schemas.microsoft.com/office/drawing/2014/main" xmlns="" id="{F2F420DD-DA28-4B5B-B905-2F707B33A015}"/>
            </a:ext>
          </a:extLst>
        </xdr:cNvPr>
        <xdr:cNvSpPr txBox="1"/>
      </xdr:nvSpPr>
      <xdr:spPr>
        <a:xfrm>
          <a:off x="10515600" y="1096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161290</xdr:rowOff>
    </xdr:from>
    <xdr:to>
      <xdr:col>55</xdr:col>
      <xdr:colOff>88900</xdr:colOff>
      <xdr:row>63</xdr:row>
      <xdr:rowOff>161290</xdr:rowOff>
    </xdr:to>
    <xdr:cxnSp macro="">
      <xdr:nvCxnSpPr>
        <xdr:cNvPr id="183" name="直線コネクタ 182">
          <a:extLst>
            <a:ext uri="{FF2B5EF4-FFF2-40B4-BE49-F238E27FC236}">
              <a16:creationId xmlns:a16="http://schemas.microsoft.com/office/drawing/2014/main" xmlns="" id="{4BEBFA7F-6989-4CEF-9F0A-E63DF4AE3C83}"/>
            </a:ext>
          </a:extLst>
        </xdr:cNvPr>
        <xdr:cNvCxnSpPr/>
      </xdr:nvCxnSpPr>
      <xdr:spPr>
        <a:xfrm>
          <a:off x="10388600" y="109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184" name="【体育館・プール】&#10;一人当たり面積最大値テキスト">
          <a:extLst>
            <a:ext uri="{FF2B5EF4-FFF2-40B4-BE49-F238E27FC236}">
              <a16:creationId xmlns:a16="http://schemas.microsoft.com/office/drawing/2014/main" xmlns="" id="{8C9311AB-4FB8-44E3-9D9C-43B4A85B5588}"/>
            </a:ext>
          </a:extLst>
        </xdr:cNvPr>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185" name="直線コネクタ 184">
          <a:extLst>
            <a:ext uri="{FF2B5EF4-FFF2-40B4-BE49-F238E27FC236}">
              <a16:creationId xmlns:a16="http://schemas.microsoft.com/office/drawing/2014/main" xmlns="" id="{59A4F894-08BC-4040-B772-A6D854A57E8B}"/>
            </a:ext>
          </a:extLst>
        </xdr:cNvPr>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167657</xdr:rowOff>
    </xdr:from>
    <xdr:ext cx="469744" cy="259045"/>
    <xdr:sp macro="" textlink="">
      <xdr:nvSpPr>
        <xdr:cNvPr id="186" name="【体育館・プール】&#10;一人当たり面積平均値テキスト">
          <a:extLst>
            <a:ext uri="{FF2B5EF4-FFF2-40B4-BE49-F238E27FC236}">
              <a16:creationId xmlns:a16="http://schemas.microsoft.com/office/drawing/2014/main" xmlns="" id="{8EDC0012-E3D4-4E1C-84A0-2CE805EC8016}"/>
            </a:ext>
          </a:extLst>
        </xdr:cNvPr>
        <xdr:cNvSpPr txBox="1"/>
      </xdr:nvSpPr>
      <xdr:spPr>
        <a:xfrm>
          <a:off x="10515600" y="1062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187" name="フローチャート: 判断 186">
          <a:extLst>
            <a:ext uri="{FF2B5EF4-FFF2-40B4-BE49-F238E27FC236}">
              <a16:creationId xmlns:a16="http://schemas.microsoft.com/office/drawing/2014/main" xmlns="" id="{7AB71489-DE85-4C0C-8EB1-FA9C1613F128}"/>
            </a:ext>
          </a:extLst>
        </xdr:cNvPr>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157480</xdr:rowOff>
    </xdr:from>
    <xdr:to>
      <xdr:col>50</xdr:col>
      <xdr:colOff>165100</xdr:colOff>
      <xdr:row>62</xdr:row>
      <xdr:rowOff>87630</xdr:rowOff>
    </xdr:to>
    <xdr:sp macro="" textlink="">
      <xdr:nvSpPr>
        <xdr:cNvPr id="188" name="フローチャート: 判断 187">
          <a:extLst>
            <a:ext uri="{FF2B5EF4-FFF2-40B4-BE49-F238E27FC236}">
              <a16:creationId xmlns:a16="http://schemas.microsoft.com/office/drawing/2014/main" xmlns="" id="{CD151976-F7B4-42BB-9014-1A5DAC4CF136}"/>
            </a:ext>
          </a:extLst>
        </xdr:cNvPr>
        <xdr:cNvSpPr/>
      </xdr:nvSpPr>
      <xdr:spPr>
        <a:xfrm>
          <a:off x="9588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104157</xdr:rowOff>
    </xdr:from>
    <xdr:ext cx="469744" cy="259045"/>
    <xdr:sp macro="" textlink="">
      <xdr:nvSpPr>
        <xdr:cNvPr id="189" name="n_1aveValue【体育館・プール】&#10;一人当たり面積">
          <a:extLst>
            <a:ext uri="{FF2B5EF4-FFF2-40B4-BE49-F238E27FC236}">
              <a16:creationId xmlns:a16="http://schemas.microsoft.com/office/drawing/2014/main" xmlns="" id="{410EDD2F-DF69-4FB0-A661-9C5DA976CBE2}"/>
            </a:ext>
          </a:extLst>
        </xdr:cNvPr>
        <xdr:cNvSpPr txBox="1"/>
      </xdr:nvSpPr>
      <xdr:spPr>
        <a:xfrm>
          <a:off x="9391727" y="1039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149860</xdr:rowOff>
    </xdr:from>
    <xdr:to>
      <xdr:col>46</xdr:col>
      <xdr:colOff>38100</xdr:colOff>
      <xdr:row>62</xdr:row>
      <xdr:rowOff>80010</xdr:rowOff>
    </xdr:to>
    <xdr:sp macro="" textlink="">
      <xdr:nvSpPr>
        <xdr:cNvPr id="190" name="フローチャート: 判断 189">
          <a:extLst>
            <a:ext uri="{FF2B5EF4-FFF2-40B4-BE49-F238E27FC236}">
              <a16:creationId xmlns:a16="http://schemas.microsoft.com/office/drawing/2014/main" xmlns="" id="{A69A5617-3E68-4F36-9029-DFD1EAF04CD3}"/>
            </a:ext>
          </a:extLst>
        </xdr:cNvPr>
        <xdr:cNvSpPr/>
      </xdr:nvSpPr>
      <xdr:spPr>
        <a:xfrm>
          <a:off x="8699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96537</xdr:rowOff>
    </xdr:from>
    <xdr:ext cx="469744" cy="259045"/>
    <xdr:sp macro="" textlink="">
      <xdr:nvSpPr>
        <xdr:cNvPr id="191" name="n_2aveValue【体育館・プール】&#10;一人当たり面積">
          <a:extLst>
            <a:ext uri="{FF2B5EF4-FFF2-40B4-BE49-F238E27FC236}">
              <a16:creationId xmlns:a16="http://schemas.microsoft.com/office/drawing/2014/main" xmlns="" id="{48014A9E-AE66-4F3F-8007-1FF00F2335C3}"/>
            </a:ext>
          </a:extLst>
        </xdr:cNvPr>
        <xdr:cNvSpPr txBox="1"/>
      </xdr:nvSpPr>
      <xdr:spPr>
        <a:xfrm>
          <a:off x="851542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xmlns="" id="{7CA9FF5D-0DA1-4A2C-B1B1-31A85BD5B77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3" name="テキスト ボックス 192">
          <a:extLst>
            <a:ext uri="{FF2B5EF4-FFF2-40B4-BE49-F238E27FC236}">
              <a16:creationId xmlns:a16="http://schemas.microsoft.com/office/drawing/2014/main" xmlns="" id="{2BDC2900-BBBE-4B86-BF81-2ECE627F8BE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4" name="テキスト ボックス 193">
          <a:extLst>
            <a:ext uri="{FF2B5EF4-FFF2-40B4-BE49-F238E27FC236}">
              <a16:creationId xmlns:a16="http://schemas.microsoft.com/office/drawing/2014/main" xmlns="" id="{DFF7A5BB-2D37-4C75-8189-A228D65022A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5" name="テキスト ボックス 194">
          <a:extLst>
            <a:ext uri="{FF2B5EF4-FFF2-40B4-BE49-F238E27FC236}">
              <a16:creationId xmlns:a16="http://schemas.microsoft.com/office/drawing/2014/main" xmlns="" id="{EBA27ABF-B139-43A8-83DE-F210D11F971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6" name="テキスト ボックス 195">
          <a:extLst>
            <a:ext uri="{FF2B5EF4-FFF2-40B4-BE49-F238E27FC236}">
              <a16:creationId xmlns:a16="http://schemas.microsoft.com/office/drawing/2014/main" xmlns="" id="{EDCEFC6C-EBCB-4EE8-A72A-82EADD4F953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86360</xdr:rowOff>
    </xdr:from>
    <xdr:to>
      <xdr:col>50</xdr:col>
      <xdr:colOff>165100</xdr:colOff>
      <xdr:row>63</xdr:row>
      <xdr:rowOff>16510</xdr:rowOff>
    </xdr:to>
    <xdr:sp macro="" textlink="">
      <xdr:nvSpPr>
        <xdr:cNvPr id="197" name="楕円 196">
          <a:extLst>
            <a:ext uri="{FF2B5EF4-FFF2-40B4-BE49-F238E27FC236}">
              <a16:creationId xmlns:a16="http://schemas.microsoft.com/office/drawing/2014/main" xmlns="" id="{823ACE6E-90CC-4F25-BA43-758371CAC509}"/>
            </a:ext>
          </a:extLst>
        </xdr:cNvPr>
        <xdr:cNvSpPr/>
      </xdr:nvSpPr>
      <xdr:spPr>
        <a:xfrm>
          <a:off x="9588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7637</xdr:rowOff>
    </xdr:from>
    <xdr:ext cx="469744" cy="259045"/>
    <xdr:sp macro="" textlink="">
      <xdr:nvSpPr>
        <xdr:cNvPr id="198" name="n_1mainValue【体育館・プール】&#10;一人当たり面積">
          <a:extLst>
            <a:ext uri="{FF2B5EF4-FFF2-40B4-BE49-F238E27FC236}">
              <a16:creationId xmlns:a16="http://schemas.microsoft.com/office/drawing/2014/main" xmlns="" id="{E47633AA-5B69-463F-977D-458C472BBA97}"/>
            </a:ext>
          </a:extLst>
        </xdr:cNvPr>
        <xdr:cNvSpPr txBox="1"/>
      </xdr:nvSpPr>
      <xdr:spPr>
        <a:xfrm>
          <a:off x="93917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9" name="正方形/長方形 198">
          <a:extLst>
            <a:ext uri="{FF2B5EF4-FFF2-40B4-BE49-F238E27FC236}">
              <a16:creationId xmlns:a16="http://schemas.microsoft.com/office/drawing/2014/main" xmlns="" id="{7BA09966-2124-4D55-89E9-D0A87B335A2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0" name="正方形/長方形 199">
          <a:extLst>
            <a:ext uri="{FF2B5EF4-FFF2-40B4-BE49-F238E27FC236}">
              <a16:creationId xmlns:a16="http://schemas.microsoft.com/office/drawing/2014/main" xmlns="" id="{1F830782-1438-40F8-AA84-34A4D80FE3A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1" name="正方形/長方形 200">
          <a:extLst>
            <a:ext uri="{FF2B5EF4-FFF2-40B4-BE49-F238E27FC236}">
              <a16:creationId xmlns:a16="http://schemas.microsoft.com/office/drawing/2014/main" xmlns="" id="{7342E630-5711-4E6E-9405-DFC26601015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2" name="正方形/長方形 201">
          <a:extLst>
            <a:ext uri="{FF2B5EF4-FFF2-40B4-BE49-F238E27FC236}">
              <a16:creationId xmlns:a16="http://schemas.microsoft.com/office/drawing/2014/main" xmlns="" id="{BB966E8C-4F6F-4527-B710-82CE231F373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3" name="正方形/長方形 202">
          <a:extLst>
            <a:ext uri="{FF2B5EF4-FFF2-40B4-BE49-F238E27FC236}">
              <a16:creationId xmlns:a16="http://schemas.microsoft.com/office/drawing/2014/main" xmlns="" id="{1F28050C-F3EF-4459-8436-365EDD1F506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4" name="正方形/長方形 203">
          <a:extLst>
            <a:ext uri="{FF2B5EF4-FFF2-40B4-BE49-F238E27FC236}">
              <a16:creationId xmlns:a16="http://schemas.microsoft.com/office/drawing/2014/main" xmlns="" id="{9D032A47-DB3A-458D-ACF4-D2C2695B012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5" name="正方形/長方形 204">
          <a:extLst>
            <a:ext uri="{FF2B5EF4-FFF2-40B4-BE49-F238E27FC236}">
              <a16:creationId xmlns:a16="http://schemas.microsoft.com/office/drawing/2014/main" xmlns="" id="{2D9F07A6-338B-40D4-9C53-5FE97CCCDF7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6" name="正方形/長方形 205">
          <a:extLst>
            <a:ext uri="{FF2B5EF4-FFF2-40B4-BE49-F238E27FC236}">
              <a16:creationId xmlns:a16="http://schemas.microsoft.com/office/drawing/2014/main" xmlns="" id="{09222B4D-1896-46A3-8CC7-A76DB1BB3ED6}"/>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07" name="正方形/長方形 206">
          <a:extLst>
            <a:ext uri="{FF2B5EF4-FFF2-40B4-BE49-F238E27FC236}">
              <a16:creationId xmlns:a16="http://schemas.microsoft.com/office/drawing/2014/main" xmlns="" id="{CAC0237D-E236-4863-BCAC-642A9F45762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8" name="正方形/長方形 207">
          <a:extLst>
            <a:ext uri="{FF2B5EF4-FFF2-40B4-BE49-F238E27FC236}">
              <a16:creationId xmlns:a16="http://schemas.microsoft.com/office/drawing/2014/main" xmlns="" id="{1C269204-F0F8-4C40-93E3-E2097AF960D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9" name="正方形/長方形 208">
          <a:extLst>
            <a:ext uri="{FF2B5EF4-FFF2-40B4-BE49-F238E27FC236}">
              <a16:creationId xmlns:a16="http://schemas.microsoft.com/office/drawing/2014/main" xmlns="" id="{E2F29B1E-DAD2-432D-A880-3B3D3F07A17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0" name="正方形/長方形 209">
          <a:extLst>
            <a:ext uri="{FF2B5EF4-FFF2-40B4-BE49-F238E27FC236}">
              <a16:creationId xmlns:a16="http://schemas.microsoft.com/office/drawing/2014/main" xmlns="" id="{FDAFF182-EAC5-42CB-B6B0-FC51F4FA1B7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1" name="正方形/長方形 210">
          <a:extLst>
            <a:ext uri="{FF2B5EF4-FFF2-40B4-BE49-F238E27FC236}">
              <a16:creationId xmlns:a16="http://schemas.microsoft.com/office/drawing/2014/main" xmlns="" id="{684F205E-4793-43B2-A5FC-3FA17FBFEFB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2" name="正方形/長方形 211">
          <a:extLst>
            <a:ext uri="{FF2B5EF4-FFF2-40B4-BE49-F238E27FC236}">
              <a16:creationId xmlns:a16="http://schemas.microsoft.com/office/drawing/2014/main" xmlns="" id="{233895C2-D0A5-403F-B7B1-8CB92337C7A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3" name="正方形/長方形 212">
          <a:extLst>
            <a:ext uri="{FF2B5EF4-FFF2-40B4-BE49-F238E27FC236}">
              <a16:creationId xmlns:a16="http://schemas.microsoft.com/office/drawing/2014/main" xmlns="" id="{2B50CB30-81CC-476B-8C35-E979D0AD50C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4" name="正方形/長方形 213">
          <a:extLst>
            <a:ext uri="{FF2B5EF4-FFF2-40B4-BE49-F238E27FC236}">
              <a16:creationId xmlns:a16="http://schemas.microsoft.com/office/drawing/2014/main" xmlns="" id="{DFEDAD1F-688B-4F17-BDF9-43C3F3F2D625}"/>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15" name="正方形/長方形 214">
          <a:extLst>
            <a:ext uri="{FF2B5EF4-FFF2-40B4-BE49-F238E27FC236}">
              <a16:creationId xmlns:a16="http://schemas.microsoft.com/office/drawing/2014/main" xmlns="" id="{C4047A28-4C36-4E6B-AF4A-E1D606725B6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6" name="正方形/長方形 215">
          <a:extLst>
            <a:ext uri="{FF2B5EF4-FFF2-40B4-BE49-F238E27FC236}">
              <a16:creationId xmlns:a16="http://schemas.microsoft.com/office/drawing/2014/main" xmlns="" id="{C7DDB624-DC62-4146-B358-0477250614B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7" name="正方形/長方形 216">
          <a:extLst>
            <a:ext uri="{FF2B5EF4-FFF2-40B4-BE49-F238E27FC236}">
              <a16:creationId xmlns:a16="http://schemas.microsoft.com/office/drawing/2014/main" xmlns="" id="{3F66DE55-8A61-4880-9B5E-E859C90C6BF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8" name="正方形/長方形 217">
          <a:extLst>
            <a:ext uri="{FF2B5EF4-FFF2-40B4-BE49-F238E27FC236}">
              <a16:creationId xmlns:a16="http://schemas.microsoft.com/office/drawing/2014/main" xmlns="" id="{74076109-6AC8-404F-8782-9F30653C118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19" name="正方形/長方形 218">
          <a:extLst>
            <a:ext uri="{FF2B5EF4-FFF2-40B4-BE49-F238E27FC236}">
              <a16:creationId xmlns:a16="http://schemas.microsoft.com/office/drawing/2014/main" xmlns="" id="{CF03B29C-2738-4374-B2DF-BC228BF0DC4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0" name="正方形/長方形 219">
          <a:extLst>
            <a:ext uri="{FF2B5EF4-FFF2-40B4-BE49-F238E27FC236}">
              <a16:creationId xmlns:a16="http://schemas.microsoft.com/office/drawing/2014/main" xmlns="" id="{00DDEF38-E689-42BA-9F4F-970DEFCEB9C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1" name="正方形/長方形 220">
          <a:extLst>
            <a:ext uri="{FF2B5EF4-FFF2-40B4-BE49-F238E27FC236}">
              <a16:creationId xmlns:a16="http://schemas.microsoft.com/office/drawing/2014/main" xmlns="" id="{B31D2E69-1B19-4D48-B2DF-3D2CFD267C5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2" name="正方形/長方形 221">
          <a:extLst>
            <a:ext uri="{FF2B5EF4-FFF2-40B4-BE49-F238E27FC236}">
              <a16:creationId xmlns:a16="http://schemas.microsoft.com/office/drawing/2014/main" xmlns="" id="{74B86D48-6E48-49A0-A77A-CF03EA100335}"/>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23" name="テキスト ボックス 222">
          <a:extLst>
            <a:ext uri="{FF2B5EF4-FFF2-40B4-BE49-F238E27FC236}">
              <a16:creationId xmlns:a16="http://schemas.microsoft.com/office/drawing/2014/main" xmlns="" id="{477F8F1C-7F25-4044-B1E3-4C81A12924AE}"/>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24" name="直線コネクタ 223">
          <a:extLst>
            <a:ext uri="{FF2B5EF4-FFF2-40B4-BE49-F238E27FC236}">
              <a16:creationId xmlns:a16="http://schemas.microsoft.com/office/drawing/2014/main" xmlns="" id="{F6DF184D-F01B-48DA-9104-2B49BF31642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25" name="直線コネクタ 224">
          <a:extLst>
            <a:ext uri="{FF2B5EF4-FFF2-40B4-BE49-F238E27FC236}">
              <a16:creationId xmlns:a16="http://schemas.microsoft.com/office/drawing/2014/main" xmlns="" id="{D3D6B368-6F04-4F57-96B0-E11877C73469}"/>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26" name="テキスト ボックス 225">
          <a:extLst>
            <a:ext uri="{FF2B5EF4-FFF2-40B4-BE49-F238E27FC236}">
              <a16:creationId xmlns:a16="http://schemas.microsoft.com/office/drawing/2014/main" xmlns="" id="{159FA435-DA2A-43B6-9789-7D2FD05F367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27" name="直線コネクタ 226">
          <a:extLst>
            <a:ext uri="{FF2B5EF4-FFF2-40B4-BE49-F238E27FC236}">
              <a16:creationId xmlns:a16="http://schemas.microsoft.com/office/drawing/2014/main" xmlns="" id="{3F6312C5-6A27-408B-96B3-2470BCCB856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28" name="テキスト ボックス 227">
          <a:extLst>
            <a:ext uri="{FF2B5EF4-FFF2-40B4-BE49-F238E27FC236}">
              <a16:creationId xmlns:a16="http://schemas.microsoft.com/office/drawing/2014/main" xmlns="" id="{AD5AAF50-828B-44CF-B56E-8AC960B9976B}"/>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29" name="直線コネクタ 228">
          <a:extLst>
            <a:ext uri="{FF2B5EF4-FFF2-40B4-BE49-F238E27FC236}">
              <a16:creationId xmlns:a16="http://schemas.microsoft.com/office/drawing/2014/main" xmlns="" id="{7E4BF085-44AE-4FDD-9F88-EE0846A99618}"/>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30" name="テキスト ボックス 229">
          <a:extLst>
            <a:ext uri="{FF2B5EF4-FFF2-40B4-BE49-F238E27FC236}">
              <a16:creationId xmlns:a16="http://schemas.microsoft.com/office/drawing/2014/main" xmlns="" id="{02F6010D-9440-4165-A484-2FDCE7D2BA1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31" name="直線コネクタ 230">
          <a:extLst>
            <a:ext uri="{FF2B5EF4-FFF2-40B4-BE49-F238E27FC236}">
              <a16:creationId xmlns:a16="http://schemas.microsoft.com/office/drawing/2014/main" xmlns="" id="{719A4B9C-C607-4ABD-8561-AA0A18C96B8A}"/>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32" name="テキスト ボックス 231">
          <a:extLst>
            <a:ext uri="{FF2B5EF4-FFF2-40B4-BE49-F238E27FC236}">
              <a16:creationId xmlns:a16="http://schemas.microsoft.com/office/drawing/2014/main" xmlns="" id="{07C4B317-2F80-482B-B6C1-97B151A19B3B}"/>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33" name="直線コネクタ 232">
          <a:extLst>
            <a:ext uri="{FF2B5EF4-FFF2-40B4-BE49-F238E27FC236}">
              <a16:creationId xmlns:a16="http://schemas.microsoft.com/office/drawing/2014/main" xmlns="" id="{CAD49940-7315-4C63-9297-F82E9BC528CC}"/>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34" name="テキスト ボックス 233">
          <a:extLst>
            <a:ext uri="{FF2B5EF4-FFF2-40B4-BE49-F238E27FC236}">
              <a16:creationId xmlns:a16="http://schemas.microsoft.com/office/drawing/2014/main" xmlns="" id="{4E00C787-19E5-4D32-9826-62D8E64D882B}"/>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35" name="直線コネクタ 234">
          <a:extLst>
            <a:ext uri="{FF2B5EF4-FFF2-40B4-BE49-F238E27FC236}">
              <a16:creationId xmlns:a16="http://schemas.microsoft.com/office/drawing/2014/main" xmlns="" id="{360BEFDE-8EB9-413F-8C9B-65103619E29C}"/>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36" name="テキスト ボックス 235">
          <a:extLst>
            <a:ext uri="{FF2B5EF4-FFF2-40B4-BE49-F238E27FC236}">
              <a16:creationId xmlns:a16="http://schemas.microsoft.com/office/drawing/2014/main" xmlns="" id="{39A3EEC1-5071-433D-83B4-2709CAB9DAD7}"/>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37" name="直線コネクタ 236">
          <a:extLst>
            <a:ext uri="{FF2B5EF4-FFF2-40B4-BE49-F238E27FC236}">
              <a16:creationId xmlns:a16="http://schemas.microsoft.com/office/drawing/2014/main" xmlns="" id="{4D293C90-9C52-4C55-A6EC-43C975CF67C6}"/>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38" name="テキスト ボックス 237">
          <a:extLst>
            <a:ext uri="{FF2B5EF4-FFF2-40B4-BE49-F238E27FC236}">
              <a16:creationId xmlns:a16="http://schemas.microsoft.com/office/drawing/2014/main" xmlns="" id="{01AB696C-29A4-4D78-BA88-5988A6573371}"/>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39" name="【市民会館】&#10;有形固定資産減価償却率グラフ枠">
          <a:extLst>
            <a:ext uri="{FF2B5EF4-FFF2-40B4-BE49-F238E27FC236}">
              <a16:creationId xmlns:a16="http://schemas.microsoft.com/office/drawing/2014/main" xmlns="" id="{030D0A17-573B-445F-A820-CB38EF31608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xdr:rowOff>
    </xdr:from>
    <xdr:to>
      <xdr:col>24</xdr:col>
      <xdr:colOff>62865</xdr:colOff>
      <xdr:row>109</xdr:row>
      <xdr:rowOff>30480</xdr:rowOff>
    </xdr:to>
    <xdr:cxnSp macro="">
      <xdr:nvCxnSpPr>
        <xdr:cNvPr id="240" name="直線コネクタ 239">
          <a:extLst>
            <a:ext uri="{FF2B5EF4-FFF2-40B4-BE49-F238E27FC236}">
              <a16:creationId xmlns:a16="http://schemas.microsoft.com/office/drawing/2014/main" xmlns="" id="{85223CC2-83EF-43FA-9800-86A59F03AB10}"/>
            </a:ext>
          </a:extLst>
        </xdr:cNvPr>
        <xdr:cNvCxnSpPr/>
      </xdr:nvCxnSpPr>
      <xdr:spPr>
        <a:xfrm flipV="1">
          <a:off x="4634865" y="17159151"/>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340478" cy="259045"/>
    <xdr:sp macro="" textlink="">
      <xdr:nvSpPr>
        <xdr:cNvPr id="241" name="【市民会館】&#10;有形固定資産減価償却率最小値テキスト">
          <a:extLst>
            <a:ext uri="{FF2B5EF4-FFF2-40B4-BE49-F238E27FC236}">
              <a16:creationId xmlns:a16="http://schemas.microsoft.com/office/drawing/2014/main" xmlns="" id="{84ACA82D-502A-4497-BA09-2CC63260104B}"/>
            </a:ext>
          </a:extLst>
        </xdr:cNvPr>
        <xdr:cNvSpPr txBox="1"/>
      </xdr:nvSpPr>
      <xdr:spPr>
        <a:xfrm>
          <a:off x="4673600" y="18722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242" name="直線コネクタ 241">
          <a:extLst>
            <a:ext uri="{FF2B5EF4-FFF2-40B4-BE49-F238E27FC236}">
              <a16:creationId xmlns:a16="http://schemas.microsoft.com/office/drawing/2014/main" xmlns="" id="{41F0D82C-BAB6-4F11-B275-0008D04719D4}"/>
            </a:ext>
          </a:extLst>
        </xdr:cNvPr>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132278</xdr:rowOff>
    </xdr:from>
    <xdr:ext cx="405111" cy="259045"/>
    <xdr:sp macro="" textlink="">
      <xdr:nvSpPr>
        <xdr:cNvPr id="243" name="【市民会館】&#10;有形固定資産減価償却率最大値テキスト">
          <a:extLst>
            <a:ext uri="{FF2B5EF4-FFF2-40B4-BE49-F238E27FC236}">
              <a16:creationId xmlns:a16="http://schemas.microsoft.com/office/drawing/2014/main" xmlns="" id="{DA2DA567-1B4B-464F-BF27-B67438D2AF27}"/>
            </a:ext>
          </a:extLst>
        </xdr:cNvPr>
        <xdr:cNvSpPr txBox="1"/>
      </xdr:nvSpPr>
      <xdr:spPr>
        <a:xfrm>
          <a:off x="4673600" y="1693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xdr:rowOff>
    </xdr:from>
    <xdr:to>
      <xdr:col>24</xdr:col>
      <xdr:colOff>152400</xdr:colOff>
      <xdr:row>100</xdr:row>
      <xdr:rowOff>14151</xdr:rowOff>
    </xdr:to>
    <xdr:cxnSp macro="">
      <xdr:nvCxnSpPr>
        <xdr:cNvPr id="244" name="直線コネクタ 243">
          <a:extLst>
            <a:ext uri="{FF2B5EF4-FFF2-40B4-BE49-F238E27FC236}">
              <a16:creationId xmlns:a16="http://schemas.microsoft.com/office/drawing/2014/main" xmlns="" id="{222E1C9D-089A-4BD0-8866-4CC623F9EE28}"/>
            </a:ext>
          </a:extLst>
        </xdr:cNvPr>
        <xdr:cNvCxnSpPr/>
      </xdr:nvCxnSpPr>
      <xdr:spPr>
        <a:xfrm>
          <a:off x="4546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103432</xdr:rowOff>
    </xdr:from>
    <xdr:ext cx="405111" cy="259045"/>
    <xdr:sp macro="" textlink="">
      <xdr:nvSpPr>
        <xdr:cNvPr id="245" name="【市民会館】&#10;有形固定資産減価償却率平均値テキスト">
          <a:extLst>
            <a:ext uri="{FF2B5EF4-FFF2-40B4-BE49-F238E27FC236}">
              <a16:creationId xmlns:a16="http://schemas.microsoft.com/office/drawing/2014/main" xmlns="" id="{EF1E6D05-35B2-4C0E-85E2-FB98F0D32762}"/>
            </a:ext>
          </a:extLst>
        </xdr:cNvPr>
        <xdr:cNvSpPr txBox="1"/>
      </xdr:nvSpPr>
      <xdr:spPr>
        <a:xfrm>
          <a:off x="46736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246" name="フローチャート: 判断 245">
          <a:extLst>
            <a:ext uri="{FF2B5EF4-FFF2-40B4-BE49-F238E27FC236}">
              <a16:creationId xmlns:a16="http://schemas.microsoft.com/office/drawing/2014/main" xmlns="" id="{F1E994C5-7902-442E-B9AF-43368816E0D3}"/>
            </a:ext>
          </a:extLst>
        </xdr:cNvPr>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156029</xdr:rowOff>
    </xdr:from>
    <xdr:to>
      <xdr:col>20</xdr:col>
      <xdr:colOff>38100</xdr:colOff>
      <xdr:row>104</xdr:row>
      <xdr:rowOff>86179</xdr:rowOff>
    </xdr:to>
    <xdr:sp macro="" textlink="">
      <xdr:nvSpPr>
        <xdr:cNvPr id="247" name="フローチャート: 判断 246">
          <a:extLst>
            <a:ext uri="{FF2B5EF4-FFF2-40B4-BE49-F238E27FC236}">
              <a16:creationId xmlns:a16="http://schemas.microsoft.com/office/drawing/2014/main" xmlns="" id="{AC6FE16C-ED29-4069-A799-8C4D1C017EFD}"/>
            </a:ext>
          </a:extLst>
        </xdr:cNvPr>
        <xdr:cNvSpPr/>
      </xdr:nvSpPr>
      <xdr:spPr>
        <a:xfrm>
          <a:off x="3746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102706</xdr:rowOff>
    </xdr:from>
    <xdr:ext cx="405111" cy="259045"/>
    <xdr:sp macro="" textlink="">
      <xdr:nvSpPr>
        <xdr:cNvPr id="248" name="n_1aveValue【市民会館】&#10;有形固定資産減価償却率">
          <a:extLst>
            <a:ext uri="{FF2B5EF4-FFF2-40B4-BE49-F238E27FC236}">
              <a16:creationId xmlns:a16="http://schemas.microsoft.com/office/drawing/2014/main" xmlns="" id="{4CC46CFD-14E8-4C36-BC04-89903AC54B89}"/>
            </a:ext>
          </a:extLst>
        </xdr:cNvPr>
        <xdr:cNvSpPr txBox="1"/>
      </xdr:nvSpPr>
      <xdr:spPr>
        <a:xfrm>
          <a:off x="3582044" y="1759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25400</xdr:rowOff>
    </xdr:from>
    <xdr:to>
      <xdr:col>15</xdr:col>
      <xdr:colOff>101600</xdr:colOff>
      <xdr:row>104</xdr:row>
      <xdr:rowOff>127000</xdr:rowOff>
    </xdr:to>
    <xdr:sp macro="" textlink="">
      <xdr:nvSpPr>
        <xdr:cNvPr id="249" name="フローチャート: 判断 248">
          <a:extLst>
            <a:ext uri="{FF2B5EF4-FFF2-40B4-BE49-F238E27FC236}">
              <a16:creationId xmlns:a16="http://schemas.microsoft.com/office/drawing/2014/main" xmlns="" id="{EF9AA82E-BB43-4028-ADAF-5DAC054F06B0}"/>
            </a:ext>
          </a:extLst>
        </xdr:cNvPr>
        <xdr:cNvSpPr/>
      </xdr:nvSpPr>
      <xdr:spPr>
        <a:xfrm>
          <a:off x="2857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143527</xdr:rowOff>
    </xdr:from>
    <xdr:ext cx="405111" cy="259045"/>
    <xdr:sp macro="" textlink="">
      <xdr:nvSpPr>
        <xdr:cNvPr id="250" name="n_2aveValue【市民会館】&#10;有形固定資産減価償却率">
          <a:extLst>
            <a:ext uri="{FF2B5EF4-FFF2-40B4-BE49-F238E27FC236}">
              <a16:creationId xmlns:a16="http://schemas.microsoft.com/office/drawing/2014/main" xmlns="" id="{E7C71E41-C258-47E8-8008-85432B5AB343}"/>
            </a:ext>
          </a:extLst>
        </xdr:cNvPr>
        <xdr:cNvSpPr txBox="1"/>
      </xdr:nvSpPr>
      <xdr:spPr>
        <a:xfrm>
          <a:off x="2705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51" name="テキスト ボックス 250">
          <a:extLst>
            <a:ext uri="{FF2B5EF4-FFF2-40B4-BE49-F238E27FC236}">
              <a16:creationId xmlns:a16="http://schemas.microsoft.com/office/drawing/2014/main" xmlns="" id="{3EDEEA92-3E78-4747-A0B3-85AAB6EA8559}"/>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52" name="テキスト ボックス 251">
          <a:extLst>
            <a:ext uri="{FF2B5EF4-FFF2-40B4-BE49-F238E27FC236}">
              <a16:creationId xmlns:a16="http://schemas.microsoft.com/office/drawing/2014/main" xmlns="" id="{720AA4D2-AB4F-4878-BDDD-BB18A2200B59}"/>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53" name="テキスト ボックス 252">
          <a:extLst>
            <a:ext uri="{FF2B5EF4-FFF2-40B4-BE49-F238E27FC236}">
              <a16:creationId xmlns:a16="http://schemas.microsoft.com/office/drawing/2014/main" xmlns="" id="{65B45E14-7A2E-4290-A8C6-E62F1BA8E9DB}"/>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54" name="テキスト ボックス 253">
          <a:extLst>
            <a:ext uri="{FF2B5EF4-FFF2-40B4-BE49-F238E27FC236}">
              <a16:creationId xmlns:a16="http://schemas.microsoft.com/office/drawing/2014/main" xmlns="" id="{5C0EAB26-28D0-49BD-98F3-F90368E5F91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55" name="テキスト ボックス 254">
          <a:extLst>
            <a:ext uri="{FF2B5EF4-FFF2-40B4-BE49-F238E27FC236}">
              <a16:creationId xmlns:a16="http://schemas.microsoft.com/office/drawing/2014/main" xmlns="" id="{573D2FF2-D2AE-4F36-B902-F8CB854D09E3}"/>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53158</xdr:rowOff>
    </xdr:from>
    <xdr:to>
      <xdr:col>20</xdr:col>
      <xdr:colOff>38100</xdr:colOff>
      <xdr:row>104</xdr:row>
      <xdr:rowOff>154758</xdr:rowOff>
    </xdr:to>
    <xdr:sp macro="" textlink="">
      <xdr:nvSpPr>
        <xdr:cNvPr id="256" name="楕円 255">
          <a:extLst>
            <a:ext uri="{FF2B5EF4-FFF2-40B4-BE49-F238E27FC236}">
              <a16:creationId xmlns:a16="http://schemas.microsoft.com/office/drawing/2014/main" xmlns="" id="{F259E184-628C-4F45-A4D7-CC42F92C8AF1}"/>
            </a:ext>
          </a:extLst>
        </xdr:cNvPr>
        <xdr:cNvSpPr/>
      </xdr:nvSpPr>
      <xdr:spPr>
        <a:xfrm>
          <a:off x="3746500" y="1788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145885</xdr:rowOff>
    </xdr:from>
    <xdr:ext cx="405111" cy="259045"/>
    <xdr:sp macro="" textlink="">
      <xdr:nvSpPr>
        <xdr:cNvPr id="257" name="n_1mainValue【市民会館】&#10;有形固定資産減価償却率">
          <a:extLst>
            <a:ext uri="{FF2B5EF4-FFF2-40B4-BE49-F238E27FC236}">
              <a16:creationId xmlns:a16="http://schemas.microsoft.com/office/drawing/2014/main" xmlns="" id="{BCCA6CB5-B3E2-44F4-AA76-CF1B1AA8F6B8}"/>
            </a:ext>
          </a:extLst>
        </xdr:cNvPr>
        <xdr:cNvSpPr txBox="1"/>
      </xdr:nvSpPr>
      <xdr:spPr>
        <a:xfrm>
          <a:off x="3582044" y="1797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58" name="正方形/長方形 257">
          <a:extLst>
            <a:ext uri="{FF2B5EF4-FFF2-40B4-BE49-F238E27FC236}">
              <a16:creationId xmlns:a16="http://schemas.microsoft.com/office/drawing/2014/main" xmlns="" id="{9CB47DB6-2805-4C6B-AB72-35C6DC23BF7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9" name="正方形/長方形 258">
          <a:extLst>
            <a:ext uri="{FF2B5EF4-FFF2-40B4-BE49-F238E27FC236}">
              <a16:creationId xmlns:a16="http://schemas.microsoft.com/office/drawing/2014/main" xmlns="" id="{63705C14-E57C-45BF-A996-0CFB0CC4878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0" name="正方形/長方形 259">
          <a:extLst>
            <a:ext uri="{FF2B5EF4-FFF2-40B4-BE49-F238E27FC236}">
              <a16:creationId xmlns:a16="http://schemas.microsoft.com/office/drawing/2014/main" xmlns="" id="{FF809A16-0908-4309-99AC-C2E8E9733A0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1" name="正方形/長方形 260">
          <a:extLst>
            <a:ext uri="{FF2B5EF4-FFF2-40B4-BE49-F238E27FC236}">
              <a16:creationId xmlns:a16="http://schemas.microsoft.com/office/drawing/2014/main" xmlns="" id="{FAE11123-7F8F-4926-BB16-568D63F12B8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2" name="正方形/長方形 261">
          <a:extLst>
            <a:ext uri="{FF2B5EF4-FFF2-40B4-BE49-F238E27FC236}">
              <a16:creationId xmlns:a16="http://schemas.microsoft.com/office/drawing/2014/main" xmlns="" id="{1A00214A-80A0-45B2-891A-3A1F33485AB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3" name="正方形/長方形 262">
          <a:extLst>
            <a:ext uri="{FF2B5EF4-FFF2-40B4-BE49-F238E27FC236}">
              <a16:creationId xmlns:a16="http://schemas.microsoft.com/office/drawing/2014/main" xmlns="" id="{2F5426EF-36FB-48D9-BFBC-3D76E22013C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4" name="正方形/長方形 263">
          <a:extLst>
            <a:ext uri="{FF2B5EF4-FFF2-40B4-BE49-F238E27FC236}">
              <a16:creationId xmlns:a16="http://schemas.microsoft.com/office/drawing/2014/main" xmlns="" id="{569C4B87-8469-4E6F-9E36-763F64E1B4B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5" name="正方形/長方形 264">
          <a:extLst>
            <a:ext uri="{FF2B5EF4-FFF2-40B4-BE49-F238E27FC236}">
              <a16:creationId xmlns:a16="http://schemas.microsoft.com/office/drawing/2014/main" xmlns="" id="{07E1BC29-1149-47F6-9B09-7F0722E22F0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66" name="テキスト ボックス 265">
          <a:extLst>
            <a:ext uri="{FF2B5EF4-FFF2-40B4-BE49-F238E27FC236}">
              <a16:creationId xmlns:a16="http://schemas.microsoft.com/office/drawing/2014/main" xmlns="" id="{D7399E28-B33A-417D-BA8F-237931F22C0A}"/>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67" name="直線コネクタ 266">
          <a:extLst>
            <a:ext uri="{FF2B5EF4-FFF2-40B4-BE49-F238E27FC236}">
              <a16:creationId xmlns:a16="http://schemas.microsoft.com/office/drawing/2014/main" xmlns="" id="{2F2DC209-EB53-4CFE-94DB-BB893FF1B274}"/>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68" name="直線コネクタ 267">
          <a:extLst>
            <a:ext uri="{FF2B5EF4-FFF2-40B4-BE49-F238E27FC236}">
              <a16:creationId xmlns:a16="http://schemas.microsoft.com/office/drawing/2014/main" xmlns="" id="{E9C2ADE2-5895-4645-A8CB-12C40759478F}"/>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69" name="テキスト ボックス 268">
          <a:extLst>
            <a:ext uri="{FF2B5EF4-FFF2-40B4-BE49-F238E27FC236}">
              <a16:creationId xmlns:a16="http://schemas.microsoft.com/office/drawing/2014/main" xmlns="" id="{F6AD0A38-F5EE-4BAE-B5DF-01B2CE617DF2}"/>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70" name="直線コネクタ 269">
          <a:extLst>
            <a:ext uri="{FF2B5EF4-FFF2-40B4-BE49-F238E27FC236}">
              <a16:creationId xmlns:a16="http://schemas.microsoft.com/office/drawing/2014/main" xmlns="" id="{CC7F2E37-A689-4BF5-A319-C92442844CE9}"/>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71" name="テキスト ボックス 270">
          <a:extLst>
            <a:ext uri="{FF2B5EF4-FFF2-40B4-BE49-F238E27FC236}">
              <a16:creationId xmlns:a16="http://schemas.microsoft.com/office/drawing/2014/main" xmlns="" id="{78CF3404-48AE-4E77-A3E5-F76A5E40885F}"/>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72" name="直線コネクタ 271">
          <a:extLst>
            <a:ext uri="{FF2B5EF4-FFF2-40B4-BE49-F238E27FC236}">
              <a16:creationId xmlns:a16="http://schemas.microsoft.com/office/drawing/2014/main" xmlns="" id="{37961D8D-C1A7-40C4-86EC-61428B9BF2C1}"/>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73" name="テキスト ボックス 272">
          <a:extLst>
            <a:ext uri="{FF2B5EF4-FFF2-40B4-BE49-F238E27FC236}">
              <a16:creationId xmlns:a16="http://schemas.microsoft.com/office/drawing/2014/main" xmlns="" id="{E6920283-EC53-44E6-BAF3-786C4C009A2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74" name="直線コネクタ 273">
          <a:extLst>
            <a:ext uri="{FF2B5EF4-FFF2-40B4-BE49-F238E27FC236}">
              <a16:creationId xmlns:a16="http://schemas.microsoft.com/office/drawing/2014/main" xmlns="" id="{D2FD8BD1-6D4A-4ACE-B23C-6E8BAB40229F}"/>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75" name="テキスト ボックス 274">
          <a:extLst>
            <a:ext uri="{FF2B5EF4-FFF2-40B4-BE49-F238E27FC236}">
              <a16:creationId xmlns:a16="http://schemas.microsoft.com/office/drawing/2014/main" xmlns="" id="{01684F3B-7120-4577-8874-3FD2A2CA5542}"/>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76" name="直線コネクタ 275">
          <a:extLst>
            <a:ext uri="{FF2B5EF4-FFF2-40B4-BE49-F238E27FC236}">
              <a16:creationId xmlns:a16="http://schemas.microsoft.com/office/drawing/2014/main" xmlns="" id="{E3B3E77A-B784-4FC5-8FCF-E95586D083D1}"/>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77" name="テキスト ボックス 276">
          <a:extLst>
            <a:ext uri="{FF2B5EF4-FFF2-40B4-BE49-F238E27FC236}">
              <a16:creationId xmlns:a16="http://schemas.microsoft.com/office/drawing/2014/main" xmlns="" id="{C434E310-979D-4257-B73D-28FCD678AAA9}"/>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78" name="直線コネクタ 277">
          <a:extLst>
            <a:ext uri="{FF2B5EF4-FFF2-40B4-BE49-F238E27FC236}">
              <a16:creationId xmlns:a16="http://schemas.microsoft.com/office/drawing/2014/main" xmlns="" id="{9D050BB4-5CD2-4055-A923-0A0EA2DFC4C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79" name="テキスト ボックス 278">
          <a:extLst>
            <a:ext uri="{FF2B5EF4-FFF2-40B4-BE49-F238E27FC236}">
              <a16:creationId xmlns:a16="http://schemas.microsoft.com/office/drawing/2014/main" xmlns="" id="{42BC0EF4-B1D7-4CAF-A6B2-373EA0CD348A}"/>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80" name="【市民会館】&#10;一人当たり面積グラフ枠">
          <a:extLst>
            <a:ext uri="{FF2B5EF4-FFF2-40B4-BE49-F238E27FC236}">
              <a16:creationId xmlns:a16="http://schemas.microsoft.com/office/drawing/2014/main" xmlns="" id="{29768BC8-E24D-4138-9000-CC8A385C8B5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80011</xdr:rowOff>
    </xdr:from>
    <xdr:to>
      <xdr:col>54</xdr:col>
      <xdr:colOff>189865</xdr:colOff>
      <xdr:row>108</xdr:row>
      <xdr:rowOff>95250</xdr:rowOff>
    </xdr:to>
    <xdr:cxnSp macro="">
      <xdr:nvCxnSpPr>
        <xdr:cNvPr id="281" name="直線コネクタ 280">
          <a:extLst>
            <a:ext uri="{FF2B5EF4-FFF2-40B4-BE49-F238E27FC236}">
              <a16:creationId xmlns:a16="http://schemas.microsoft.com/office/drawing/2014/main" xmlns="" id="{7555614B-FD0C-400B-83BC-7F6802D6367B}"/>
            </a:ext>
          </a:extLst>
        </xdr:cNvPr>
        <xdr:cNvCxnSpPr/>
      </xdr:nvCxnSpPr>
      <xdr:spPr>
        <a:xfrm flipV="1">
          <a:off x="10476865" y="17053561"/>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282" name="【市民会館】&#10;一人当たり面積最小値テキスト">
          <a:extLst>
            <a:ext uri="{FF2B5EF4-FFF2-40B4-BE49-F238E27FC236}">
              <a16:creationId xmlns:a16="http://schemas.microsoft.com/office/drawing/2014/main" xmlns="" id="{09A5824E-546A-4A66-AD55-F3747C62455F}"/>
            </a:ext>
          </a:extLst>
        </xdr:cNvPr>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283" name="直線コネクタ 282">
          <a:extLst>
            <a:ext uri="{FF2B5EF4-FFF2-40B4-BE49-F238E27FC236}">
              <a16:creationId xmlns:a16="http://schemas.microsoft.com/office/drawing/2014/main" xmlns="" id="{F053A1B3-CAE3-404F-935B-C51380B357F2}"/>
            </a:ext>
          </a:extLst>
        </xdr:cNvPr>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26688</xdr:rowOff>
    </xdr:from>
    <xdr:ext cx="469744" cy="259045"/>
    <xdr:sp macro="" textlink="">
      <xdr:nvSpPr>
        <xdr:cNvPr id="284" name="【市民会館】&#10;一人当たり面積最大値テキスト">
          <a:extLst>
            <a:ext uri="{FF2B5EF4-FFF2-40B4-BE49-F238E27FC236}">
              <a16:creationId xmlns:a16="http://schemas.microsoft.com/office/drawing/2014/main" xmlns="" id="{D6E01702-61A5-447E-9A98-5C4031D0B7DF}"/>
            </a:ext>
          </a:extLst>
        </xdr:cNvPr>
        <xdr:cNvSpPr txBox="1"/>
      </xdr:nvSpPr>
      <xdr:spPr>
        <a:xfrm>
          <a:off x="10515600" y="1682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80011</xdr:rowOff>
    </xdr:from>
    <xdr:to>
      <xdr:col>55</xdr:col>
      <xdr:colOff>88900</xdr:colOff>
      <xdr:row>99</xdr:row>
      <xdr:rowOff>80011</xdr:rowOff>
    </xdr:to>
    <xdr:cxnSp macro="">
      <xdr:nvCxnSpPr>
        <xdr:cNvPr id="285" name="直線コネクタ 284">
          <a:extLst>
            <a:ext uri="{FF2B5EF4-FFF2-40B4-BE49-F238E27FC236}">
              <a16:creationId xmlns:a16="http://schemas.microsoft.com/office/drawing/2014/main" xmlns="" id="{E79E56F9-5450-4637-86D2-5410E6C28EDC}"/>
            </a:ext>
          </a:extLst>
        </xdr:cNvPr>
        <xdr:cNvCxnSpPr/>
      </xdr:nvCxnSpPr>
      <xdr:spPr>
        <a:xfrm>
          <a:off x="10388600" y="1705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49547</xdr:rowOff>
    </xdr:from>
    <xdr:ext cx="469744" cy="259045"/>
    <xdr:sp macro="" textlink="">
      <xdr:nvSpPr>
        <xdr:cNvPr id="286" name="【市民会館】&#10;一人当たり面積平均値テキスト">
          <a:extLst>
            <a:ext uri="{FF2B5EF4-FFF2-40B4-BE49-F238E27FC236}">
              <a16:creationId xmlns:a16="http://schemas.microsoft.com/office/drawing/2014/main" xmlns="" id="{75E00135-36D7-4927-9DB6-50455C735D96}"/>
            </a:ext>
          </a:extLst>
        </xdr:cNvPr>
        <xdr:cNvSpPr txBox="1"/>
      </xdr:nvSpPr>
      <xdr:spPr>
        <a:xfrm>
          <a:off x="10515600" y="1805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71120</xdr:rowOff>
    </xdr:from>
    <xdr:to>
      <xdr:col>55</xdr:col>
      <xdr:colOff>50800</xdr:colOff>
      <xdr:row>106</xdr:row>
      <xdr:rowOff>1270</xdr:rowOff>
    </xdr:to>
    <xdr:sp macro="" textlink="">
      <xdr:nvSpPr>
        <xdr:cNvPr id="287" name="フローチャート: 判断 286">
          <a:extLst>
            <a:ext uri="{FF2B5EF4-FFF2-40B4-BE49-F238E27FC236}">
              <a16:creationId xmlns:a16="http://schemas.microsoft.com/office/drawing/2014/main" xmlns="" id="{AF195EE0-BBA6-49CC-BC5F-0B68FD6B0588}"/>
            </a:ext>
          </a:extLst>
        </xdr:cNvPr>
        <xdr:cNvSpPr/>
      </xdr:nvSpPr>
      <xdr:spPr>
        <a:xfrm>
          <a:off x="10426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109220</xdr:rowOff>
    </xdr:from>
    <xdr:to>
      <xdr:col>50</xdr:col>
      <xdr:colOff>165100</xdr:colOff>
      <xdr:row>105</xdr:row>
      <xdr:rowOff>39370</xdr:rowOff>
    </xdr:to>
    <xdr:sp macro="" textlink="">
      <xdr:nvSpPr>
        <xdr:cNvPr id="288" name="フローチャート: 判断 287">
          <a:extLst>
            <a:ext uri="{FF2B5EF4-FFF2-40B4-BE49-F238E27FC236}">
              <a16:creationId xmlns:a16="http://schemas.microsoft.com/office/drawing/2014/main" xmlns="" id="{FDEE6940-1BBD-48AA-BC07-6F81C31EB3F0}"/>
            </a:ext>
          </a:extLst>
        </xdr:cNvPr>
        <xdr:cNvSpPr/>
      </xdr:nvSpPr>
      <xdr:spPr>
        <a:xfrm>
          <a:off x="9588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30497</xdr:rowOff>
    </xdr:from>
    <xdr:ext cx="469744" cy="259045"/>
    <xdr:sp macro="" textlink="">
      <xdr:nvSpPr>
        <xdr:cNvPr id="289" name="n_1aveValue【市民会館】&#10;一人当たり面積">
          <a:extLst>
            <a:ext uri="{FF2B5EF4-FFF2-40B4-BE49-F238E27FC236}">
              <a16:creationId xmlns:a16="http://schemas.microsoft.com/office/drawing/2014/main" xmlns="" id="{3905D09C-4A0C-429A-8D32-D83078FE6A61}"/>
            </a:ext>
          </a:extLst>
        </xdr:cNvPr>
        <xdr:cNvSpPr txBox="1"/>
      </xdr:nvSpPr>
      <xdr:spPr>
        <a:xfrm>
          <a:off x="9391727"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93980</xdr:rowOff>
    </xdr:from>
    <xdr:to>
      <xdr:col>46</xdr:col>
      <xdr:colOff>38100</xdr:colOff>
      <xdr:row>106</xdr:row>
      <xdr:rowOff>24130</xdr:rowOff>
    </xdr:to>
    <xdr:sp macro="" textlink="">
      <xdr:nvSpPr>
        <xdr:cNvPr id="290" name="フローチャート: 判断 289">
          <a:extLst>
            <a:ext uri="{FF2B5EF4-FFF2-40B4-BE49-F238E27FC236}">
              <a16:creationId xmlns:a16="http://schemas.microsoft.com/office/drawing/2014/main" xmlns="" id="{37F0ECAB-3034-4ED0-B117-0A49754999A4}"/>
            </a:ext>
          </a:extLst>
        </xdr:cNvPr>
        <xdr:cNvSpPr/>
      </xdr:nvSpPr>
      <xdr:spPr>
        <a:xfrm>
          <a:off x="8699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40657</xdr:rowOff>
    </xdr:from>
    <xdr:ext cx="469744" cy="259045"/>
    <xdr:sp macro="" textlink="">
      <xdr:nvSpPr>
        <xdr:cNvPr id="291" name="n_2aveValue【市民会館】&#10;一人当たり面積">
          <a:extLst>
            <a:ext uri="{FF2B5EF4-FFF2-40B4-BE49-F238E27FC236}">
              <a16:creationId xmlns:a16="http://schemas.microsoft.com/office/drawing/2014/main" xmlns="" id="{7DFC7B28-95B4-413B-A3B9-73DA05ADB988}"/>
            </a:ext>
          </a:extLst>
        </xdr:cNvPr>
        <xdr:cNvSpPr txBox="1"/>
      </xdr:nvSpPr>
      <xdr:spPr>
        <a:xfrm>
          <a:off x="8515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92" name="テキスト ボックス 291">
          <a:extLst>
            <a:ext uri="{FF2B5EF4-FFF2-40B4-BE49-F238E27FC236}">
              <a16:creationId xmlns:a16="http://schemas.microsoft.com/office/drawing/2014/main" xmlns="" id="{6762B4F9-5C48-4CD4-A137-6E1307A31FF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93" name="テキスト ボックス 292">
          <a:extLst>
            <a:ext uri="{FF2B5EF4-FFF2-40B4-BE49-F238E27FC236}">
              <a16:creationId xmlns:a16="http://schemas.microsoft.com/office/drawing/2014/main" xmlns="" id="{49758C5F-E7D0-4EF2-B2A5-3918BD12A56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94" name="テキスト ボックス 293">
          <a:extLst>
            <a:ext uri="{FF2B5EF4-FFF2-40B4-BE49-F238E27FC236}">
              <a16:creationId xmlns:a16="http://schemas.microsoft.com/office/drawing/2014/main" xmlns="" id="{9BA56DF5-D8D6-401F-B0CC-B70E5C50E61C}"/>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95" name="テキスト ボックス 294">
          <a:extLst>
            <a:ext uri="{FF2B5EF4-FFF2-40B4-BE49-F238E27FC236}">
              <a16:creationId xmlns:a16="http://schemas.microsoft.com/office/drawing/2014/main" xmlns="" id="{A19B5E41-CD42-47C3-90B3-4EADB01B3C6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96" name="テキスト ボックス 295">
          <a:extLst>
            <a:ext uri="{FF2B5EF4-FFF2-40B4-BE49-F238E27FC236}">
              <a16:creationId xmlns:a16="http://schemas.microsoft.com/office/drawing/2014/main" xmlns="" id="{0D3FB2A5-67ED-42E8-A46A-B7B21DA7734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52070</xdr:rowOff>
    </xdr:from>
    <xdr:to>
      <xdr:col>50</xdr:col>
      <xdr:colOff>165100</xdr:colOff>
      <xdr:row>102</xdr:row>
      <xdr:rowOff>153670</xdr:rowOff>
    </xdr:to>
    <xdr:sp macro="" textlink="">
      <xdr:nvSpPr>
        <xdr:cNvPr id="297" name="楕円 296">
          <a:extLst>
            <a:ext uri="{FF2B5EF4-FFF2-40B4-BE49-F238E27FC236}">
              <a16:creationId xmlns:a16="http://schemas.microsoft.com/office/drawing/2014/main" xmlns="" id="{A45CA483-0F74-4773-8879-6C2DB58E7691}"/>
            </a:ext>
          </a:extLst>
        </xdr:cNvPr>
        <xdr:cNvSpPr/>
      </xdr:nvSpPr>
      <xdr:spPr>
        <a:xfrm>
          <a:off x="9588500" y="1753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100</xdr:row>
      <xdr:rowOff>170197</xdr:rowOff>
    </xdr:from>
    <xdr:ext cx="469744" cy="259045"/>
    <xdr:sp macro="" textlink="">
      <xdr:nvSpPr>
        <xdr:cNvPr id="298" name="n_1mainValue【市民会館】&#10;一人当たり面積">
          <a:extLst>
            <a:ext uri="{FF2B5EF4-FFF2-40B4-BE49-F238E27FC236}">
              <a16:creationId xmlns:a16="http://schemas.microsoft.com/office/drawing/2014/main" xmlns="" id="{648BDF32-AB7B-4130-A532-02F4CF619466}"/>
            </a:ext>
          </a:extLst>
        </xdr:cNvPr>
        <xdr:cNvSpPr txBox="1"/>
      </xdr:nvSpPr>
      <xdr:spPr>
        <a:xfrm>
          <a:off x="9391727" y="1731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9" name="正方形/長方形 298">
          <a:extLst>
            <a:ext uri="{FF2B5EF4-FFF2-40B4-BE49-F238E27FC236}">
              <a16:creationId xmlns:a16="http://schemas.microsoft.com/office/drawing/2014/main" xmlns="" id="{B06D0DF2-DAF7-4D3D-AF7B-AF4346E2D33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0" name="正方形/長方形 299">
          <a:extLst>
            <a:ext uri="{FF2B5EF4-FFF2-40B4-BE49-F238E27FC236}">
              <a16:creationId xmlns:a16="http://schemas.microsoft.com/office/drawing/2014/main" xmlns="" id="{F65A2E30-5893-428E-9468-B5131EC4D1A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1" name="正方形/長方形 300">
          <a:extLst>
            <a:ext uri="{FF2B5EF4-FFF2-40B4-BE49-F238E27FC236}">
              <a16:creationId xmlns:a16="http://schemas.microsoft.com/office/drawing/2014/main" xmlns="" id="{AB24D6D1-AA20-4149-82A7-22357CBD074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2" name="正方形/長方形 301">
          <a:extLst>
            <a:ext uri="{FF2B5EF4-FFF2-40B4-BE49-F238E27FC236}">
              <a16:creationId xmlns:a16="http://schemas.microsoft.com/office/drawing/2014/main" xmlns="" id="{203919EE-1264-4E3B-B0C7-BDB59ABB679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3" name="正方形/長方形 302">
          <a:extLst>
            <a:ext uri="{FF2B5EF4-FFF2-40B4-BE49-F238E27FC236}">
              <a16:creationId xmlns:a16="http://schemas.microsoft.com/office/drawing/2014/main" xmlns="" id="{6356BC09-DEDC-45E1-AEF6-13FDFC73FAE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4" name="正方形/長方形 303">
          <a:extLst>
            <a:ext uri="{FF2B5EF4-FFF2-40B4-BE49-F238E27FC236}">
              <a16:creationId xmlns:a16="http://schemas.microsoft.com/office/drawing/2014/main" xmlns="" id="{1F56734E-CBA6-48D5-9FEF-EAC84DA4F53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5" name="正方形/長方形 304">
          <a:extLst>
            <a:ext uri="{FF2B5EF4-FFF2-40B4-BE49-F238E27FC236}">
              <a16:creationId xmlns:a16="http://schemas.microsoft.com/office/drawing/2014/main" xmlns="" id="{A2B8777F-A732-4061-BCD9-04862685885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6" name="正方形/長方形 305">
          <a:extLst>
            <a:ext uri="{FF2B5EF4-FFF2-40B4-BE49-F238E27FC236}">
              <a16:creationId xmlns:a16="http://schemas.microsoft.com/office/drawing/2014/main" xmlns="" id="{B92F787A-476C-44FD-B21C-AFFC0681F3F5}"/>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7" name="正方形/長方形 306">
          <a:extLst>
            <a:ext uri="{FF2B5EF4-FFF2-40B4-BE49-F238E27FC236}">
              <a16:creationId xmlns:a16="http://schemas.microsoft.com/office/drawing/2014/main" xmlns="" id="{6EA8ABC2-F614-4DBD-A032-2118AE2E977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8" name="正方形/長方形 307">
          <a:extLst>
            <a:ext uri="{FF2B5EF4-FFF2-40B4-BE49-F238E27FC236}">
              <a16:creationId xmlns:a16="http://schemas.microsoft.com/office/drawing/2014/main" xmlns="" id="{87475857-07D3-406A-8B13-E7213E3133C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9" name="正方形/長方形 308">
          <a:extLst>
            <a:ext uri="{FF2B5EF4-FFF2-40B4-BE49-F238E27FC236}">
              <a16:creationId xmlns:a16="http://schemas.microsoft.com/office/drawing/2014/main" xmlns="" id="{3AE59E31-9A59-4D80-8B9C-A36BA9A9626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0" name="正方形/長方形 309">
          <a:extLst>
            <a:ext uri="{FF2B5EF4-FFF2-40B4-BE49-F238E27FC236}">
              <a16:creationId xmlns:a16="http://schemas.microsoft.com/office/drawing/2014/main" xmlns="" id="{40C22860-3AA8-4B95-9A18-C9D155718A0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1" name="正方形/長方形 310">
          <a:extLst>
            <a:ext uri="{FF2B5EF4-FFF2-40B4-BE49-F238E27FC236}">
              <a16:creationId xmlns:a16="http://schemas.microsoft.com/office/drawing/2014/main" xmlns="" id="{75D8A0BB-963B-4EFE-BE31-F26CD9E9FAF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2" name="正方形/長方形 311">
          <a:extLst>
            <a:ext uri="{FF2B5EF4-FFF2-40B4-BE49-F238E27FC236}">
              <a16:creationId xmlns:a16="http://schemas.microsoft.com/office/drawing/2014/main" xmlns="" id="{EB02E9AC-09BD-4B1C-B6C0-C243D54372B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3" name="正方形/長方形 312">
          <a:extLst>
            <a:ext uri="{FF2B5EF4-FFF2-40B4-BE49-F238E27FC236}">
              <a16:creationId xmlns:a16="http://schemas.microsoft.com/office/drawing/2014/main" xmlns="" id="{E751A93C-C950-405F-ADC4-637027A1117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4" name="正方形/長方形 313">
          <a:extLst>
            <a:ext uri="{FF2B5EF4-FFF2-40B4-BE49-F238E27FC236}">
              <a16:creationId xmlns:a16="http://schemas.microsoft.com/office/drawing/2014/main" xmlns="" id="{40A28427-C124-4840-9B8C-F059FC338E02}"/>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5" name="正方形/長方形 314">
          <a:extLst>
            <a:ext uri="{FF2B5EF4-FFF2-40B4-BE49-F238E27FC236}">
              <a16:creationId xmlns:a16="http://schemas.microsoft.com/office/drawing/2014/main" xmlns="" id="{BC11A26A-ACAA-4A5B-9D98-BD366016DF9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6" name="正方形/長方形 315">
          <a:extLst>
            <a:ext uri="{FF2B5EF4-FFF2-40B4-BE49-F238E27FC236}">
              <a16:creationId xmlns:a16="http://schemas.microsoft.com/office/drawing/2014/main" xmlns="" id="{8E29D147-143B-4EF6-9839-6CD85E08624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7" name="正方形/長方形 316">
          <a:extLst>
            <a:ext uri="{FF2B5EF4-FFF2-40B4-BE49-F238E27FC236}">
              <a16:creationId xmlns:a16="http://schemas.microsoft.com/office/drawing/2014/main" xmlns="" id="{E840D94D-EDA1-45C7-900C-6132C2E90C9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8" name="正方形/長方形 317">
          <a:extLst>
            <a:ext uri="{FF2B5EF4-FFF2-40B4-BE49-F238E27FC236}">
              <a16:creationId xmlns:a16="http://schemas.microsoft.com/office/drawing/2014/main" xmlns="" id="{EE5FD729-923B-44E3-BF06-0F79589AFB2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9" name="正方形/長方形 318">
          <a:extLst>
            <a:ext uri="{FF2B5EF4-FFF2-40B4-BE49-F238E27FC236}">
              <a16:creationId xmlns:a16="http://schemas.microsoft.com/office/drawing/2014/main" xmlns="" id="{A9E60682-9C04-432D-BF27-8DBB619B758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20" name="正方形/長方形 319">
          <a:extLst>
            <a:ext uri="{FF2B5EF4-FFF2-40B4-BE49-F238E27FC236}">
              <a16:creationId xmlns:a16="http://schemas.microsoft.com/office/drawing/2014/main" xmlns="" id="{9D6D6EEA-4424-4CC4-BCCF-006E09A9914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21" name="正方形/長方形 320">
          <a:extLst>
            <a:ext uri="{FF2B5EF4-FFF2-40B4-BE49-F238E27FC236}">
              <a16:creationId xmlns:a16="http://schemas.microsoft.com/office/drawing/2014/main" xmlns="" id="{B00BF94F-B0D4-40D4-8BFF-DAC1E7F9810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2" name="正方形/長方形 321">
          <a:extLst>
            <a:ext uri="{FF2B5EF4-FFF2-40B4-BE49-F238E27FC236}">
              <a16:creationId xmlns:a16="http://schemas.microsoft.com/office/drawing/2014/main" xmlns="" id="{FF97091B-E80B-4A30-B803-96CD255272F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3" name="テキスト ボックス 322">
          <a:extLst>
            <a:ext uri="{FF2B5EF4-FFF2-40B4-BE49-F238E27FC236}">
              <a16:creationId xmlns:a16="http://schemas.microsoft.com/office/drawing/2014/main" xmlns="" id="{FD654869-9128-4F8B-834A-FAE6601E549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4" name="直線コネクタ 323">
          <a:extLst>
            <a:ext uri="{FF2B5EF4-FFF2-40B4-BE49-F238E27FC236}">
              <a16:creationId xmlns:a16="http://schemas.microsoft.com/office/drawing/2014/main" xmlns="" id="{254E6035-5F91-4E73-AAB5-D27DB24C04E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25" name="直線コネクタ 324">
          <a:extLst>
            <a:ext uri="{FF2B5EF4-FFF2-40B4-BE49-F238E27FC236}">
              <a16:creationId xmlns:a16="http://schemas.microsoft.com/office/drawing/2014/main" xmlns="" id="{00C48DEF-9A10-4C81-AD72-9295A860353E}"/>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26" name="テキスト ボックス 325">
          <a:extLst>
            <a:ext uri="{FF2B5EF4-FFF2-40B4-BE49-F238E27FC236}">
              <a16:creationId xmlns:a16="http://schemas.microsoft.com/office/drawing/2014/main" xmlns="" id="{A81CC7F4-D3E9-4080-857E-17F3056F3956}"/>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27" name="直線コネクタ 326">
          <a:extLst>
            <a:ext uri="{FF2B5EF4-FFF2-40B4-BE49-F238E27FC236}">
              <a16:creationId xmlns:a16="http://schemas.microsoft.com/office/drawing/2014/main" xmlns="" id="{B50E79CA-1250-45A3-B90B-E830891DD18A}"/>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28" name="テキスト ボックス 327">
          <a:extLst>
            <a:ext uri="{FF2B5EF4-FFF2-40B4-BE49-F238E27FC236}">
              <a16:creationId xmlns:a16="http://schemas.microsoft.com/office/drawing/2014/main" xmlns="" id="{7C59B25D-26DE-43E6-B059-BA855D53C733}"/>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29" name="直線コネクタ 328">
          <a:extLst>
            <a:ext uri="{FF2B5EF4-FFF2-40B4-BE49-F238E27FC236}">
              <a16:creationId xmlns:a16="http://schemas.microsoft.com/office/drawing/2014/main" xmlns="" id="{DF5C878C-49E2-4E9D-A517-E647C514CA69}"/>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30" name="テキスト ボックス 329">
          <a:extLst>
            <a:ext uri="{FF2B5EF4-FFF2-40B4-BE49-F238E27FC236}">
              <a16:creationId xmlns:a16="http://schemas.microsoft.com/office/drawing/2014/main" xmlns="" id="{DA121DB8-C443-474A-AABD-F7F8E2897BD3}"/>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31" name="直線コネクタ 330">
          <a:extLst>
            <a:ext uri="{FF2B5EF4-FFF2-40B4-BE49-F238E27FC236}">
              <a16:creationId xmlns:a16="http://schemas.microsoft.com/office/drawing/2014/main" xmlns="" id="{03B560B9-106F-4893-8048-002E2DF53916}"/>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32" name="テキスト ボックス 331">
          <a:extLst>
            <a:ext uri="{FF2B5EF4-FFF2-40B4-BE49-F238E27FC236}">
              <a16:creationId xmlns:a16="http://schemas.microsoft.com/office/drawing/2014/main" xmlns="" id="{1F1D1DD1-914E-4504-8774-41541ACBA1D1}"/>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33" name="直線コネクタ 332">
          <a:extLst>
            <a:ext uri="{FF2B5EF4-FFF2-40B4-BE49-F238E27FC236}">
              <a16:creationId xmlns:a16="http://schemas.microsoft.com/office/drawing/2014/main" xmlns="" id="{BCC9C241-E3C7-432F-927E-2CFD4968C2F4}"/>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34" name="テキスト ボックス 333">
          <a:extLst>
            <a:ext uri="{FF2B5EF4-FFF2-40B4-BE49-F238E27FC236}">
              <a16:creationId xmlns:a16="http://schemas.microsoft.com/office/drawing/2014/main" xmlns="" id="{57BF2440-6774-4F93-AA24-A49E0424CEC8}"/>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35" name="直線コネクタ 334">
          <a:extLst>
            <a:ext uri="{FF2B5EF4-FFF2-40B4-BE49-F238E27FC236}">
              <a16:creationId xmlns:a16="http://schemas.microsoft.com/office/drawing/2014/main" xmlns="" id="{6B7065ED-C3EB-439C-90D5-B4C14E8996FB}"/>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36" name="テキスト ボックス 335">
          <a:extLst>
            <a:ext uri="{FF2B5EF4-FFF2-40B4-BE49-F238E27FC236}">
              <a16:creationId xmlns:a16="http://schemas.microsoft.com/office/drawing/2014/main" xmlns="" id="{FA9CB1CD-F4F1-4961-B527-7D45C6F1678E}"/>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7" name="直線コネクタ 336">
          <a:extLst>
            <a:ext uri="{FF2B5EF4-FFF2-40B4-BE49-F238E27FC236}">
              <a16:creationId xmlns:a16="http://schemas.microsoft.com/office/drawing/2014/main" xmlns="" id="{E26EEBDA-DF23-4388-9923-69184B8CCCA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38" name="テキスト ボックス 337">
          <a:extLst>
            <a:ext uri="{FF2B5EF4-FFF2-40B4-BE49-F238E27FC236}">
              <a16:creationId xmlns:a16="http://schemas.microsoft.com/office/drawing/2014/main" xmlns="" id="{52D6CA55-5811-4800-A501-274269D87824}"/>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9" name="【保健センター・保健所】&#10;有形固定資産減価償却率グラフ枠">
          <a:extLst>
            <a:ext uri="{FF2B5EF4-FFF2-40B4-BE49-F238E27FC236}">
              <a16:creationId xmlns:a16="http://schemas.microsoft.com/office/drawing/2014/main" xmlns="" id="{AEE2A6DE-E943-4FAF-89DB-3EFF75D6FAE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150223</xdr:rowOff>
    </xdr:to>
    <xdr:cxnSp macro="">
      <xdr:nvCxnSpPr>
        <xdr:cNvPr id="340" name="直線コネクタ 339">
          <a:extLst>
            <a:ext uri="{FF2B5EF4-FFF2-40B4-BE49-F238E27FC236}">
              <a16:creationId xmlns:a16="http://schemas.microsoft.com/office/drawing/2014/main" xmlns="" id="{CD06DBCF-DD7D-4125-AFB0-A1A52B891114}"/>
            </a:ext>
          </a:extLst>
        </xdr:cNvPr>
        <xdr:cNvCxnSpPr/>
      </xdr:nvCxnSpPr>
      <xdr:spPr>
        <a:xfrm flipV="1">
          <a:off x="16318864" y="9692640"/>
          <a:ext cx="0" cy="1258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341" name="【保健センター・保健所】&#10;有形固定資産減価償却率最小値テキスト">
          <a:extLst>
            <a:ext uri="{FF2B5EF4-FFF2-40B4-BE49-F238E27FC236}">
              <a16:creationId xmlns:a16="http://schemas.microsoft.com/office/drawing/2014/main" xmlns="" id="{B787B9AB-3841-4768-B390-9C41F3CF09ED}"/>
            </a:ext>
          </a:extLst>
        </xdr:cNvPr>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342" name="直線コネクタ 341">
          <a:extLst>
            <a:ext uri="{FF2B5EF4-FFF2-40B4-BE49-F238E27FC236}">
              <a16:creationId xmlns:a16="http://schemas.microsoft.com/office/drawing/2014/main" xmlns="" id="{D89F8329-A6D8-4A79-9CC5-50FDF756DCC7}"/>
            </a:ext>
          </a:extLst>
        </xdr:cNvPr>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343" name="【保健センター・保健所】&#10;有形固定資産減価償却率最大値テキスト">
          <a:extLst>
            <a:ext uri="{FF2B5EF4-FFF2-40B4-BE49-F238E27FC236}">
              <a16:creationId xmlns:a16="http://schemas.microsoft.com/office/drawing/2014/main" xmlns="" id="{A103582D-030D-41F3-BE21-EEBD40242B2F}"/>
            </a:ext>
          </a:extLst>
        </xdr:cNvPr>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344" name="直線コネクタ 343">
          <a:extLst>
            <a:ext uri="{FF2B5EF4-FFF2-40B4-BE49-F238E27FC236}">
              <a16:creationId xmlns:a16="http://schemas.microsoft.com/office/drawing/2014/main" xmlns="" id="{3E0EAC58-F9DC-4932-8F9A-04F430409BF0}"/>
            </a:ext>
          </a:extLst>
        </xdr:cNvPr>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345" name="【保健センター・保健所】&#10;有形固定資産減価償却率平均値テキスト">
          <a:extLst>
            <a:ext uri="{FF2B5EF4-FFF2-40B4-BE49-F238E27FC236}">
              <a16:creationId xmlns:a16="http://schemas.microsoft.com/office/drawing/2014/main" xmlns="" id="{CED73C63-B84D-40FB-BC6D-656762856291}"/>
            </a:ext>
          </a:extLst>
        </xdr:cNvPr>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346" name="フローチャート: 判断 345">
          <a:extLst>
            <a:ext uri="{FF2B5EF4-FFF2-40B4-BE49-F238E27FC236}">
              <a16:creationId xmlns:a16="http://schemas.microsoft.com/office/drawing/2014/main" xmlns="" id="{783A8F75-8F21-4D57-A7A3-D25E85DEBFE3}"/>
            </a:ext>
          </a:extLst>
        </xdr:cNvPr>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7983</xdr:rowOff>
    </xdr:from>
    <xdr:to>
      <xdr:col>81</xdr:col>
      <xdr:colOff>101600</xdr:colOff>
      <xdr:row>60</xdr:row>
      <xdr:rowOff>109583</xdr:rowOff>
    </xdr:to>
    <xdr:sp macro="" textlink="">
      <xdr:nvSpPr>
        <xdr:cNvPr id="347" name="フローチャート: 判断 346">
          <a:extLst>
            <a:ext uri="{FF2B5EF4-FFF2-40B4-BE49-F238E27FC236}">
              <a16:creationId xmlns:a16="http://schemas.microsoft.com/office/drawing/2014/main" xmlns="" id="{4DD2B06A-1A4D-41A1-9A32-15876280B351}"/>
            </a:ext>
          </a:extLst>
        </xdr:cNvPr>
        <xdr:cNvSpPr/>
      </xdr:nvSpPr>
      <xdr:spPr>
        <a:xfrm>
          <a:off x="15430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100710</xdr:rowOff>
    </xdr:from>
    <xdr:ext cx="405111" cy="259045"/>
    <xdr:sp macro="" textlink="">
      <xdr:nvSpPr>
        <xdr:cNvPr id="348" name="n_1aveValue【保健センター・保健所】&#10;有形固定資産減価償却率">
          <a:extLst>
            <a:ext uri="{FF2B5EF4-FFF2-40B4-BE49-F238E27FC236}">
              <a16:creationId xmlns:a16="http://schemas.microsoft.com/office/drawing/2014/main" xmlns="" id="{1510B05A-9C02-423F-B41B-8A81BA6DAA01}"/>
            </a:ext>
          </a:extLst>
        </xdr:cNvPr>
        <xdr:cNvSpPr txBox="1"/>
      </xdr:nvSpPr>
      <xdr:spPr>
        <a:xfrm>
          <a:off x="152660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163104</xdr:rowOff>
    </xdr:from>
    <xdr:to>
      <xdr:col>76</xdr:col>
      <xdr:colOff>165100</xdr:colOff>
      <xdr:row>60</xdr:row>
      <xdr:rowOff>93254</xdr:rowOff>
    </xdr:to>
    <xdr:sp macro="" textlink="">
      <xdr:nvSpPr>
        <xdr:cNvPr id="349" name="フローチャート: 判断 348">
          <a:extLst>
            <a:ext uri="{FF2B5EF4-FFF2-40B4-BE49-F238E27FC236}">
              <a16:creationId xmlns:a16="http://schemas.microsoft.com/office/drawing/2014/main" xmlns="" id="{25C627CA-2234-47F9-89CC-7DB9E490B8F6}"/>
            </a:ext>
          </a:extLst>
        </xdr:cNvPr>
        <xdr:cNvSpPr/>
      </xdr:nvSpPr>
      <xdr:spPr>
        <a:xfrm>
          <a:off x="14541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109781</xdr:rowOff>
    </xdr:from>
    <xdr:ext cx="405111" cy="259045"/>
    <xdr:sp macro="" textlink="">
      <xdr:nvSpPr>
        <xdr:cNvPr id="350" name="n_2aveValue【保健センター・保健所】&#10;有形固定資産減価償却率">
          <a:extLst>
            <a:ext uri="{FF2B5EF4-FFF2-40B4-BE49-F238E27FC236}">
              <a16:creationId xmlns:a16="http://schemas.microsoft.com/office/drawing/2014/main" xmlns="" id="{B8EDAF9C-DCE9-47BA-B4AF-B2D2B1B99242}"/>
            </a:ext>
          </a:extLst>
        </xdr:cNvPr>
        <xdr:cNvSpPr txBox="1"/>
      </xdr:nvSpPr>
      <xdr:spPr>
        <a:xfrm>
          <a:off x="14389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51" name="テキスト ボックス 350">
          <a:extLst>
            <a:ext uri="{FF2B5EF4-FFF2-40B4-BE49-F238E27FC236}">
              <a16:creationId xmlns:a16="http://schemas.microsoft.com/office/drawing/2014/main" xmlns="" id="{0483DC30-A736-4F88-B9B1-D94EE283119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52" name="テキスト ボックス 351">
          <a:extLst>
            <a:ext uri="{FF2B5EF4-FFF2-40B4-BE49-F238E27FC236}">
              <a16:creationId xmlns:a16="http://schemas.microsoft.com/office/drawing/2014/main" xmlns="" id="{8CF9676D-C6BD-42A2-A8A6-28F61F7F56D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53" name="テキスト ボックス 352">
          <a:extLst>
            <a:ext uri="{FF2B5EF4-FFF2-40B4-BE49-F238E27FC236}">
              <a16:creationId xmlns:a16="http://schemas.microsoft.com/office/drawing/2014/main" xmlns="" id="{4F41820B-0A97-42B0-8B74-B1BA1EAAC01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4" name="テキスト ボックス 353">
          <a:extLst>
            <a:ext uri="{FF2B5EF4-FFF2-40B4-BE49-F238E27FC236}">
              <a16:creationId xmlns:a16="http://schemas.microsoft.com/office/drawing/2014/main" xmlns="" id="{69834FD0-7503-4475-B7A8-AD3621477D5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5" name="テキスト ボックス 354">
          <a:extLst>
            <a:ext uri="{FF2B5EF4-FFF2-40B4-BE49-F238E27FC236}">
              <a16:creationId xmlns:a16="http://schemas.microsoft.com/office/drawing/2014/main" xmlns="" id="{5380D0DE-541C-43B3-B2F4-338B17C33AC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58601</xdr:rowOff>
    </xdr:from>
    <xdr:to>
      <xdr:col>81</xdr:col>
      <xdr:colOff>101600</xdr:colOff>
      <xdr:row>59</xdr:row>
      <xdr:rowOff>160201</xdr:rowOff>
    </xdr:to>
    <xdr:sp macro="" textlink="">
      <xdr:nvSpPr>
        <xdr:cNvPr id="356" name="楕円 355">
          <a:extLst>
            <a:ext uri="{FF2B5EF4-FFF2-40B4-BE49-F238E27FC236}">
              <a16:creationId xmlns:a16="http://schemas.microsoft.com/office/drawing/2014/main" xmlns="" id="{D0FE98F3-1F47-4F8F-BBDD-641ACB73BC3D}"/>
            </a:ext>
          </a:extLst>
        </xdr:cNvPr>
        <xdr:cNvSpPr/>
      </xdr:nvSpPr>
      <xdr:spPr>
        <a:xfrm>
          <a:off x="15430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5278</xdr:rowOff>
    </xdr:from>
    <xdr:ext cx="405111" cy="259045"/>
    <xdr:sp macro="" textlink="">
      <xdr:nvSpPr>
        <xdr:cNvPr id="357" name="n_1mainValue【保健センター・保健所】&#10;有形固定資産減価償却率">
          <a:extLst>
            <a:ext uri="{FF2B5EF4-FFF2-40B4-BE49-F238E27FC236}">
              <a16:creationId xmlns:a16="http://schemas.microsoft.com/office/drawing/2014/main" xmlns="" id="{CCEAE075-DD7D-4111-AE63-3E5708F2AC78}"/>
            </a:ext>
          </a:extLst>
        </xdr:cNvPr>
        <xdr:cNvSpPr txBox="1"/>
      </xdr:nvSpPr>
      <xdr:spPr>
        <a:xfrm>
          <a:off x="152660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58" name="正方形/長方形 357">
          <a:extLst>
            <a:ext uri="{FF2B5EF4-FFF2-40B4-BE49-F238E27FC236}">
              <a16:creationId xmlns:a16="http://schemas.microsoft.com/office/drawing/2014/main" xmlns="" id="{F623C089-D671-4274-95B4-061897D3B96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9" name="正方形/長方形 358">
          <a:extLst>
            <a:ext uri="{FF2B5EF4-FFF2-40B4-BE49-F238E27FC236}">
              <a16:creationId xmlns:a16="http://schemas.microsoft.com/office/drawing/2014/main" xmlns="" id="{5328B3D7-2DC0-471F-B7B1-AF344C06A09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0" name="正方形/長方形 359">
          <a:extLst>
            <a:ext uri="{FF2B5EF4-FFF2-40B4-BE49-F238E27FC236}">
              <a16:creationId xmlns:a16="http://schemas.microsoft.com/office/drawing/2014/main" xmlns="" id="{360C544F-665A-4258-8119-C8A12406970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1" name="正方形/長方形 360">
          <a:extLst>
            <a:ext uri="{FF2B5EF4-FFF2-40B4-BE49-F238E27FC236}">
              <a16:creationId xmlns:a16="http://schemas.microsoft.com/office/drawing/2014/main" xmlns="" id="{A7B8AD4A-68D2-4679-A5B3-4A2642512E0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62" name="正方形/長方形 361">
          <a:extLst>
            <a:ext uri="{FF2B5EF4-FFF2-40B4-BE49-F238E27FC236}">
              <a16:creationId xmlns:a16="http://schemas.microsoft.com/office/drawing/2014/main" xmlns="" id="{F8A899F9-654A-4C1C-AC4E-4CD71BD24F8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3" name="正方形/長方形 362">
          <a:extLst>
            <a:ext uri="{FF2B5EF4-FFF2-40B4-BE49-F238E27FC236}">
              <a16:creationId xmlns:a16="http://schemas.microsoft.com/office/drawing/2014/main" xmlns="" id="{0FEE0B78-1396-43D8-A6EE-7D21BC47E0C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4" name="正方形/長方形 363">
          <a:extLst>
            <a:ext uri="{FF2B5EF4-FFF2-40B4-BE49-F238E27FC236}">
              <a16:creationId xmlns:a16="http://schemas.microsoft.com/office/drawing/2014/main" xmlns="" id="{0C5C15D7-6B4E-4CF3-B622-7F09AB9AC37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5" name="正方形/長方形 364">
          <a:extLst>
            <a:ext uri="{FF2B5EF4-FFF2-40B4-BE49-F238E27FC236}">
              <a16:creationId xmlns:a16="http://schemas.microsoft.com/office/drawing/2014/main" xmlns="" id="{6B2A725C-6DA5-477C-AC1E-5C1A5CE68C4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66" name="テキスト ボックス 365">
          <a:extLst>
            <a:ext uri="{FF2B5EF4-FFF2-40B4-BE49-F238E27FC236}">
              <a16:creationId xmlns:a16="http://schemas.microsoft.com/office/drawing/2014/main" xmlns="" id="{8AFB5BDD-4442-45FF-B1F5-A3CD7FE6609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67" name="直線コネクタ 366">
          <a:extLst>
            <a:ext uri="{FF2B5EF4-FFF2-40B4-BE49-F238E27FC236}">
              <a16:creationId xmlns:a16="http://schemas.microsoft.com/office/drawing/2014/main" xmlns="" id="{A7379DD8-E9FB-4B66-92D4-9D28A76C2D9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68" name="直線コネクタ 367">
          <a:extLst>
            <a:ext uri="{FF2B5EF4-FFF2-40B4-BE49-F238E27FC236}">
              <a16:creationId xmlns:a16="http://schemas.microsoft.com/office/drawing/2014/main" xmlns="" id="{96071A9C-A8C7-47BC-9322-074C18C33E8D}"/>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69" name="テキスト ボックス 368">
          <a:extLst>
            <a:ext uri="{FF2B5EF4-FFF2-40B4-BE49-F238E27FC236}">
              <a16:creationId xmlns:a16="http://schemas.microsoft.com/office/drawing/2014/main" xmlns="" id="{9AEDB335-6078-4492-B4D0-3B639DC3FF5B}"/>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70" name="直線コネクタ 369">
          <a:extLst>
            <a:ext uri="{FF2B5EF4-FFF2-40B4-BE49-F238E27FC236}">
              <a16:creationId xmlns:a16="http://schemas.microsoft.com/office/drawing/2014/main" xmlns="" id="{3C904AE0-8F11-46E9-A53A-8F14D597342C}"/>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71" name="テキスト ボックス 370">
          <a:extLst>
            <a:ext uri="{FF2B5EF4-FFF2-40B4-BE49-F238E27FC236}">
              <a16:creationId xmlns:a16="http://schemas.microsoft.com/office/drawing/2014/main" xmlns="" id="{E197F9C8-2C36-4279-96BF-075C2FEDDA05}"/>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72" name="直線コネクタ 371">
          <a:extLst>
            <a:ext uri="{FF2B5EF4-FFF2-40B4-BE49-F238E27FC236}">
              <a16:creationId xmlns:a16="http://schemas.microsoft.com/office/drawing/2014/main" xmlns="" id="{EEB9F2D3-C886-44FE-AB20-45779E6356DD}"/>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73" name="テキスト ボックス 372">
          <a:extLst>
            <a:ext uri="{FF2B5EF4-FFF2-40B4-BE49-F238E27FC236}">
              <a16:creationId xmlns:a16="http://schemas.microsoft.com/office/drawing/2014/main" xmlns="" id="{244FE371-4675-4904-988F-2ACA7E987E06}"/>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74" name="直線コネクタ 373">
          <a:extLst>
            <a:ext uri="{FF2B5EF4-FFF2-40B4-BE49-F238E27FC236}">
              <a16:creationId xmlns:a16="http://schemas.microsoft.com/office/drawing/2014/main" xmlns="" id="{0CEB9A72-E36E-463C-94F6-1D3424135174}"/>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75" name="テキスト ボックス 374">
          <a:extLst>
            <a:ext uri="{FF2B5EF4-FFF2-40B4-BE49-F238E27FC236}">
              <a16:creationId xmlns:a16="http://schemas.microsoft.com/office/drawing/2014/main" xmlns="" id="{D84B5929-8AB4-41EE-9556-77CC12B16367}"/>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6" name="直線コネクタ 375">
          <a:extLst>
            <a:ext uri="{FF2B5EF4-FFF2-40B4-BE49-F238E27FC236}">
              <a16:creationId xmlns:a16="http://schemas.microsoft.com/office/drawing/2014/main" xmlns="" id="{5C514E1D-1267-4DFF-9A60-71F8EF522B4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77" name="テキスト ボックス 376">
          <a:extLst>
            <a:ext uri="{FF2B5EF4-FFF2-40B4-BE49-F238E27FC236}">
              <a16:creationId xmlns:a16="http://schemas.microsoft.com/office/drawing/2014/main" xmlns="" id="{2111E1C3-CFF9-4CAB-AC54-E0922E21A97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78" name="【保健センター・保健所】&#10;一人当たり面積グラフ枠">
          <a:extLst>
            <a:ext uri="{FF2B5EF4-FFF2-40B4-BE49-F238E27FC236}">
              <a16:creationId xmlns:a16="http://schemas.microsoft.com/office/drawing/2014/main" xmlns="" id="{E45E9708-0C85-463E-8509-782509761A9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63</xdr:row>
      <xdr:rowOff>112014</xdr:rowOff>
    </xdr:to>
    <xdr:cxnSp macro="">
      <xdr:nvCxnSpPr>
        <xdr:cNvPr id="379" name="直線コネクタ 378">
          <a:extLst>
            <a:ext uri="{FF2B5EF4-FFF2-40B4-BE49-F238E27FC236}">
              <a16:creationId xmlns:a16="http://schemas.microsoft.com/office/drawing/2014/main" xmlns="" id="{787287F0-8B7D-4813-A0B3-F7FEADBD371A}"/>
            </a:ext>
          </a:extLst>
        </xdr:cNvPr>
        <xdr:cNvCxnSpPr/>
      </xdr:nvCxnSpPr>
      <xdr:spPr>
        <a:xfrm flipV="1">
          <a:off x="22160864" y="96377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115841</xdr:rowOff>
    </xdr:from>
    <xdr:ext cx="469744" cy="259045"/>
    <xdr:sp macro="" textlink="">
      <xdr:nvSpPr>
        <xdr:cNvPr id="380" name="【保健センター・保健所】&#10;一人当たり面積最小値テキスト">
          <a:extLst>
            <a:ext uri="{FF2B5EF4-FFF2-40B4-BE49-F238E27FC236}">
              <a16:creationId xmlns:a16="http://schemas.microsoft.com/office/drawing/2014/main" xmlns="" id="{6E1AFEB8-F517-4F3E-BCEF-E7CFB3DC16B0}"/>
            </a:ext>
          </a:extLst>
        </xdr:cNvPr>
        <xdr:cNvSpPr txBox="1"/>
      </xdr:nvSpPr>
      <xdr:spPr>
        <a:xfrm>
          <a:off x="22199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112014</xdr:rowOff>
    </xdr:from>
    <xdr:to>
      <xdr:col>116</xdr:col>
      <xdr:colOff>152400</xdr:colOff>
      <xdr:row>63</xdr:row>
      <xdr:rowOff>112014</xdr:rowOff>
    </xdr:to>
    <xdr:cxnSp macro="">
      <xdr:nvCxnSpPr>
        <xdr:cNvPr id="381" name="直線コネクタ 380">
          <a:extLst>
            <a:ext uri="{FF2B5EF4-FFF2-40B4-BE49-F238E27FC236}">
              <a16:creationId xmlns:a16="http://schemas.microsoft.com/office/drawing/2014/main" xmlns="" id="{2C32DB21-FF53-4988-A7E6-D4DC25F23658}"/>
            </a:ext>
          </a:extLst>
        </xdr:cNvPr>
        <xdr:cNvCxnSpPr/>
      </xdr:nvCxnSpPr>
      <xdr:spPr>
        <a:xfrm>
          <a:off x="22072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382" name="【保健センター・保健所】&#10;一人当たり面積最大値テキスト">
          <a:extLst>
            <a:ext uri="{FF2B5EF4-FFF2-40B4-BE49-F238E27FC236}">
              <a16:creationId xmlns:a16="http://schemas.microsoft.com/office/drawing/2014/main" xmlns="" id="{428B9917-374D-44B3-8328-EFC53F7B7B59}"/>
            </a:ext>
          </a:extLst>
        </xdr:cNvPr>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383" name="直線コネクタ 382">
          <a:extLst>
            <a:ext uri="{FF2B5EF4-FFF2-40B4-BE49-F238E27FC236}">
              <a16:creationId xmlns:a16="http://schemas.microsoft.com/office/drawing/2014/main" xmlns="" id="{C608F2C3-9FE8-4B8E-9287-6D476A815184}"/>
            </a:ext>
          </a:extLst>
        </xdr:cNvPr>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69359</xdr:rowOff>
    </xdr:from>
    <xdr:ext cx="469744" cy="259045"/>
    <xdr:sp macro="" textlink="">
      <xdr:nvSpPr>
        <xdr:cNvPr id="384" name="【保健センター・保健所】&#10;一人当たり面積平均値テキスト">
          <a:extLst>
            <a:ext uri="{FF2B5EF4-FFF2-40B4-BE49-F238E27FC236}">
              <a16:creationId xmlns:a16="http://schemas.microsoft.com/office/drawing/2014/main" xmlns="" id="{D70C67E5-B321-472A-BDB4-032DA2C6C2F3}"/>
            </a:ext>
          </a:extLst>
        </xdr:cNvPr>
        <xdr:cNvSpPr txBox="1"/>
      </xdr:nvSpPr>
      <xdr:spPr>
        <a:xfrm>
          <a:off x="22199600" y="10699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90932</xdr:rowOff>
    </xdr:from>
    <xdr:to>
      <xdr:col>116</xdr:col>
      <xdr:colOff>114300</xdr:colOff>
      <xdr:row>63</xdr:row>
      <xdr:rowOff>21082</xdr:rowOff>
    </xdr:to>
    <xdr:sp macro="" textlink="">
      <xdr:nvSpPr>
        <xdr:cNvPr id="385" name="フローチャート: 判断 384">
          <a:extLst>
            <a:ext uri="{FF2B5EF4-FFF2-40B4-BE49-F238E27FC236}">
              <a16:creationId xmlns:a16="http://schemas.microsoft.com/office/drawing/2014/main" xmlns="" id="{E2AE5F89-54B1-43EE-A315-E4B8A5D900E4}"/>
            </a:ext>
          </a:extLst>
        </xdr:cNvPr>
        <xdr:cNvSpPr/>
      </xdr:nvSpPr>
      <xdr:spPr>
        <a:xfrm>
          <a:off x="22110700" y="107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386" name="フローチャート: 判断 385">
          <a:extLst>
            <a:ext uri="{FF2B5EF4-FFF2-40B4-BE49-F238E27FC236}">
              <a16:creationId xmlns:a16="http://schemas.microsoft.com/office/drawing/2014/main" xmlns="" id="{98578EB7-EBE5-49B7-8E08-63C703F33FF1}"/>
            </a:ext>
          </a:extLst>
        </xdr:cNvPr>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10177</xdr:rowOff>
    </xdr:from>
    <xdr:ext cx="469744" cy="259045"/>
    <xdr:sp macro="" textlink="">
      <xdr:nvSpPr>
        <xdr:cNvPr id="387" name="n_1aveValue【保健センター・保健所】&#10;一人当たり面積">
          <a:extLst>
            <a:ext uri="{FF2B5EF4-FFF2-40B4-BE49-F238E27FC236}">
              <a16:creationId xmlns:a16="http://schemas.microsoft.com/office/drawing/2014/main" xmlns="" id="{3E623285-6009-4850-85FC-CCBEAF913D47}"/>
            </a:ext>
          </a:extLst>
        </xdr:cNvPr>
        <xdr:cNvSpPr txBox="1"/>
      </xdr:nvSpPr>
      <xdr:spPr>
        <a:xfrm>
          <a:off x="210757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45212</xdr:rowOff>
    </xdr:from>
    <xdr:to>
      <xdr:col>107</xdr:col>
      <xdr:colOff>101600</xdr:colOff>
      <xdr:row>62</xdr:row>
      <xdr:rowOff>146812</xdr:rowOff>
    </xdr:to>
    <xdr:sp macro="" textlink="">
      <xdr:nvSpPr>
        <xdr:cNvPr id="388" name="フローチャート: 判断 387">
          <a:extLst>
            <a:ext uri="{FF2B5EF4-FFF2-40B4-BE49-F238E27FC236}">
              <a16:creationId xmlns:a16="http://schemas.microsoft.com/office/drawing/2014/main" xmlns="" id="{01AAFFC2-23CF-4D05-979B-B559A961230D}"/>
            </a:ext>
          </a:extLst>
        </xdr:cNvPr>
        <xdr:cNvSpPr/>
      </xdr:nvSpPr>
      <xdr:spPr>
        <a:xfrm>
          <a:off x="20383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163339</xdr:rowOff>
    </xdr:from>
    <xdr:ext cx="469744" cy="259045"/>
    <xdr:sp macro="" textlink="">
      <xdr:nvSpPr>
        <xdr:cNvPr id="389" name="n_2aveValue【保健センター・保健所】&#10;一人当たり面積">
          <a:extLst>
            <a:ext uri="{FF2B5EF4-FFF2-40B4-BE49-F238E27FC236}">
              <a16:creationId xmlns:a16="http://schemas.microsoft.com/office/drawing/2014/main" xmlns="" id="{61B8BC51-8255-40F5-A6E4-AD28D3AD3A25}"/>
            </a:ext>
          </a:extLst>
        </xdr:cNvPr>
        <xdr:cNvSpPr txBox="1"/>
      </xdr:nvSpPr>
      <xdr:spPr>
        <a:xfrm>
          <a:off x="20199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90" name="テキスト ボックス 389">
          <a:extLst>
            <a:ext uri="{FF2B5EF4-FFF2-40B4-BE49-F238E27FC236}">
              <a16:creationId xmlns:a16="http://schemas.microsoft.com/office/drawing/2014/main" xmlns="" id="{8AF3633D-FE2A-4E8E-B9C1-A1D8F4D0BA5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91" name="テキスト ボックス 390">
          <a:extLst>
            <a:ext uri="{FF2B5EF4-FFF2-40B4-BE49-F238E27FC236}">
              <a16:creationId xmlns:a16="http://schemas.microsoft.com/office/drawing/2014/main" xmlns="" id="{9228135B-55A2-42DB-B80F-85935C2658E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92" name="テキスト ボックス 391">
          <a:extLst>
            <a:ext uri="{FF2B5EF4-FFF2-40B4-BE49-F238E27FC236}">
              <a16:creationId xmlns:a16="http://schemas.microsoft.com/office/drawing/2014/main" xmlns="" id="{BD8BAB1B-C85F-453E-9FD4-3BF2ADE8BF1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93" name="テキスト ボックス 392">
          <a:extLst>
            <a:ext uri="{FF2B5EF4-FFF2-40B4-BE49-F238E27FC236}">
              <a16:creationId xmlns:a16="http://schemas.microsoft.com/office/drawing/2014/main" xmlns="" id="{F9D41C5B-0EF6-4932-8C9E-F3F037A554D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94" name="テキスト ボックス 393">
          <a:extLst>
            <a:ext uri="{FF2B5EF4-FFF2-40B4-BE49-F238E27FC236}">
              <a16:creationId xmlns:a16="http://schemas.microsoft.com/office/drawing/2014/main" xmlns="" id="{921854F1-7230-4C6E-BDA1-AB69F7226EB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10922</xdr:rowOff>
    </xdr:from>
    <xdr:to>
      <xdr:col>112</xdr:col>
      <xdr:colOff>38100</xdr:colOff>
      <xdr:row>63</xdr:row>
      <xdr:rowOff>112522</xdr:rowOff>
    </xdr:to>
    <xdr:sp macro="" textlink="">
      <xdr:nvSpPr>
        <xdr:cNvPr id="395" name="楕円 394">
          <a:extLst>
            <a:ext uri="{FF2B5EF4-FFF2-40B4-BE49-F238E27FC236}">
              <a16:creationId xmlns:a16="http://schemas.microsoft.com/office/drawing/2014/main" xmlns="" id="{AC615859-1D53-453C-B20A-18666E7BE2D1}"/>
            </a:ext>
          </a:extLst>
        </xdr:cNvPr>
        <xdr:cNvSpPr/>
      </xdr:nvSpPr>
      <xdr:spPr>
        <a:xfrm>
          <a:off x="21272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103649</xdr:rowOff>
    </xdr:from>
    <xdr:ext cx="469744" cy="259045"/>
    <xdr:sp macro="" textlink="">
      <xdr:nvSpPr>
        <xdr:cNvPr id="396" name="n_1mainValue【保健センター・保健所】&#10;一人当たり面積">
          <a:extLst>
            <a:ext uri="{FF2B5EF4-FFF2-40B4-BE49-F238E27FC236}">
              <a16:creationId xmlns:a16="http://schemas.microsoft.com/office/drawing/2014/main" xmlns="" id="{6C385900-1E9D-4DB2-94BD-7FC35978B21B}"/>
            </a:ext>
          </a:extLst>
        </xdr:cNvPr>
        <xdr:cNvSpPr txBox="1"/>
      </xdr:nvSpPr>
      <xdr:spPr>
        <a:xfrm>
          <a:off x="21075727"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97" name="正方形/長方形 396">
          <a:extLst>
            <a:ext uri="{FF2B5EF4-FFF2-40B4-BE49-F238E27FC236}">
              <a16:creationId xmlns:a16="http://schemas.microsoft.com/office/drawing/2014/main" xmlns="" id="{FF8E8FC9-9DC5-49A6-B4A3-FE8A9CE82C4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8" name="正方形/長方形 397">
          <a:extLst>
            <a:ext uri="{FF2B5EF4-FFF2-40B4-BE49-F238E27FC236}">
              <a16:creationId xmlns:a16="http://schemas.microsoft.com/office/drawing/2014/main" xmlns="" id="{4AE0C832-2F95-44A3-9B14-0EF2FE1962F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9" name="正方形/長方形 398">
          <a:extLst>
            <a:ext uri="{FF2B5EF4-FFF2-40B4-BE49-F238E27FC236}">
              <a16:creationId xmlns:a16="http://schemas.microsoft.com/office/drawing/2014/main" xmlns="" id="{C262526E-EED5-46B3-A786-75E59E91D63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0" name="正方形/長方形 399">
          <a:extLst>
            <a:ext uri="{FF2B5EF4-FFF2-40B4-BE49-F238E27FC236}">
              <a16:creationId xmlns:a16="http://schemas.microsoft.com/office/drawing/2014/main" xmlns="" id="{EBB4FD4D-1344-4564-A022-D515C94C951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1" name="正方形/長方形 400">
          <a:extLst>
            <a:ext uri="{FF2B5EF4-FFF2-40B4-BE49-F238E27FC236}">
              <a16:creationId xmlns:a16="http://schemas.microsoft.com/office/drawing/2014/main" xmlns="" id="{4FA4C2EF-0A3D-4E75-B642-7680CB97B2F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2" name="正方形/長方形 401">
          <a:extLst>
            <a:ext uri="{FF2B5EF4-FFF2-40B4-BE49-F238E27FC236}">
              <a16:creationId xmlns:a16="http://schemas.microsoft.com/office/drawing/2014/main" xmlns="" id="{64130382-1CCA-4CC7-AA6F-AEC563A85AF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3" name="正方形/長方形 402">
          <a:extLst>
            <a:ext uri="{FF2B5EF4-FFF2-40B4-BE49-F238E27FC236}">
              <a16:creationId xmlns:a16="http://schemas.microsoft.com/office/drawing/2014/main" xmlns="" id="{773AF5A8-C347-4749-A6F8-935248EB986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4" name="正方形/長方形 403">
          <a:extLst>
            <a:ext uri="{FF2B5EF4-FFF2-40B4-BE49-F238E27FC236}">
              <a16:creationId xmlns:a16="http://schemas.microsoft.com/office/drawing/2014/main" xmlns="" id="{DEB6C05B-1604-4679-A0E9-A05BEE70FC7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5" name="テキスト ボックス 404">
          <a:extLst>
            <a:ext uri="{FF2B5EF4-FFF2-40B4-BE49-F238E27FC236}">
              <a16:creationId xmlns:a16="http://schemas.microsoft.com/office/drawing/2014/main" xmlns="" id="{D47283FB-2F2B-44DE-97CE-657B0782250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6" name="直線コネクタ 405">
          <a:extLst>
            <a:ext uri="{FF2B5EF4-FFF2-40B4-BE49-F238E27FC236}">
              <a16:creationId xmlns:a16="http://schemas.microsoft.com/office/drawing/2014/main" xmlns="" id="{B9CFF028-F42E-4FEB-8C87-F92B4EFE987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07" name="直線コネクタ 406">
          <a:extLst>
            <a:ext uri="{FF2B5EF4-FFF2-40B4-BE49-F238E27FC236}">
              <a16:creationId xmlns:a16="http://schemas.microsoft.com/office/drawing/2014/main" xmlns="" id="{943419F2-C17B-454B-867E-EFFF4DBB7AC5}"/>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08" name="テキスト ボックス 407">
          <a:extLst>
            <a:ext uri="{FF2B5EF4-FFF2-40B4-BE49-F238E27FC236}">
              <a16:creationId xmlns:a16="http://schemas.microsoft.com/office/drawing/2014/main" xmlns="" id="{A910CD78-4893-47DD-A2A8-BEBDB8EDC105}"/>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09" name="直線コネクタ 408">
          <a:extLst>
            <a:ext uri="{FF2B5EF4-FFF2-40B4-BE49-F238E27FC236}">
              <a16:creationId xmlns:a16="http://schemas.microsoft.com/office/drawing/2014/main" xmlns="" id="{607C1827-C047-4EC8-B805-E78A57606A0B}"/>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10" name="テキスト ボックス 409">
          <a:extLst>
            <a:ext uri="{FF2B5EF4-FFF2-40B4-BE49-F238E27FC236}">
              <a16:creationId xmlns:a16="http://schemas.microsoft.com/office/drawing/2014/main" xmlns="" id="{0CAFEBB7-FFDD-406D-A2A9-CE399BCB4D8C}"/>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11" name="直線コネクタ 410">
          <a:extLst>
            <a:ext uri="{FF2B5EF4-FFF2-40B4-BE49-F238E27FC236}">
              <a16:creationId xmlns:a16="http://schemas.microsoft.com/office/drawing/2014/main" xmlns="" id="{7E78E1DF-1046-4B6B-B8E6-1B4D25DB8B73}"/>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12" name="テキスト ボックス 411">
          <a:extLst>
            <a:ext uri="{FF2B5EF4-FFF2-40B4-BE49-F238E27FC236}">
              <a16:creationId xmlns:a16="http://schemas.microsoft.com/office/drawing/2014/main" xmlns="" id="{4457E75B-20B3-4804-8A62-6E4511E57A25}"/>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13" name="直線コネクタ 412">
          <a:extLst>
            <a:ext uri="{FF2B5EF4-FFF2-40B4-BE49-F238E27FC236}">
              <a16:creationId xmlns:a16="http://schemas.microsoft.com/office/drawing/2014/main" xmlns="" id="{58F4488C-B5A5-4968-A4A9-9EC69844023B}"/>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14" name="テキスト ボックス 413">
          <a:extLst>
            <a:ext uri="{FF2B5EF4-FFF2-40B4-BE49-F238E27FC236}">
              <a16:creationId xmlns:a16="http://schemas.microsoft.com/office/drawing/2014/main" xmlns="" id="{3AABAED1-02E6-447F-9CDB-B52F4C506044}"/>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15" name="直線コネクタ 414">
          <a:extLst>
            <a:ext uri="{FF2B5EF4-FFF2-40B4-BE49-F238E27FC236}">
              <a16:creationId xmlns:a16="http://schemas.microsoft.com/office/drawing/2014/main" xmlns="" id="{AB379F17-9020-46F1-9A55-6612CD5B8A7E}"/>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16" name="テキスト ボックス 415">
          <a:extLst>
            <a:ext uri="{FF2B5EF4-FFF2-40B4-BE49-F238E27FC236}">
              <a16:creationId xmlns:a16="http://schemas.microsoft.com/office/drawing/2014/main" xmlns="" id="{2F689401-7AF0-4CBC-B4A6-F87F0545E273}"/>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17" name="直線コネクタ 416">
          <a:extLst>
            <a:ext uri="{FF2B5EF4-FFF2-40B4-BE49-F238E27FC236}">
              <a16:creationId xmlns:a16="http://schemas.microsoft.com/office/drawing/2014/main" xmlns="" id="{632DF9E9-97C0-47A3-A59F-34B6E394628C}"/>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18" name="テキスト ボックス 417">
          <a:extLst>
            <a:ext uri="{FF2B5EF4-FFF2-40B4-BE49-F238E27FC236}">
              <a16:creationId xmlns:a16="http://schemas.microsoft.com/office/drawing/2014/main" xmlns="" id="{5B11A8DE-C982-46B3-A002-1AD9091FCCDB}"/>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9" name="直線コネクタ 418">
          <a:extLst>
            <a:ext uri="{FF2B5EF4-FFF2-40B4-BE49-F238E27FC236}">
              <a16:creationId xmlns:a16="http://schemas.microsoft.com/office/drawing/2014/main" xmlns="" id="{41E82B80-3533-4A45-8058-B7FB694D4C2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20" name="テキスト ボックス 419">
          <a:extLst>
            <a:ext uri="{FF2B5EF4-FFF2-40B4-BE49-F238E27FC236}">
              <a16:creationId xmlns:a16="http://schemas.microsoft.com/office/drawing/2014/main" xmlns="" id="{E6EEF62D-BF8C-4B47-A415-DC1471A51AFD}"/>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21" name="【消防施設】&#10;有形固定資産減価償却率グラフ枠">
          <a:extLst>
            <a:ext uri="{FF2B5EF4-FFF2-40B4-BE49-F238E27FC236}">
              <a16:creationId xmlns:a16="http://schemas.microsoft.com/office/drawing/2014/main" xmlns="" id="{550D52D9-8078-4F9E-8720-201EFC54F3C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42999</xdr:rowOff>
    </xdr:to>
    <xdr:cxnSp macro="">
      <xdr:nvCxnSpPr>
        <xdr:cNvPr id="422" name="直線コネクタ 421">
          <a:extLst>
            <a:ext uri="{FF2B5EF4-FFF2-40B4-BE49-F238E27FC236}">
              <a16:creationId xmlns:a16="http://schemas.microsoft.com/office/drawing/2014/main" xmlns="" id="{68BC524F-7F43-427A-AD9D-838552AFEFFA}"/>
            </a:ext>
          </a:extLst>
        </xdr:cNvPr>
        <xdr:cNvCxnSpPr/>
      </xdr:nvCxnSpPr>
      <xdr:spPr>
        <a:xfrm flipV="1">
          <a:off x="16318864" y="13398137"/>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46826</xdr:rowOff>
    </xdr:from>
    <xdr:ext cx="340478" cy="259045"/>
    <xdr:sp macro="" textlink="">
      <xdr:nvSpPr>
        <xdr:cNvPr id="423" name="【消防施設】&#10;有形固定資産減価償却率最小値テキスト">
          <a:extLst>
            <a:ext uri="{FF2B5EF4-FFF2-40B4-BE49-F238E27FC236}">
              <a16:creationId xmlns:a16="http://schemas.microsoft.com/office/drawing/2014/main" xmlns="" id="{852F225A-A95B-4302-BEAB-1FAF317ACDE7}"/>
            </a:ext>
          </a:extLst>
        </xdr:cNvPr>
        <xdr:cNvSpPr txBox="1"/>
      </xdr:nvSpPr>
      <xdr:spPr>
        <a:xfrm>
          <a:off x="16357600" y="1479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42999</xdr:rowOff>
    </xdr:from>
    <xdr:to>
      <xdr:col>86</xdr:col>
      <xdr:colOff>25400</xdr:colOff>
      <xdr:row>86</xdr:row>
      <xdr:rowOff>42999</xdr:rowOff>
    </xdr:to>
    <xdr:cxnSp macro="">
      <xdr:nvCxnSpPr>
        <xdr:cNvPr id="424" name="直線コネクタ 423">
          <a:extLst>
            <a:ext uri="{FF2B5EF4-FFF2-40B4-BE49-F238E27FC236}">
              <a16:creationId xmlns:a16="http://schemas.microsoft.com/office/drawing/2014/main" xmlns="" id="{7381A67F-490D-4DA8-915D-779DD06AAD40}"/>
            </a:ext>
          </a:extLst>
        </xdr:cNvPr>
        <xdr:cNvCxnSpPr/>
      </xdr:nvCxnSpPr>
      <xdr:spPr>
        <a:xfrm>
          <a:off x="16230600" y="1478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405111" cy="259045"/>
    <xdr:sp macro="" textlink="">
      <xdr:nvSpPr>
        <xdr:cNvPr id="425" name="【消防施設】&#10;有形固定資産減価償却率最大値テキスト">
          <a:extLst>
            <a:ext uri="{FF2B5EF4-FFF2-40B4-BE49-F238E27FC236}">
              <a16:creationId xmlns:a16="http://schemas.microsoft.com/office/drawing/2014/main" xmlns="" id="{4FA80543-6963-40B8-92E8-CBDCFBEE8F1F}"/>
            </a:ext>
          </a:extLst>
        </xdr:cNvPr>
        <xdr:cNvSpPr txBox="1"/>
      </xdr:nvSpPr>
      <xdr:spPr>
        <a:xfrm>
          <a:off x="16357600" y="1317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426" name="直線コネクタ 425">
          <a:extLst>
            <a:ext uri="{FF2B5EF4-FFF2-40B4-BE49-F238E27FC236}">
              <a16:creationId xmlns:a16="http://schemas.microsoft.com/office/drawing/2014/main" xmlns="" id="{FA6B48F7-B79E-4C76-B19A-F4AD59A65B14}"/>
            </a:ext>
          </a:extLst>
        </xdr:cNvPr>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111051</xdr:rowOff>
    </xdr:from>
    <xdr:ext cx="405111" cy="259045"/>
    <xdr:sp macro="" textlink="">
      <xdr:nvSpPr>
        <xdr:cNvPr id="427" name="【消防施設】&#10;有形固定資産減価償却率平均値テキスト">
          <a:extLst>
            <a:ext uri="{FF2B5EF4-FFF2-40B4-BE49-F238E27FC236}">
              <a16:creationId xmlns:a16="http://schemas.microsoft.com/office/drawing/2014/main" xmlns="" id="{FEA6055B-C02C-4F9C-A337-C97F0ACCCC90}"/>
            </a:ext>
          </a:extLst>
        </xdr:cNvPr>
        <xdr:cNvSpPr txBox="1"/>
      </xdr:nvSpPr>
      <xdr:spPr>
        <a:xfrm>
          <a:off x="16357600" y="1399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132624</xdr:rowOff>
    </xdr:from>
    <xdr:to>
      <xdr:col>85</xdr:col>
      <xdr:colOff>177800</xdr:colOff>
      <xdr:row>82</xdr:row>
      <xdr:rowOff>62774</xdr:rowOff>
    </xdr:to>
    <xdr:sp macro="" textlink="">
      <xdr:nvSpPr>
        <xdr:cNvPr id="428" name="フローチャート: 判断 427">
          <a:extLst>
            <a:ext uri="{FF2B5EF4-FFF2-40B4-BE49-F238E27FC236}">
              <a16:creationId xmlns:a16="http://schemas.microsoft.com/office/drawing/2014/main" xmlns="" id="{FF1C53AA-2D7F-4E4F-AD15-319FD5B28E01}"/>
            </a:ext>
          </a:extLst>
        </xdr:cNvPr>
        <xdr:cNvSpPr/>
      </xdr:nvSpPr>
      <xdr:spPr>
        <a:xfrm>
          <a:off x="162687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57513</xdr:rowOff>
    </xdr:from>
    <xdr:to>
      <xdr:col>81</xdr:col>
      <xdr:colOff>101600</xdr:colOff>
      <xdr:row>81</xdr:row>
      <xdr:rowOff>159113</xdr:rowOff>
    </xdr:to>
    <xdr:sp macro="" textlink="">
      <xdr:nvSpPr>
        <xdr:cNvPr id="429" name="フローチャート: 判断 428">
          <a:extLst>
            <a:ext uri="{FF2B5EF4-FFF2-40B4-BE49-F238E27FC236}">
              <a16:creationId xmlns:a16="http://schemas.microsoft.com/office/drawing/2014/main" xmlns="" id="{4CC3A869-813C-4463-8A9F-3A048D0438E2}"/>
            </a:ext>
          </a:extLst>
        </xdr:cNvPr>
        <xdr:cNvSpPr/>
      </xdr:nvSpPr>
      <xdr:spPr>
        <a:xfrm>
          <a:off x="15430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4190</xdr:rowOff>
    </xdr:from>
    <xdr:ext cx="405111" cy="259045"/>
    <xdr:sp macro="" textlink="">
      <xdr:nvSpPr>
        <xdr:cNvPr id="430" name="n_1aveValue【消防施設】&#10;有形固定資産減価償却率">
          <a:extLst>
            <a:ext uri="{FF2B5EF4-FFF2-40B4-BE49-F238E27FC236}">
              <a16:creationId xmlns:a16="http://schemas.microsoft.com/office/drawing/2014/main" xmlns="" id="{8525B693-3339-42D3-9651-07FD2768B83D}"/>
            </a:ext>
          </a:extLst>
        </xdr:cNvPr>
        <xdr:cNvSpPr txBox="1"/>
      </xdr:nvSpPr>
      <xdr:spPr>
        <a:xfrm>
          <a:off x="152660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80373</xdr:rowOff>
    </xdr:from>
    <xdr:to>
      <xdr:col>76</xdr:col>
      <xdr:colOff>165100</xdr:colOff>
      <xdr:row>82</xdr:row>
      <xdr:rowOff>10523</xdr:rowOff>
    </xdr:to>
    <xdr:sp macro="" textlink="">
      <xdr:nvSpPr>
        <xdr:cNvPr id="431" name="フローチャート: 判断 430">
          <a:extLst>
            <a:ext uri="{FF2B5EF4-FFF2-40B4-BE49-F238E27FC236}">
              <a16:creationId xmlns:a16="http://schemas.microsoft.com/office/drawing/2014/main" xmlns="" id="{9D7FF732-54A4-490B-A4CF-AA4CDDB21CBA}"/>
            </a:ext>
          </a:extLst>
        </xdr:cNvPr>
        <xdr:cNvSpPr/>
      </xdr:nvSpPr>
      <xdr:spPr>
        <a:xfrm>
          <a:off x="14541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27050</xdr:rowOff>
    </xdr:from>
    <xdr:ext cx="405111" cy="259045"/>
    <xdr:sp macro="" textlink="">
      <xdr:nvSpPr>
        <xdr:cNvPr id="432" name="n_2aveValue【消防施設】&#10;有形固定資産減価償却率">
          <a:extLst>
            <a:ext uri="{FF2B5EF4-FFF2-40B4-BE49-F238E27FC236}">
              <a16:creationId xmlns:a16="http://schemas.microsoft.com/office/drawing/2014/main" xmlns="" id="{6F3283F3-32C0-409C-A348-113A14A0A263}"/>
            </a:ext>
          </a:extLst>
        </xdr:cNvPr>
        <xdr:cNvSpPr txBox="1"/>
      </xdr:nvSpPr>
      <xdr:spPr>
        <a:xfrm>
          <a:off x="14389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33" name="テキスト ボックス 432">
          <a:extLst>
            <a:ext uri="{FF2B5EF4-FFF2-40B4-BE49-F238E27FC236}">
              <a16:creationId xmlns:a16="http://schemas.microsoft.com/office/drawing/2014/main" xmlns="" id="{DF523F0D-98A2-45F1-99C3-23B7B753CD6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4" name="テキスト ボックス 433">
          <a:extLst>
            <a:ext uri="{FF2B5EF4-FFF2-40B4-BE49-F238E27FC236}">
              <a16:creationId xmlns:a16="http://schemas.microsoft.com/office/drawing/2014/main" xmlns="" id="{60DC5207-DA13-43A3-AA1F-B1DDCE5F9E0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5" name="テキスト ボックス 434">
          <a:extLst>
            <a:ext uri="{FF2B5EF4-FFF2-40B4-BE49-F238E27FC236}">
              <a16:creationId xmlns:a16="http://schemas.microsoft.com/office/drawing/2014/main" xmlns="" id="{3A1FDB8A-6771-4479-BA1E-14F3ECAA6F8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6" name="テキスト ボックス 435">
          <a:extLst>
            <a:ext uri="{FF2B5EF4-FFF2-40B4-BE49-F238E27FC236}">
              <a16:creationId xmlns:a16="http://schemas.microsoft.com/office/drawing/2014/main" xmlns="" id="{C9B2D54D-E077-40EA-9E9C-2C71065AEED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7" name="テキスト ボックス 436">
          <a:extLst>
            <a:ext uri="{FF2B5EF4-FFF2-40B4-BE49-F238E27FC236}">
              <a16:creationId xmlns:a16="http://schemas.microsoft.com/office/drawing/2014/main" xmlns="" id="{8ACBC8E6-1446-4A5D-A6B0-36780BCF736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67311</xdr:rowOff>
    </xdr:from>
    <xdr:to>
      <xdr:col>81</xdr:col>
      <xdr:colOff>101600</xdr:colOff>
      <xdr:row>81</xdr:row>
      <xdr:rowOff>168911</xdr:rowOff>
    </xdr:to>
    <xdr:sp macro="" textlink="">
      <xdr:nvSpPr>
        <xdr:cNvPr id="438" name="楕円 437">
          <a:extLst>
            <a:ext uri="{FF2B5EF4-FFF2-40B4-BE49-F238E27FC236}">
              <a16:creationId xmlns:a16="http://schemas.microsoft.com/office/drawing/2014/main" xmlns="" id="{9A59C96C-EE68-4154-96E0-5D8202C5FEA4}"/>
            </a:ext>
          </a:extLst>
        </xdr:cNvPr>
        <xdr:cNvSpPr/>
      </xdr:nvSpPr>
      <xdr:spPr>
        <a:xfrm>
          <a:off x="15430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160038</xdr:rowOff>
    </xdr:from>
    <xdr:ext cx="405111" cy="259045"/>
    <xdr:sp macro="" textlink="">
      <xdr:nvSpPr>
        <xdr:cNvPr id="439" name="n_1mainValue【消防施設】&#10;有形固定資産減価償却率">
          <a:extLst>
            <a:ext uri="{FF2B5EF4-FFF2-40B4-BE49-F238E27FC236}">
              <a16:creationId xmlns:a16="http://schemas.microsoft.com/office/drawing/2014/main" xmlns="" id="{E315CE1A-3756-4146-8AB2-16239F44DD80}"/>
            </a:ext>
          </a:extLst>
        </xdr:cNvPr>
        <xdr:cNvSpPr txBox="1"/>
      </xdr:nvSpPr>
      <xdr:spPr>
        <a:xfrm>
          <a:off x="152660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40" name="正方形/長方形 439">
          <a:extLst>
            <a:ext uri="{FF2B5EF4-FFF2-40B4-BE49-F238E27FC236}">
              <a16:creationId xmlns:a16="http://schemas.microsoft.com/office/drawing/2014/main" xmlns="" id="{9A377CB7-BC0F-47B4-9E02-AEE4FDBF9A8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1" name="正方形/長方形 440">
          <a:extLst>
            <a:ext uri="{FF2B5EF4-FFF2-40B4-BE49-F238E27FC236}">
              <a16:creationId xmlns:a16="http://schemas.microsoft.com/office/drawing/2014/main" xmlns="" id="{DD3C11EA-25EE-4D6C-9874-04C44EC5132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2" name="正方形/長方形 441">
          <a:extLst>
            <a:ext uri="{FF2B5EF4-FFF2-40B4-BE49-F238E27FC236}">
              <a16:creationId xmlns:a16="http://schemas.microsoft.com/office/drawing/2014/main" xmlns="" id="{EC49D7D3-69A3-413B-AE6B-269E5313A83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3" name="正方形/長方形 442">
          <a:extLst>
            <a:ext uri="{FF2B5EF4-FFF2-40B4-BE49-F238E27FC236}">
              <a16:creationId xmlns:a16="http://schemas.microsoft.com/office/drawing/2014/main" xmlns="" id="{D98E6790-E5E4-49FA-B2E2-CE783334BD2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4" name="正方形/長方形 443">
          <a:extLst>
            <a:ext uri="{FF2B5EF4-FFF2-40B4-BE49-F238E27FC236}">
              <a16:creationId xmlns:a16="http://schemas.microsoft.com/office/drawing/2014/main" xmlns="" id="{E304CB3C-C714-4751-B88C-81FE8C73882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5" name="正方形/長方形 444">
          <a:extLst>
            <a:ext uri="{FF2B5EF4-FFF2-40B4-BE49-F238E27FC236}">
              <a16:creationId xmlns:a16="http://schemas.microsoft.com/office/drawing/2014/main" xmlns="" id="{D1FC0D3D-8A4D-40B4-BEF2-5325BE2BEC7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6" name="正方形/長方形 445">
          <a:extLst>
            <a:ext uri="{FF2B5EF4-FFF2-40B4-BE49-F238E27FC236}">
              <a16:creationId xmlns:a16="http://schemas.microsoft.com/office/drawing/2014/main" xmlns="" id="{297AF468-8363-499B-91CB-D5AA32E4207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7" name="正方形/長方形 446">
          <a:extLst>
            <a:ext uri="{FF2B5EF4-FFF2-40B4-BE49-F238E27FC236}">
              <a16:creationId xmlns:a16="http://schemas.microsoft.com/office/drawing/2014/main" xmlns="" id="{0E073E2E-91DB-4882-8C86-7BEBC9FE8D4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48" name="テキスト ボックス 447">
          <a:extLst>
            <a:ext uri="{FF2B5EF4-FFF2-40B4-BE49-F238E27FC236}">
              <a16:creationId xmlns:a16="http://schemas.microsoft.com/office/drawing/2014/main" xmlns="" id="{B37755ED-8517-4E9E-B000-040863C1B09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49" name="直線コネクタ 448">
          <a:extLst>
            <a:ext uri="{FF2B5EF4-FFF2-40B4-BE49-F238E27FC236}">
              <a16:creationId xmlns:a16="http://schemas.microsoft.com/office/drawing/2014/main" xmlns="" id="{144F0F17-F398-46F1-9B70-B40F0EAADB9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50" name="直線コネクタ 449">
          <a:extLst>
            <a:ext uri="{FF2B5EF4-FFF2-40B4-BE49-F238E27FC236}">
              <a16:creationId xmlns:a16="http://schemas.microsoft.com/office/drawing/2014/main" xmlns="" id="{D0BFEEE6-EB0A-4C4F-9693-C3A241619C2E}"/>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51" name="テキスト ボックス 450">
          <a:extLst>
            <a:ext uri="{FF2B5EF4-FFF2-40B4-BE49-F238E27FC236}">
              <a16:creationId xmlns:a16="http://schemas.microsoft.com/office/drawing/2014/main" xmlns="" id="{D64BF544-BD92-47AA-AFCA-D7D02021487F}"/>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52" name="直線コネクタ 451">
          <a:extLst>
            <a:ext uri="{FF2B5EF4-FFF2-40B4-BE49-F238E27FC236}">
              <a16:creationId xmlns:a16="http://schemas.microsoft.com/office/drawing/2014/main" xmlns="" id="{75AF68E4-3AC5-40F8-AC6F-415D96DAAA32}"/>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53" name="テキスト ボックス 452">
          <a:extLst>
            <a:ext uri="{FF2B5EF4-FFF2-40B4-BE49-F238E27FC236}">
              <a16:creationId xmlns:a16="http://schemas.microsoft.com/office/drawing/2014/main" xmlns="" id="{C495BAC3-B922-436F-9EDA-0B21C0A0695C}"/>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54" name="直線コネクタ 453">
          <a:extLst>
            <a:ext uri="{FF2B5EF4-FFF2-40B4-BE49-F238E27FC236}">
              <a16:creationId xmlns:a16="http://schemas.microsoft.com/office/drawing/2014/main" xmlns="" id="{FA16155A-5B43-44B2-AC68-5C312E0FD50C}"/>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55" name="テキスト ボックス 454">
          <a:extLst>
            <a:ext uri="{FF2B5EF4-FFF2-40B4-BE49-F238E27FC236}">
              <a16:creationId xmlns:a16="http://schemas.microsoft.com/office/drawing/2014/main" xmlns="" id="{1B36FDDC-20D2-4DE9-A23B-EC600AB9F5CB}"/>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56" name="直線コネクタ 455">
          <a:extLst>
            <a:ext uri="{FF2B5EF4-FFF2-40B4-BE49-F238E27FC236}">
              <a16:creationId xmlns:a16="http://schemas.microsoft.com/office/drawing/2014/main" xmlns="" id="{8CD07582-F5CD-42CE-A868-41D53AF159FB}"/>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57" name="テキスト ボックス 456">
          <a:extLst>
            <a:ext uri="{FF2B5EF4-FFF2-40B4-BE49-F238E27FC236}">
              <a16:creationId xmlns:a16="http://schemas.microsoft.com/office/drawing/2014/main" xmlns="" id="{7E55FA47-8F13-4B67-8B33-20BC36A13AF2}"/>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58" name="直線コネクタ 457">
          <a:extLst>
            <a:ext uri="{FF2B5EF4-FFF2-40B4-BE49-F238E27FC236}">
              <a16:creationId xmlns:a16="http://schemas.microsoft.com/office/drawing/2014/main" xmlns="" id="{804727F4-38A9-4C59-8DB3-17D4A6D5822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59" name="テキスト ボックス 458">
          <a:extLst>
            <a:ext uri="{FF2B5EF4-FFF2-40B4-BE49-F238E27FC236}">
              <a16:creationId xmlns:a16="http://schemas.microsoft.com/office/drawing/2014/main" xmlns="" id="{68182F07-4BC6-4253-9FE7-3AD3BA3298A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60" name="【消防施設】&#10;一人当たり面積グラフ枠">
          <a:extLst>
            <a:ext uri="{FF2B5EF4-FFF2-40B4-BE49-F238E27FC236}">
              <a16:creationId xmlns:a16="http://schemas.microsoft.com/office/drawing/2014/main" xmlns="" id="{3BDD4427-6B56-4E4A-B652-12576FCCDED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19813</xdr:rowOff>
    </xdr:from>
    <xdr:to>
      <xdr:col>116</xdr:col>
      <xdr:colOff>62864</xdr:colOff>
      <xdr:row>86</xdr:row>
      <xdr:rowOff>24385</xdr:rowOff>
    </xdr:to>
    <xdr:cxnSp macro="">
      <xdr:nvCxnSpPr>
        <xdr:cNvPr id="461" name="直線コネクタ 460">
          <a:extLst>
            <a:ext uri="{FF2B5EF4-FFF2-40B4-BE49-F238E27FC236}">
              <a16:creationId xmlns:a16="http://schemas.microsoft.com/office/drawing/2014/main" xmlns="" id="{93BB7CE9-4382-4022-AEF6-3E2D4DFDF9CB}"/>
            </a:ext>
          </a:extLst>
        </xdr:cNvPr>
        <xdr:cNvCxnSpPr/>
      </xdr:nvCxnSpPr>
      <xdr:spPr>
        <a:xfrm flipV="1">
          <a:off x="22160864" y="13392913"/>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462" name="【消防施設】&#10;一人当たり面積最小値テキスト">
          <a:extLst>
            <a:ext uri="{FF2B5EF4-FFF2-40B4-BE49-F238E27FC236}">
              <a16:creationId xmlns:a16="http://schemas.microsoft.com/office/drawing/2014/main" xmlns="" id="{3E1B6D35-D4FD-4844-B3A8-54F34FB5CA0E}"/>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463" name="直線コネクタ 462">
          <a:extLst>
            <a:ext uri="{FF2B5EF4-FFF2-40B4-BE49-F238E27FC236}">
              <a16:creationId xmlns:a16="http://schemas.microsoft.com/office/drawing/2014/main" xmlns="" id="{59B96F20-6C2D-4C8B-A984-675EBD700E61}"/>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137940</xdr:rowOff>
    </xdr:from>
    <xdr:ext cx="469744" cy="259045"/>
    <xdr:sp macro="" textlink="">
      <xdr:nvSpPr>
        <xdr:cNvPr id="464" name="【消防施設】&#10;一人当たり面積最大値テキスト">
          <a:extLst>
            <a:ext uri="{FF2B5EF4-FFF2-40B4-BE49-F238E27FC236}">
              <a16:creationId xmlns:a16="http://schemas.microsoft.com/office/drawing/2014/main" xmlns="" id="{C8199C3C-FB3E-47CD-8B2C-96B53BA1FD1A}"/>
            </a:ext>
          </a:extLst>
        </xdr:cNvPr>
        <xdr:cNvSpPr txBox="1"/>
      </xdr:nvSpPr>
      <xdr:spPr>
        <a:xfrm>
          <a:off x="22199600" y="131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19813</xdr:rowOff>
    </xdr:from>
    <xdr:to>
      <xdr:col>116</xdr:col>
      <xdr:colOff>152400</xdr:colOff>
      <xdr:row>78</xdr:row>
      <xdr:rowOff>19813</xdr:rowOff>
    </xdr:to>
    <xdr:cxnSp macro="">
      <xdr:nvCxnSpPr>
        <xdr:cNvPr id="465" name="直線コネクタ 464">
          <a:extLst>
            <a:ext uri="{FF2B5EF4-FFF2-40B4-BE49-F238E27FC236}">
              <a16:creationId xmlns:a16="http://schemas.microsoft.com/office/drawing/2014/main" xmlns="" id="{99CBF09F-F722-43A6-9E0E-9E23E46F754A}"/>
            </a:ext>
          </a:extLst>
        </xdr:cNvPr>
        <xdr:cNvCxnSpPr/>
      </xdr:nvCxnSpPr>
      <xdr:spPr>
        <a:xfrm>
          <a:off x="22072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4590</xdr:rowOff>
    </xdr:from>
    <xdr:ext cx="469744" cy="259045"/>
    <xdr:sp macro="" textlink="">
      <xdr:nvSpPr>
        <xdr:cNvPr id="466" name="【消防施設】&#10;一人当たり面積平均値テキスト">
          <a:extLst>
            <a:ext uri="{FF2B5EF4-FFF2-40B4-BE49-F238E27FC236}">
              <a16:creationId xmlns:a16="http://schemas.microsoft.com/office/drawing/2014/main" xmlns="" id="{A0FC3695-60BC-4A26-B65B-3866B9F05663}"/>
            </a:ext>
          </a:extLst>
        </xdr:cNvPr>
        <xdr:cNvSpPr txBox="1"/>
      </xdr:nvSpPr>
      <xdr:spPr>
        <a:xfrm>
          <a:off x="22199600" y="1423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467" name="フローチャート: 判断 466">
          <a:extLst>
            <a:ext uri="{FF2B5EF4-FFF2-40B4-BE49-F238E27FC236}">
              <a16:creationId xmlns:a16="http://schemas.microsoft.com/office/drawing/2014/main" xmlns="" id="{F2EC8195-A9F1-4A67-B11B-5B28D5A81FEA}"/>
            </a:ext>
          </a:extLst>
        </xdr:cNvPr>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21589</xdr:rowOff>
    </xdr:from>
    <xdr:to>
      <xdr:col>112</xdr:col>
      <xdr:colOff>38100</xdr:colOff>
      <xdr:row>83</xdr:row>
      <xdr:rowOff>123189</xdr:rowOff>
    </xdr:to>
    <xdr:sp macro="" textlink="">
      <xdr:nvSpPr>
        <xdr:cNvPr id="468" name="フローチャート: 判断 467">
          <a:extLst>
            <a:ext uri="{FF2B5EF4-FFF2-40B4-BE49-F238E27FC236}">
              <a16:creationId xmlns:a16="http://schemas.microsoft.com/office/drawing/2014/main" xmlns="" id="{DEEE8952-958B-4948-BF93-38DC186F2D72}"/>
            </a:ext>
          </a:extLst>
        </xdr:cNvPr>
        <xdr:cNvSpPr/>
      </xdr:nvSpPr>
      <xdr:spPr>
        <a:xfrm>
          <a:off x="21272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139716</xdr:rowOff>
    </xdr:from>
    <xdr:ext cx="469744" cy="259045"/>
    <xdr:sp macro="" textlink="">
      <xdr:nvSpPr>
        <xdr:cNvPr id="469" name="n_1aveValue【消防施設】&#10;一人当たり面積">
          <a:extLst>
            <a:ext uri="{FF2B5EF4-FFF2-40B4-BE49-F238E27FC236}">
              <a16:creationId xmlns:a16="http://schemas.microsoft.com/office/drawing/2014/main" xmlns="" id="{FEEA0432-478E-4EB6-B02D-A5A7251E4F00}"/>
            </a:ext>
          </a:extLst>
        </xdr:cNvPr>
        <xdr:cNvSpPr txBox="1"/>
      </xdr:nvSpPr>
      <xdr:spPr>
        <a:xfrm>
          <a:off x="210757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154178</xdr:rowOff>
    </xdr:from>
    <xdr:to>
      <xdr:col>107</xdr:col>
      <xdr:colOff>101600</xdr:colOff>
      <xdr:row>84</xdr:row>
      <xdr:rowOff>84328</xdr:rowOff>
    </xdr:to>
    <xdr:sp macro="" textlink="">
      <xdr:nvSpPr>
        <xdr:cNvPr id="470" name="フローチャート: 判断 469">
          <a:extLst>
            <a:ext uri="{FF2B5EF4-FFF2-40B4-BE49-F238E27FC236}">
              <a16:creationId xmlns:a16="http://schemas.microsoft.com/office/drawing/2014/main" xmlns="" id="{D9914846-88E0-402A-88ED-0A31A91EFAEC}"/>
            </a:ext>
          </a:extLst>
        </xdr:cNvPr>
        <xdr:cNvSpPr/>
      </xdr:nvSpPr>
      <xdr:spPr>
        <a:xfrm>
          <a:off x="20383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100855</xdr:rowOff>
    </xdr:from>
    <xdr:ext cx="469744" cy="259045"/>
    <xdr:sp macro="" textlink="">
      <xdr:nvSpPr>
        <xdr:cNvPr id="471" name="n_2aveValue【消防施設】&#10;一人当たり面積">
          <a:extLst>
            <a:ext uri="{FF2B5EF4-FFF2-40B4-BE49-F238E27FC236}">
              <a16:creationId xmlns:a16="http://schemas.microsoft.com/office/drawing/2014/main" xmlns="" id="{D6FA97A5-B6B3-4F3E-8788-0DC90900AE9C}"/>
            </a:ext>
          </a:extLst>
        </xdr:cNvPr>
        <xdr:cNvSpPr txBox="1"/>
      </xdr:nvSpPr>
      <xdr:spPr>
        <a:xfrm>
          <a:off x="20199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72" name="テキスト ボックス 471">
          <a:extLst>
            <a:ext uri="{FF2B5EF4-FFF2-40B4-BE49-F238E27FC236}">
              <a16:creationId xmlns:a16="http://schemas.microsoft.com/office/drawing/2014/main" xmlns="" id="{2D1EDB5D-196B-45FD-8F2A-1CBD310C672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73" name="テキスト ボックス 472">
          <a:extLst>
            <a:ext uri="{FF2B5EF4-FFF2-40B4-BE49-F238E27FC236}">
              <a16:creationId xmlns:a16="http://schemas.microsoft.com/office/drawing/2014/main" xmlns="" id="{6A2A7D4B-D7CB-4A73-9589-1E683A6BC4F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4" name="テキスト ボックス 473">
          <a:extLst>
            <a:ext uri="{FF2B5EF4-FFF2-40B4-BE49-F238E27FC236}">
              <a16:creationId xmlns:a16="http://schemas.microsoft.com/office/drawing/2014/main" xmlns="" id="{8297CC01-7C6C-4F7B-9E4F-F756B6527FA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5" name="テキスト ボックス 474">
          <a:extLst>
            <a:ext uri="{FF2B5EF4-FFF2-40B4-BE49-F238E27FC236}">
              <a16:creationId xmlns:a16="http://schemas.microsoft.com/office/drawing/2014/main" xmlns="" id="{F4D0F0B2-8BF0-4111-B5FD-C717C9921A6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76" name="テキスト ボックス 475">
          <a:extLst>
            <a:ext uri="{FF2B5EF4-FFF2-40B4-BE49-F238E27FC236}">
              <a16:creationId xmlns:a16="http://schemas.microsoft.com/office/drawing/2014/main" xmlns="" id="{E665DFEC-C359-43FD-9180-2259ADEDB2B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21589</xdr:rowOff>
    </xdr:from>
    <xdr:to>
      <xdr:col>112</xdr:col>
      <xdr:colOff>38100</xdr:colOff>
      <xdr:row>85</xdr:row>
      <xdr:rowOff>123189</xdr:rowOff>
    </xdr:to>
    <xdr:sp macro="" textlink="">
      <xdr:nvSpPr>
        <xdr:cNvPr id="477" name="楕円 476">
          <a:extLst>
            <a:ext uri="{FF2B5EF4-FFF2-40B4-BE49-F238E27FC236}">
              <a16:creationId xmlns:a16="http://schemas.microsoft.com/office/drawing/2014/main" xmlns="" id="{885E1F48-FFC6-4C02-B11E-711F853DE58A}"/>
            </a:ext>
          </a:extLst>
        </xdr:cNvPr>
        <xdr:cNvSpPr/>
      </xdr:nvSpPr>
      <xdr:spPr>
        <a:xfrm>
          <a:off x="21272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114316</xdr:rowOff>
    </xdr:from>
    <xdr:ext cx="469744" cy="259045"/>
    <xdr:sp macro="" textlink="">
      <xdr:nvSpPr>
        <xdr:cNvPr id="478" name="n_1mainValue【消防施設】&#10;一人当たり面積">
          <a:extLst>
            <a:ext uri="{FF2B5EF4-FFF2-40B4-BE49-F238E27FC236}">
              <a16:creationId xmlns:a16="http://schemas.microsoft.com/office/drawing/2014/main" xmlns="" id="{B65EA748-BA4C-4FCA-A483-B009C97F94E8}"/>
            </a:ext>
          </a:extLst>
        </xdr:cNvPr>
        <xdr:cNvSpPr txBox="1"/>
      </xdr:nvSpPr>
      <xdr:spPr>
        <a:xfrm>
          <a:off x="21075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79" name="正方形/長方形 478">
          <a:extLst>
            <a:ext uri="{FF2B5EF4-FFF2-40B4-BE49-F238E27FC236}">
              <a16:creationId xmlns:a16="http://schemas.microsoft.com/office/drawing/2014/main" xmlns="" id="{B79CA310-75A6-4F71-B3DB-D399F1AF399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0" name="正方形/長方形 479">
          <a:extLst>
            <a:ext uri="{FF2B5EF4-FFF2-40B4-BE49-F238E27FC236}">
              <a16:creationId xmlns:a16="http://schemas.microsoft.com/office/drawing/2014/main" xmlns="" id="{C871ECED-D42E-433A-B8FC-3EEAED4F995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1" name="正方形/長方形 480">
          <a:extLst>
            <a:ext uri="{FF2B5EF4-FFF2-40B4-BE49-F238E27FC236}">
              <a16:creationId xmlns:a16="http://schemas.microsoft.com/office/drawing/2014/main" xmlns="" id="{16E5AC24-6828-4005-879E-1BB5188951B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2" name="正方形/長方形 481">
          <a:extLst>
            <a:ext uri="{FF2B5EF4-FFF2-40B4-BE49-F238E27FC236}">
              <a16:creationId xmlns:a16="http://schemas.microsoft.com/office/drawing/2014/main" xmlns="" id="{E8BF7FE0-48CC-4BF0-9ED9-1B29A875713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3" name="正方形/長方形 482">
          <a:extLst>
            <a:ext uri="{FF2B5EF4-FFF2-40B4-BE49-F238E27FC236}">
              <a16:creationId xmlns:a16="http://schemas.microsoft.com/office/drawing/2014/main" xmlns="" id="{9A873E23-2B22-4BE2-9F1C-C89CB8F4AC3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4" name="正方形/長方形 483">
          <a:extLst>
            <a:ext uri="{FF2B5EF4-FFF2-40B4-BE49-F238E27FC236}">
              <a16:creationId xmlns:a16="http://schemas.microsoft.com/office/drawing/2014/main" xmlns="" id="{C7407E62-F952-4C69-B1E2-07CBFFEA1EF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5" name="正方形/長方形 484">
          <a:extLst>
            <a:ext uri="{FF2B5EF4-FFF2-40B4-BE49-F238E27FC236}">
              <a16:creationId xmlns:a16="http://schemas.microsoft.com/office/drawing/2014/main" xmlns="" id="{E70530A4-B711-4D5D-9E57-99CBC9D8F55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6" name="正方形/長方形 485">
          <a:extLst>
            <a:ext uri="{FF2B5EF4-FFF2-40B4-BE49-F238E27FC236}">
              <a16:creationId xmlns:a16="http://schemas.microsoft.com/office/drawing/2014/main" xmlns="" id="{970802B8-B3C8-4B8B-B85E-06208FFF7A9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7" name="テキスト ボックス 486">
          <a:extLst>
            <a:ext uri="{FF2B5EF4-FFF2-40B4-BE49-F238E27FC236}">
              <a16:creationId xmlns:a16="http://schemas.microsoft.com/office/drawing/2014/main" xmlns="" id="{3A467C27-DCE4-4697-B1D9-D6617198A0D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8" name="直線コネクタ 487">
          <a:extLst>
            <a:ext uri="{FF2B5EF4-FFF2-40B4-BE49-F238E27FC236}">
              <a16:creationId xmlns:a16="http://schemas.microsoft.com/office/drawing/2014/main" xmlns="" id="{FE6DC3CE-8137-4661-B29F-132ACC66CDD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89" name="直線コネクタ 488">
          <a:extLst>
            <a:ext uri="{FF2B5EF4-FFF2-40B4-BE49-F238E27FC236}">
              <a16:creationId xmlns:a16="http://schemas.microsoft.com/office/drawing/2014/main" xmlns="" id="{885F4A37-6A57-42DD-AB3D-3DCAB65A6FD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90" name="テキスト ボックス 489">
          <a:extLst>
            <a:ext uri="{FF2B5EF4-FFF2-40B4-BE49-F238E27FC236}">
              <a16:creationId xmlns:a16="http://schemas.microsoft.com/office/drawing/2014/main" xmlns="" id="{5CABE3D8-73BA-4611-A681-AC05E5B5EC37}"/>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91" name="直線コネクタ 490">
          <a:extLst>
            <a:ext uri="{FF2B5EF4-FFF2-40B4-BE49-F238E27FC236}">
              <a16:creationId xmlns:a16="http://schemas.microsoft.com/office/drawing/2014/main" xmlns="" id="{AF637537-3CF2-43B6-AB37-230C4DD19FE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92" name="テキスト ボックス 491">
          <a:extLst>
            <a:ext uri="{FF2B5EF4-FFF2-40B4-BE49-F238E27FC236}">
              <a16:creationId xmlns:a16="http://schemas.microsoft.com/office/drawing/2014/main" xmlns="" id="{20A0C960-391B-445A-B3C1-E1F2BDA710EC}"/>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93" name="直線コネクタ 492">
          <a:extLst>
            <a:ext uri="{FF2B5EF4-FFF2-40B4-BE49-F238E27FC236}">
              <a16:creationId xmlns:a16="http://schemas.microsoft.com/office/drawing/2014/main" xmlns="" id="{B52F1DBE-0592-4215-9984-662216478E4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4" name="テキスト ボックス 493">
          <a:extLst>
            <a:ext uri="{FF2B5EF4-FFF2-40B4-BE49-F238E27FC236}">
              <a16:creationId xmlns:a16="http://schemas.microsoft.com/office/drawing/2014/main" xmlns="" id="{89CE6693-4A2F-44BF-81AA-48D5A2EC107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95" name="直線コネクタ 494">
          <a:extLst>
            <a:ext uri="{FF2B5EF4-FFF2-40B4-BE49-F238E27FC236}">
              <a16:creationId xmlns:a16="http://schemas.microsoft.com/office/drawing/2014/main" xmlns="" id="{66130676-547E-4462-A443-CA91BC40716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96" name="テキスト ボックス 495">
          <a:extLst>
            <a:ext uri="{FF2B5EF4-FFF2-40B4-BE49-F238E27FC236}">
              <a16:creationId xmlns:a16="http://schemas.microsoft.com/office/drawing/2014/main" xmlns="" id="{D5B1747C-9E06-43FD-877A-60A5CD7F555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97" name="直線コネクタ 496">
          <a:extLst>
            <a:ext uri="{FF2B5EF4-FFF2-40B4-BE49-F238E27FC236}">
              <a16:creationId xmlns:a16="http://schemas.microsoft.com/office/drawing/2014/main" xmlns="" id="{BE57365C-6E9E-405C-A075-2780890E463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98" name="テキスト ボックス 497">
          <a:extLst>
            <a:ext uri="{FF2B5EF4-FFF2-40B4-BE49-F238E27FC236}">
              <a16:creationId xmlns:a16="http://schemas.microsoft.com/office/drawing/2014/main" xmlns="" id="{E7065E21-9299-4A9F-B3A5-8AE37214361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99" name="直線コネクタ 498">
          <a:extLst>
            <a:ext uri="{FF2B5EF4-FFF2-40B4-BE49-F238E27FC236}">
              <a16:creationId xmlns:a16="http://schemas.microsoft.com/office/drawing/2014/main" xmlns="" id="{927294C7-6776-403B-BAE4-E017BEF3532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00" name="テキスト ボックス 499">
          <a:extLst>
            <a:ext uri="{FF2B5EF4-FFF2-40B4-BE49-F238E27FC236}">
              <a16:creationId xmlns:a16="http://schemas.microsoft.com/office/drawing/2014/main" xmlns="" id="{F9864AF5-BCFA-4AE5-8BCA-B40229DC7019}"/>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1" name="直線コネクタ 500">
          <a:extLst>
            <a:ext uri="{FF2B5EF4-FFF2-40B4-BE49-F238E27FC236}">
              <a16:creationId xmlns:a16="http://schemas.microsoft.com/office/drawing/2014/main" xmlns="" id="{9A15B5FB-CA85-46A4-84F6-BD71103C9BE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2" name="テキスト ボックス 501">
          <a:extLst>
            <a:ext uri="{FF2B5EF4-FFF2-40B4-BE49-F238E27FC236}">
              <a16:creationId xmlns:a16="http://schemas.microsoft.com/office/drawing/2014/main" xmlns="" id="{6EC93F43-6882-4299-ADCD-400D7E9B2E0D}"/>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3" name="【庁舎】&#10;有形固定資産減価償却率グラフ枠">
          <a:extLst>
            <a:ext uri="{FF2B5EF4-FFF2-40B4-BE49-F238E27FC236}">
              <a16:creationId xmlns:a16="http://schemas.microsoft.com/office/drawing/2014/main" xmlns="" id="{114245C6-9F88-402F-8006-D4D61489F9C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108</xdr:row>
      <xdr:rowOff>157843</xdr:rowOff>
    </xdr:to>
    <xdr:cxnSp macro="">
      <xdr:nvCxnSpPr>
        <xdr:cNvPr id="504" name="直線コネクタ 503">
          <a:extLst>
            <a:ext uri="{FF2B5EF4-FFF2-40B4-BE49-F238E27FC236}">
              <a16:creationId xmlns:a16="http://schemas.microsoft.com/office/drawing/2014/main" xmlns="" id="{28AEDA4A-D26D-4737-83EA-3B958304886D}"/>
            </a:ext>
          </a:extLst>
        </xdr:cNvPr>
        <xdr:cNvCxnSpPr/>
      </xdr:nvCxnSpPr>
      <xdr:spPr>
        <a:xfrm flipV="1">
          <a:off x="16318864" y="17190176"/>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161670</xdr:rowOff>
    </xdr:from>
    <xdr:ext cx="340478" cy="259045"/>
    <xdr:sp macro="" textlink="">
      <xdr:nvSpPr>
        <xdr:cNvPr id="505" name="【庁舎】&#10;有形固定資産減価償却率最小値テキスト">
          <a:extLst>
            <a:ext uri="{FF2B5EF4-FFF2-40B4-BE49-F238E27FC236}">
              <a16:creationId xmlns:a16="http://schemas.microsoft.com/office/drawing/2014/main" xmlns="" id="{08BD20D2-A9A1-49DF-AE6D-4EF0AD5EC42A}"/>
            </a:ext>
          </a:extLst>
        </xdr:cNvPr>
        <xdr:cNvSpPr txBox="1"/>
      </xdr:nvSpPr>
      <xdr:spPr>
        <a:xfrm>
          <a:off x="16357600" y="186782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157843</xdr:rowOff>
    </xdr:from>
    <xdr:to>
      <xdr:col>86</xdr:col>
      <xdr:colOff>25400</xdr:colOff>
      <xdr:row>108</xdr:row>
      <xdr:rowOff>157843</xdr:rowOff>
    </xdr:to>
    <xdr:cxnSp macro="">
      <xdr:nvCxnSpPr>
        <xdr:cNvPr id="506" name="直線コネクタ 505">
          <a:extLst>
            <a:ext uri="{FF2B5EF4-FFF2-40B4-BE49-F238E27FC236}">
              <a16:creationId xmlns:a16="http://schemas.microsoft.com/office/drawing/2014/main" xmlns="" id="{E645BBED-AD7A-46F7-8F94-255B93AAF134}"/>
            </a:ext>
          </a:extLst>
        </xdr:cNvPr>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405111" cy="259045"/>
    <xdr:sp macro="" textlink="">
      <xdr:nvSpPr>
        <xdr:cNvPr id="507" name="【庁舎】&#10;有形固定資産減価償却率最大値テキスト">
          <a:extLst>
            <a:ext uri="{FF2B5EF4-FFF2-40B4-BE49-F238E27FC236}">
              <a16:creationId xmlns:a16="http://schemas.microsoft.com/office/drawing/2014/main" xmlns="" id="{ACFC583C-BFF9-498D-B765-7EB2094C0F98}"/>
            </a:ext>
          </a:extLst>
        </xdr:cNvPr>
        <xdr:cNvSpPr txBox="1"/>
      </xdr:nvSpPr>
      <xdr:spPr>
        <a:xfrm>
          <a:off x="16357600" y="1696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508" name="直線コネクタ 507">
          <a:extLst>
            <a:ext uri="{FF2B5EF4-FFF2-40B4-BE49-F238E27FC236}">
              <a16:creationId xmlns:a16="http://schemas.microsoft.com/office/drawing/2014/main" xmlns="" id="{871505D0-3FF8-4AEC-BD96-17A0E85CA899}"/>
            </a:ext>
          </a:extLst>
        </xdr:cNvPr>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75672</xdr:rowOff>
    </xdr:from>
    <xdr:ext cx="405111" cy="259045"/>
    <xdr:sp macro="" textlink="">
      <xdr:nvSpPr>
        <xdr:cNvPr id="509" name="【庁舎】&#10;有形固定資産減価償却率平均値テキスト">
          <a:extLst>
            <a:ext uri="{FF2B5EF4-FFF2-40B4-BE49-F238E27FC236}">
              <a16:creationId xmlns:a16="http://schemas.microsoft.com/office/drawing/2014/main" xmlns="" id="{F6635F0F-5A3A-4D2D-8C5B-07A7F78637CA}"/>
            </a:ext>
          </a:extLst>
        </xdr:cNvPr>
        <xdr:cNvSpPr txBox="1"/>
      </xdr:nvSpPr>
      <xdr:spPr>
        <a:xfrm>
          <a:off x="16357600" y="17735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97245</xdr:rowOff>
    </xdr:from>
    <xdr:to>
      <xdr:col>85</xdr:col>
      <xdr:colOff>177800</xdr:colOff>
      <xdr:row>104</xdr:row>
      <xdr:rowOff>27395</xdr:rowOff>
    </xdr:to>
    <xdr:sp macro="" textlink="">
      <xdr:nvSpPr>
        <xdr:cNvPr id="510" name="フローチャート: 判断 509">
          <a:extLst>
            <a:ext uri="{FF2B5EF4-FFF2-40B4-BE49-F238E27FC236}">
              <a16:creationId xmlns:a16="http://schemas.microsoft.com/office/drawing/2014/main" xmlns="" id="{2A49E43A-EF63-45FD-951A-F82DC748631D}"/>
            </a:ext>
          </a:extLst>
        </xdr:cNvPr>
        <xdr:cNvSpPr/>
      </xdr:nvSpPr>
      <xdr:spPr>
        <a:xfrm>
          <a:off x="16268700" y="1775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10705</xdr:rowOff>
    </xdr:from>
    <xdr:to>
      <xdr:col>81</xdr:col>
      <xdr:colOff>101600</xdr:colOff>
      <xdr:row>103</xdr:row>
      <xdr:rowOff>112305</xdr:rowOff>
    </xdr:to>
    <xdr:sp macro="" textlink="">
      <xdr:nvSpPr>
        <xdr:cNvPr id="511" name="フローチャート: 判断 510">
          <a:extLst>
            <a:ext uri="{FF2B5EF4-FFF2-40B4-BE49-F238E27FC236}">
              <a16:creationId xmlns:a16="http://schemas.microsoft.com/office/drawing/2014/main" xmlns="" id="{61B02EB5-6927-457E-BA7F-7F24B19349E6}"/>
            </a:ext>
          </a:extLst>
        </xdr:cNvPr>
        <xdr:cNvSpPr/>
      </xdr:nvSpPr>
      <xdr:spPr>
        <a:xfrm>
          <a:off x="15430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103432</xdr:rowOff>
    </xdr:from>
    <xdr:ext cx="405111" cy="259045"/>
    <xdr:sp macro="" textlink="">
      <xdr:nvSpPr>
        <xdr:cNvPr id="512" name="n_1aveValue【庁舎】&#10;有形固定資産減価償却率">
          <a:extLst>
            <a:ext uri="{FF2B5EF4-FFF2-40B4-BE49-F238E27FC236}">
              <a16:creationId xmlns:a16="http://schemas.microsoft.com/office/drawing/2014/main" xmlns="" id="{4699AE5C-0FDE-4E0C-AABA-93F660C67B48}"/>
            </a:ext>
          </a:extLst>
        </xdr:cNvPr>
        <xdr:cNvSpPr txBox="1"/>
      </xdr:nvSpPr>
      <xdr:spPr>
        <a:xfrm>
          <a:off x="152660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67855</xdr:rowOff>
    </xdr:from>
    <xdr:to>
      <xdr:col>76</xdr:col>
      <xdr:colOff>165100</xdr:colOff>
      <xdr:row>103</xdr:row>
      <xdr:rowOff>169455</xdr:rowOff>
    </xdr:to>
    <xdr:sp macro="" textlink="">
      <xdr:nvSpPr>
        <xdr:cNvPr id="513" name="フローチャート: 判断 512">
          <a:extLst>
            <a:ext uri="{FF2B5EF4-FFF2-40B4-BE49-F238E27FC236}">
              <a16:creationId xmlns:a16="http://schemas.microsoft.com/office/drawing/2014/main" xmlns="" id="{65841857-0A3F-4515-8CBE-CF8D0697824B}"/>
            </a:ext>
          </a:extLst>
        </xdr:cNvPr>
        <xdr:cNvSpPr/>
      </xdr:nvSpPr>
      <xdr:spPr>
        <a:xfrm>
          <a:off x="14541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14532</xdr:rowOff>
    </xdr:from>
    <xdr:ext cx="405111" cy="259045"/>
    <xdr:sp macro="" textlink="">
      <xdr:nvSpPr>
        <xdr:cNvPr id="514" name="n_2aveValue【庁舎】&#10;有形固定資産減価償却率">
          <a:extLst>
            <a:ext uri="{FF2B5EF4-FFF2-40B4-BE49-F238E27FC236}">
              <a16:creationId xmlns:a16="http://schemas.microsoft.com/office/drawing/2014/main" xmlns="" id="{75F2EA36-929B-4128-9CEE-3A00334A4EE6}"/>
            </a:ext>
          </a:extLst>
        </xdr:cNvPr>
        <xdr:cNvSpPr txBox="1"/>
      </xdr:nvSpPr>
      <xdr:spPr>
        <a:xfrm>
          <a:off x="143897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15" name="テキスト ボックス 514">
          <a:extLst>
            <a:ext uri="{FF2B5EF4-FFF2-40B4-BE49-F238E27FC236}">
              <a16:creationId xmlns:a16="http://schemas.microsoft.com/office/drawing/2014/main" xmlns="" id="{7E832869-1979-41FC-B501-EC195BCD2B6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6" name="テキスト ボックス 515">
          <a:extLst>
            <a:ext uri="{FF2B5EF4-FFF2-40B4-BE49-F238E27FC236}">
              <a16:creationId xmlns:a16="http://schemas.microsoft.com/office/drawing/2014/main" xmlns="" id="{809BA2E2-1622-4011-A76A-1B56679DAF9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7" name="テキスト ボックス 516">
          <a:extLst>
            <a:ext uri="{FF2B5EF4-FFF2-40B4-BE49-F238E27FC236}">
              <a16:creationId xmlns:a16="http://schemas.microsoft.com/office/drawing/2014/main" xmlns="" id="{5A255022-12BA-4C32-B998-8CC04B727FA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8" name="テキスト ボックス 517">
          <a:extLst>
            <a:ext uri="{FF2B5EF4-FFF2-40B4-BE49-F238E27FC236}">
              <a16:creationId xmlns:a16="http://schemas.microsoft.com/office/drawing/2014/main" xmlns="" id="{DC5BECEC-0FF3-43A9-A601-47A1EAB851F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9" name="テキスト ボックス 518">
          <a:extLst>
            <a:ext uri="{FF2B5EF4-FFF2-40B4-BE49-F238E27FC236}">
              <a16:creationId xmlns:a16="http://schemas.microsoft.com/office/drawing/2014/main" xmlns="" id="{7FA53845-A3A4-4688-A23D-1248EB0FE30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126637</xdr:rowOff>
    </xdr:from>
    <xdr:to>
      <xdr:col>81</xdr:col>
      <xdr:colOff>101600</xdr:colOff>
      <xdr:row>101</xdr:row>
      <xdr:rowOff>56787</xdr:rowOff>
    </xdr:to>
    <xdr:sp macro="" textlink="">
      <xdr:nvSpPr>
        <xdr:cNvPr id="520" name="楕円 519">
          <a:extLst>
            <a:ext uri="{FF2B5EF4-FFF2-40B4-BE49-F238E27FC236}">
              <a16:creationId xmlns:a16="http://schemas.microsoft.com/office/drawing/2014/main" xmlns="" id="{A888BBA5-BBFA-4F99-9BA9-138A3FD28342}"/>
            </a:ext>
          </a:extLst>
        </xdr:cNvPr>
        <xdr:cNvSpPr/>
      </xdr:nvSpPr>
      <xdr:spPr>
        <a:xfrm>
          <a:off x="15430500" y="1727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99</xdr:row>
      <xdr:rowOff>73314</xdr:rowOff>
    </xdr:from>
    <xdr:ext cx="405111" cy="259045"/>
    <xdr:sp macro="" textlink="">
      <xdr:nvSpPr>
        <xdr:cNvPr id="521" name="n_1mainValue【庁舎】&#10;有形固定資産減価償却率">
          <a:extLst>
            <a:ext uri="{FF2B5EF4-FFF2-40B4-BE49-F238E27FC236}">
              <a16:creationId xmlns:a16="http://schemas.microsoft.com/office/drawing/2014/main" xmlns="" id="{CF7A46D4-BE95-4A07-BA2C-E3C66C104DCF}"/>
            </a:ext>
          </a:extLst>
        </xdr:cNvPr>
        <xdr:cNvSpPr txBox="1"/>
      </xdr:nvSpPr>
      <xdr:spPr>
        <a:xfrm>
          <a:off x="15266044" y="1704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2" name="正方形/長方形 521">
          <a:extLst>
            <a:ext uri="{FF2B5EF4-FFF2-40B4-BE49-F238E27FC236}">
              <a16:creationId xmlns:a16="http://schemas.microsoft.com/office/drawing/2014/main" xmlns="" id="{B19C4ACA-3190-48DD-9DC6-8AAA6D0930B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3" name="正方形/長方形 522">
          <a:extLst>
            <a:ext uri="{FF2B5EF4-FFF2-40B4-BE49-F238E27FC236}">
              <a16:creationId xmlns:a16="http://schemas.microsoft.com/office/drawing/2014/main" xmlns="" id="{09744700-5951-4C78-9939-908500221CE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4" name="正方形/長方形 523">
          <a:extLst>
            <a:ext uri="{FF2B5EF4-FFF2-40B4-BE49-F238E27FC236}">
              <a16:creationId xmlns:a16="http://schemas.microsoft.com/office/drawing/2014/main" xmlns="" id="{BDECB442-8084-4E29-AB8B-ACC75C8EB21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5" name="正方形/長方形 524">
          <a:extLst>
            <a:ext uri="{FF2B5EF4-FFF2-40B4-BE49-F238E27FC236}">
              <a16:creationId xmlns:a16="http://schemas.microsoft.com/office/drawing/2014/main" xmlns="" id="{55531DB3-CD4D-4F8B-A412-25D63A97473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6" name="正方形/長方形 525">
          <a:extLst>
            <a:ext uri="{FF2B5EF4-FFF2-40B4-BE49-F238E27FC236}">
              <a16:creationId xmlns:a16="http://schemas.microsoft.com/office/drawing/2014/main" xmlns="" id="{C17CFAD8-F47D-4DF0-88B0-BD2FDCDCC31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7" name="正方形/長方形 526">
          <a:extLst>
            <a:ext uri="{FF2B5EF4-FFF2-40B4-BE49-F238E27FC236}">
              <a16:creationId xmlns:a16="http://schemas.microsoft.com/office/drawing/2014/main" xmlns="" id="{0963A237-C950-4F9D-A82B-B04FD184588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8" name="正方形/長方形 527">
          <a:extLst>
            <a:ext uri="{FF2B5EF4-FFF2-40B4-BE49-F238E27FC236}">
              <a16:creationId xmlns:a16="http://schemas.microsoft.com/office/drawing/2014/main" xmlns="" id="{88A11487-4B76-47CD-BDBC-34BF553EA7A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9" name="正方形/長方形 528">
          <a:extLst>
            <a:ext uri="{FF2B5EF4-FFF2-40B4-BE49-F238E27FC236}">
              <a16:creationId xmlns:a16="http://schemas.microsoft.com/office/drawing/2014/main" xmlns="" id="{2431D3E4-FEFE-46FD-9D27-956BF97EAD7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0" name="テキスト ボックス 529">
          <a:extLst>
            <a:ext uri="{FF2B5EF4-FFF2-40B4-BE49-F238E27FC236}">
              <a16:creationId xmlns:a16="http://schemas.microsoft.com/office/drawing/2014/main" xmlns="" id="{A01A5E94-CC4B-49B9-8EBB-6899C3FF2ED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1" name="直線コネクタ 530">
          <a:extLst>
            <a:ext uri="{FF2B5EF4-FFF2-40B4-BE49-F238E27FC236}">
              <a16:creationId xmlns:a16="http://schemas.microsoft.com/office/drawing/2014/main" xmlns="" id="{E296A4D0-D1B6-4591-B5D5-DB1FF3AAB9B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32" name="直線コネクタ 531">
          <a:extLst>
            <a:ext uri="{FF2B5EF4-FFF2-40B4-BE49-F238E27FC236}">
              <a16:creationId xmlns:a16="http://schemas.microsoft.com/office/drawing/2014/main" xmlns="" id="{1F8D0617-E179-4EF7-BFCD-819242F28075}"/>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33" name="テキスト ボックス 532">
          <a:extLst>
            <a:ext uri="{FF2B5EF4-FFF2-40B4-BE49-F238E27FC236}">
              <a16:creationId xmlns:a16="http://schemas.microsoft.com/office/drawing/2014/main" xmlns="" id="{B4C2414E-9772-4D1C-B98E-0BDA0760C177}"/>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34" name="直線コネクタ 533">
          <a:extLst>
            <a:ext uri="{FF2B5EF4-FFF2-40B4-BE49-F238E27FC236}">
              <a16:creationId xmlns:a16="http://schemas.microsoft.com/office/drawing/2014/main" xmlns="" id="{D9393FCC-362F-4F96-BA07-C595649F1C89}"/>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35" name="テキスト ボックス 534">
          <a:extLst>
            <a:ext uri="{FF2B5EF4-FFF2-40B4-BE49-F238E27FC236}">
              <a16:creationId xmlns:a16="http://schemas.microsoft.com/office/drawing/2014/main" xmlns="" id="{85771D87-B907-478D-86F1-E7EBA6B36336}"/>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36" name="直線コネクタ 535">
          <a:extLst>
            <a:ext uri="{FF2B5EF4-FFF2-40B4-BE49-F238E27FC236}">
              <a16:creationId xmlns:a16="http://schemas.microsoft.com/office/drawing/2014/main" xmlns="" id="{6B40C465-DB1A-4DCB-8B88-9AEA78AA057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37" name="テキスト ボックス 536">
          <a:extLst>
            <a:ext uri="{FF2B5EF4-FFF2-40B4-BE49-F238E27FC236}">
              <a16:creationId xmlns:a16="http://schemas.microsoft.com/office/drawing/2014/main" xmlns="" id="{7D5CB386-6CC5-4BA3-A618-D5F05F117154}"/>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38" name="直線コネクタ 537">
          <a:extLst>
            <a:ext uri="{FF2B5EF4-FFF2-40B4-BE49-F238E27FC236}">
              <a16:creationId xmlns:a16="http://schemas.microsoft.com/office/drawing/2014/main" xmlns="" id="{C3482DCF-E808-4738-ADC7-5054E4B9E423}"/>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39" name="テキスト ボックス 538">
          <a:extLst>
            <a:ext uri="{FF2B5EF4-FFF2-40B4-BE49-F238E27FC236}">
              <a16:creationId xmlns:a16="http://schemas.microsoft.com/office/drawing/2014/main" xmlns="" id="{37D0A7B1-CFF8-4856-9F9F-35401F1F6E23}"/>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0" name="直線コネクタ 539">
          <a:extLst>
            <a:ext uri="{FF2B5EF4-FFF2-40B4-BE49-F238E27FC236}">
              <a16:creationId xmlns:a16="http://schemas.microsoft.com/office/drawing/2014/main" xmlns="" id="{08BDF279-85EA-43B4-858E-C7EED374F8D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1" name="テキスト ボックス 540">
          <a:extLst>
            <a:ext uri="{FF2B5EF4-FFF2-40B4-BE49-F238E27FC236}">
              <a16:creationId xmlns:a16="http://schemas.microsoft.com/office/drawing/2014/main" xmlns="" id="{2F9BBDBF-E3BC-4580-BF10-B976F369BDD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2" name="【庁舎】&#10;一人当たり面積グラフ枠">
          <a:extLst>
            <a:ext uri="{FF2B5EF4-FFF2-40B4-BE49-F238E27FC236}">
              <a16:creationId xmlns:a16="http://schemas.microsoft.com/office/drawing/2014/main" xmlns="" id="{D9CB2768-35BB-41E2-B412-DD66915DA01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57913</xdr:rowOff>
    </xdr:from>
    <xdr:to>
      <xdr:col>116</xdr:col>
      <xdr:colOff>62864</xdr:colOff>
      <xdr:row>107</xdr:row>
      <xdr:rowOff>19050</xdr:rowOff>
    </xdr:to>
    <xdr:cxnSp macro="">
      <xdr:nvCxnSpPr>
        <xdr:cNvPr id="543" name="直線コネクタ 542">
          <a:extLst>
            <a:ext uri="{FF2B5EF4-FFF2-40B4-BE49-F238E27FC236}">
              <a16:creationId xmlns:a16="http://schemas.microsoft.com/office/drawing/2014/main" xmlns="" id="{4CCAF4AD-5377-4DFF-8231-AA5518DE045A}"/>
            </a:ext>
          </a:extLst>
        </xdr:cNvPr>
        <xdr:cNvCxnSpPr/>
      </xdr:nvCxnSpPr>
      <xdr:spPr>
        <a:xfrm flipV="1">
          <a:off x="22160864" y="17202913"/>
          <a:ext cx="0" cy="116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544" name="【庁舎】&#10;一人当たり面積最小値テキスト">
          <a:extLst>
            <a:ext uri="{FF2B5EF4-FFF2-40B4-BE49-F238E27FC236}">
              <a16:creationId xmlns:a16="http://schemas.microsoft.com/office/drawing/2014/main" xmlns="" id="{01A95F69-0286-4425-8F04-C2FA9402F043}"/>
            </a:ext>
          </a:extLst>
        </xdr:cNvPr>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545" name="直線コネクタ 544">
          <a:extLst>
            <a:ext uri="{FF2B5EF4-FFF2-40B4-BE49-F238E27FC236}">
              <a16:creationId xmlns:a16="http://schemas.microsoft.com/office/drawing/2014/main" xmlns="" id="{C857B0E0-D9D2-45E1-98E7-633A7223BF84}"/>
            </a:ext>
          </a:extLst>
        </xdr:cNvPr>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4590</xdr:rowOff>
    </xdr:from>
    <xdr:ext cx="469744" cy="259045"/>
    <xdr:sp macro="" textlink="">
      <xdr:nvSpPr>
        <xdr:cNvPr id="546" name="【庁舎】&#10;一人当たり面積最大値テキスト">
          <a:extLst>
            <a:ext uri="{FF2B5EF4-FFF2-40B4-BE49-F238E27FC236}">
              <a16:creationId xmlns:a16="http://schemas.microsoft.com/office/drawing/2014/main" xmlns="" id="{6932F20F-B2D5-4BFF-A0E5-5FADF70BAC29}"/>
            </a:ext>
          </a:extLst>
        </xdr:cNvPr>
        <xdr:cNvSpPr txBox="1"/>
      </xdr:nvSpPr>
      <xdr:spPr>
        <a:xfrm>
          <a:off x="22199600" y="1697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57913</xdr:rowOff>
    </xdr:from>
    <xdr:to>
      <xdr:col>116</xdr:col>
      <xdr:colOff>152400</xdr:colOff>
      <xdr:row>100</xdr:row>
      <xdr:rowOff>57913</xdr:rowOff>
    </xdr:to>
    <xdr:cxnSp macro="">
      <xdr:nvCxnSpPr>
        <xdr:cNvPr id="547" name="直線コネクタ 546">
          <a:extLst>
            <a:ext uri="{FF2B5EF4-FFF2-40B4-BE49-F238E27FC236}">
              <a16:creationId xmlns:a16="http://schemas.microsoft.com/office/drawing/2014/main" xmlns="" id="{AF76F2FB-37BF-4EB0-ACF5-8C2E1B059347}"/>
            </a:ext>
          </a:extLst>
        </xdr:cNvPr>
        <xdr:cNvCxnSpPr/>
      </xdr:nvCxnSpPr>
      <xdr:spPr>
        <a:xfrm>
          <a:off x="22072600" y="1720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143273</xdr:rowOff>
    </xdr:from>
    <xdr:ext cx="469744" cy="259045"/>
    <xdr:sp macro="" textlink="">
      <xdr:nvSpPr>
        <xdr:cNvPr id="548" name="【庁舎】&#10;一人当たり面積平均値テキスト">
          <a:extLst>
            <a:ext uri="{FF2B5EF4-FFF2-40B4-BE49-F238E27FC236}">
              <a16:creationId xmlns:a16="http://schemas.microsoft.com/office/drawing/2014/main" xmlns="" id="{6540223A-2894-4F2B-B96A-483271CC23DF}"/>
            </a:ext>
          </a:extLst>
        </xdr:cNvPr>
        <xdr:cNvSpPr txBox="1"/>
      </xdr:nvSpPr>
      <xdr:spPr>
        <a:xfrm>
          <a:off x="22199600" y="17974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164846</xdr:rowOff>
    </xdr:from>
    <xdr:to>
      <xdr:col>116</xdr:col>
      <xdr:colOff>114300</xdr:colOff>
      <xdr:row>105</xdr:row>
      <xdr:rowOff>94996</xdr:rowOff>
    </xdr:to>
    <xdr:sp macro="" textlink="">
      <xdr:nvSpPr>
        <xdr:cNvPr id="549" name="フローチャート: 判断 548">
          <a:extLst>
            <a:ext uri="{FF2B5EF4-FFF2-40B4-BE49-F238E27FC236}">
              <a16:creationId xmlns:a16="http://schemas.microsoft.com/office/drawing/2014/main" xmlns="" id="{D5625D4F-F9D2-445D-B759-45EB7CE97BCB}"/>
            </a:ext>
          </a:extLst>
        </xdr:cNvPr>
        <xdr:cNvSpPr/>
      </xdr:nvSpPr>
      <xdr:spPr>
        <a:xfrm>
          <a:off x="22110700" y="1799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41402</xdr:rowOff>
    </xdr:from>
    <xdr:to>
      <xdr:col>112</xdr:col>
      <xdr:colOff>38100</xdr:colOff>
      <xdr:row>104</xdr:row>
      <xdr:rowOff>143002</xdr:rowOff>
    </xdr:to>
    <xdr:sp macro="" textlink="">
      <xdr:nvSpPr>
        <xdr:cNvPr id="550" name="フローチャート: 判断 549">
          <a:extLst>
            <a:ext uri="{FF2B5EF4-FFF2-40B4-BE49-F238E27FC236}">
              <a16:creationId xmlns:a16="http://schemas.microsoft.com/office/drawing/2014/main" xmlns="" id="{67BFAEE0-5409-40A2-B0FF-F6257CB112C0}"/>
            </a:ext>
          </a:extLst>
        </xdr:cNvPr>
        <xdr:cNvSpPr/>
      </xdr:nvSpPr>
      <xdr:spPr>
        <a:xfrm>
          <a:off x="2127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102</xdr:row>
      <xdr:rowOff>159529</xdr:rowOff>
    </xdr:from>
    <xdr:ext cx="469744" cy="259045"/>
    <xdr:sp macro="" textlink="">
      <xdr:nvSpPr>
        <xdr:cNvPr id="551" name="n_1aveValue【庁舎】&#10;一人当たり面積">
          <a:extLst>
            <a:ext uri="{FF2B5EF4-FFF2-40B4-BE49-F238E27FC236}">
              <a16:creationId xmlns:a16="http://schemas.microsoft.com/office/drawing/2014/main" xmlns="" id="{A1299B17-BD78-4AAF-AA70-F65437F3B50F}"/>
            </a:ext>
          </a:extLst>
        </xdr:cNvPr>
        <xdr:cNvSpPr txBox="1"/>
      </xdr:nvSpPr>
      <xdr:spPr>
        <a:xfrm>
          <a:off x="210757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87122</xdr:rowOff>
    </xdr:from>
    <xdr:to>
      <xdr:col>107</xdr:col>
      <xdr:colOff>101600</xdr:colOff>
      <xdr:row>105</xdr:row>
      <xdr:rowOff>17272</xdr:rowOff>
    </xdr:to>
    <xdr:sp macro="" textlink="">
      <xdr:nvSpPr>
        <xdr:cNvPr id="552" name="フローチャート: 判断 551">
          <a:extLst>
            <a:ext uri="{FF2B5EF4-FFF2-40B4-BE49-F238E27FC236}">
              <a16:creationId xmlns:a16="http://schemas.microsoft.com/office/drawing/2014/main" xmlns="" id="{8D1D4743-21D9-4728-98D8-250D80A74D8F}"/>
            </a:ext>
          </a:extLst>
        </xdr:cNvPr>
        <xdr:cNvSpPr/>
      </xdr:nvSpPr>
      <xdr:spPr>
        <a:xfrm>
          <a:off x="20383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33799</xdr:rowOff>
    </xdr:from>
    <xdr:ext cx="469744" cy="259045"/>
    <xdr:sp macro="" textlink="">
      <xdr:nvSpPr>
        <xdr:cNvPr id="553" name="n_2aveValue【庁舎】&#10;一人当たり面積">
          <a:extLst>
            <a:ext uri="{FF2B5EF4-FFF2-40B4-BE49-F238E27FC236}">
              <a16:creationId xmlns:a16="http://schemas.microsoft.com/office/drawing/2014/main" xmlns="" id="{73FBE54D-43E5-4EB0-B99D-90592CE575D7}"/>
            </a:ext>
          </a:extLst>
        </xdr:cNvPr>
        <xdr:cNvSpPr txBox="1"/>
      </xdr:nvSpPr>
      <xdr:spPr>
        <a:xfrm>
          <a:off x="20199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54" name="テキスト ボックス 553">
          <a:extLst>
            <a:ext uri="{FF2B5EF4-FFF2-40B4-BE49-F238E27FC236}">
              <a16:creationId xmlns:a16="http://schemas.microsoft.com/office/drawing/2014/main" xmlns="" id="{DC031A30-44E5-46D7-8AC3-7075E6DB18C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5" name="テキスト ボックス 554">
          <a:extLst>
            <a:ext uri="{FF2B5EF4-FFF2-40B4-BE49-F238E27FC236}">
              <a16:creationId xmlns:a16="http://schemas.microsoft.com/office/drawing/2014/main" xmlns="" id="{A3BDF664-08E3-40B5-A164-B74D8AC04CF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6" name="テキスト ボックス 555">
          <a:extLst>
            <a:ext uri="{FF2B5EF4-FFF2-40B4-BE49-F238E27FC236}">
              <a16:creationId xmlns:a16="http://schemas.microsoft.com/office/drawing/2014/main" xmlns="" id="{B46F3F14-E933-4A37-9AD8-C89285154B9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7" name="テキスト ボックス 556">
          <a:extLst>
            <a:ext uri="{FF2B5EF4-FFF2-40B4-BE49-F238E27FC236}">
              <a16:creationId xmlns:a16="http://schemas.microsoft.com/office/drawing/2014/main" xmlns="" id="{F20A2DBB-962F-41E5-AFFA-6B6338E01DD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8" name="テキスト ボックス 557">
          <a:extLst>
            <a:ext uri="{FF2B5EF4-FFF2-40B4-BE49-F238E27FC236}">
              <a16:creationId xmlns:a16="http://schemas.microsoft.com/office/drawing/2014/main" xmlns="" id="{DDE9D770-E786-42F2-84F6-EBA6D1D1B6B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153415</xdr:rowOff>
    </xdr:from>
    <xdr:to>
      <xdr:col>112</xdr:col>
      <xdr:colOff>38100</xdr:colOff>
      <xdr:row>106</xdr:row>
      <xdr:rowOff>83565</xdr:rowOff>
    </xdr:to>
    <xdr:sp macro="" textlink="">
      <xdr:nvSpPr>
        <xdr:cNvPr id="559" name="楕円 558">
          <a:extLst>
            <a:ext uri="{FF2B5EF4-FFF2-40B4-BE49-F238E27FC236}">
              <a16:creationId xmlns:a16="http://schemas.microsoft.com/office/drawing/2014/main" xmlns="" id="{9C7385A7-28DA-4EF3-AE80-CCEC4142B478}"/>
            </a:ext>
          </a:extLst>
        </xdr:cNvPr>
        <xdr:cNvSpPr/>
      </xdr:nvSpPr>
      <xdr:spPr>
        <a:xfrm>
          <a:off x="21272500" y="181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74692</xdr:rowOff>
    </xdr:from>
    <xdr:ext cx="469744" cy="259045"/>
    <xdr:sp macro="" textlink="">
      <xdr:nvSpPr>
        <xdr:cNvPr id="560" name="n_1mainValue【庁舎】&#10;一人当たり面積">
          <a:extLst>
            <a:ext uri="{FF2B5EF4-FFF2-40B4-BE49-F238E27FC236}">
              <a16:creationId xmlns:a16="http://schemas.microsoft.com/office/drawing/2014/main" xmlns="" id="{DB18D597-7543-4948-86F9-41D91CCA4FAD}"/>
            </a:ext>
          </a:extLst>
        </xdr:cNvPr>
        <xdr:cNvSpPr txBox="1"/>
      </xdr:nvSpPr>
      <xdr:spPr>
        <a:xfrm>
          <a:off x="21075727" y="18248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1" name="正方形/長方形 560">
          <a:extLst>
            <a:ext uri="{FF2B5EF4-FFF2-40B4-BE49-F238E27FC236}">
              <a16:creationId xmlns:a16="http://schemas.microsoft.com/office/drawing/2014/main" xmlns="" id="{0A0252C4-A215-4A4D-BE14-9687AD81ED1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2" name="正方形/長方形 561">
          <a:extLst>
            <a:ext uri="{FF2B5EF4-FFF2-40B4-BE49-F238E27FC236}">
              <a16:creationId xmlns:a16="http://schemas.microsoft.com/office/drawing/2014/main" xmlns="" id="{3B5F5C73-0676-48A4-B09F-B4AAFA26BAB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3" name="テキスト ボックス 562">
          <a:extLst>
            <a:ext uri="{FF2B5EF4-FFF2-40B4-BE49-F238E27FC236}">
              <a16:creationId xmlns:a16="http://schemas.microsoft.com/office/drawing/2014/main" xmlns="" id="{A46E0C16-3249-40EE-A169-97F94FFE7A6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庁舎については、有形固定資産減価償却率が他団体の平均値を大きく上回っているが、建替工事に着手している。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また、図書館や体育館についても大規模改修を予定していることから、将来的に数値の低下が見込まれる。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施設の老朽化に伴う大規模改修、建替や統廃合等を計画的に実施し、引き続き公共施設の適正管理に取り組む。</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兵庫県小野市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48,941
48,249
92.94
20,540,758
20,008,057
273,015
11,413,065
18,521,740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については、基準財政需要額では、地域振興費で事業費補正の減少や下水道費で高資本対策費が終了したことにより減少するとともに、基準財収入額では、住民税や固定資産税、地方消費税交付金が増加したことに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今後も財政基盤の強化に向けて税等一般財源の確保に向けた事業を展開するとともに、公共施設の適正配置等の取組を通じて効率的な行政運営に努める。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117475</xdr:rowOff>
    </xdr:from>
    <xdr:to>
      <xdr:col>23</xdr:col>
      <xdr:colOff>133350</xdr:colOff>
      <xdr:row>39</xdr:row>
      <xdr:rowOff>137583</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flipV="1">
          <a:off x="4114800" y="68040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88494</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137583</xdr:rowOff>
    </xdr:from>
    <xdr:to>
      <xdr:col>19</xdr:col>
      <xdr:colOff>133350</xdr:colOff>
      <xdr:row>39</xdr:row>
      <xdr:rowOff>137583</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3225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137583</xdr:rowOff>
    </xdr:from>
    <xdr:to>
      <xdr:col>15</xdr:col>
      <xdr:colOff>82550</xdr:colOff>
      <xdr:row>39</xdr:row>
      <xdr:rowOff>137583</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a:off x="2336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5292</xdr:rowOff>
    </xdr:from>
    <xdr:to>
      <xdr:col>15</xdr:col>
      <xdr:colOff>133350</xdr:colOff>
      <xdr:row>41</xdr:row>
      <xdr:rowOff>106892</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91669</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137583</xdr:rowOff>
    </xdr:from>
    <xdr:to>
      <xdr:col>11</xdr:col>
      <xdr:colOff>31750</xdr:colOff>
      <xdr:row>39</xdr:row>
      <xdr:rowOff>137583</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a:off x="1447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34925</xdr:rowOff>
    </xdr:from>
    <xdr:to>
      <xdr:col>11</xdr:col>
      <xdr:colOff>82550</xdr:colOff>
      <xdr:row>42</xdr:row>
      <xdr:rowOff>136525</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121302</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121302</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66675</xdr:rowOff>
    </xdr:from>
    <xdr:to>
      <xdr:col>23</xdr:col>
      <xdr:colOff>184150</xdr:colOff>
      <xdr:row>39</xdr:row>
      <xdr:rowOff>168275</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83202</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659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86783</xdr:rowOff>
    </xdr:from>
    <xdr:to>
      <xdr:col>19</xdr:col>
      <xdr:colOff>184150</xdr:colOff>
      <xdr:row>40</xdr:row>
      <xdr:rowOff>16933</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27110</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86783</xdr:rowOff>
    </xdr:from>
    <xdr:to>
      <xdr:col>15</xdr:col>
      <xdr:colOff>133350</xdr:colOff>
      <xdr:row>40</xdr:row>
      <xdr:rowOff>16933</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27110</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86783</xdr:rowOff>
    </xdr:from>
    <xdr:to>
      <xdr:col>11</xdr:col>
      <xdr:colOff>82550</xdr:colOff>
      <xdr:row>40</xdr:row>
      <xdr:rowOff>16933</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27110</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86783</xdr:rowOff>
    </xdr:from>
    <xdr:to>
      <xdr:col>7</xdr:col>
      <xdr:colOff>31750</xdr:colOff>
      <xdr:row>40</xdr:row>
      <xdr:rowOff>16933</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27110</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歳入において地方交付税が減少したこと、歳出においては自立支援給付費や児童保育給付等経等の扶助費の増、臨時財政対策債償還にかかる公債費の増加により、前年度より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ポイント上昇することとなった。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全国平均及び兵庫県平均を下回っているが、引き続き歳出経費の適正化を図る。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xmlns=""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65</xdr:row>
      <xdr:rowOff>65786</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flipV="1">
          <a:off x="4953000" y="10090404"/>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6" name="財政構造の弾力性最小値テキスト">
          <a:extLst>
            <a:ext uri="{FF2B5EF4-FFF2-40B4-BE49-F238E27FC236}">
              <a16:creationId xmlns:a16="http://schemas.microsoft.com/office/drawing/2014/main" xmlns="" id="{00000000-0008-0000-0300-00007E000000}"/>
            </a:ext>
          </a:extLst>
        </xdr:cNvPr>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a:extLst>
            <a:ext uri="{FF2B5EF4-FFF2-40B4-BE49-F238E27FC236}">
              <a16:creationId xmlns:a16="http://schemas.microsoft.com/office/drawing/2014/main" xmlns="" id="{00000000-0008-0000-0300-000080000000}"/>
            </a:ext>
          </a:extLst>
        </xdr:cNvPr>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66294</xdr:rowOff>
    </xdr:from>
    <xdr:to>
      <xdr:col>23</xdr:col>
      <xdr:colOff>133350</xdr:colOff>
      <xdr:row>61</xdr:row>
      <xdr:rowOff>133858</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114800" y="10524744"/>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103395</xdr:rowOff>
    </xdr:from>
    <xdr:ext cx="762000" cy="259045"/>
    <xdr:sp macro="" textlink="">
      <xdr:nvSpPr>
        <xdr:cNvPr id="131" name="財政構造の弾力性平均値テキスト">
          <a:extLst>
            <a:ext uri="{FF2B5EF4-FFF2-40B4-BE49-F238E27FC236}">
              <a16:creationId xmlns:a16="http://schemas.microsoft.com/office/drawing/2014/main" xmlns="" id="{00000000-0008-0000-0300-000083000000}"/>
            </a:ext>
          </a:extLst>
        </xdr:cNvPr>
        <xdr:cNvSpPr txBox="1"/>
      </xdr:nvSpPr>
      <xdr:spPr>
        <a:xfrm>
          <a:off x="5041900" y="1056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2" name="フローチャート: 判断 131">
          <a:extLst>
            <a:ext uri="{FF2B5EF4-FFF2-40B4-BE49-F238E27FC236}">
              <a16:creationId xmlns:a16="http://schemas.microsoft.com/office/drawing/2014/main" xmlns="" id="{00000000-0008-0000-0300-000084000000}"/>
            </a:ext>
          </a:extLst>
        </xdr:cNvPr>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64008</xdr:rowOff>
    </xdr:from>
    <xdr:to>
      <xdr:col>19</xdr:col>
      <xdr:colOff>133350</xdr:colOff>
      <xdr:row>61</xdr:row>
      <xdr:rowOff>66294</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3225800" y="1035100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87884</xdr:rowOff>
    </xdr:from>
    <xdr:to>
      <xdr:col>19</xdr:col>
      <xdr:colOff>184150</xdr:colOff>
      <xdr:row>62</xdr:row>
      <xdr:rowOff>18034</xdr:rowOff>
    </xdr:to>
    <xdr:sp macro="" textlink="">
      <xdr:nvSpPr>
        <xdr:cNvPr id="134" name="フローチャート: 判断 133">
          <a:extLst>
            <a:ext uri="{FF2B5EF4-FFF2-40B4-BE49-F238E27FC236}">
              <a16:creationId xmlns:a16="http://schemas.microsoft.com/office/drawing/2014/main" xmlns="" id="{00000000-0008-0000-0300-000086000000}"/>
            </a:ext>
          </a:extLst>
        </xdr:cNvPr>
        <xdr:cNvSpPr/>
      </xdr:nvSpPr>
      <xdr:spPr>
        <a:xfrm>
          <a:off x="4064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2811</xdr:rowOff>
    </xdr:from>
    <xdr:ext cx="736600" cy="259045"/>
    <xdr:sp macro="" textlink="">
      <xdr:nvSpPr>
        <xdr:cNvPr id="135" name="テキスト ボックス 134">
          <a:extLst>
            <a:ext uri="{FF2B5EF4-FFF2-40B4-BE49-F238E27FC236}">
              <a16:creationId xmlns:a16="http://schemas.microsoft.com/office/drawing/2014/main" xmlns="" id="{00000000-0008-0000-0300-000087000000}"/>
            </a:ext>
          </a:extLst>
        </xdr:cNvPr>
        <xdr:cNvSpPr txBox="1"/>
      </xdr:nvSpPr>
      <xdr:spPr>
        <a:xfrm>
          <a:off x="3733800" y="10632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64008</xdr:rowOff>
    </xdr:from>
    <xdr:to>
      <xdr:col>15</xdr:col>
      <xdr:colOff>82550</xdr:colOff>
      <xdr:row>60</xdr:row>
      <xdr:rowOff>73660</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flipV="1">
          <a:off x="2336800" y="1035100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133858</xdr:rowOff>
    </xdr:from>
    <xdr:to>
      <xdr:col>15</xdr:col>
      <xdr:colOff>133350</xdr:colOff>
      <xdr:row>61</xdr:row>
      <xdr:rowOff>64008</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3175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48785</xdr:rowOff>
    </xdr:from>
    <xdr:ext cx="7620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2844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73660</xdr:rowOff>
    </xdr:from>
    <xdr:to>
      <xdr:col>11</xdr:col>
      <xdr:colOff>31750</xdr:colOff>
      <xdr:row>60</xdr:row>
      <xdr:rowOff>107442</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flipV="1">
          <a:off x="1447800" y="1036066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133858</xdr:rowOff>
    </xdr:from>
    <xdr:to>
      <xdr:col>11</xdr:col>
      <xdr:colOff>82550</xdr:colOff>
      <xdr:row>61</xdr:row>
      <xdr:rowOff>64008</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2286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48785</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1955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90424</xdr:rowOff>
    </xdr:from>
    <xdr:to>
      <xdr:col>7</xdr:col>
      <xdr:colOff>31750</xdr:colOff>
      <xdr:row>61</xdr:row>
      <xdr:rowOff>20574</xdr:rowOff>
    </xdr:to>
    <xdr:sp macro="" textlink="">
      <xdr:nvSpPr>
        <xdr:cNvPr id="142" name="フローチャート: 判断 141">
          <a:extLst>
            <a:ext uri="{FF2B5EF4-FFF2-40B4-BE49-F238E27FC236}">
              <a16:creationId xmlns:a16="http://schemas.microsoft.com/office/drawing/2014/main" xmlns="" id="{00000000-0008-0000-0300-00008E000000}"/>
            </a:ext>
          </a:extLst>
        </xdr:cNvPr>
        <xdr:cNvSpPr/>
      </xdr:nvSpPr>
      <xdr:spPr>
        <a:xfrm>
          <a:off x="1397000" y="1037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5351</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066800" y="1046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83058</xdr:rowOff>
    </xdr:from>
    <xdr:to>
      <xdr:col>23</xdr:col>
      <xdr:colOff>184150</xdr:colOff>
      <xdr:row>62</xdr:row>
      <xdr:rowOff>13208</xdr:rowOff>
    </xdr:to>
    <xdr:sp macro="" textlink="">
      <xdr:nvSpPr>
        <xdr:cNvPr id="149" name="楕円 148">
          <a:extLst>
            <a:ext uri="{FF2B5EF4-FFF2-40B4-BE49-F238E27FC236}">
              <a16:creationId xmlns:a16="http://schemas.microsoft.com/office/drawing/2014/main" xmlns="" id="{00000000-0008-0000-0300-000095000000}"/>
            </a:ext>
          </a:extLst>
        </xdr:cNvPr>
        <xdr:cNvSpPr/>
      </xdr:nvSpPr>
      <xdr:spPr>
        <a:xfrm>
          <a:off x="49022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99585</xdr:rowOff>
    </xdr:from>
    <xdr:ext cx="762000" cy="259045"/>
    <xdr:sp macro="" textlink="">
      <xdr:nvSpPr>
        <xdr:cNvPr id="150" name="財政構造の弾力性該当値テキスト">
          <a:extLst>
            <a:ext uri="{FF2B5EF4-FFF2-40B4-BE49-F238E27FC236}">
              <a16:creationId xmlns:a16="http://schemas.microsoft.com/office/drawing/2014/main" xmlns="" id="{00000000-0008-0000-0300-000096000000}"/>
            </a:ext>
          </a:extLst>
        </xdr:cNvPr>
        <xdr:cNvSpPr txBox="1"/>
      </xdr:nvSpPr>
      <xdr:spPr>
        <a:xfrm>
          <a:off x="5041900" y="10386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15494</xdr:rowOff>
    </xdr:from>
    <xdr:to>
      <xdr:col>19</xdr:col>
      <xdr:colOff>184150</xdr:colOff>
      <xdr:row>61</xdr:row>
      <xdr:rowOff>117094</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4064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127271</xdr:rowOff>
    </xdr:from>
    <xdr:ext cx="7366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3733800" y="10242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13208</xdr:rowOff>
    </xdr:from>
    <xdr:to>
      <xdr:col>15</xdr:col>
      <xdr:colOff>133350</xdr:colOff>
      <xdr:row>60</xdr:row>
      <xdr:rowOff>114808</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31750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124985</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2844800" y="1006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22860</xdr:rowOff>
    </xdr:from>
    <xdr:to>
      <xdr:col>11</xdr:col>
      <xdr:colOff>82550</xdr:colOff>
      <xdr:row>60</xdr:row>
      <xdr:rowOff>124460</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2286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134637</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1955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56642</xdr:rowOff>
    </xdr:from>
    <xdr:to>
      <xdr:col>7</xdr:col>
      <xdr:colOff>31750</xdr:colOff>
      <xdr:row>60</xdr:row>
      <xdr:rowOff>158242</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13970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168419</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1066800" y="1011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xmlns=""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人件費は職員手当の増加により前年度から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％上昇しており、物件費については給食センター整備にかかる費用が大きな増加要因となった。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全国平均及び兵庫県平均を下回っているが、引き続き適正な職員定数や業務遂行の改善による時間外勤務手当の削減を図る。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xmlns=""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xmlns=""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71447</xdr:rowOff>
    </xdr:from>
    <xdr:to>
      <xdr:col>23</xdr:col>
      <xdr:colOff>133350</xdr:colOff>
      <xdr:row>89</xdr:row>
      <xdr:rowOff>99619</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flipV="1">
          <a:off x="4953000" y="13787447"/>
          <a:ext cx="0" cy="15712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71696</xdr:rowOff>
    </xdr:from>
    <xdr:ext cx="762000" cy="259045"/>
    <xdr:sp macro="" textlink="">
      <xdr:nvSpPr>
        <xdr:cNvPr id="189" name="人件費・物件費等の状況最小値テキスト">
          <a:extLst>
            <a:ext uri="{FF2B5EF4-FFF2-40B4-BE49-F238E27FC236}">
              <a16:creationId xmlns:a16="http://schemas.microsoft.com/office/drawing/2014/main" xmlns="" id="{00000000-0008-0000-0300-0000BD000000}"/>
            </a:ext>
          </a:extLst>
        </xdr:cNvPr>
        <xdr:cNvSpPr txBox="1"/>
      </xdr:nvSpPr>
      <xdr:spPr>
        <a:xfrm>
          <a:off x="5041900" y="153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99619</xdr:rowOff>
    </xdr:from>
    <xdr:to>
      <xdr:col>24</xdr:col>
      <xdr:colOff>12700</xdr:colOff>
      <xdr:row>89</xdr:row>
      <xdr:rowOff>99619</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4864100" y="15358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157824</xdr:rowOff>
    </xdr:from>
    <xdr:ext cx="762000" cy="259045"/>
    <xdr:sp macro="" textlink="">
      <xdr:nvSpPr>
        <xdr:cNvPr id="191" name="人件費・物件費等の状況最大値テキスト">
          <a:extLst>
            <a:ext uri="{FF2B5EF4-FFF2-40B4-BE49-F238E27FC236}">
              <a16:creationId xmlns:a16="http://schemas.microsoft.com/office/drawing/2014/main" xmlns="" id="{00000000-0008-0000-0300-0000BF000000}"/>
            </a:ext>
          </a:extLst>
        </xdr:cNvPr>
        <xdr:cNvSpPr txBox="1"/>
      </xdr:nvSpPr>
      <xdr:spPr>
        <a:xfrm>
          <a:off x="5041900" y="1353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71447</xdr:rowOff>
    </xdr:from>
    <xdr:to>
      <xdr:col>24</xdr:col>
      <xdr:colOff>12700</xdr:colOff>
      <xdr:row>80</xdr:row>
      <xdr:rowOff>71447</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4864100" y="1378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122924</xdr:rowOff>
    </xdr:from>
    <xdr:to>
      <xdr:col>23</xdr:col>
      <xdr:colOff>133350</xdr:colOff>
      <xdr:row>80</xdr:row>
      <xdr:rowOff>140757</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114800" y="13838924"/>
          <a:ext cx="838200" cy="1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2917</xdr:rowOff>
    </xdr:from>
    <xdr:ext cx="762000" cy="259045"/>
    <xdr:sp macro="" textlink="">
      <xdr:nvSpPr>
        <xdr:cNvPr id="194" name="人件費・物件費等の状況平均値テキスト">
          <a:extLst>
            <a:ext uri="{FF2B5EF4-FFF2-40B4-BE49-F238E27FC236}">
              <a16:creationId xmlns:a16="http://schemas.microsoft.com/office/drawing/2014/main" xmlns="" id="{00000000-0008-0000-0300-0000C2000000}"/>
            </a:ext>
          </a:extLst>
        </xdr:cNvPr>
        <xdr:cNvSpPr txBox="1"/>
      </xdr:nvSpPr>
      <xdr:spPr>
        <a:xfrm>
          <a:off x="5041900" y="1389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30840</xdr:rowOff>
    </xdr:from>
    <xdr:to>
      <xdr:col>23</xdr:col>
      <xdr:colOff>184150</xdr:colOff>
      <xdr:row>81</xdr:row>
      <xdr:rowOff>132440</xdr:rowOff>
    </xdr:to>
    <xdr:sp macro="" textlink="">
      <xdr:nvSpPr>
        <xdr:cNvPr id="195" name="フローチャート: 判断 194">
          <a:extLst>
            <a:ext uri="{FF2B5EF4-FFF2-40B4-BE49-F238E27FC236}">
              <a16:creationId xmlns:a16="http://schemas.microsoft.com/office/drawing/2014/main" xmlns="" id="{00000000-0008-0000-0300-0000C3000000}"/>
            </a:ext>
          </a:extLst>
        </xdr:cNvPr>
        <xdr:cNvSpPr/>
      </xdr:nvSpPr>
      <xdr:spPr>
        <a:xfrm>
          <a:off x="4902200" y="1391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122917</xdr:rowOff>
    </xdr:from>
    <xdr:to>
      <xdr:col>19</xdr:col>
      <xdr:colOff>133350</xdr:colOff>
      <xdr:row>80</xdr:row>
      <xdr:rowOff>122924</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3225800" y="13838917"/>
          <a:ext cx="8890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16281</xdr:rowOff>
    </xdr:from>
    <xdr:to>
      <xdr:col>19</xdr:col>
      <xdr:colOff>184150</xdr:colOff>
      <xdr:row>81</xdr:row>
      <xdr:rowOff>117881</xdr:rowOff>
    </xdr:to>
    <xdr:sp macro="" textlink="">
      <xdr:nvSpPr>
        <xdr:cNvPr id="197" name="フローチャート: 判断 196">
          <a:extLst>
            <a:ext uri="{FF2B5EF4-FFF2-40B4-BE49-F238E27FC236}">
              <a16:creationId xmlns:a16="http://schemas.microsoft.com/office/drawing/2014/main" xmlns="" id="{00000000-0008-0000-0300-0000C5000000}"/>
            </a:ext>
          </a:extLst>
        </xdr:cNvPr>
        <xdr:cNvSpPr/>
      </xdr:nvSpPr>
      <xdr:spPr>
        <a:xfrm>
          <a:off x="40640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102658</xdr:rowOff>
    </xdr:from>
    <xdr:ext cx="736600" cy="259045"/>
    <xdr:sp macro="" textlink="">
      <xdr:nvSpPr>
        <xdr:cNvPr id="198" name="テキスト ボックス 197">
          <a:extLst>
            <a:ext uri="{FF2B5EF4-FFF2-40B4-BE49-F238E27FC236}">
              <a16:creationId xmlns:a16="http://schemas.microsoft.com/office/drawing/2014/main" xmlns="" id="{00000000-0008-0000-0300-0000C6000000}"/>
            </a:ext>
          </a:extLst>
        </xdr:cNvPr>
        <xdr:cNvSpPr txBox="1"/>
      </xdr:nvSpPr>
      <xdr:spPr>
        <a:xfrm>
          <a:off x="3733800" y="13990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112677</xdr:rowOff>
    </xdr:from>
    <xdr:to>
      <xdr:col>15</xdr:col>
      <xdr:colOff>82550</xdr:colOff>
      <xdr:row>80</xdr:row>
      <xdr:rowOff>122917</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a:off x="2336800" y="13828677"/>
          <a:ext cx="889000" cy="1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30618</xdr:rowOff>
    </xdr:from>
    <xdr:to>
      <xdr:col>15</xdr:col>
      <xdr:colOff>133350</xdr:colOff>
      <xdr:row>81</xdr:row>
      <xdr:rowOff>132218</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3175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116995</xdr:rowOff>
    </xdr:from>
    <xdr:ext cx="7620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2844800" y="1400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83972</xdr:rowOff>
    </xdr:from>
    <xdr:to>
      <xdr:col>11</xdr:col>
      <xdr:colOff>31750</xdr:colOff>
      <xdr:row>80</xdr:row>
      <xdr:rowOff>112677</xdr:rowOff>
    </xdr:to>
    <xdr:cxnSp macro="">
      <xdr:nvCxnSpPr>
        <xdr:cNvPr id="202" name="直線コネクタ 201">
          <a:extLst>
            <a:ext uri="{FF2B5EF4-FFF2-40B4-BE49-F238E27FC236}">
              <a16:creationId xmlns:a16="http://schemas.microsoft.com/office/drawing/2014/main" xmlns="" id="{00000000-0008-0000-0300-0000CA000000}"/>
            </a:ext>
          </a:extLst>
        </xdr:cNvPr>
        <xdr:cNvCxnSpPr/>
      </xdr:nvCxnSpPr>
      <xdr:spPr>
        <a:xfrm>
          <a:off x="1447800" y="13799972"/>
          <a:ext cx="889000" cy="2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70084</xdr:rowOff>
    </xdr:from>
    <xdr:to>
      <xdr:col>11</xdr:col>
      <xdr:colOff>82550</xdr:colOff>
      <xdr:row>82</xdr:row>
      <xdr:rowOff>234</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2286000" y="1395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156461</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1955800" y="1404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56249</xdr:rowOff>
    </xdr:from>
    <xdr:to>
      <xdr:col>7</xdr:col>
      <xdr:colOff>31750</xdr:colOff>
      <xdr:row>81</xdr:row>
      <xdr:rowOff>157849</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13970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142626</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1066800" y="1403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89957</xdr:rowOff>
    </xdr:from>
    <xdr:to>
      <xdr:col>23</xdr:col>
      <xdr:colOff>184150</xdr:colOff>
      <xdr:row>81</xdr:row>
      <xdr:rowOff>20107</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4902200" y="1380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11234</xdr:rowOff>
    </xdr:from>
    <xdr:ext cx="762000" cy="259045"/>
    <xdr:sp macro="" textlink="">
      <xdr:nvSpPr>
        <xdr:cNvPr id="213" name="人件費・物件費等の状況該当値テキスト">
          <a:extLst>
            <a:ext uri="{FF2B5EF4-FFF2-40B4-BE49-F238E27FC236}">
              <a16:creationId xmlns:a16="http://schemas.microsoft.com/office/drawing/2014/main" xmlns="" id="{00000000-0008-0000-0300-0000D5000000}"/>
            </a:ext>
          </a:extLst>
        </xdr:cNvPr>
        <xdr:cNvSpPr txBox="1"/>
      </xdr:nvSpPr>
      <xdr:spPr>
        <a:xfrm>
          <a:off x="5041900" y="1372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72124</xdr:rowOff>
    </xdr:from>
    <xdr:to>
      <xdr:col>19</xdr:col>
      <xdr:colOff>184150</xdr:colOff>
      <xdr:row>81</xdr:row>
      <xdr:rowOff>2274</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4064000" y="1378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12451</xdr:rowOff>
    </xdr:from>
    <xdr:ext cx="7366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3733800" y="13557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72117</xdr:rowOff>
    </xdr:from>
    <xdr:to>
      <xdr:col>15</xdr:col>
      <xdr:colOff>133350</xdr:colOff>
      <xdr:row>81</xdr:row>
      <xdr:rowOff>2267</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3175000" y="1378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12444</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2844800" y="13556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61877</xdr:rowOff>
    </xdr:from>
    <xdr:to>
      <xdr:col>11</xdr:col>
      <xdr:colOff>82550</xdr:colOff>
      <xdr:row>80</xdr:row>
      <xdr:rowOff>163477</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2286000" y="1377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2204</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955800" y="1354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33172</xdr:rowOff>
    </xdr:from>
    <xdr:to>
      <xdr:col>7</xdr:col>
      <xdr:colOff>31750</xdr:colOff>
      <xdr:row>80</xdr:row>
      <xdr:rowOff>134772</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1397000" y="1374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144949</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066800" y="1351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xmlns=""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給与の一律カット等は行わず、業務遂行の更なる改善による時間外勤務の削減や職員手当の適正化により人件費の総額をいかに減らすかという視点で取り組んでいる。</a:t>
          </a:r>
        </a:p>
        <a:p>
          <a:r>
            <a:rPr kumimoji="1" lang="ja-JP" altLang="en-US" sz="1300">
              <a:latin typeface="ＭＳ Ｐゴシック" panose="020B0600070205080204" pitchFamily="50" charset="-128"/>
              <a:ea typeface="ＭＳ Ｐゴシック" panose="020B0600070205080204" pitchFamily="50" charset="-128"/>
            </a:rPr>
            <a:t>（当該数値は、平成２９年度地方公務員給与実態調査による）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xmlns=""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47272</xdr:rowOff>
    </xdr:from>
    <xdr:to>
      <xdr:col>81</xdr:col>
      <xdr:colOff>44450</xdr:colOff>
      <xdr:row>90</xdr:row>
      <xdr:rowOff>45861</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flipV="1">
          <a:off x="17018000" y="13934722"/>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17938</xdr:rowOff>
    </xdr:from>
    <xdr:ext cx="762000" cy="259045"/>
    <xdr:sp macro="" textlink="">
      <xdr:nvSpPr>
        <xdr:cNvPr id="251" name="給与水準   （国との比較）最小値テキスト">
          <a:extLst>
            <a:ext uri="{FF2B5EF4-FFF2-40B4-BE49-F238E27FC236}">
              <a16:creationId xmlns:a16="http://schemas.microsoft.com/office/drawing/2014/main" xmlns="" id="{00000000-0008-0000-0300-0000FB000000}"/>
            </a:ext>
          </a:extLst>
        </xdr:cNvPr>
        <xdr:cNvSpPr txBox="1"/>
      </xdr:nvSpPr>
      <xdr:spPr>
        <a:xfrm>
          <a:off x="17106900" y="1544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45861</xdr:rowOff>
    </xdr:from>
    <xdr:to>
      <xdr:col>81</xdr:col>
      <xdr:colOff>133350</xdr:colOff>
      <xdr:row>90</xdr:row>
      <xdr:rowOff>45861</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6929100" y="154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133649</xdr:rowOff>
    </xdr:from>
    <xdr:ext cx="762000" cy="259045"/>
    <xdr:sp macro="" textlink="">
      <xdr:nvSpPr>
        <xdr:cNvPr id="253" name="給与水準   （国との比較）最大値テキスト">
          <a:extLst>
            <a:ext uri="{FF2B5EF4-FFF2-40B4-BE49-F238E27FC236}">
              <a16:creationId xmlns:a16="http://schemas.microsoft.com/office/drawing/2014/main" xmlns="" id="{00000000-0008-0000-0300-0000FD000000}"/>
            </a:ext>
          </a:extLst>
        </xdr:cNvPr>
        <xdr:cNvSpPr txBox="1"/>
      </xdr:nvSpPr>
      <xdr:spPr>
        <a:xfrm>
          <a:off x="17106900" y="1367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47272</xdr:rowOff>
    </xdr:from>
    <xdr:to>
      <xdr:col>81</xdr:col>
      <xdr:colOff>133350</xdr:colOff>
      <xdr:row>81</xdr:row>
      <xdr:rowOff>47272</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929100" y="139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26811</xdr:rowOff>
    </xdr:from>
    <xdr:to>
      <xdr:col>81</xdr:col>
      <xdr:colOff>44450</xdr:colOff>
      <xdr:row>88</xdr:row>
      <xdr:rowOff>26811</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a:off x="16179800" y="151144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56" name="給与水準   （国との比較）平均値テキスト">
          <a:extLst>
            <a:ext uri="{FF2B5EF4-FFF2-40B4-BE49-F238E27FC236}">
              <a16:creationId xmlns:a16="http://schemas.microsoft.com/office/drawing/2014/main" xmlns="" id="{00000000-0008-0000-0300-000000010000}"/>
            </a:ext>
          </a:extLst>
        </xdr:cNvPr>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57" name="フローチャート: 判断 256">
          <a:extLst>
            <a:ext uri="{FF2B5EF4-FFF2-40B4-BE49-F238E27FC236}">
              <a16:creationId xmlns:a16="http://schemas.microsoft.com/office/drawing/2014/main" xmlns="" id="{00000000-0008-0000-0300-000001010000}"/>
            </a:ext>
          </a:extLst>
        </xdr:cNvPr>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26811</xdr:rowOff>
    </xdr:from>
    <xdr:to>
      <xdr:col>77</xdr:col>
      <xdr:colOff>44450</xdr:colOff>
      <xdr:row>89</xdr:row>
      <xdr:rowOff>2822</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flipV="1">
          <a:off x="15290800" y="15114411"/>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0" name="テキスト ボックス 259">
          <a:extLst>
            <a:ext uri="{FF2B5EF4-FFF2-40B4-BE49-F238E27FC236}">
              <a16:creationId xmlns:a16="http://schemas.microsoft.com/office/drawing/2014/main" xmlns="" id="{00000000-0008-0000-0300-000004010000}"/>
            </a:ext>
          </a:extLst>
        </xdr:cNvPr>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120650</xdr:rowOff>
    </xdr:from>
    <xdr:to>
      <xdr:col>72</xdr:col>
      <xdr:colOff>203200</xdr:colOff>
      <xdr:row>89</xdr:row>
      <xdr:rowOff>2822</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a:off x="14401800" y="1520825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115005</xdr:rowOff>
    </xdr:from>
    <xdr:to>
      <xdr:col>73</xdr:col>
      <xdr:colOff>44450</xdr:colOff>
      <xdr:row>86</xdr:row>
      <xdr:rowOff>45155</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5240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55332</xdr:rowOff>
    </xdr:from>
    <xdr:ext cx="7620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4909800" y="1445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120650</xdr:rowOff>
    </xdr:from>
    <xdr:to>
      <xdr:col>68</xdr:col>
      <xdr:colOff>152400</xdr:colOff>
      <xdr:row>89</xdr:row>
      <xdr:rowOff>56445</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flipV="1">
          <a:off x="13512800" y="15208250"/>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147461</xdr:rowOff>
    </xdr:from>
    <xdr:to>
      <xdr:col>81</xdr:col>
      <xdr:colOff>95250</xdr:colOff>
      <xdr:row>88</xdr:row>
      <xdr:rowOff>77611</xdr:rowOff>
    </xdr:to>
    <xdr:sp macro="" textlink="">
      <xdr:nvSpPr>
        <xdr:cNvPr id="274" name="楕円 273">
          <a:extLst>
            <a:ext uri="{FF2B5EF4-FFF2-40B4-BE49-F238E27FC236}">
              <a16:creationId xmlns:a16="http://schemas.microsoft.com/office/drawing/2014/main" xmlns="" id="{00000000-0008-0000-0300-000012010000}"/>
            </a:ext>
          </a:extLst>
        </xdr:cNvPr>
        <xdr:cNvSpPr/>
      </xdr:nvSpPr>
      <xdr:spPr>
        <a:xfrm>
          <a:off x="169672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119538</xdr:rowOff>
    </xdr:from>
    <xdr:ext cx="762000" cy="259045"/>
    <xdr:sp macro="" textlink="">
      <xdr:nvSpPr>
        <xdr:cNvPr id="275" name="給与水準   （国との比較）該当値テキスト">
          <a:extLst>
            <a:ext uri="{FF2B5EF4-FFF2-40B4-BE49-F238E27FC236}">
              <a16:creationId xmlns:a16="http://schemas.microsoft.com/office/drawing/2014/main" xmlns="" id="{00000000-0008-0000-0300-000013010000}"/>
            </a:ext>
          </a:extLst>
        </xdr:cNvPr>
        <xdr:cNvSpPr txBox="1"/>
      </xdr:nvSpPr>
      <xdr:spPr>
        <a:xfrm>
          <a:off x="17106900" y="1503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147461</xdr:rowOff>
    </xdr:from>
    <xdr:to>
      <xdr:col>77</xdr:col>
      <xdr:colOff>95250</xdr:colOff>
      <xdr:row>88</xdr:row>
      <xdr:rowOff>77611</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61290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62388</xdr:rowOff>
    </xdr:from>
    <xdr:ext cx="7366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5798800" y="1514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123472</xdr:rowOff>
    </xdr:from>
    <xdr:to>
      <xdr:col>73</xdr:col>
      <xdr:colOff>44450</xdr:colOff>
      <xdr:row>89</xdr:row>
      <xdr:rowOff>53622</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52400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38399</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4909800" y="152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69850</xdr:rowOff>
    </xdr:from>
    <xdr:to>
      <xdr:col>68</xdr:col>
      <xdr:colOff>203200</xdr:colOff>
      <xdr:row>89</xdr:row>
      <xdr:rowOff>0</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156227</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5645</xdr:rowOff>
    </xdr:from>
    <xdr:to>
      <xdr:col>64</xdr:col>
      <xdr:colOff>152400</xdr:colOff>
      <xdr:row>89</xdr:row>
      <xdr:rowOff>107245</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3462000" y="1526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92022</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3131800" y="1535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xmlns=""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xmlns=""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年以降、人口当たりの職員数を人事マネジメントの一指標として職員採用や人員配置の適正化を図ってきた。人口減少にあっても増え続ける行政需要に対して多種多様な勤務形態・人材の活用を進めている。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引き続き兵庫県内最小規模の職員数で業務を遂行し、全国平均及び兵庫県平均を下回る状況を堅持する。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xmlns=""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xmlns=""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94252</xdr:rowOff>
    </xdr:from>
    <xdr:to>
      <xdr:col>81</xdr:col>
      <xdr:colOff>44450</xdr:colOff>
      <xdr:row>67</xdr:row>
      <xdr:rowOff>52433</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flipV="1">
          <a:off x="17018000" y="10038352"/>
          <a:ext cx="0" cy="1501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16" name="定員管理の状況最小値テキスト">
          <a:extLst>
            <a:ext uri="{FF2B5EF4-FFF2-40B4-BE49-F238E27FC236}">
              <a16:creationId xmlns:a16="http://schemas.microsoft.com/office/drawing/2014/main" xmlns="" id="{00000000-0008-0000-0300-00003C010000}"/>
            </a:ext>
          </a:extLst>
        </xdr:cNvPr>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9179</xdr:rowOff>
    </xdr:from>
    <xdr:ext cx="762000" cy="259045"/>
    <xdr:sp macro="" textlink="">
      <xdr:nvSpPr>
        <xdr:cNvPr id="318" name="定員管理の状況最大値テキスト">
          <a:extLst>
            <a:ext uri="{FF2B5EF4-FFF2-40B4-BE49-F238E27FC236}">
              <a16:creationId xmlns:a16="http://schemas.microsoft.com/office/drawing/2014/main" xmlns="" id="{00000000-0008-0000-0300-00003E010000}"/>
            </a:ext>
          </a:extLst>
        </xdr:cNvPr>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94252</xdr:rowOff>
    </xdr:from>
    <xdr:to>
      <xdr:col>81</xdr:col>
      <xdr:colOff>133350</xdr:colOff>
      <xdr:row>58</xdr:row>
      <xdr:rowOff>94252</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160655</xdr:rowOff>
    </xdr:from>
    <xdr:to>
      <xdr:col>81</xdr:col>
      <xdr:colOff>44450</xdr:colOff>
      <xdr:row>59</xdr:row>
      <xdr:rowOff>164102</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6179800" y="10276205"/>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92364</xdr:rowOff>
    </xdr:from>
    <xdr:ext cx="762000" cy="259045"/>
    <xdr:sp macro="" textlink="">
      <xdr:nvSpPr>
        <xdr:cNvPr id="321" name="定員管理の状況平均値テキスト">
          <a:extLst>
            <a:ext uri="{FF2B5EF4-FFF2-40B4-BE49-F238E27FC236}">
              <a16:creationId xmlns:a16="http://schemas.microsoft.com/office/drawing/2014/main" xmlns="" id="{00000000-0008-0000-0300-000041010000}"/>
            </a:ext>
          </a:extLst>
        </xdr:cNvPr>
        <xdr:cNvSpPr txBox="1"/>
      </xdr:nvSpPr>
      <xdr:spPr>
        <a:xfrm>
          <a:off x="17106900" y="10550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a:extLst>
            <a:ext uri="{FF2B5EF4-FFF2-40B4-BE49-F238E27FC236}">
              <a16:creationId xmlns:a16="http://schemas.microsoft.com/office/drawing/2014/main" xmlns="" id="{00000000-0008-0000-0300-000042010000}"/>
            </a:ext>
          </a:extLst>
        </xdr:cNvPr>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152037</xdr:rowOff>
    </xdr:from>
    <xdr:to>
      <xdr:col>77</xdr:col>
      <xdr:colOff>44450</xdr:colOff>
      <xdr:row>59</xdr:row>
      <xdr:rowOff>160655</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5290800" y="10267587"/>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4" name="フローチャート: 判断 323">
          <a:extLst>
            <a:ext uri="{FF2B5EF4-FFF2-40B4-BE49-F238E27FC236}">
              <a16:creationId xmlns:a16="http://schemas.microsoft.com/office/drawing/2014/main" xmlns="" id="{00000000-0008-0000-0300-000044010000}"/>
            </a:ext>
          </a:extLst>
        </xdr:cNvPr>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33490</xdr:rowOff>
    </xdr:from>
    <xdr:ext cx="736600" cy="259045"/>
    <xdr:sp macro="" textlink="">
      <xdr:nvSpPr>
        <xdr:cNvPr id="325" name="テキスト ボックス 324">
          <a:extLst>
            <a:ext uri="{FF2B5EF4-FFF2-40B4-BE49-F238E27FC236}">
              <a16:creationId xmlns:a16="http://schemas.microsoft.com/office/drawing/2014/main" xmlns="" id="{00000000-0008-0000-0300-000045010000}"/>
            </a:ext>
          </a:extLst>
        </xdr:cNvPr>
        <xdr:cNvSpPr txBox="1"/>
      </xdr:nvSpPr>
      <xdr:spPr>
        <a:xfrm>
          <a:off x="15798800" y="10663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129631</xdr:rowOff>
    </xdr:from>
    <xdr:to>
      <xdr:col>72</xdr:col>
      <xdr:colOff>203200</xdr:colOff>
      <xdr:row>59</xdr:row>
      <xdr:rowOff>152037</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a:off x="14401800" y="10245181"/>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149588</xdr:rowOff>
    </xdr:from>
    <xdr:to>
      <xdr:col>73</xdr:col>
      <xdr:colOff>44450</xdr:colOff>
      <xdr:row>62</xdr:row>
      <xdr:rowOff>79738</xdr:rowOff>
    </xdr:to>
    <xdr:sp macro="" textlink="">
      <xdr:nvSpPr>
        <xdr:cNvPr id="327" name="フローチャート: 判断 326">
          <a:extLst>
            <a:ext uri="{FF2B5EF4-FFF2-40B4-BE49-F238E27FC236}">
              <a16:creationId xmlns:a16="http://schemas.microsoft.com/office/drawing/2014/main" xmlns="" id="{00000000-0008-0000-0300-000047010000}"/>
            </a:ext>
          </a:extLst>
        </xdr:cNvPr>
        <xdr:cNvSpPr/>
      </xdr:nvSpPr>
      <xdr:spPr>
        <a:xfrm>
          <a:off x="15240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64515</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4909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129631</xdr:rowOff>
    </xdr:from>
    <xdr:to>
      <xdr:col>68</xdr:col>
      <xdr:colOff>152400</xdr:colOff>
      <xdr:row>59</xdr:row>
      <xdr:rowOff>136525</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flipV="1">
          <a:off x="13512800" y="10245181"/>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136706</xdr:rowOff>
    </xdr:from>
    <xdr:to>
      <xdr:col>68</xdr:col>
      <xdr:colOff>203200</xdr:colOff>
      <xdr:row>63</xdr:row>
      <xdr:rowOff>66856</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4351000" y="1076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51633</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4020800" y="1085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124641</xdr:rowOff>
    </xdr:from>
    <xdr:to>
      <xdr:col>64</xdr:col>
      <xdr:colOff>152400</xdr:colOff>
      <xdr:row>63</xdr:row>
      <xdr:rowOff>54791</xdr:rowOff>
    </xdr:to>
    <xdr:sp macro="" textlink="">
      <xdr:nvSpPr>
        <xdr:cNvPr id="332" name="フローチャート: 判断 331">
          <a:extLst>
            <a:ext uri="{FF2B5EF4-FFF2-40B4-BE49-F238E27FC236}">
              <a16:creationId xmlns:a16="http://schemas.microsoft.com/office/drawing/2014/main" xmlns="" id="{00000000-0008-0000-0300-00004C010000}"/>
            </a:ext>
          </a:extLst>
        </xdr:cNvPr>
        <xdr:cNvSpPr/>
      </xdr:nvSpPr>
      <xdr:spPr>
        <a:xfrm>
          <a:off x="13462000" y="1075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39568</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3131800" y="1084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113302</xdr:rowOff>
    </xdr:from>
    <xdr:to>
      <xdr:col>81</xdr:col>
      <xdr:colOff>95250</xdr:colOff>
      <xdr:row>60</xdr:row>
      <xdr:rowOff>43452</xdr:rowOff>
    </xdr:to>
    <xdr:sp macro="" textlink="">
      <xdr:nvSpPr>
        <xdr:cNvPr id="339" name="楕円 338">
          <a:extLst>
            <a:ext uri="{FF2B5EF4-FFF2-40B4-BE49-F238E27FC236}">
              <a16:creationId xmlns:a16="http://schemas.microsoft.com/office/drawing/2014/main" xmlns="" id="{00000000-0008-0000-0300-000053010000}"/>
            </a:ext>
          </a:extLst>
        </xdr:cNvPr>
        <xdr:cNvSpPr/>
      </xdr:nvSpPr>
      <xdr:spPr>
        <a:xfrm>
          <a:off x="16967200" y="1022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129829</xdr:rowOff>
    </xdr:from>
    <xdr:ext cx="762000" cy="259045"/>
    <xdr:sp macro="" textlink="">
      <xdr:nvSpPr>
        <xdr:cNvPr id="340" name="定員管理の状況該当値テキスト">
          <a:extLst>
            <a:ext uri="{FF2B5EF4-FFF2-40B4-BE49-F238E27FC236}">
              <a16:creationId xmlns:a16="http://schemas.microsoft.com/office/drawing/2014/main" xmlns="" id="{00000000-0008-0000-0300-000054010000}"/>
            </a:ext>
          </a:extLst>
        </xdr:cNvPr>
        <xdr:cNvSpPr txBox="1"/>
      </xdr:nvSpPr>
      <xdr:spPr>
        <a:xfrm>
          <a:off x="17106900" y="100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109855</xdr:rowOff>
    </xdr:from>
    <xdr:to>
      <xdr:col>77</xdr:col>
      <xdr:colOff>95250</xdr:colOff>
      <xdr:row>60</xdr:row>
      <xdr:rowOff>40005</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61290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50182</xdr:rowOff>
    </xdr:from>
    <xdr:ext cx="7366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5798800" y="9994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101237</xdr:rowOff>
    </xdr:from>
    <xdr:to>
      <xdr:col>73</xdr:col>
      <xdr:colOff>44450</xdr:colOff>
      <xdr:row>60</xdr:row>
      <xdr:rowOff>31387</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52400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41564</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4909800" y="998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78831</xdr:rowOff>
    </xdr:from>
    <xdr:to>
      <xdr:col>68</xdr:col>
      <xdr:colOff>203200</xdr:colOff>
      <xdr:row>60</xdr:row>
      <xdr:rowOff>8981</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4351000" y="1019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19158</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4020800" y="9963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85725</xdr:rowOff>
    </xdr:from>
    <xdr:to>
      <xdr:col>64</xdr:col>
      <xdr:colOff>152400</xdr:colOff>
      <xdr:row>60</xdr:row>
      <xdr:rowOff>15875</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3462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26052</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3131800"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月開院の北播磨総合医療センター（一組）に係る償還費負担や臨時財政対策債の償還の本格化により単年度では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％上昇するものの、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か年平均で算出する当比率は前年度から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％改善となり、全国平均及び兵庫県平均をいずれも下回る結果となった。</a:t>
          </a:r>
        </a:p>
        <a:p>
          <a:r>
            <a:rPr kumimoji="1" lang="ja-JP" altLang="en-US" sz="1300">
              <a:latin typeface="ＭＳ Ｐゴシック" panose="020B0600070205080204" pitchFamily="50" charset="-128"/>
              <a:ea typeface="ＭＳ Ｐゴシック" panose="020B0600070205080204" pitchFamily="50" charset="-128"/>
            </a:rPr>
            <a:t>今後も新庁舎建設の本格化や老朽化した公共施設の更新等を控えているため、公債費の抑制と後年度の財政措置のある地方債の活用により公債費負担の適正化に努める。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xmlns=""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xmlns=""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44</xdr:row>
      <xdr:rowOff>108796</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flipV="1">
          <a:off x="17018000" y="6148493"/>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80873</xdr:rowOff>
    </xdr:from>
    <xdr:ext cx="762000" cy="259045"/>
    <xdr:sp macro="" textlink="">
      <xdr:nvSpPr>
        <xdr:cNvPr id="378" name="公債費負担の状況最小値テキスト">
          <a:extLst>
            <a:ext uri="{FF2B5EF4-FFF2-40B4-BE49-F238E27FC236}">
              <a16:creationId xmlns:a16="http://schemas.microsoft.com/office/drawing/2014/main" xmlns="" id="{00000000-0008-0000-0300-00007A010000}"/>
            </a:ext>
          </a:extLst>
        </xdr:cNvPr>
        <xdr:cNvSpPr txBox="1"/>
      </xdr:nvSpPr>
      <xdr:spPr>
        <a:xfrm>
          <a:off x="17106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108796</xdr:rowOff>
    </xdr:from>
    <xdr:to>
      <xdr:col>81</xdr:col>
      <xdr:colOff>133350</xdr:colOff>
      <xdr:row>44</xdr:row>
      <xdr:rowOff>108796</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a:off x="16929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a:extLst>
            <a:ext uri="{FF2B5EF4-FFF2-40B4-BE49-F238E27FC236}">
              <a16:creationId xmlns:a16="http://schemas.microsoft.com/office/drawing/2014/main" xmlns="" id="{00000000-0008-0000-0300-00007C010000}"/>
            </a:ext>
          </a:extLst>
        </xdr:cNvPr>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150707</xdr:rowOff>
    </xdr:from>
    <xdr:to>
      <xdr:col>81</xdr:col>
      <xdr:colOff>44450</xdr:colOff>
      <xdr:row>38</xdr:row>
      <xdr:rowOff>11430</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flipV="1">
          <a:off x="16179800" y="649435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24147</xdr:rowOff>
    </xdr:from>
    <xdr:ext cx="762000" cy="259045"/>
    <xdr:sp macro="" textlink="">
      <xdr:nvSpPr>
        <xdr:cNvPr id="383" name="公債費負担の状況平均値テキスト">
          <a:extLst>
            <a:ext uri="{FF2B5EF4-FFF2-40B4-BE49-F238E27FC236}">
              <a16:creationId xmlns:a16="http://schemas.microsoft.com/office/drawing/2014/main" xmlns="" id="{00000000-0008-0000-0300-00007F010000}"/>
            </a:ext>
          </a:extLst>
        </xdr:cNvPr>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4" name="フローチャート: 判断 383">
          <a:extLst>
            <a:ext uri="{FF2B5EF4-FFF2-40B4-BE49-F238E27FC236}">
              <a16:creationId xmlns:a16="http://schemas.microsoft.com/office/drawing/2014/main" xmlns="" id="{00000000-0008-0000-0300-000080010000}"/>
            </a:ext>
          </a:extLst>
        </xdr:cNvPr>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11430</xdr:rowOff>
    </xdr:from>
    <xdr:to>
      <xdr:col>77</xdr:col>
      <xdr:colOff>44450</xdr:colOff>
      <xdr:row>38</xdr:row>
      <xdr:rowOff>83820</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flipV="1">
          <a:off x="15290800" y="65265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6" name="フローチャート: 判断 385">
          <a:extLst>
            <a:ext uri="{FF2B5EF4-FFF2-40B4-BE49-F238E27FC236}">
              <a16:creationId xmlns:a16="http://schemas.microsoft.com/office/drawing/2014/main" xmlns="" id="{00000000-0008-0000-0300-000082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7" name="テキスト ボックス 386">
          <a:extLst>
            <a:ext uri="{FF2B5EF4-FFF2-40B4-BE49-F238E27FC236}">
              <a16:creationId xmlns:a16="http://schemas.microsoft.com/office/drawing/2014/main" xmlns="" id="{00000000-0008-0000-0300-000083010000}"/>
            </a:ext>
          </a:extLst>
        </xdr:cNvPr>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83820</xdr:rowOff>
    </xdr:from>
    <xdr:to>
      <xdr:col>72</xdr:col>
      <xdr:colOff>203200</xdr:colOff>
      <xdr:row>39</xdr:row>
      <xdr:rowOff>105410</xdr:rowOff>
    </xdr:to>
    <xdr:cxnSp macro="">
      <xdr:nvCxnSpPr>
        <xdr:cNvPr id="388" name="直線コネクタ 387">
          <a:extLst>
            <a:ext uri="{FF2B5EF4-FFF2-40B4-BE49-F238E27FC236}">
              <a16:creationId xmlns:a16="http://schemas.microsoft.com/office/drawing/2014/main" xmlns="" id="{00000000-0008-0000-0300-000084010000}"/>
            </a:ext>
          </a:extLst>
        </xdr:cNvPr>
        <xdr:cNvCxnSpPr/>
      </xdr:nvCxnSpPr>
      <xdr:spPr>
        <a:xfrm flipV="1">
          <a:off x="14401800" y="659892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9" name="フローチャート: 判断 388">
          <a:extLst>
            <a:ext uri="{FF2B5EF4-FFF2-40B4-BE49-F238E27FC236}">
              <a16:creationId xmlns:a16="http://schemas.microsoft.com/office/drawing/2014/main" xmlns="" id="{00000000-0008-0000-0300-000085010000}"/>
            </a:ext>
          </a:extLst>
        </xdr:cNvPr>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7214</xdr:rowOff>
    </xdr:from>
    <xdr:ext cx="7620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4909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105410</xdr:rowOff>
    </xdr:from>
    <xdr:to>
      <xdr:col>68</xdr:col>
      <xdr:colOff>152400</xdr:colOff>
      <xdr:row>40</xdr:row>
      <xdr:rowOff>54610</xdr:rowOff>
    </xdr:to>
    <xdr:cxnSp macro="">
      <xdr:nvCxnSpPr>
        <xdr:cNvPr id="391" name="直線コネクタ 390">
          <a:extLst>
            <a:ext uri="{FF2B5EF4-FFF2-40B4-BE49-F238E27FC236}">
              <a16:creationId xmlns:a16="http://schemas.microsoft.com/office/drawing/2014/main" xmlns="" id="{00000000-0008-0000-0300-000087010000}"/>
            </a:ext>
          </a:extLst>
        </xdr:cNvPr>
        <xdr:cNvCxnSpPr/>
      </xdr:nvCxnSpPr>
      <xdr:spPr>
        <a:xfrm flipV="1">
          <a:off x="13512800" y="679196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108373</xdr:rowOff>
    </xdr:from>
    <xdr:to>
      <xdr:col>68</xdr:col>
      <xdr:colOff>203200</xdr:colOff>
      <xdr:row>41</xdr:row>
      <xdr:rowOff>38523</xdr:rowOff>
    </xdr:to>
    <xdr:sp macro="" textlink="">
      <xdr:nvSpPr>
        <xdr:cNvPr id="392" name="フローチャート: 判断 391">
          <a:extLst>
            <a:ext uri="{FF2B5EF4-FFF2-40B4-BE49-F238E27FC236}">
              <a16:creationId xmlns:a16="http://schemas.microsoft.com/office/drawing/2014/main" xmlns="" id="{00000000-0008-0000-0300-000088010000}"/>
            </a:ext>
          </a:extLst>
        </xdr:cNvPr>
        <xdr:cNvSpPr/>
      </xdr:nvSpPr>
      <xdr:spPr>
        <a:xfrm>
          <a:off x="14351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23300</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4020800" y="705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4" name="フローチャート: 判断 393">
          <a:extLst>
            <a:ext uri="{FF2B5EF4-FFF2-40B4-BE49-F238E27FC236}">
              <a16:creationId xmlns:a16="http://schemas.microsoft.com/office/drawing/2014/main" xmlns="" id="{00000000-0008-0000-0300-00008A010000}"/>
            </a:ext>
          </a:extLst>
        </xdr:cNvPr>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111777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99907</xdr:rowOff>
    </xdr:from>
    <xdr:to>
      <xdr:col>81</xdr:col>
      <xdr:colOff>95250</xdr:colOff>
      <xdr:row>38</xdr:row>
      <xdr:rowOff>30057</xdr:rowOff>
    </xdr:to>
    <xdr:sp macro="" textlink="">
      <xdr:nvSpPr>
        <xdr:cNvPr id="401" name="楕円 400">
          <a:extLst>
            <a:ext uri="{FF2B5EF4-FFF2-40B4-BE49-F238E27FC236}">
              <a16:creationId xmlns:a16="http://schemas.microsoft.com/office/drawing/2014/main" xmlns="" id="{00000000-0008-0000-0300-000091010000}"/>
            </a:ext>
          </a:extLst>
        </xdr:cNvPr>
        <xdr:cNvSpPr/>
      </xdr:nvSpPr>
      <xdr:spPr>
        <a:xfrm>
          <a:off x="16967200" y="644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116434</xdr:rowOff>
    </xdr:from>
    <xdr:ext cx="762000" cy="259045"/>
    <xdr:sp macro="" textlink="">
      <xdr:nvSpPr>
        <xdr:cNvPr id="402" name="公債費負担の状況該当値テキスト">
          <a:extLst>
            <a:ext uri="{FF2B5EF4-FFF2-40B4-BE49-F238E27FC236}">
              <a16:creationId xmlns:a16="http://schemas.microsoft.com/office/drawing/2014/main" xmlns="" id="{00000000-0008-0000-0300-000092010000}"/>
            </a:ext>
          </a:extLst>
        </xdr:cNvPr>
        <xdr:cNvSpPr txBox="1"/>
      </xdr:nvSpPr>
      <xdr:spPr>
        <a:xfrm>
          <a:off x="17106900" y="628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132080</xdr:rowOff>
    </xdr:from>
    <xdr:to>
      <xdr:col>77</xdr:col>
      <xdr:colOff>95250</xdr:colOff>
      <xdr:row>38</xdr:row>
      <xdr:rowOff>62230</xdr:rowOff>
    </xdr:to>
    <xdr:sp macro="" textlink="">
      <xdr:nvSpPr>
        <xdr:cNvPr id="403" name="楕円 402">
          <a:extLst>
            <a:ext uri="{FF2B5EF4-FFF2-40B4-BE49-F238E27FC236}">
              <a16:creationId xmlns:a16="http://schemas.microsoft.com/office/drawing/2014/main" xmlns="" id="{00000000-0008-0000-0300-000093010000}"/>
            </a:ext>
          </a:extLst>
        </xdr:cNvPr>
        <xdr:cNvSpPr/>
      </xdr:nvSpPr>
      <xdr:spPr>
        <a:xfrm>
          <a:off x="16129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72407</xdr:rowOff>
    </xdr:from>
    <xdr:ext cx="7366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5798800" y="624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33020</xdr:rowOff>
    </xdr:from>
    <xdr:to>
      <xdr:col>73</xdr:col>
      <xdr:colOff>44450</xdr:colOff>
      <xdr:row>38</xdr:row>
      <xdr:rowOff>134620</xdr:rowOff>
    </xdr:to>
    <xdr:sp macro="" textlink="">
      <xdr:nvSpPr>
        <xdr:cNvPr id="405" name="楕円 404">
          <a:extLst>
            <a:ext uri="{FF2B5EF4-FFF2-40B4-BE49-F238E27FC236}">
              <a16:creationId xmlns:a16="http://schemas.microsoft.com/office/drawing/2014/main" xmlns="" id="{00000000-0008-0000-0300-000095010000}"/>
            </a:ext>
          </a:extLst>
        </xdr:cNvPr>
        <xdr:cNvSpPr/>
      </xdr:nvSpPr>
      <xdr:spPr>
        <a:xfrm>
          <a:off x="15240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144797</xdr:rowOff>
    </xdr:from>
    <xdr:ext cx="762000" cy="259045"/>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4909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54610</xdr:rowOff>
    </xdr:from>
    <xdr:to>
      <xdr:col>68</xdr:col>
      <xdr:colOff>203200</xdr:colOff>
      <xdr:row>39</xdr:row>
      <xdr:rowOff>156210</xdr:rowOff>
    </xdr:to>
    <xdr:sp macro="" textlink="">
      <xdr:nvSpPr>
        <xdr:cNvPr id="407" name="楕円 406">
          <a:extLst>
            <a:ext uri="{FF2B5EF4-FFF2-40B4-BE49-F238E27FC236}">
              <a16:creationId xmlns:a16="http://schemas.microsoft.com/office/drawing/2014/main" xmlns="" id="{00000000-0008-0000-0300-000097010000}"/>
            </a:ext>
          </a:extLst>
        </xdr:cNvPr>
        <xdr:cNvSpPr/>
      </xdr:nvSpPr>
      <xdr:spPr>
        <a:xfrm>
          <a:off x="14351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166387</xdr:rowOff>
    </xdr:from>
    <xdr:ext cx="762000" cy="259045"/>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4020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xdr:nvSpPr>
        <xdr:cNvPr id="409" name="楕円 408">
          <a:extLst>
            <a:ext uri="{FF2B5EF4-FFF2-40B4-BE49-F238E27FC236}">
              <a16:creationId xmlns:a16="http://schemas.microsoft.com/office/drawing/2014/main" xmlns="" id="{00000000-0008-0000-0300-000099010000}"/>
            </a:ext>
          </a:extLst>
        </xdr:cNvPr>
        <xdr:cNvSpPr/>
      </xdr:nvSpPr>
      <xdr:spPr>
        <a:xfrm>
          <a:off x="13462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115587</xdr:rowOff>
    </xdr:from>
    <xdr:ext cx="762000" cy="259045"/>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3131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将来負担比率は、基金などの充当可能財源が将来負担額を上回ったため、該当なしとなった。</a:t>
          </a:r>
        </a:p>
        <a:p>
          <a:r>
            <a:rPr kumimoji="1" lang="ja-JP" altLang="en-US" sz="1300">
              <a:latin typeface="ＭＳ Ｐゴシック" panose="020B0600070205080204" pitchFamily="50" charset="-128"/>
              <a:ea typeface="ＭＳ Ｐゴシック" panose="020B0600070205080204" pitchFamily="50" charset="-128"/>
            </a:rPr>
            <a:t>要因としては、下水道事業に係る公営企業債等繰入見込額や病院事業に係る組合等負担見込額の減少により将来負担額は減少し、</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年連続でマイナス値を維持している。（</a:t>
          </a:r>
          <a:r>
            <a:rPr kumimoji="1" lang="en-US" altLang="ja-JP" sz="1300">
              <a:latin typeface="ＭＳ Ｐゴシック" panose="020B0600070205080204" pitchFamily="50" charset="-128"/>
              <a:ea typeface="ＭＳ Ｐゴシック" panose="020B0600070205080204" pitchFamily="50" charset="-128"/>
            </a:rPr>
            <a:t>H26▲24.8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H27▲28.4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H28▲36.4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H29▲39.1</a:t>
          </a:r>
          <a:r>
            <a:rPr kumimoji="1" lang="ja-JP" altLang="en-US" sz="1300">
              <a:latin typeface="ＭＳ Ｐゴシック" panose="020B0600070205080204" pitchFamily="50" charset="-128"/>
              <a:ea typeface="ＭＳ Ｐゴシック" panose="020B0600070205080204" pitchFamily="50" charset="-128"/>
            </a:rPr>
            <a:t>）</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xmlns=""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xmlns=""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xmlns=""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xmlns=""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xmlns=""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19092</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flipV="1">
          <a:off x="17018000" y="2370667"/>
          <a:ext cx="0" cy="1591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162619</xdr:rowOff>
    </xdr:from>
    <xdr:ext cx="762000" cy="259045"/>
    <xdr:sp macro="" textlink="">
      <xdr:nvSpPr>
        <xdr:cNvPr id="440" name="将来負担の状況最小値テキスト">
          <a:extLst>
            <a:ext uri="{FF2B5EF4-FFF2-40B4-BE49-F238E27FC236}">
              <a16:creationId xmlns:a16="http://schemas.microsoft.com/office/drawing/2014/main" xmlns="" id="{00000000-0008-0000-0300-0000B8010000}"/>
            </a:ext>
          </a:extLst>
        </xdr:cNvPr>
        <xdr:cNvSpPr txBox="1"/>
      </xdr:nvSpPr>
      <xdr:spPr>
        <a:xfrm>
          <a:off x="17106900" y="393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19092</xdr:rowOff>
    </xdr:from>
    <xdr:to>
      <xdr:col>81</xdr:col>
      <xdr:colOff>133350</xdr:colOff>
      <xdr:row>23</xdr:row>
      <xdr:rowOff>19092</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a:off x="16929100" y="3962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a:extLst>
            <a:ext uri="{FF2B5EF4-FFF2-40B4-BE49-F238E27FC236}">
              <a16:creationId xmlns:a16="http://schemas.microsoft.com/office/drawing/2014/main" xmlns="" id="{00000000-0008-0000-0300-0000BA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165794</xdr:rowOff>
    </xdr:from>
    <xdr:ext cx="762000" cy="259045"/>
    <xdr:sp macro="" textlink="">
      <xdr:nvSpPr>
        <xdr:cNvPr id="444" name="将来負担の状況平均値テキスト">
          <a:extLst>
            <a:ext uri="{FF2B5EF4-FFF2-40B4-BE49-F238E27FC236}">
              <a16:creationId xmlns:a16="http://schemas.microsoft.com/office/drawing/2014/main" xmlns="" id="{00000000-0008-0000-0300-0000BC010000}"/>
            </a:ext>
          </a:extLst>
        </xdr:cNvPr>
        <xdr:cNvSpPr txBox="1"/>
      </xdr:nvSpPr>
      <xdr:spPr>
        <a:xfrm>
          <a:off x="17106900" y="2737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22267</xdr:rowOff>
    </xdr:from>
    <xdr:to>
      <xdr:col>81</xdr:col>
      <xdr:colOff>95250</xdr:colOff>
      <xdr:row>16</xdr:row>
      <xdr:rowOff>123867</xdr:rowOff>
    </xdr:to>
    <xdr:sp macro="" textlink="">
      <xdr:nvSpPr>
        <xdr:cNvPr id="445" name="フローチャート: 判断 444">
          <a:extLst>
            <a:ext uri="{FF2B5EF4-FFF2-40B4-BE49-F238E27FC236}">
              <a16:creationId xmlns:a16="http://schemas.microsoft.com/office/drawing/2014/main" xmlns="" id="{00000000-0008-0000-0300-0000BD010000}"/>
            </a:ext>
          </a:extLst>
        </xdr:cNvPr>
        <xdr:cNvSpPr/>
      </xdr:nvSpPr>
      <xdr:spPr>
        <a:xfrm>
          <a:off x="169672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168783</xdr:rowOff>
    </xdr:from>
    <xdr:to>
      <xdr:col>77</xdr:col>
      <xdr:colOff>95250</xdr:colOff>
      <xdr:row>16</xdr:row>
      <xdr:rowOff>98933</xdr:rowOff>
    </xdr:to>
    <xdr:sp macro="" textlink="">
      <xdr:nvSpPr>
        <xdr:cNvPr id="446" name="フローチャート: 判断 445">
          <a:extLst>
            <a:ext uri="{FF2B5EF4-FFF2-40B4-BE49-F238E27FC236}">
              <a16:creationId xmlns:a16="http://schemas.microsoft.com/office/drawing/2014/main" xmlns="" id="{00000000-0008-0000-0300-0000BE010000}"/>
            </a:ext>
          </a:extLst>
        </xdr:cNvPr>
        <xdr:cNvSpPr/>
      </xdr:nvSpPr>
      <xdr:spPr>
        <a:xfrm>
          <a:off x="16129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109110</xdr:rowOff>
    </xdr:from>
    <xdr:ext cx="736600" cy="259045"/>
    <xdr:sp macro="" textlink="">
      <xdr:nvSpPr>
        <xdr:cNvPr id="447" name="テキスト ボックス 446">
          <a:extLst>
            <a:ext uri="{FF2B5EF4-FFF2-40B4-BE49-F238E27FC236}">
              <a16:creationId xmlns:a16="http://schemas.microsoft.com/office/drawing/2014/main" xmlns="" id="{00000000-0008-0000-0300-0000BF010000}"/>
            </a:ext>
          </a:extLst>
        </xdr:cNvPr>
        <xdr:cNvSpPr txBox="1"/>
      </xdr:nvSpPr>
      <xdr:spPr>
        <a:xfrm>
          <a:off x="15798800" y="2509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33528</xdr:rowOff>
    </xdr:from>
    <xdr:to>
      <xdr:col>73</xdr:col>
      <xdr:colOff>44450</xdr:colOff>
      <xdr:row>16</xdr:row>
      <xdr:rowOff>135128</xdr:rowOff>
    </xdr:to>
    <xdr:sp macro="" textlink="">
      <xdr:nvSpPr>
        <xdr:cNvPr id="448" name="フローチャート: 判断 447">
          <a:extLst>
            <a:ext uri="{FF2B5EF4-FFF2-40B4-BE49-F238E27FC236}">
              <a16:creationId xmlns:a16="http://schemas.microsoft.com/office/drawing/2014/main" xmlns="" id="{00000000-0008-0000-0300-0000C0010000}"/>
            </a:ext>
          </a:extLst>
        </xdr:cNvPr>
        <xdr:cNvSpPr/>
      </xdr:nvSpPr>
      <xdr:spPr>
        <a:xfrm>
          <a:off x="15240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145305</xdr:rowOff>
    </xdr:from>
    <xdr:ext cx="7620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4909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139023</xdr:rowOff>
    </xdr:from>
    <xdr:to>
      <xdr:col>68</xdr:col>
      <xdr:colOff>203200</xdr:colOff>
      <xdr:row>16</xdr:row>
      <xdr:rowOff>69173</xdr:rowOff>
    </xdr:to>
    <xdr:sp macro="" textlink="">
      <xdr:nvSpPr>
        <xdr:cNvPr id="450" name="フローチャート: 判断 449">
          <a:extLst>
            <a:ext uri="{FF2B5EF4-FFF2-40B4-BE49-F238E27FC236}">
              <a16:creationId xmlns:a16="http://schemas.microsoft.com/office/drawing/2014/main" xmlns="" id="{00000000-0008-0000-0300-0000C2010000}"/>
            </a:ext>
          </a:extLst>
        </xdr:cNvPr>
        <xdr:cNvSpPr/>
      </xdr:nvSpPr>
      <xdr:spPr>
        <a:xfrm>
          <a:off x="14351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79350</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4020800" y="247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1355</xdr:rowOff>
    </xdr:from>
    <xdr:to>
      <xdr:col>64</xdr:col>
      <xdr:colOff>152400</xdr:colOff>
      <xdr:row>16</xdr:row>
      <xdr:rowOff>102955</xdr:rowOff>
    </xdr:to>
    <xdr:sp macro="" textlink="">
      <xdr:nvSpPr>
        <xdr:cNvPr id="452" name="フローチャート: 判断 451">
          <a:extLst>
            <a:ext uri="{FF2B5EF4-FFF2-40B4-BE49-F238E27FC236}">
              <a16:creationId xmlns:a16="http://schemas.microsoft.com/office/drawing/2014/main" xmlns="" id="{00000000-0008-0000-0300-0000C4010000}"/>
            </a:ext>
          </a:extLst>
        </xdr:cNvPr>
        <xdr:cNvSpPr/>
      </xdr:nvSpPr>
      <xdr:spPr>
        <a:xfrm>
          <a:off x="13462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113132</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3131800" y="251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兵庫県小野市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48,941
48,249
92.94
20,540,758
20,008,057
273,015
11,413,065
18,521,740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年間の退職者不補充や民間委託の推進等により、他団体に先駆けて職員数の削減に取り組み、更に平成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年度から地域手当（</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％）を全廃するなど徹底した人件費の抑制に取り組んできた。また、人口当たりの職員数を常に他団体と比較し定員管理に反映している。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経常一般財源に占める人件費の割合は、前年度と同水準を維持し、全国平均及び兵庫県平均いずれも下回っている。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149860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6896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36</xdr:row>
      <xdr:rowOff>20320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flipV="1">
          <a:off x="3987800" y="61849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128287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130810</xdr:rowOff>
    </xdr:from>
    <xdr:to>
      <xdr:col>19</xdr:col>
      <xdr:colOff>187325</xdr:colOff>
      <xdr:row>36</xdr:row>
      <xdr:rowOff>20320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a:off x="3098800" y="61315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130810</xdr:rowOff>
    </xdr:from>
    <xdr:to>
      <xdr:col>15</xdr:col>
      <xdr:colOff>98425</xdr:colOff>
      <xdr:row>35</xdr:row>
      <xdr:rowOff>168910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flipV="1">
          <a:off x="2209800" y="6131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48277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168910</xdr:rowOff>
    </xdr:from>
    <xdr:to>
      <xdr:col>11</xdr:col>
      <xdr:colOff>9525</xdr:colOff>
      <xdr:row>35</xdr:row>
      <xdr:rowOff>168910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a:off x="1320800" y="6169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149877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140970</xdr:rowOff>
    </xdr:from>
    <xdr:to>
      <xdr:col>20</xdr:col>
      <xdr:colOff>38100</xdr:colOff>
      <xdr:row>36</xdr:row>
      <xdr:rowOff>71120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55897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622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80010</xdr:rowOff>
    </xdr:from>
    <xdr:to>
      <xdr:col>15</xdr:col>
      <xdr:colOff>149225</xdr:colOff>
      <xdr:row>36</xdr:row>
      <xdr:rowOff>10160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20337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118110</xdr:rowOff>
    </xdr:from>
    <xdr:to>
      <xdr:col>11</xdr:col>
      <xdr:colOff>60325</xdr:colOff>
      <xdr:row>36</xdr:row>
      <xdr:rowOff>48260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58437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58437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クラウドサービス導入によ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en-US" sz="1300">
              <a:latin typeface="ＭＳ Ｐゴシック" panose="020B0600070205080204" pitchFamily="50" charset="-128"/>
              <a:ea typeface="ＭＳ Ｐゴシック" panose="020B0600070205080204" pitchFamily="50" charset="-128"/>
            </a:rPr>
            <a:t>サーバー利用料等の情報関連経費が増加するとともに、人手不足に伴う委託コストの上昇がみられるとともに、類似団体に比べ賃金決算額が大きくなっている。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全国平均は下回っているが、兵庫県平均を下回れるようコスト削減に取り組んでいく。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xmlns=""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xmlns=""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143328</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flipV="1">
          <a:off x="16510000" y="2200729"/>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a:extLst>
            <a:ext uri="{FF2B5EF4-FFF2-40B4-BE49-F238E27FC236}">
              <a16:creationId xmlns:a16="http://schemas.microsoft.com/office/drawing/2014/main" xmlns="" id="{00000000-0008-0000-0400-00007D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a:extLst>
            <a:ext uri="{FF2B5EF4-FFF2-40B4-BE49-F238E27FC236}">
              <a16:creationId xmlns:a16="http://schemas.microsoft.com/office/drawing/2014/main" xmlns="" id="{00000000-0008-0000-0400-00007F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151493</xdr:rowOff>
    </xdr:from>
    <xdr:to>
      <xdr:col>82</xdr:col>
      <xdr:colOff>107950</xdr:colOff>
      <xdr:row>16</xdr:row>
      <xdr:rowOff>1814</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a:off x="15671800" y="2723243"/>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127198</xdr:rowOff>
    </xdr:from>
    <xdr:ext cx="762000" cy="259045"/>
    <xdr:sp macro="" textlink="">
      <xdr:nvSpPr>
        <xdr:cNvPr id="130" name="物件費平均値テキスト">
          <a:extLst>
            <a:ext uri="{FF2B5EF4-FFF2-40B4-BE49-F238E27FC236}">
              <a16:creationId xmlns:a16="http://schemas.microsoft.com/office/drawing/2014/main" xmlns="" id="{00000000-0008-0000-0400-000082000000}"/>
            </a:ext>
          </a:extLst>
        </xdr:cNvPr>
        <xdr:cNvSpPr txBox="1"/>
      </xdr:nvSpPr>
      <xdr:spPr>
        <a:xfrm>
          <a:off x="16598900" y="2698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107950</xdr:rowOff>
    </xdr:from>
    <xdr:to>
      <xdr:col>78</xdr:col>
      <xdr:colOff>69850</xdr:colOff>
      <xdr:row>15</xdr:row>
      <xdr:rowOff>151493</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a:off x="14782800" y="26797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111579</xdr:rowOff>
    </xdr:from>
    <xdr:to>
      <xdr:col>78</xdr:col>
      <xdr:colOff>120650</xdr:colOff>
      <xdr:row>16</xdr:row>
      <xdr:rowOff>41729</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26506</xdr:rowOff>
    </xdr:from>
    <xdr:ext cx="7366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5290800" y="2769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107950</xdr:rowOff>
    </xdr:from>
    <xdr:to>
      <xdr:col>73</xdr:col>
      <xdr:colOff>180975</xdr:colOff>
      <xdr:row>15</xdr:row>
      <xdr:rowOff>151493</xdr:rowOff>
    </xdr:to>
    <xdr:cxnSp macro="">
      <xdr:nvCxnSpPr>
        <xdr:cNvPr id="135" name="直線コネクタ 134">
          <a:extLst>
            <a:ext uri="{FF2B5EF4-FFF2-40B4-BE49-F238E27FC236}">
              <a16:creationId xmlns:a16="http://schemas.microsoft.com/office/drawing/2014/main" xmlns="" id="{00000000-0008-0000-0400-000087000000}"/>
            </a:ext>
          </a:extLst>
        </xdr:cNvPr>
        <xdr:cNvCxnSpPr/>
      </xdr:nvCxnSpPr>
      <xdr:spPr>
        <a:xfrm flipV="1">
          <a:off x="13893800" y="26797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68036</xdr:rowOff>
    </xdr:from>
    <xdr:to>
      <xdr:col>74</xdr:col>
      <xdr:colOff>31750</xdr:colOff>
      <xdr:row>15</xdr:row>
      <xdr:rowOff>169636</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154413</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401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53521</xdr:rowOff>
    </xdr:from>
    <xdr:to>
      <xdr:col>69</xdr:col>
      <xdr:colOff>92075</xdr:colOff>
      <xdr:row>15</xdr:row>
      <xdr:rowOff>151493</xdr:rowOff>
    </xdr:to>
    <xdr:cxnSp macro="">
      <xdr:nvCxnSpPr>
        <xdr:cNvPr id="138" name="直線コネクタ 137">
          <a:extLst>
            <a:ext uri="{FF2B5EF4-FFF2-40B4-BE49-F238E27FC236}">
              <a16:creationId xmlns:a16="http://schemas.microsoft.com/office/drawing/2014/main" xmlns="" id="{00000000-0008-0000-0400-00008A000000}"/>
            </a:ext>
          </a:extLst>
        </xdr:cNvPr>
        <xdr:cNvCxnSpPr/>
      </xdr:nvCxnSpPr>
      <xdr:spPr>
        <a:xfrm>
          <a:off x="13004800" y="26252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141514</xdr:rowOff>
    </xdr:from>
    <xdr:to>
      <xdr:col>69</xdr:col>
      <xdr:colOff>142875</xdr:colOff>
      <xdr:row>15</xdr:row>
      <xdr:rowOff>71664</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38430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81841</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3512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41" name="フローチャート: 判断 140">
          <a:extLst>
            <a:ext uri="{FF2B5EF4-FFF2-40B4-BE49-F238E27FC236}">
              <a16:creationId xmlns:a16="http://schemas.microsoft.com/office/drawing/2014/main" xmlns="" id="{00000000-0008-0000-0400-00008D000000}"/>
            </a:ext>
          </a:extLst>
        </xdr:cNvPr>
        <xdr:cNvSpPr/>
      </xdr:nvSpPr>
      <xdr:spPr>
        <a:xfrm>
          <a:off x="129540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16527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122464</xdr:rowOff>
    </xdr:from>
    <xdr:to>
      <xdr:col>82</xdr:col>
      <xdr:colOff>158750</xdr:colOff>
      <xdr:row>16</xdr:row>
      <xdr:rowOff>52614</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64592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138991</xdr:rowOff>
    </xdr:from>
    <xdr:ext cx="762000" cy="259045"/>
    <xdr:sp macro="" textlink="">
      <xdr:nvSpPr>
        <xdr:cNvPr id="149" name="物件費該当値テキスト">
          <a:extLst>
            <a:ext uri="{FF2B5EF4-FFF2-40B4-BE49-F238E27FC236}">
              <a16:creationId xmlns:a16="http://schemas.microsoft.com/office/drawing/2014/main" xmlns="" id="{00000000-0008-0000-0400-000095000000}"/>
            </a:ext>
          </a:extLst>
        </xdr:cNvPr>
        <xdr:cNvSpPr txBox="1"/>
      </xdr:nvSpPr>
      <xdr:spPr>
        <a:xfrm>
          <a:off x="165989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100693</xdr:rowOff>
    </xdr:from>
    <xdr:to>
      <xdr:col>78</xdr:col>
      <xdr:colOff>120650</xdr:colOff>
      <xdr:row>16</xdr:row>
      <xdr:rowOff>30843</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5621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41020</xdr:rowOff>
    </xdr:from>
    <xdr:ext cx="7366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57150</xdr:rowOff>
    </xdr:from>
    <xdr:to>
      <xdr:col>74</xdr:col>
      <xdr:colOff>31750</xdr:colOff>
      <xdr:row>15</xdr:row>
      <xdr:rowOff>158750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168927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100693</xdr:rowOff>
    </xdr:from>
    <xdr:to>
      <xdr:col>69</xdr:col>
      <xdr:colOff>142875</xdr:colOff>
      <xdr:row>16</xdr:row>
      <xdr:rowOff>30843</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3843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15620</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3512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2721</xdr:rowOff>
    </xdr:from>
    <xdr:to>
      <xdr:col>65</xdr:col>
      <xdr:colOff>53975</xdr:colOff>
      <xdr:row>15</xdr:row>
      <xdr:rowOff>104321</xdr:rowOff>
    </xdr:to>
    <xdr:sp macro="" textlink="">
      <xdr:nvSpPr>
        <xdr:cNvPr id="156" name="楕円 155">
          <a:extLst>
            <a:ext uri="{FF2B5EF4-FFF2-40B4-BE49-F238E27FC236}">
              <a16:creationId xmlns:a16="http://schemas.microsoft.com/office/drawing/2014/main" xmlns="" id="{00000000-0008-0000-0400-00009C000000}"/>
            </a:ext>
          </a:extLst>
        </xdr:cNvPr>
        <xdr:cNvSpPr/>
      </xdr:nvSpPr>
      <xdr:spPr>
        <a:xfrm>
          <a:off x="12954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89098</xdr:rowOff>
    </xdr:from>
    <xdr:ext cx="762000" cy="259045"/>
    <xdr:sp macro="" textlink="">
      <xdr:nvSpPr>
        <xdr:cNvPr id="157" name="テキスト ボックス 156">
          <a:extLst>
            <a:ext uri="{FF2B5EF4-FFF2-40B4-BE49-F238E27FC236}">
              <a16:creationId xmlns:a16="http://schemas.microsoft.com/office/drawing/2014/main" xmlns="" id="{00000000-0008-0000-0400-00009D000000}"/>
            </a:ext>
          </a:extLst>
        </xdr:cNvPr>
        <xdr:cNvSpPr txBox="1"/>
      </xdr:nvSpPr>
      <xdr:spPr>
        <a:xfrm>
          <a:off x="12623800" y="266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xmlns=""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xmlns=""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上昇の主な要因は、障害者通所施設や就労施設の充実に伴い自立支援給付費が前年度より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％増加するとともに、　保育士の処遇改善を反映した児童保育給付等経費で</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生活保護措置費や児童扶養手当は微減しており、「小野市福祉給付制度適正化条例」（平成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年度制定）により、生活保護費等の不正受給や不適切消費の抑制と要保護者情報の提供による受給の適正化に努める。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xmlns=""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38100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flipV="1">
          <a:off x="4826000" y="9309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a:extLst>
            <a:ext uri="{FF2B5EF4-FFF2-40B4-BE49-F238E27FC236}">
              <a16:creationId xmlns:a16="http://schemas.microsoft.com/office/drawing/2014/main" xmlns="" id="{00000000-0008-0000-0400-0000BA000000}"/>
            </a:ext>
          </a:extLst>
        </xdr:cNvPr>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a:extLst>
            <a:ext uri="{FF2B5EF4-FFF2-40B4-BE49-F238E27FC236}">
              <a16:creationId xmlns:a16="http://schemas.microsoft.com/office/drawing/2014/main" xmlns="" id="{00000000-0008-0000-0400-0000BC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133350</xdr:rowOff>
    </xdr:from>
    <xdr:to>
      <xdr:col>24</xdr:col>
      <xdr:colOff>25400</xdr:colOff>
      <xdr:row>58</xdr:row>
      <xdr:rowOff>127000</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a:off x="3987800" y="99060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91" name="扶助費平均値テキスト">
          <a:extLst>
            <a:ext uri="{FF2B5EF4-FFF2-40B4-BE49-F238E27FC236}">
              <a16:creationId xmlns:a16="http://schemas.microsoft.com/office/drawing/2014/main" xmlns="" id="{00000000-0008-0000-0400-0000BF000000}"/>
            </a:ext>
          </a:extLst>
        </xdr:cNvPr>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95250</xdr:rowOff>
    </xdr:from>
    <xdr:to>
      <xdr:col>19</xdr:col>
      <xdr:colOff>187325</xdr:colOff>
      <xdr:row>57</xdr:row>
      <xdr:rowOff>133350</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a:off x="3098800" y="9867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80027</xdr:rowOff>
    </xdr:from>
    <xdr:ext cx="7366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3606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44450</xdr:rowOff>
    </xdr:from>
    <xdr:to>
      <xdr:col>15</xdr:col>
      <xdr:colOff>98425</xdr:colOff>
      <xdr:row>57</xdr:row>
      <xdr:rowOff>95250</xdr:rowOff>
    </xdr:to>
    <xdr:cxnSp macro="">
      <xdr:nvCxnSpPr>
        <xdr:cNvPr id="196" name="直線コネクタ 195">
          <a:extLst>
            <a:ext uri="{FF2B5EF4-FFF2-40B4-BE49-F238E27FC236}">
              <a16:creationId xmlns:a16="http://schemas.microsoft.com/office/drawing/2014/main" xmlns="" id="{00000000-0008-0000-0400-0000C4000000}"/>
            </a:ext>
          </a:extLst>
        </xdr:cNvPr>
        <xdr:cNvCxnSpPr/>
      </xdr:nvCxnSpPr>
      <xdr:spPr>
        <a:xfrm>
          <a:off x="2209800" y="9817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a:extLst>
            <a:ext uri="{FF2B5EF4-FFF2-40B4-BE49-F238E27FC236}">
              <a16:creationId xmlns:a16="http://schemas.microsoft.com/office/drawing/2014/main" xmlns="" id="{00000000-0008-0000-0400-0000C5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19050</xdr:rowOff>
    </xdr:from>
    <xdr:to>
      <xdr:col>11</xdr:col>
      <xdr:colOff>9525</xdr:colOff>
      <xdr:row>57</xdr:row>
      <xdr:rowOff>44450</xdr:rowOff>
    </xdr:to>
    <xdr:cxnSp macro="">
      <xdr:nvCxnSpPr>
        <xdr:cNvPr id="199" name="直線コネクタ 198">
          <a:extLst>
            <a:ext uri="{FF2B5EF4-FFF2-40B4-BE49-F238E27FC236}">
              <a16:creationId xmlns:a16="http://schemas.microsoft.com/office/drawing/2014/main" xmlns="" id="{00000000-0008-0000-0400-0000C7000000}"/>
            </a:ext>
          </a:extLst>
        </xdr:cNvPr>
        <xdr:cNvCxnSpPr/>
      </xdr:nvCxnSpPr>
      <xdr:spPr>
        <a:xfrm>
          <a:off x="1320800" y="9791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158750</xdr:rowOff>
    </xdr:from>
    <xdr:to>
      <xdr:col>11</xdr:col>
      <xdr:colOff>60325</xdr:colOff>
      <xdr:row>56</xdr:row>
      <xdr:rowOff>88900</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2159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99077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1828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120650</xdr:rowOff>
    </xdr:from>
    <xdr:to>
      <xdr:col>6</xdr:col>
      <xdr:colOff>171450</xdr:colOff>
      <xdr:row>56</xdr:row>
      <xdr:rowOff>50800</xdr:rowOff>
    </xdr:to>
    <xdr:sp macro="" textlink="">
      <xdr:nvSpPr>
        <xdr:cNvPr id="202" name="フローチャート: 判断 201">
          <a:extLst>
            <a:ext uri="{FF2B5EF4-FFF2-40B4-BE49-F238E27FC236}">
              <a16:creationId xmlns:a16="http://schemas.microsoft.com/office/drawing/2014/main" xmlns="" id="{00000000-0008-0000-0400-0000CA000000}"/>
            </a:ext>
          </a:extLst>
        </xdr:cNvPr>
        <xdr:cNvSpPr/>
      </xdr:nvSpPr>
      <xdr:spPr>
        <a:xfrm>
          <a:off x="1270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60977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939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10" name="扶助費該当値テキスト">
          <a:extLst>
            <a:ext uri="{FF2B5EF4-FFF2-40B4-BE49-F238E27FC236}">
              <a16:creationId xmlns:a16="http://schemas.microsoft.com/office/drawing/2014/main" xmlns="" id="{00000000-0008-0000-0400-0000D2000000}"/>
            </a:ext>
          </a:extLst>
        </xdr:cNvPr>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82550</xdr:rowOff>
    </xdr:from>
    <xdr:to>
      <xdr:col>20</xdr:col>
      <xdr:colOff>38100</xdr:colOff>
      <xdr:row>58</xdr:row>
      <xdr:rowOff>12700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3937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168927</xdr:rowOff>
    </xdr:from>
    <xdr:ext cx="7366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3606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44450</xdr:rowOff>
    </xdr:from>
    <xdr:to>
      <xdr:col>15</xdr:col>
      <xdr:colOff>149225</xdr:colOff>
      <xdr:row>57</xdr:row>
      <xdr:rowOff>146050</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3048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165100</xdr:rowOff>
    </xdr:from>
    <xdr:to>
      <xdr:col>11</xdr:col>
      <xdr:colOff>60325</xdr:colOff>
      <xdr:row>57</xdr:row>
      <xdr:rowOff>95250</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2159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139700</xdr:rowOff>
    </xdr:from>
    <xdr:to>
      <xdr:col>6</xdr:col>
      <xdr:colOff>171450</xdr:colOff>
      <xdr:row>57</xdr:row>
      <xdr:rowOff>69850</xdr:rowOff>
    </xdr:to>
    <xdr:sp macro="" textlink="">
      <xdr:nvSpPr>
        <xdr:cNvPr id="217" name="楕円 216">
          <a:extLst>
            <a:ext uri="{FF2B5EF4-FFF2-40B4-BE49-F238E27FC236}">
              <a16:creationId xmlns:a16="http://schemas.microsoft.com/office/drawing/2014/main" xmlns="" id="{00000000-0008-0000-0400-0000D9000000}"/>
            </a:ext>
          </a:extLst>
        </xdr:cNvPr>
        <xdr:cNvSpPr/>
      </xdr:nvSpPr>
      <xdr:spPr>
        <a:xfrm>
          <a:off x="1270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54627</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939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下水道事業に公営企業法を適用しており、同事業への負担金が補助費等に分類されることから、全国平均</a:t>
          </a:r>
          <a:r>
            <a:rPr kumimoji="1" lang="en-US" altLang="ja-JP" sz="1300">
              <a:latin typeface="ＭＳ Ｐゴシック" panose="020B0600070205080204" pitchFamily="50" charset="-128"/>
              <a:ea typeface="ＭＳ Ｐゴシック" panose="020B0600070205080204" pitchFamily="50" charset="-128"/>
            </a:rPr>
            <a:t>13.5</a:t>
          </a:r>
          <a:r>
            <a:rPr kumimoji="1" lang="ja-JP" altLang="en-US" sz="1300">
              <a:latin typeface="ＭＳ Ｐゴシック" panose="020B0600070205080204" pitchFamily="50" charset="-128"/>
              <a:ea typeface="ＭＳ Ｐゴシック" panose="020B0600070205080204" pitchFamily="50" charset="-128"/>
            </a:rPr>
            <a:t>％及び兵庫県平均</a:t>
          </a:r>
          <a:r>
            <a:rPr kumimoji="1" lang="en-US" altLang="ja-JP" sz="1300">
              <a:latin typeface="ＭＳ Ｐゴシック" panose="020B0600070205080204" pitchFamily="50" charset="-128"/>
              <a:ea typeface="ＭＳ Ｐゴシック" panose="020B0600070205080204" pitchFamily="50" charset="-128"/>
            </a:rPr>
            <a:t>12.7</a:t>
          </a:r>
          <a:r>
            <a:rPr kumimoji="1" lang="ja-JP" altLang="en-US" sz="1300">
              <a:latin typeface="ＭＳ Ｐゴシック" panose="020B0600070205080204" pitchFamily="50" charset="-128"/>
              <a:ea typeface="ＭＳ Ｐゴシック" panose="020B0600070205080204" pitchFamily="50" charset="-128"/>
            </a:rPr>
            <a:t>％を下回っている。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後期高齢者医療事務管理広域連合への分賦金や特別会計への繰出金が増加したことにより、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ポイント上昇している。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xmlns=""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12700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flipV="1">
          <a:off x="16510000" y="92633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47" name="その他最小値テキスト">
          <a:extLst>
            <a:ext uri="{FF2B5EF4-FFF2-40B4-BE49-F238E27FC236}">
              <a16:creationId xmlns:a16="http://schemas.microsoft.com/office/drawing/2014/main" xmlns="" id="{00000000-0008-0000-0400-0000F7000000}"/>
            </a:ext>
          </a:extLst>
        </xdr:cNvPr>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9" name="その他最大値テキスト">
          <a:extLst>
            <a:ext uri="{FF2B5EF4-FFF2-40B4-BE49-F238E27FC236}">
              <a16:creationId xmlns:a16="http://schemas.microsoft.com/office/drawing/2014/main" xmlns="" id="{00000000-0008-0000-0400-0000F9000000}"/>
            </a:ext>
          </a:extLst>
        </xdr:cNvPr>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123190</xdr:rowOff>
    </xdr:from>
    <xdr:to>
      <xdr:col>82</xdr:col>
      <xdr:colOff>107950</xdr:colOff>
      <xdr:row>55</xdr:row>
      <xdr:rowOff>153670</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a:off x="15671800" y="95529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44467</xdr:rowOff>
    </xdr:from>
    <xdr:ext cx="762000" cy="259045"/>
    <xdr:sp macro="" textlink="">
      <xdr:nvSpPr>
        <xdr:cNvPr id="252" name="その他平均値テキスト">
          <a:extLst>
            <a:ext uri="{FF2B5EF4-FFF2-40B4-BE49-F238E27FC236}">
              <a16:creationId xmlns:a16="http://schemas.microsoft.com/office/drawing/2014/main" xmlns="" id="{00000000-0008-0000-0400-0000FC000000}"/>
            </a:ext>
          </a:extLst>
        </xdr:cNvPr>
        <xdr:cNvSpPr txBox="1"/>
      </xdr:nvSpPr>
      <xdr:spPr>
        <a:xfrm>
          <a:off x="16598900" y="9817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64592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100330</xdr:rowOff>
    </xdr:from>
    <xdr:to>
      <xdr:col>78</xdr:col>
      <xdr:colOff>69850</xdr:colOff>
      <xdr:row>55</xdr:row>
      <xdr:rowOff>123190</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a:off x="14782800" y="9530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102870</xdr:rowOff>
    </xdr:from>
    <xdr:to>
      <xdr:col>78</xdr:col>
      <xdr:colOff>120650</xdr:colOff>
      <xdr:row>58</xdr:row>
      <xdr:rowOff>33020</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5621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17797</xdr:rowOff>
    </xdr:from>
    <xdr:ext cx="7366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5290800" y="99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85090</xdr:rowOff>
    </xdr:from>
    <xdr:to>
      <xdr:col>73</xdr:col>
      <xdr:colOff>180975</xdr:colOff>
      <xdr:row>55</xdr:row>
      <xdr:rowOff>100330</xdr:rowOff>
    </xdr:to>
    <xdr:cxnSp macro="">
      <xdr:nvCxnSpPr>
        <xdr:cNvPr id="257" name="直線コネクタ 256">
          <a:extLst>
            <a:ext uri="{FF2B5EF4-FFF2-40B4-BE49-F238E27FC236}">
              <a16:creationId xmlns:a16="http://schemas.microsoft.com/office/drawing/2014/main" xmlns="" id="{00000000-0008-0000-0400-000001010000}"/>
            </a:ext>
          </a:extLst>
        </xdr:cNvPr>
        <xdr:cNvCxnSpPr/>
      </xdr:nvCxnSpPr>
      <xdr:spPr>
        <a:xfrm>
          <a:off x="13893800" y="9514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a:extLst>
            <a:ext uri="{FF2B5EF4-FFF2-40B4-BE49-F238E27FC236}">
              <a16:creationId xmlns:a16="http://schemas.microsoft.com/office/drawing/2014/main" xmlns="" id="{00000000-0008-0000-0400-000002010000}"/>
            </a:ext>
          </a:extLst>
        </xdr:cNvPr>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120667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46990</xdr:rowOff>
    </xdr:from>
    <xdr:to>
      <xdr:col>69</xdr:col>
      <xdr:colOff>92075</xdr:colOff>
      <xdr:row>55</xdr:row>
      <xdr:rowOff>85090</xdr:rowOff>
    </xdr:to>
    <xdr:cxnSp macro="">
      <xdr:nvCxnSpPr>
        <xdr:cNvPr id="260" name="直線コネクタ 259">
          <a:extLst>
            <a:ext uri="{FF2B5EF4-FFF2-40B4-BE49-F238E27FC236}">
              <a16:creationId xmlns:a16="http://schemas.microsoft.com/office/drawing/2014/main" xmlns="" id="{00000000-0008-0000-0400-000004010000}"/>
            </a:ext>
          </a:extLst>
        </xdr:cNvPr>
        <xdr:cNvCxnSpPr/>
      </xdr:nvCxnSpPr>
      <xdr:spPr>
        <a:xfrm>
          <a:off x="13004800" y="9476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61" name="フローチャート: 判断 260">
          <a:extLst>
            <a:ext uri="{FF2B5EF4-FFF2-40B4-BE49-F238E27FC236}">
              <a16:creationId xmlns:a16="http://schemas.microsoft.com/office/drawing/2014/main" xmlns="" id="{00000000-0008-0000-0400-000005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3" name="フローチャート: 判断 262">
          <a:extLst>
            <a:ext uri="{FF2B5EF4-FFF2-40B4-BE49-F238E27FC236}">
              <a16:creationId xmlns:a16="http://schemas.microsoft.com/office/drawing/2014/main" xmlns="" id="{00000000-0008-0000-0400-000007010000}"/>
            </a:ext>
          </a:extLst>
        </xdr:cNvPr>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64592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119397</xdr:rowOff>
    </xdr:from>
    <xdr:ext cx="762000" cy="259045"/>
    <xdr:sp macro="" textlink="">
      <xdr:nvSpPr>
        <xdr:cNvPr id="271" name="その他該当値テキスト">
          <a:extLst>
            <a:ext uri="{FF2B5EF4-FFF2-40B4-BE49-F238E27FC236}">
              <a16:creationId xmlns:a16="http://schemas.microsoft.com/office/drawing/2014/main" xmlns="" id="{00000000-0008-0000-0400-00000F010000}"/>
            </a:ext>
          </a:extLst>
        </xdr:cNvPr>
        <xdr:cNvSpPr txBox="1"/>
      </xdr:nvSpPr>
      <xdr:spPr>
        <a:xfrm>
          <a:off x="165989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72390</xdr:rowOff>
    </xdr:from>
    <xdr:to>
      <xdr:col>78</xdr:col>
      <xdr:colOff>120650</xdr:colOff>
      <xdr:row>56</xdr:row>
      <xdr:rowOff>2540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5621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12717</xdr:rowOff>
    </xdr:from>
    <xdr:ext cx="7366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5290800" y="927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49530</xdr:rowOff>
    </xdr:from>
    <xdr:to>
      <xdr:col>74</xdr:col>
      <xdr:colOff>31750</xdr:colOff>
      <xdr:row>55</xdr:row>
      <xdr:rowOff>151130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4732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161307</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4401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34290</xdr:rowOff>
    </xdr:from>
    <xdr:to>
      <xdr:col>69</xdr:col>
      <xdr:colOff>142875</xdr:colOff>
      <xdr:row>55</xdr:row>
      <xdr:rowOff>135890</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3843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167640</xdr:rowOff>
    </xdr:from>
    <xdr:to>
      <xdr:col>65</xdr:col>
      <xdr:colOff>53975</xdr:colOff>
      <xdr:row>55</xdr:row>
      <xdr:rowOff>97790</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2954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107967</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2623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月から下水道料金の引上げ改定により下水道事業への負担金が</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億円減少するとともに、北播磨総合医療センターへの負担金も</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億円減少したことで、経常的な負担金は減少傾向にある。</a:t>
          </a:r>
        </a:p>
        <a:p>
          <a:r>
            <a:rPr kumimoji="1" lang="ja-JP" altLang="en-US" sz="1300">
              <a:latin typeface="ＭＳ Ｐゴシック" panose="020B0600070205080204" pitchFamily="50" charset="-128"/>
              <a:ea typeface="ＭＳ Ｐゴシック" panose="020B0600070205080204" pitchFamily="50" charset="-128"/>
            </a:rPr>
            <a:t>なお、平成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年度から下水道事業に公営企業法を適用しており、当該事業への負担金等は補助費等に分類されるため、全国平均及び兵庫県平均を大きく上回る要因となっている。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xmlns=""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19558</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flipV="1">
          <a:off x="16510000" y="58191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163085</xdr:rowOff>
    </xdr:from>
    <xdr:ext cx="762000" cy="259045"/>
    <xdr:sp macro="" textlink="">
      <xdr:nvSpPr>
        <xdr:cNvPr id="305" name="補助費等最小値テキスト">
          <a:extLst>
            <a:ext uri="{FF2B5EF4-FFF2-40B4-BE49-F238E27FC236}">
              <a16:creationId xmlns:a16="http://schemas.microsoft.com/office/drawing/2014/main" xmlns="" id="{00000000-0008-0000-0400-000031010000}"/>
            </a:ext>
          </a:extLst>
        </xdr:cNvPr>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19558</xdr:rowOff>
    </xdr:from>
    <xdr:to>
      <xdr:col>82</xdr:col>
      <xdr:colOff>196850</xdr:colOff>
      <xdr:row>41</xdr:row>
      <xdr:rowOff>19558</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a:extLst>
            <a:ext uri="{FF2B5EF4-FFF2-40B4-BE49-F238E27FC236}">
              <a16:creationId xmlns:a16="http://schemas.microsoft.com/office/drawing/2014/main" xmlns="" id="{00000000-0008-0000-0400-000033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92710</xdr:rowOff>
    </xdr:from>
    <xdr:to>
      <xdr:col>82</xdr:col>
      <xdr:colOff>107950</xdr:colOff>
      <xdr:row>37</xdr:row>
      <xdr:rowOff>124714</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flipV="1">
          <a:off x="15671800" y="643636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111015</xdr:rowOff>
    </xdr:from>
    <xdr:ext cx="762000" cy="259045"/>
    <xdr:sp macro="" textlink="">
      <xdr:nvSpPr>
        <xdr:cNvPr id="310" name="補助費等平均値テキスト">
          <a:extLst>
            <a:ext uri="{FF2B5EF4-FFF2-40B4-BE49-F238E27FC236}">
              <a16:creationId xmlns:a16="http://schemas.microsoft.com/office/drawing/2014/main" xmlns="" id="{00000000-0008-0000-0400-000036010000}"/>
            </a:ext>
          </a:extLst>
        </xdr:cNvPr>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a:extLst>
            <a:ext uri="{FF2B5EF4-FFF2-40B4-BE49-F238E27FC236}">
              <a16:creationId xmlns:a16="http://schemas.microsoft.com/office/drawing/2014/main" xmlns="" id="{00000000-0008-0000-0400-000037010000}"/>
            </a:ext>
          </a:extLst>
        </xdr:cNvPr>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124714</xdr:rowOff>
    </xdr:from>
    <xdr:to>
      <xdr:col>78</xdr:col>
      <xdr:colOff>69850</xdr:colOff>
      <xdr:row>37</xdr:row>
      <xdr:rowOff>129286</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flipV="1">
          <a:off x="14782800" y="64683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13" name="フローチャート: 判断 312">
          <a:extLst>
            <a:ext uri="{FF2B5EF4-FFF2-40B4-BE49-F238E27FC236}">
              <a16:creationId xmlns:a16="http://schemas.microsoft.com/office/drawing/2014/main" xmlns="" id="{00000000-0008-0000-0400-000039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110998</xdr:rowOff>
    </xdr:from>
    <xdr:to>
      <xdr:col>73</xdr:col>
      <xdr:colOff>180975</xdr:colOff>
      <xdr:row>37</xdr:row>
      <xdr:rowOff>129286</xdr:rowOff>
    </xdr:to>
    <xdr:cxnSp macro="">
      <xdr:nvCxnSpPr>
        <xdr:cNvPr id="315" name="直線コネクタ 314">
          <a:extLst>
            <a:ext uri="{FF2B5EF4-FFF2-40B4-BE49-F238E27FC236}">
              <a16:creationId xmlns:a16="http://schemas.microsoft.com/office/drawing/2014/main" xmlns="" id="{00000000-0008-0000-0400-00003B010000}"/>
            </a:ext>
          </a:extLst>
        </xdr:cNvPr>
        <xdr:cNvCxnSpPr/>
      </xdr:nvCxnSpPr>
      <xdr:spPr>
        <a:xfrm>
          <a:off x="13893800" y="64546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a:extLst>
            <a:ext uri="{FF2B5EF4-FFF2-40B4-BE49-F238E27FC236}">
              <a16:creationId xmlns:a16="http://schemas.microsoft.com/office/drawing/2014/main" xmlns="" id="{00000000-0008-0000-0400-00003C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110998</xdr:rowOff>
    </xdr:from>
    <xdr:to>
      <xdr:col>69</xdr:col>
      <xdr:colOff>92075</xdr:colOff>
      <xdr:row>38</xdr:row>
      <xdr:rowOff>30988</xdr:rowOff>
    </xdr:to>
    <xdr:cxnSp macro="">
      <xdr:nvCxnSpPr>
        <xdr:cNvPr id="318" name="直線コネクタ 317">
          <a:extLst>
            <a:ext uri="{FF2B5EF4-FFF2-40B4-BE49-F238E27FC236}">
              <a16:creationId xmlns:a16="http://schemas.microsoft.com/office/drawing/2014/main" xmlns="" id="{00000000-0008-0000-0400-00003E010000}"/>
            </a:ext>
          </a:extLst>
        </xdr:cNvPr>
        <xdr:cNvCxnSpPr/>
      </xdr:nvCxnSpPr>
      <xdr:spPr>
        <a:xfrm flipV="1">
          <a:off x="13004800" y="645464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25908</xdr:rowOff>
    </xdr:from>
    <xdr:to>
      <xdr:col>69</xdr:col>
      <xdr:colOff>142875</xdr:colOff>
      <xdr:row>36</xdr:row>
      <xdr:rowOff>127508</xdr:rowOff>
    </xdr:to>
    <xdr:sp macro="" textlink="">
      <xdr:nvSpPr>
        <xdr:cNvPr id="319" name="フローチャート: 判断 318">
          <a:extLst>
            <a:ext uri="{FF2B5EF4-FFF2-40B4-BE49-F238E27FC236}">
              <a16:creationId xmlns:a16="http://schemas.microsoft.com/office/drawing/2014/main" xmlns="" id="{00000000-0008-0000-0400-00003F010000}"/>
            </a:ext>
          </a:extLst>
        </xdr:cNvPr>
        <xdr:cNvSpPr/>
      </xdr:nvSpPr>
      <xdr:spPr>
        <a:xfrm>
          <a:off x="13843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137685</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21" name="フローチャート: 判断 320">
          <a:extLst>
            <a:ext uri="{FF2B5EF4-FFF2-40B4-BE49-F238E27FC236}">
              <a16:creationId xmlns:a16="http://schemas.microsoft.com/office/drawing/2014/main" xmlns="" id="{00000000-0008-0000-0400-000041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41910</xdr:rowOff>
    </xdr:from>
    <xdr:to>
      <xdr:col>82</xdr:col>
      <xdr:colOff>158750</xdr:colOff>
      <xdr:row>37</xdr:row>
      <xdr:rowOff>143510</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13987</xdr:rowOff>
    </xdr:from>
    <xdr:ext cx="762000" cy="259045"/>
    <xdr:sp macro="" textlink="">
      <xdr:nvSpPr>
        <xdr:cNvPr id="329" name="補助費等該当値テキスト">
          <a:extLst>
            <a:ext uri="{FF2B5EF4-FFF2-40B4-BE49-F238E27FC236}">
              <a16:creationId xmlns:a16="http://schemas.microsoft.com/office/drawing/2014/main" xmlns="" id="{00000000-0008-0000-0400-000049010000}"/>
            </a:ext>
          </a:extLst>
        </xdr:cNvPr>
        <xdr:cNvSpPr txBox="1"/>
      </xdr:nvSpPr>
      <xdr:spPr>
        <a:xfrm>
          <a:off x="16598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73914</xdr:rowOff>
    </xdr:from>
    <xdr:to>
      <xdr:col>78</xdr:col>
      <xdr:colOff>120650</xdr:colOff>
      <xdr:row>38</xdr:row>
      <xdr:rowOff>4064</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5621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160291</xdr:rowOff>
    </xdr:from>
    <xdr:ext cx="7366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5290800" y="650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78486</xdr:rowOff>
    </xdr:from>
    <xdr:to>
      <xdr:col>74</xdr:col>
      <xdr:colOff>31750</xdr:colOff>
      <xdr:row>38</xdr:row>
      <xdr:rowOff>8636</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4732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164863</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4401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60198</xdr:rowOff>
    </xdr:from>
    <xdr:to>
      <xdr:col>69</xdr:col>
      <xdr:colOff>142875</xdr:colOff>
      <xdr:row>37</xdr:row>
      <xdr:rowOff>161798</xdr:rowOff>
    </xdr:to>
    <xdr:sp macro="" textlink="">
      <xdr:nvSpPr>
        <xdr:cNvPr id="334" name="楕円 333">
          <a:extLst>
            <a:ext uri="{FF2B5EF4-FFF2-40B4-BE49-F238E27FC236}">
              <a16:creationId xmlns:a16="http://schemas.microsoft.com/office/drawing/2014/main" xmlns="" id="{00000000-0008-0000-0400-00004E010000}"/>
            </a:ext>
          </a:extLst>
        </xdr:cNvPr>
        <xdr:cNvSpPr/>
      </xdr:nvSpPr>
      <xdr:spPr>
        <a:xfrm>
          <a:off x="13843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146575</xdr:rowOff>
    </xdr:from>
    <xdr:ext cx="7620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3512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151638</xdr:rowOff>
    </xdr:from>
    <xdr:to>
      <xdr:col>65</xdr:col>
      <xdr:colOff>53975</xdr:colOff>
      <xdr:row>38</xdr:row>
      <xdr:rowOff>81788</xdr:rowOff>
    </xdr:to>
    <xdr:sp macro="" textlink="">
      <xdr:nvSpPr>
        <xdr:cNvPr id="336" name="楕円 335">
          <a:extLst>
            <a:ext uri="{FF2B5EF4-FFF2-40B4-BE49-F238E27FC236}">
              <a16:creationId xmlns:a16="http://schemas.microsoft.com/office/drawing/2014/main" xmlns="" id="{00000000-0008-0000-0400-000050010000}"/>
            </a:ext>
          </a:extLst>
        </xdr:cNvPr>
        <xdr:cNvSpPr/>
      </xdr:nvSpPr>
      <xdr:spPr>
        <a:xfrm>
          <a:off x="12954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66565</xdr:rowOff>
    </xdr:from>
    <xdr:ext cx="762000" cy="259045"/>
    <xdr:sp macro="" textlink="">
      <xdr:nvSpPr>
        <xdr:cNvPr id="337" name="テキスト ボックス 336">
          <a:extLst>
            <a:ext uri="{FF2B5EF4-FFF2-40B4-BE49-F238E27FC236}">
              <a16:creationId xmlns:a16="http://schemas.microsoft.com/office/drawing/2014/main" xmlns="" id="{00000000-0008-0000-0400-000051010000}"/>
            </a:ext>
          </a:extLst>
        </xdr:cNvPr>
        <xdr:cNvSpPr txBox="1"/>
      </xdr:nvSpPr>
      <xdr:spPr>
        <a:xfrm>
          <a:off x="12623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臨時財政対策債や平成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年度に購入した「</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ｍ級はしご消防自動車」にかかる償還が本格化したことにより、前年度より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億円増加している。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全国平均及び兵庫県平均を下回っているが、新庁舎建設、学校施設等の長寿命化対策が控えていることから、引き続き適正な財政運営に努める。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xmlns=""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xmlns=""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xmlns=""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xmlns=""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127000</xdr:rowOff>
    </xdr:from>
    <xdr:to>
      <xdr:col>24</xdr:col>
      <xdr:colOff>25400</xdr:colOff>
      <xdr:row>80</xdr:row>
      <xdr:rowOff>81280</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flipV="1">
          <a:off x="4826000" y="124714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66" name="公債費最小値テキスト">
          <a:extLst>
            <a:ext uri="{FF2B5EF4-FFF2-40B4-BE49-F238E27FC236}">
              <a16:creationId xmlns:a16="http://schemas.microsoft.com/office/drawing/2014/main" xmlns="" id="{00000000-0008-0000-0400-00006E010000}"/>
            </a:ext>
          </a:extLst>
        </xdr:cNvPr>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41927</xdr:rowOff>
    </xdr:from>
    <xdr:ext cx="762000" cy="259045"/>
    <xdr:sp macro="" textlink="">
      <xdr:nvSpPr>
        <xdr:cNvPr id="368" name="公債費最大値テキスト">
          <a:extLst>
            <a:ext uri="{FF2B5EF4-FFF2-40B4-BE49-F238E27FC236}">
              <a16:creationId xmlns:a16="http://schemas.microsoft.com/office/drawing/2014/main" xmlns="" id="{00000000-0008-0000-0400-000070010000}"/>
            </a:ext>
          </a:extLst>
        </xdr:cNvPr>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127000</xdr:rowOff>
    </xdr:from>
    <xdr:to>
      <xdr:col>24</xdr:col>
      <xdr:colOff>114300</xdr:colOff>
      <xdr:row>72</xdr:row>
      <xdr:rowOff>127000</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130810</xdr:rowOff>
    </xdr:from>
    <xdr:to>
      <xdr:col>24</xdr:col>
      <xdr:colOff>25400</xdr:colOff>
      <xdr:row>75</xdr:row>
      <xdr:rowOff>153670</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a:off x="3987800" y="129895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128288</xdr:rowOff>
    </xdr:from>
    <xdr:ext cx="762000" cy="259045"/>
    <xdr:sp macro="" textlink="">
      <xdr:nvSpPr>
        <xdr:cNvPr id="371" name="公債費平均値テキスト">
          <a:extLst>
            <a:ext uri="{FF2B5EF4-FFF2-40B4-BE49-F238E27FC236}">
              <a16:creationId xmlns:a16="http://schemas.microsoft.com/office/drawing/2014/main" xmlns="" id="{00000000-0008-0000-0400-000073010000}"/>
            </a:ext>
          </a:extLst>
        </xdr:cNvPr>
        <xdr:cNvSpPr txBox="1"/>
      </xdr:nvSpPr>
      <xdr:spPr>
        <a:xfrm>
          <a:off x="4914900" y="12987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72" name="フローチャート: 判断 371">
          <a:extLst>
            <a:ext uri="{FF2B5EF4-FFF2-40B4-BE49-F238E27FC236}">
              <a16:creationId xmlns:a16="http://schemas.microsoft.com/office/drawing/2014/main" xmlns="" id="{00000000-0008-0000-0400-000074010000}"/>
            </a:ext>
          </a:extLst>
        </xdr:cNvPr>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157480</xdr:rowOff>
    </xdr:from>
    <xdr:to>
      <xdr:col>19</xdr:col>
      <xdr:colOff>187325</xdr:colOff>
      <xdr:row>75</xdr:row>
      <xdr:rowOff>130810</xdr:rowOff>
    </xdr:to>
    <xdr:cxnSp macro="">
      <xdr:nvCxnSpPr>
        <xdr:cNvPr id="373" name="直線コネクタ 372">
          <a:extLst>
            <a:ext uri="{FF2B5EF4-FFF2-40B4-BE49-F238E27FC236}">
              <a16:creationId xmlns:a16="http://schemas.microsoft.com/office/drawing/2014/main" xmlns="" id="{00000000-0008-0000-0400-000075010000}"/>
            </a:ext>
          </a:extLst>
        </xdr:cNvPr>
        <xdr:cNvCxnSpPr/>
      </xdr:nvCxnSpPr>
      <xdr:spPr>
        <a:xfrm>
          <a:off x="3098800" y="128447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163830</xdr:rowOff>
    </xdr:from>
    <xdr:to>
      <xdr:col>20</xdr:col>
      <xdr:colOff>38100</xdr:colOff>
      <xdr:row>76</xdr:row>
      <xdr:rowOff>93980</xdr:rowOff>
    </xdr:to>
    <xdr:sp macro="" textlink="">
      <xdr:nvSpPr>
        <xdr:cNvPr id="374" name="フローチャート: 判断 373">
          <a:extLst>
            <a:ext uri="{FF2B5EF4-FFF2-40B4-BE49-F238E27FC236}">
              <a16:creationId xmlns:a16="http://schemas.microsoft.com/office/drawing/2014/main" xmlns="" id="{00000000-0008-0000-0400-000076010000}"/>
            </a:ext>
          </a:extLst>
        </xdr:cNvPr>
        <xdr:cNvSpPr/>
      </xdr:nvSpPr>
      <xdr:spPr>
        <a:xfrm>
          <a:off x="3937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78757</xdr:rowOff>
    </xdr:from>
    <xdr:ext cx="7366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3606800" y="13108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157480</xdr:rowOff>
    </xdr:from>
    <xdr:to>
      <xdr:col>15</xdr:col>
      <xdr:colOff>98425</xdr:colOff>
      <xdr:row>75</xdr:row>
      <xdr:rowOff>8890</xdr:rowOff>
    </xdr:to>
    <xdr:cxnSp macro="">
      <xdr:nvCxnSpPr>
        <xdr:cNvPr id="376" name="直線コネクタ 375">
          <a:extLst>
            <a:ext uri="{FF2B5EF4-FFF2-40B4-BE49-F238E27FC236}">
              <a16:creationId xmlns:a16="http://schemas.microsoft.com/office/drawing/2014/main" xmlns="" id="{00000000-0008-0000-0400-000078010000}"/>
            </a:ext>
          </a:extLst>
        </xdr:cNvPr>
        <xdr:cNvCxnSpPr/>
      </xdr:nvCxnSpPr>
      <xdr:spPr>
        <a:xfrm flipV="1">
          <a:off x="2209800" y="12844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156211</xdr:rowOff>
    </xdr:from>
    <xdr:to>
      <xdr:col>15</xdr:col>
      <xdr:colOff>149225</xdr:colOff>
      <xdr:row>76</xdr:row>
      <xdr:rowOff>86361</xdr:rowOff>
    </xdr:to>
    <xdr:sp macro="" textlink="">
      <xdr:nvSpPr>
        <xdr:cNvPr id="377" name="フローチャート: 判断 376">
          <a:extLst>
            <a:ext uri="{FF2B5EF4-FFF2-40B4-BE49-F238E27FC236}">
              <a16:creationId xmlns:a16="http://schemas.microsoft.com/office/drawing/2014/main" xmlns="" id="{00000000-0008-0000-0400-000079010000}"/>
            </a:ext>
          </a:extLst>
        </xdr:cNvPr>
        <xdr:cNvSpPr/>
      </xdr:nvSpPr>
      <xdr:spPr>
        <a:xfrm>
          <a:off x="3048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71138</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2717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8890</xdr:rowOff>
    </xdr:from>
    <xdr:to>
      <xdr:col>11</xdr:col>
      <xdr:colOff>9525</xdr:colOff>
      <xdr:row>75</xdr:row>
      <xdr:rowOff>31750</xdr:rowOff>
    </xdr:to>
    <xdr:cxnSp macro="">
      <xdr:nvCxnSpPr>
        <xdr:cNvPr id="379" name="直線コネクタ 378">
          <a:extLst>
            <a:ext uri="{FF2B5EF4-FFF2-40B4-BE49-F238E27FC236}">
              <a16:creationId xmlns:a16="http://schemas.microsoft.com/office/drawing/2014/main" xmlns="" id="{00000000-0008-0000-0400-00007B010000}"/>
            </a:ext>
          </a:extLst>
        </xdr:cNvPr>
        <xdr:cNvCxnSpPr/>
      </xdr:nvCxnSpPr>
      <xdr:spPr>
        <a:xfrm flipV="1">
          <a:off x="1320800" y="12867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91439</xdr:rowOff>
    </xdr:from>
    <xdr:to>
      <xdr:col>11</xdr:col>
      <xdr:colOff>60325</xdr:colOff>
      <xdr:row>77</xdr:row>
      <xdr:rowOff>21589</xdr:rowOff>
    </xdr:to>
    <xdr:sp macro="" textlink="">
      <xdr:nvSpPr>
        <xdr:cNvPr id="380" name="フローチャート: 判断 379">
          <a:extLst>
            <a:ext uri="{FF2B5EF4-FFF2-40B4-BE49-F238E27FC236}">
              <a16:creationId xmlns:a16="http://schemas.microsoft.com/office/drawing/2014/main" xmlns="" id="{00000000-0008-0000-0400-00007C010000}"/>
            </a:ext>
          </a:extLst>
        </xdr:cNvPr>
        <xdr:cNvSpPr/>
      </xdr:nvSpPr>
      <xdr:spPr>
        <a:xfrm>
          <a:off x="2159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6366</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1828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99061</xdr:rowOff>
    </xdr:from>
    <xdr:to>
      <xdr:col>6</xdr:col>
      <xdr:colOff>171450</xdr:colOff>
      <xdr:row>77</xdr:row>
      <xdr:rowOff>29211</xdr:rowOff>
    </xdr:to>
    <xdr:sp macro="" textlink="">
      <xdr:nvSpPr>
        <xdr:cNvPr id="382" name="フローチャート: 判断 381">
          <a:extLst>
            <a:ext uri="{FF2B5EF4-FFF2-40B4-BE49-F238E27FC236}">
              <a16:creationId xmlns:a16="http://schemas.microsoft.com/office/drawing/2014/main" xmlns="" id="{00000000-0008-0000-0400-00007E010000}"/>
            </a:ext>
          </a:extLst>
        </xdr:cNvPr>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13988</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939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102870</xdr:rowOff>
    </xdr:from>
    <xdr:to>
      <xdr:col>24</xdr:col>
      <xdr:colOff>76200</xdr:colOff>
      <xdr:row>76</xdr:row>
      <xdr:rowOff>33020</xdr:rowOff>
    </xdr:to>
    <xdr:sp macro="" textlink="">
      <xdr:nvSpPr>
        <xdr:cNvPr id="389" name="楕円 388">
          <a:extLst>
            <a:ext uri="{FF2B5EF4-FFF2-40B4-BE49-F238E27FC236}">
              <a16:creationId xmlns:a16="http://schemas.microsoft.com/office/drawing/2014/main" xmlns="" id="{00000000-0008-0000-0400-000085010000}"/>
            </a:ext>
          </a:extLst>
        </xdr:cNvPr>
        <xdr:cNvSpPr/>
      </xdr:nvSpPr>
      <xdr:spPr>
        <a:xfrm>
          <a:off x="47752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119397</xdr:rowOff>
    </xdr:from>
    <xdr:ext cx="762000" cy="259045"/>
    <xdr:sp macro="" textlink="">
      <xdr:nvSpPr>
        <xdr:cNvPr id="390" name="公債費該当値テキスト">
          <a:extLst>
            <a:ext uri="{FF2B5EF4-FFF2-40B4-BE49-F238E27FC236}">
              <a16:creationId xmlns:a16="http://schemas.microsoft.com/office/drawing/2014/main" xmlns="" id="{00000000-0008-0000-0400-000086010000}"/>
            </a:ext>
          </a:extLst>
        </xdr:cNvPr>
        <xdr:cNvSpPr txBox="1"/>
      </xdr:nvSpPr>
      <xdr:spPr>
        <a:xfrm>
          <a:off x="49149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80010</xdr:rowOff>
    </xdr:from>
    <xdr:to>
      <xdr:col>20</xdr:col>
      <xdr:colOff>38100</xdr:colOff>
      <xdr:row>76</xdr:row>
      <xdr:rowOff>10161</xdr:rowOff>
    </xdr:to>
    <xdr:sp macro="" textlink="">
      <xdr:nvSpPr>
        <xdr:cNvPr id="391" name="楕円 390">
          <a:extLst>
            <a:ext uri="{FF2B5EF4-FFF2-40B4-BE49-F238E27FC236}">
              <a16:creationId xmlns:a16="http://schemas.microsoft.com/office/drawing/2014/main" xmlns="" id="{00000000-0008-0000-0400-000087010000}"/>
            </a:ext>
          </a:extLst>
        </xdr:cNvPr>
        <xdr:cNvSpPr/>
      </xdr:nvSpPr>
      <xdr:spPr>
        <a:xfrm>
          <a:off x="3937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20337</xdr:rowOff>
    </xdr:from>
    <xdr:ext cx="7366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3606800" y="1270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106680</xdr:rowOff>
    </xdr:from>
    <xdr:to>
      <xdr:col>15</xdr:col>
      <xdr:colOff>149225</xdr:colOff>
      <xdr:row>75</xdr:row>
      <xdr:rowOff>36830</xdr:rowOff>
    </xdr:to>
    <xdr:sp macro="" textlink="">
      <xdr:nvSpPr>
        <xdr:cNvPr id="393" name="楕円 392">
          <a:extLst>
            <a:ext uri="{FF2B5EF4-FFF2-40B4-BE49-F238E27FC236}">
              <a16:creationId xmlns:a16="http://schemas.microsoft.com/office/drawing/2014/main" xmlns="" id="{00000000-0008-0000-0400-000089010000}"/>
            </a:ext>
          </a:extLst>
        </xdr:cNvPr>
        <xdr:cNvSpPr/>
      </xdr:nvSpPr>
      <xdr:spPr>
        <a:xfrm>
          <a:off x="3048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47007</xdr:rowOff>
    </xdr:from>
    <xdr:ext cx="762000" cy="259045"/>
    <xdr:sp macro="" textlink="">
      <xdr:nvSpPr>
        <xdr:cNvPr id="394" name="テキスト ボックス 393">
          <a:extLst>
            <a:ext uri="{FF2B5EF4-FFF2-40B4-BE49-F238E27FC236}">
              <a16:creationId xmlns:a16="http://schemas.microsoft.com/office/drawing/2014/main" xmlns="" id="{00000000-0008-0000-0400-00008A010000}"/>
            </a:ext>
          </a:extLst>
        </xdr:cNvPr>
        <xdr:cNvSpPr txBox="1"/>
      </xdr:nvSpPr>
      <xdr:spPr>
        <a:xfrm>
          <a:off x="2717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129540</xdr:rowOff>
    </xdr:from>
    <xdr:to>
      <xdr:col>11</xdr:col>
      <xdr:colOff>60325</xdr:colOff>
      <xdr:row>75</xdr:row>
      <xdr:rowOff>59690</xdr:rowOff>
    </xdr:to>
    <xdr:sp macro="" textlink="">
      <xdr:nvSpPr>
        <xdr:cNvPr id="395" name="楕円 394">
          <a:extLst>
            <a:ext uri="{FF2B5EF4-FFF2-40B4-BE49-F238E27FC236}">
              <a16:creationId xmlns:a16="http://schemas.microsoft.com/office/drawing/2014/main" xmlns="" id="{00000000-0008-0000-0400-00008B010000}"/>
            </a:ext>
          </a:extLst>
        </xdr:cNvPr>
        <xdr:cNvSpPr/>
      </xdr:nvSpPr>
      <xdr:spPr>
        <a:xfrm>
          <a:off x="2159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69867</xdr:rowOff>
    </xdr:from>
    <xdr:ext cx="762000" cy="259045"/>
    <xdr:sp macro="" textlink="">
      <xdr:nvSpPr>
        <xdr:cNvPr id="396" name="テキスト ボックス 395">
          <a:extLst>
            <a:ext uri="{FF2B5EF4-FFF2-40B4-BE49-F238E27FC236}">
              <a16:creationId xmlns:a16="http://schemas.microsoft.com/office/drawing/2014/main" xmlns="" id="{00000000-0008-0000-0400-00008C010000}"/>
            </a:ext>
          </a:extLst>
        </xdr:cNvPr>
        <xdr:cNvSpPr txBox="1"/>
      </xdr:nvSpPr>
      <xdr:spPr>
        <a:xfrm>
          <a:off x="1828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152400</xdr:rowOff>
    </xdr:from>
    <xdr:to>
      <xdr:col>6</xdr:col>
      <xdr:colOff>171450</xdr:colOff>
      <xdr:row>75</xdr:row>
      <xdr:rowOff>82550</xdr:rowOff>
    </xdr:to>
    <xdr:sp macro="" textlink="">
      <xdr:nvSpPr>
        <xdr:cNvPr id="397" name="楕円 396">
          <a:extLst>
            <a:ext uri="{FF2B5EF4-FFF2-40B4-BE49-F238E27FC236}">
              <a16:creationId xmlns:a16="http://schemas.microsoft.com/office/drawing/2014/main" xmlns="" id="{00000000-0008-0000-0400-00008D010000}"/>
            </a:ext>
          </a:extLst>
        </xdr:cNvPr>
        <xdr:cNvSpPr/>
      </xdr:nvSpPr>
      <xdr:spPr>
        <a:xfrm>
          <a:off x="1270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92727</xdr:rowOff>
    </xdr:from>
    <xdr:ext cx="762000" cy="259045"/>
    <xdr:sp macro="" textlink="">
      <xdr:nvSpPr>
        <xdr:cNvPr id="398" name="テキスト ボックス 397">
          <a:extLst>
            <a:ext uri="{FF2B5EF4-FFF2-40B4-BE49-F238E27FC236}">
              <a16:creationId xmlns:a16="http://schemas.microsoft.com/office/drawing/2014/main" xmlns="" id="{00000000-0008-0000-0400-00008E010000}"/>
            </a:ext>
          </a:extLst>
        </xdr:cNvPr>
        <xdr:cNvSpPr txBox="1"/>
      </xdr:nvSpPr>
      <xdr:spPr>
        <a:xfrm>
          <a:off x="939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公債費以外に係る経常収支比率は、類似団体平均とほぼ同水準で推移している。これは、「扶助費」や「補助金」が類似団体と比較して高い水準にある一方、「その他」の経費が低い水準にあるためである。</a:t>
          </a:r>
        </a:p>
        <a:p>
          <a:r>
            <a:rPr kumimoji="1" lang="ja-JP" altLang="en-US" sz="1300">
              <a:latin typeface="ＭＳ Ｐゴシック" panose="020B0600070205080204" pitchFamily="50" charset="-128"/>
              <a:ea typeface="ＭＳ Ｐゴシック" panose="020B0600070205080204" pitchFamily="50" charset="-128"/>
            </a:rPr>
            <a:t>今後も引き続き事業のスクラップ・アンド・ビルドを行いながら、さらなる行政改革の取り組みなどにより、コストの低減を図っていく。</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xmlns=""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xmlns=""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xmlns=""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49276</xdr:rowOff>
    </xdr:from>
    <xdr:to>
      <xdr:col>82</xdr:col>
      <xdr:colOff>107950</xdr:colOff>
      <xdr:row>80</xdr:row>
      <xdr:rowOff>104139</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flipV="1">
          <a:off x="16510000" y="12736576"/>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5" name="公債費以外最小値テキスト">
          <a:extLst>
            <a:ext uri="{FF2B5EF4-FFF2-40B4-BE49-F238E27FC236}">
              <a16:creationId xmlns:a16="http://schemas.microsoft.com/office/drawing/2014/main" xmlns="" id="{00000000-0008-0000-0400-0000A9010000}"/>
            </a:ext>
          </a:extLst>
        </xdr:cNvPr>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135653</xdr:rowOff>
    </xdr:from>
    <xdr:ext cx="762000" cy="259045"/>
    <xdr:sp macro="" textlink="">
      <xdr:nvSpPr>
        <xdr:cNvPr id="427" name="公債費以外最大値テキスト">
          <a:extLst>
            <a:ext uri="{FF2B5EF4-FFF2-40B4-BE49-F238E27FC236}">
              <a16:creationId xmlns:a16="http://schemas.microsoft.com/office/drawing/2014/main" xmlns="" id="{00000000-0008-0000-0400-0000AB010000}"/>
            </a:ext>
          </a:extLst>
        </xdr:cNvPr>
        <xdr:cNvSpPr txBox="1"/>
      </xdr:nvSpPr>
      <xdr:spPr>
        <a:xfrm>
          <a:off x="16598900" y="124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49276</xdr:rowOff>
    </xdr:from>
    <xdr:to>
      <xdr:col>82</xdr:col>
      <xdr:colOff>196850</xdr:colOff>
      <xdr:row>74</xdr:row>
      <xdr:rowOff>49276</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6421100" y="1273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154432</xdr:rowOff>
    </xdr:from>
    <xdr:to>
      <xdr:col>82</xdr:col>
      <xdr:colOff>107950</xdr:colOff>
      <xdr:row>77</xdr:row>
      <xdr:rowOff>33274</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a:off x="15671800" y="1318463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0" name="公債費以外平均値テキスト">
          <a:extLst>
            <a:ext uri="{FF2B5EF4-FFF2-40B4-BE49-F238E27FC236}">
              <a16:creationId xmlns:a16="http://schemas.microsoft.com/office/drawing/2014/main" xmlns="" id="{00000000-0008-0000-0400-0000AE010000}"/>
            </a:ext>
          </a:extLst>
        </xdr:cNvPr>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1" name="フローチャート: 判断 430">
          <a:extLst>
            <a:ext uri="{FF2B5EF4-FFF2-40B4-BE49-F238E27FC236}">
              <a16:creationId xmlns:a16="http://schemas.microsoft.com/office/drawing/2014/main" xmlns="" id="{00000000-0008-0000-0400-0000AF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76708</xdr:rowOff>
    </xdr:from>
    <xdr:to>
      <xdr:col>78</xdr:col>
      <xdr:colOff>69850</xdr:colOff>
      <xdr:row>76</xdr:row>
      <xdr:rowOff>154432</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a:off x="14782800" y="1310690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33" name="フローチャート: 判断 432">
          <a:extLst>
            <a:ext uri="{FF2B5EF4-FFF2-40B4-BE49-F238E27FC236}">
              <a16:creationId xmlns:a16="http://schemas.microsoft.com/office/drawing/2014/main" xmlns="" id="{00000000-0008-0000-0400-0000B1010000}"/>
            </a:ext>
          </a:extLst>
        </xdr:cNvPr>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72137</xdr:rowOff>
    </xdr:from>
    <xdr:to>
      <xdr:col>73</xdr:col>
      <xdr:colOff>180975</xdr:colOff>
      <xdr:row>76</xdr:row>
      <xdr:rowOff>76708</xdr:rowOff>
    </xdr:to>
    <xdr:cxnSp macro="">
      <xdr:nvCxnSpPr>
        <xdr:cNvPr id="435" name="直線コネクタ 434">
          <a:extLst>
            <a:ext uri="{FF2B5EF4-FFF2-40B4-BE49-F238E27FC236}">
              <a16:creationId xmlns:a16="http://schemas.microsoft.com/office/drawing/2014/main" xmlns="" id="{00000000-0008-0000-0400-0000B3010000}"/>
            </a:ext>
          </a:extLst>
        </xdr:cNvPr>
        <xdr:cNvCxnSpPr/>
      </xdr:nvCxnSpPr>
      <xdr:spPr>
        <a:xfrm>
          <a:off x="13893800" y="131023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6" name="フローチャート: 判断 435">
          <a:extLst>
            <a:ext uri="{FF2B5EF4-FFF2-40B4-BE49-F238E27FC236}">
              <a16:creationId xmlns:a16="http://schemas.microsoft.com/office/drawing/2014/main" xmlns="" id="{00000000-0008-0000-0400-0000B4010000}"/>
            </a:ext>
          </a:extLst>
        </xdr:cNvPr>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72137</xdr:rowOff>
    </xdr:from>
    <xdr:to>
      <xdr:col>69</xdr:col>
      <xdr:colOff>92075</xdr:colOff>
      <xdr:row>76</xdr:row>
      <xdr:rowOff>90424</xdr:rowOff>
    </xdr:to>
    <xdr:cxnSp macro="">
      <xdr:nvCxnSpPr>
        <xdr:cNvPr id="438" name="直線コネクタ 437">
          <a:extLst>
            <a:ext uri="{FF2B5EF4-FFF2-40B4-BE49-F238E27FC236}">
              <a16:creationId xmlns:a16="http://schemas.microsoft.com/office/drawing/2014/main" xmlns="" id="{00000000-0008-0000-0400-0000B6010000}"/>
            </a:ext>
          </a:extLst>
        </xdr:cNvPr>
        <xdr:cNvCxnSpPr/>
      </xdr:nvCxnSpPr>
      <xdr:spPr>
        <a:xfrm flipV="1">
          <a:off x="13004800" y="1310233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115062</xdr:rowOff>
    </xdr:from>
    <xdr:to>
      <xdr:col>69</xdr:col>
      <xdr:colOff>142875</xdr:colOff>
      <xdr:row>76</xdr:row>
      <xdr:rowOff>45213</xdr:rowOff>
    </xdr:to>
    <xdr:sp macro="" textlink="">
      <xdr:nvSpPr>
        <xdr:cNvPr id="439" name="フローチャート: 判断 438">
          <a:extLst>
            <a:ext uri="{FF2B5EF4-FFF2-40B4-BE49-F238E27FC236}">
              <a16:creationId xmlns:a16="http://schemas.microsoft.com/office/drawing/2014/main" xmlns="" id="{00000000-0008-0000-0400-0000B7010000}"/>
            </a:ext>
          </a:extLst>
        </xdr:cNvPr>
        <xdr:cNvSpPr/>
      </xdr:nvSpPr>
      <xdr:spPr>
        <a:xfrm>
          <a:off x="13843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55389</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3512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69342</xdr:rowOff>
    </xdr:from>
    <xdr:to>
      <xdr:col>65</xdr:col>
      <xdr:colOff>53975</xdr:colOff>
      <xdr:row>75</xdr:row>
      <xdr:rowOff>170942</xdr:rowOff>
    </xdr:to>
    <xdr:sp macro="" textlink="">
      <xdr:nvSpPr>
        <xdr:cNvPr id="441" name="フローチャート: 判断 440">
          <a:extLst>
            <a:ext uri="{FF2B5EF4-FFF2-40B4-BE49-F238E27FC236}">
              <a16:creationId xmlns:a16="http://schemas.microsoft.com/office/drawing/2014/main" xmlns="" id="{00000000-0008-0000-0400-0000B9010000}"/>
            </a:ext>
          </a:extLst>
        </xdr:cNvPr>
        <xdr:cNvSpPr/>
      </xdr:nvSpPr>
      <xdr:spPr>
        <a:xfrm>
          <a:off x="12954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9669</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2623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48" name="楕円 447">
          <a:extLst>
            <a:ext uri="{FF2B5EF4-FFF2-40B4-BE49-F238E27FC236}">
              <a16:creationId xmlns:a16="http://schemas.microsoft.com/office/drawing/2014/main" xmlns="" id="{00000000-0008-0000-0400-0000C0010000}"/>
            </a:ext>
          </a:extLst>
        </xdr:cNvPr>
        <xdr:cNvSpPr/>
      </xdr:nvSpPr>
      <xdr:spPr>
        <a:xfrm>
          <a:off x="164592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170451</xdr:rowOff>
    </xdr:from>
    <xdr:ext cx="762000" cy="259045"/>
    <xdr:sp macro="" textlink="">
      <xdr:nvSpPr>
        <xdr:cNvPr id="449" name="公債費以外該当値テキスト">
          <a:extLst>
            <a:ext uri="{FF2B5EF4-FFF2-40B4-BE49-F238E27FC236}">
              <a16:creationId xmlns:a16="http://schemas.microsoft.com/office/drawing/2014/main" xmlns="" id="{00000000-0008-0000-0400-0000C1010000}"/>
            </a:ext>
          </a:extLst>
        </xdr:cNvPr>
        <xdr:cNvSpPr txBox="1"/>
      </xdr:nvSpPr>
      <xdr:spPr>
        <a:xfrm>
          <a:off x="16598900" y="1302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103632</xdr:rowOff>
    </xdr:from>
    <xdr:to>
      <xdr:col>78</xdr:col>
      <xdr:colOff>120650</xdr:colOff>
      <xdr:row>77</xdr:row>
      <xdr:rowOff>33782</xdr:rowOff>
    </xdr:to>
    <xdr:sp macro="" textlink="">
      <xdr:nvSpPr>
        <xdr:cNvPr id="450" name="楕円 449">
          <a:extLst>
            <a:ext uri="{FF2B5EF4-FFF2-40B4-BE49-F238E27FC236}">
              <a16:creationId xmlns:a16="http://schemas.microsoft.com/office/drawing/2014/main" xmlns="" id="{00000000-0008-0000-0400-0000C2010000}"/>
            </a:ext>
          </a:extLst>
        </xdr:cNvPr>
        <xdr:cNvSpPr/>
      </xdr:nvSpPr>
      <xdr:spPr>
        <a:xfrm>
          <a:off x="15621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43959</xdr:rowOff>
    </xdr:from>
    <xdr:ext cx="7366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5290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25908</xdr:rowOff>
    </xdr:from>
    <xdr:to>
      <xdr:col>74</xdr:col>
      <xdr:colOff>31750</xdr:colOff>
      <xdr:row>76</xdr:row>
      <xdr:rowOff>127508</xdr:rowOff>
    </xdr:to>
    <xdr:sp macro="" textlink="">
      <xdr:nvSpPr>
        <xdr:cNvPr id="452" name="楕円 451">
          <a:extLst>
            <a:ext uri="{FF2B5EF4-FFF2-40B4-BE49-F238E27FC236}">
              <a16:creationId xmlns:a16="http://schemas.microsoft.com/office/drawing/2014/main" xmlns="" id="{00000000-0008-0000-0400-0000C4010000}"/>
            </a:ext>
          </a:extLst>
        </xdr:cNvPr>
        <xdr:cNvSpPr/>
      </xdr:nvSpPr>
      <xdr:spPr>
        <a:xfrm>
          <a:off x="14732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112285</xdr:rowOff>
    </xdr:from>
    <xdr:ext cx="7620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4401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21337</xdr:rowOff>
    </xdr:from>
    <xdr:to>
      <xdr:col>69</xdr:col>
      <xdr:colOff>142875</xdr:colOff>
      <xdr:row>76</xdr:row>
      <xdr:rowOff>122937</xdr:rowOff>
    </xdr:to>
    <xdr:sp macro="" textlink="">
      <xdr:nvSpPr>
        <xdr:cNvPr id="454" name="楕円 453">
          <a:extLst>
            <a:ext uri="{FF2B5EF4-FFF2-40B4-BE49-F238E27FC236}">
              <a16:creationId xmlns:a16="http://schemas.microsoft.com/office/drawing/2014/main" xmlns="" id="{00000000-0008-0000-0400-0000C6010000}"/>
            </a:ext>
          </a:extLst>
        </xdr:cNvPr>
        <xdr:cNvSpPr/>
      </xdr:nvSpPr>
      <xdr:spPr>
        <a:xfrm>
          <a:off x="13843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107714</xdr:rowOff>
    </xdr:from>
    <xdr:ext cx="762000" cy="259045"/>
    <xdr:sp macro="" textlink="">
      <xdr:nvSpPr>
        <xdr:cNvPr id="455" name="テキスト ボックス 454">
          <a:extLst>
            <a:ext uri="{FF2B5EF4-FFF2-40B4-BE49-F238E27FC236}">
              <a16:creationId xmlns:a16="http://schemas.microsoft.com/office/drawing/2014/main" xmlns="" id="{00000000-0008-0000-0400-0000C7010000}"/>
            </a:ext>
          </a:extLst>
        </xdr:cNvPr>
        <xdr:cNvSpPr txBox="1"/>
      </xdr:nvSpPr>
      <xdr:spPr>
        <a:xfrm>
          <a:off x="135128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39624</xdr:rowOff>
    </xdr:from>
    <xdr:to>
      <xdr:col>65</xdr:col>
      <xdr:colOff>53975</xdr:colOff>
      <xdr:row>76</xdr:row>
      <xdr:rowOff>141224</xdr:rowOff>
    </xdr:to>
    <xdr:sp macro="" textlink="">
      <xdr:nvSpPr>
        <xdr:cNvPr id="456" name="楕円 455">
          <a:extLst>
            <a:ext uri="{FF2B5EF4-FFF2-40B4-BE49-F238E27FC236}">
              <a16:creationId xmlns:a16="http://schemas.microsoft.com/office/drawing/2014/main" xmlns="" id="{00000000-0008-0000-0400-0000C8010000}"/>
            </a:ext>
          </a:extLst>
        </xdr:cNvPr>
        <xdr:cNvSpPr/>
      </xdr:nvSpPr>
      <xdr:spPr>
        <a:xfrm>
          <a:off x="12954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126001</xdr:rowOff>
    </xdr:from>
    <xdr:ext cx="762000" cy="259045"/>
    <xdr:sp macro="" textlink="">
      <xdr:nvSpPr>
        <xdr:cNvPr id="457" name="テキスト ボックス 456">
          <a:extLst>
            <a:ext uri="{FF2B5EF4-FFF2-40B4-BE49-F238E27FC236}">
              <a16:creationId xmlns:a16="http://schemas.microsoft.com/office/drawing/2014/main" xmlns="" id="{00000000-0008-0000-0400-0000C9010000}"/>
            </a:ext>
          </a:extLst>
        </xdr:cNvPr>
        <xdr:cNvSpPr txBox="1"/>
      </xdr:nvSpPr>
      <xdr:spPr>
        <a:xfrm>
          <a:off x="12623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兵庫県小野市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xmlns=""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21425</xdr:rowOff>
    </xdr:from>
    <xdr:to>
      <xdr:col>29</xdr:col>
      <xdr:colOff>127000</xdr:colOff>
      <xdr:row>19</xdr:row>
      <xdr:rowOff>29331</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flipV="1">
          <a:off x="5651500" y="1955000"/>
          <a:ext cx="0" cy="13795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1408</xdr:rowOff>
    </xdr:from>
    <xdr:ext cx="762000" cy="259045"/>
    <xdr:sp macro="" textlink="">
      <xdr:nvSpPr>
        <xdr:cNvPr id="46" name="人口1人当たり決算額の推移最小値テキスト130">
          <a:extLst>
            <a:ext uri="{FF2B5EF4-FFF2-40B4-BE49-F238E27FC236}">
              <a16:creationId xmlns:a16="http://schemas.microsoft.com/office/drawing/2014/main" xmlns="" id="{00000000-0008-0000-0500-00002E000000}"/>
            </a:ext>
          </a:extLst>
        </xdr:cNvPr>
        <xdr:cNvSpPr txBox="1"/>
      </xdr:nvSpPr>
      <xdr:spPr>
        <a:xfrm>
          <a:off x="5740400" y="330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29331</xdr:rowOff>
    </xdr:from>
    <xdr:to>
      <xdr:col>30</xdr:col>
      <xdr:colOff>25400</xdr:colOff>
      <xdr:row>19</xdr:row>
      <xdr:rowOff>29331</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3334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107802</xdr:rowOff>
    </xdr:from>
    <xdr:ext cx="762000" cy="259045"/>
    <xdr:sp macro="" textlink="">
      <xdr:nvSpPr>
        <xdr:cNvPr id="48" name="人口1人当たり決算額の推移最大値テキスト130">
          <a:extLst>
            <a:ext uri="{FF2B5EF4-FFF2-40B4-BE49-F238E27FC236}">
              <a16:creationId xmlns:a16="http://schemas.microsoft.com/office/drawing/2014/main" xmlns="" id="{00000000-0008-0000-0500-000030000000}"/>
            </a:ext>
          </a:extLst>
        </xdr:cNvPr>
        <xdr:cNvSpPr txBox="1"/>
      </xdr:nvSpPr>
      <xdr:spPr>
        <a:xfrm>
          <a:off x="5740400" y="169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21425</xdr:rowOff>
    </xdr:from>
    <xdr:to>
      <xdr:col>30</xdr:col>
      <xdr:colOff>25400</xdr:colOff>
      <xdr:row>11</xdr:row>
      <xdr:rowOff>21425</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1955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139954</xdr:rowOff>
    </xdr:from>
    <xdr:to>
      <xdr:col>29</xdr:col>
      <xdr:colOff>127000</xdr:colOff>
      <xdr:row>16</xdr:row>
      <xdr:rowOff>166605</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flipV="1">
          <a:off x="5003800" y="2930779"/>
          <a:ext cx="647700" cy="26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52322</xdr:rowOff>
    </xdr:from>
    <xdr:ext cx="762000" cy="259045"/>
    <xdr:sp macro="" textlink="">
      <xdr:nvSpPr>
        <xdr:cNvPr id="51" name="人口1人当たり決算額の推移平均値テキスト130">
          <a:extLst>
            <a:ext uri="{FF2B5EF4-FFF2-40B4-BE49-F238E27FC236}">
              <a16:creationId xmlns:a16="http://schemas.microsoft.com/office/drawing/2014/main" xmlns="" id="{00000000-0008-0000-0500-000033000000}"/>
            </a:ext>
          </a:extLst>
        </xdr:cNvPr>
        <xdr:cNvSpPr txBox="1"/>
      </xdr:nvSpPr>
      <xdr:spPr>
        <a:xfrm>
          <a:off x="5740400" y="2500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35795</xdr:rowOff>
    </xdr:from>
    <xdr:to>
      <xdr:col>29</xdr:col>
      <xdr:colOff>177800</xdr:colOff>
      <xdr:row>15</xdr:row>
      <xdr:rowOff>137395</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5600700" y="2655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166605</xdr:rowOff>
    </xdr:from>
    <xdr:to>
      <xdr:col>26</xdr:col>
      <xdr:colOff>50800</xdr:colOff>
      <xdr:row>17</xdr:row>
      <xdr:rowOff>8395</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flipV="1">
          <a:off x="4305300" y="2957430"/>
          <a:ext cx="698500" cy="13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56236</xdr:rowOff>
    </xdr:from>
    <xdr:to>
      <xdr:col>26</xdr:col>
      <xdr:colOff>101600</xdr:colOff>
      <xdr:row>15</xdr:row>
      <xdr:rowOff>157836</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49530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168013</xdr:rowOff>
    </xdr:from>
    <xdr:ext cx="7366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4622800" y="2444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8395</xdr:rowOff>
    </xdr:from>
    <xdr:to>
      <xdr:col>22</xdr:col>
      <xdr:colOff>114300</xdr:colOff>
      <xdr:row>17</xdr:row>
      <xdr:rowOff>38036</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flipV="1">
          <a:off x="3606800" y="2970670"/>
          <a:ext cx="698500" cy="29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13735</xdr:rowOff>
    </xdr:from>
    <xdr:to>
      <xdr:col>22</xdr:col>
      <xdr:colOff>165100</xdr:colOff>
      <xdr:row>15</xdr:row>
      <xdr:rowOff>115335</xdr:rowOff>
    </xdr:to>
    <xdr:sp macro="" textlink="">
      <xdr:nvSpPr>
        <xdr:cNvPr id="57" name="フローチャート: 判断 56">
          <a:extLst>
            <a:ext uri="{FF2B5EF4-FFF2-40B4-BE49-F238E27FC236}">
              <a16:creationId xmlns:a16="http://schemas.microsoft.com/office/drawing/2014/main" xmlns="" id="{00000000-0008-0000-0500-000039000000}"/>
            </a:ext>
          </a:extLst>
        </xdr:cNvPr>
        <xdr:cNvSpPr/>
      </xdr:nvSpPr>
      <xdr:spPr bwMode="auto">
        <a:xfrm>
          <a:off x="42545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125512</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924300" y="240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38036</xdr:rowOff>
    </xdr:from>
    <xdr:to>
      <xdr:col>18</xdr:col>
      <xdr:colOff>177800</xdr:colOff>
      <xdr:row>17</xdr:row>
      <xdr:rowOff>55581</xdr:rowOff>
    </xdr:to>
    <xdr:cxnSp macro="">
      <xdr:nvCxnSpPr>
        <xdr:cNvPr id="59" name="直線コネクタ 58">
          <a:extLst>
            <a:ext uri="{FF2B5EF4-FFF2-40B4-BE49-F238E27FC236}">
              <a16:creationId xmlns:a16="http://schemas.microsoft.com/office/drawing/2014/main" xmlns="" id="{00000000-0008-0000-0500-00003B000000}"/>
            </a:ext>
          </a:extLst>
        </xdr:cNvPr>
        <xdr:cNvCxnSpPr/>
      </xdr:nvCxnSpPr>
      <xdr:spPr bwMode="auto">
        <a:xfrm flipV="1">
          <a:off x="2908300" y="3000311"/>
          <a:ext cx="698500" cy="17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36290</xdr:rowOff>
    </xdr:from>
    <xdr:to>
      <xdr:col>19</xdr:col>
      <xdr:colOff>38100</xdr:colOff>
      <xdr:row>14</xdr:row>
      <xdr:rowOff>137890</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3556000" y="2484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148067</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3225800" y="225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87763</xdr:rowOff>
    </xdr:from>
    <xdr:to>
      <xdr:col>15</xdr:col>
      <xdr:colOff>101600</xdr:colOff>
      <xdr:row>15</xdr:row>
      <xdr:rowOff>17913</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2857500" y="2535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28090</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2527300" y="230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89154</xdr:rowOff>
    </xdr:from>
    <xdr:to>
      <xdr:col>29</xdr:col>
      <xdr:colOff>177800</xdr:colOff>
      <xdr:row>17</xdr:row>
      <xdr:rowOff>19304</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5600700" y="2879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61231</xdr:rowOff>
    </xdr:from>
    <xdr:ext cx="762000" cy="259045"/>
    <xdr:sp macro="" textlink="">
      <xdr:nvSpPr>
        <xdr:cNvPr id="70" name="人口1人当たり決算額の推移該当値テキスト130">
          <a:extLst>
            <a:ext uri="{FF2B5EF4-FFF2-40B4-BE49-F238E27FC236}">
              <a16:creationId xmlns:a16="http://schemas.microsoft.com/office/drawing/2014/main" xmlns="" id="{00000000-0008-0000-0500-000046000000}"/>
            </a:ext>
          </a:extLst>
        </xdr:cNvPr>
        <xdr:cNvSpPr txBox="1"/>
      </xdr:nvSpPr>
      <xdr:spPr>
        <a:xfrm>
          <a:off x="5740400" y="2852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115805</xdr:rowOff>
    </xdr:from>
    <xdr:to>
      <xdr:col>26</xdr:col>
      <xdr:colOff>101600</xdr:colOff>
      <xdr:row>17</xdr:row>
      <xdr:rowOff>45955</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953000" y="2906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30732</xdr:rowOff>
    </xdr:from>
    <xdr:ext cx="7366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4622800" y="2993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129045</xdr:rowOff>
    </xdr:from>
    <xdr:to>
      <xdr:col>22</xdr:col>
      <xdr:colOff>165100</xdr:colOff>
      <xdr:row>17</xdr:row>
      <xdr:rowOff>59195</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254500" y="2919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43972</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924300" y="300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158686</xdr:rowOff>
    </xdr:from>
    <xdr:to>
      <xdr:col>19</xdr:col>
      <xdr:colOff>38100</xdr:colOff>
      <xdr:row>17</xdr:row>
      <xdr:rowOff>88836</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3556000" y="2949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73613</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225800" y="3035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4781</xdr:rowOff>
    </xdr:from>
    <xdr:to>
      <xdr:col>15</xdr:col>
      <xdr:colOff>101600</xdr:colOff>
      <xdr:row>17</xdr:row>
      <xdr:rowOff>106381</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2857500" y="2967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91158</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2527300" y="305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xmlns=""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xmlns=""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xmlns=""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xmlns=""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xmlns=""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74422</xdr:rowOff>
    </xdr:from>
    <xdr:to>
      <xdr:col>29</xdr:col>
      <xdr:colOff>127000</xdr:colOff>
      <xdr:row>38</xdr:row>
      <xdr:rowOff>30874</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flipV="1">
          <a:off x="5651500" y="6341872"/>
          <a:ext cx="0" cy="11566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2951</xdr:rowOff>
    </xdr:from>
    <xdr:ext cx="762000" cy="259045"/>
    <xdr:sp macro="" textlink="">
      <xdr:nvSpPr>
        <xdr:cNvPr id="106" name="人口1人当たり決算額の推移最小値テキスト445">
          <a:extLst>
            <a:ext uri="{FF2B5EF4-FFF2-40B4-BE49-F238E27FC236}">
              <a16:creationId xmlns:a16="http://schemas.microsoft.com/office/drawing/2014/main" xmlns="" id="{00000000-0008-0000-0500-00006A000000}"/>
            </a:ext>
          </a:extLst>
        </xdr:cNvPr>
        <xdr:cNvSpPr txBox="1"/>
      </xdr:nvSpPr>
      <xdr:spPr>
        <a:xfrm>
          <a:off x="5740400" y="747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30874</xdr:rowOff>
    </xdr:from>
    <xdr:to>
      <xdr:col>30</xdr:col>
      <xdr:colOff>25400</xdr:colOff>
      <xdr:row>38</xdr:row>
      <xdr:rowOff>30874</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5562600" y="74984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160799</xdr:rowOff>
    </xdr:from>
    <xdr:ext cx="762000" cy="259045"/>
    <xdr:sp macro="" textlink="">
      <xdr:nvSpPr>
        <xdr:cNvPr id="108" name="人口1人当たり決算額の推移最大値テキスト445">
          <a:extLst>
            <a:ext uri="{FF2B5EF4-FFF2-40B4-BE49-F238E27FC236}">
              <a16:creationId xmlns:a16="http://schemas.microsoft.com/office/drawing/2014/main" xmlns="" id="{00000000-0008-0000-0500-00006C000000}"/>
            </a:ext>
          </a:extLst>
        </xdr:cNvPr>
        <xdr:cNvSpPr txBox="1"/>
      </xdr:nvSpPr>
      <xdr:spPr>
        <a:xfrm>
          <a:off x="5740400" y="608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74422</xdr:rowOff>
    </xdr:from>
    <xdr:to>
      <xdr:col>30</xdr:col>
      <xdr:colOff>25400</xdr:colOff>
      <xdr:row>34</xdr:row>
      <xdr:rowOff>74422</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63418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155987</xdr:rowOff>
    </xdr:from>
    <xdr:to>
      <xdr:col>29</xdr:col>
      <xdr:colOff>127000</xdr:colOff>
      <xdr:row>37</xdr:row>
      <xdr:rowOff>160101</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flipV="1">
          <a:off x="5003800" y="7280687"/>
          <a:ext cx="647700" cy="4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165490</xdr:rowOff>
    </xdr:from>
    <xdr:ext cx="762000" cy="259045"/>
    <xdr:sp macro="" textlink="">
      <xdr:nvSpPr>
        <xdr:cNvPr id="111" name="人口1人当たり決算額の推移平均値テキスト445">
          <a:extLst>
            <a:ext uri="{FF2B5EF4-FFF2-40B4-BE49-F238E27FC236}">
              <a16:creationId xmlns:a16="http://schemas.microsoft.com/office/drawing/2014/main" xmlns="" id="{00000000-0008-0000-0500-00006F000000}"/>
            </a:ext>
          </a:extLst>
        </xdr:cNvPr>
        <xdr:cNvSpPr txBox="1"/>
      </xdr:nvSpPr>
      <xdr:spPr>
        <a:xfrm>
          <a:off x="5740400" y="6775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320413</xdr:rowOff>
    </xdr:from>
    <xdr:to>
      <xdr:col>29</xdr:col>
      <xdr:colOff>177800</xdr:colOff>
      <xdr:row>36</xdr:row>
      <xdr:rowOff>79113</xdr:rowOff>
    </xdr:to>
    <xdr:sp macro="" textlink="">
      <xdr:nvSpPr>
        <xdr:cNvPr id="112" name="フローチャート: 判断 111">
          <a:extLst>
            <a:ext uri="{FF2B5EF4-FFF2-40B4-BE49-F238E27FC236}">
              <a16:creationId xmlns:a16="http://schemas.microsoft.com/office/drawing/2014/main" xmlns="" id="{00000000-0008-0000-0500-000070000000}"/>
            </a:ext>
          </a:extLst>
        </xdr:cNvPr>
        <xdr:cNvSpPr/>
      </xdr:nvSpPr>
      <xdr:spPr bwMode="auto">
        <a:xfrm>
          <a:off x="56007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160101</xdr:rowOff>
    </xdr:from>
    <xdr:to>
      <xdr:col>26</xdr:col>
      <xdr:colOff>50800</xdr:colOff>
      <xdr:row>37</xdr:row>
      <xdr:rowOff>248432</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flipV="1">
          <a:off x="4305300" y="7284801"/>
          <a:ext cx="698500" cy="88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299039</xdr:rowOff>
    </xdr:from>
    <xdr:to>
      <xdr:col>26</xdr:col>
      <xdr:colOff>101600</xdr:colOff>
      <xdr:row>36</xdr:row>
      <xdr:rowOff>57739</xdr:rowOff>
    </xdr:to>
    <xdr:sp macro="" textlink="">
      <xdr:nvSpPr>
        <xdr:cNvPr id="114" name="フローチャート: 判断 113">
          <a:extLst>
            <a:ext uri="{FF2B5EF4-FFF2-40B4-BE49-F238E27FC236}">
              <a16:creationId xmlns:a16="http://schemas.microsoft.com/office/drawing/2014/main" xmlns="" id="{00000000-0008-0000-0500-000072000000}"/>
            </a:ext>
          </a:extLst>
        </xdr:cNvPr>
        <xdr:cNvSpPr/>
      </xdr:nvSpPr>
      <xdr:spPr bwMode="auto">
        <a:xfrm>
          <a:off x="49530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67916</xdr:rowOff>
    </xdr:from>
    <xdr:ext cx="736600" cy="259045"/>
    <xdr:sp macro="" textlink="">
      <xdr:nvSpPr>
        <xdr:cNvPr id="115" name="テキスト ボックス 114">
          <a:extLst>
            <a:ext uri="{FF2B5EF4-FFF2-40B4-BE49-F238E27FC236}">
              <a16:creationId xmlns:a16="http://schemas.microsoft.com/office/drawing/2014/main" xmlns="" id="{00000000-0008-0000-0500-000073000000}"/>
            </a:ext>
          </a:extLst>
        </xdr:cNvPr>
        <xdr:cNvSpPr txBox="1"/>
      </xdr:nvSpPr>
      <xdr:spPr>
        <a:xfrm>
          <a:off x="4622800" y="6678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100140</xdr:rowOff>
    </xdr:from>
    <xdr:to>
      <xdr:col>22</xdr:col>
      <xdr:colOff>114300</xdr:colOff>
      <xdr:row>37</xdr:row>
      <xdr:rowOff>248432</xdr:rowOff>
    </xdr:to>
    <xdr:cxnSp macro="">
      <xdr:nvCxnSpPr>
        <xdr:cNvPr id="116" name="直線コネクタ 115">
          <a:extLst>
            <a:ext uri="{FF2B5EF4-FFF2-40B4-BE49-F238E27FC236}">
              <a16:creationId xmlns:a16="http://schemas.microsoft.com/office/drawing/2014/main" xmlns="" id="{00000000-0008-0000-0500-000074000000}"/>
            </a:ext>
          </a:extLst>
        </xdr:cNvPr>
        <xdr:cNvCxnSpPr/>
      </xdr:nvCxnSpPr>
      <xdr:spPr bwMode="auto">
        <a:xfrm>
          <a:off x="3606800" y="7224840"/>
          <a:ext cx="698500" cy="148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301645</xdr:rowOff>
    </xdr:from>
    <xdr:to>
      <xdr:col>22</xdr:col>
      <xdr:colOff>165100</xdr:colOff>
      <xdr:row>36</xdr:row>
      <xdr:rowOff>60345</xdr:rowOff>
    </xdr:to>
    <xdr:sp macro="" textlink="">
      <xdr:nvSpPr>
        <xdr:cNvPr id="117" name="フローチャート: 判断 116">
          <a:extLst>
            <a:ext uri="{FF2B5EF4-FFF2-40B4-BE49-F238E27FC236}">
              <a16:creationId xmlns:a16="http://schemas.microsoft.com/office/drawing/2014/main" xmlns="" id="{00000000-0008-0000-0500-000075000000}"/>
            </a:ext>
          </a:extLst>
        </xdr:cNvPr>
        <xdr:cNvSpPr/>
      </xdr:nvSpPr>
      <xdr:spPr bwMode="auto">
        <a:xfrm>
          <a:off x="42545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70522</xdr:rowOff>
    </xdr:from>
    <xdr:ext cx="762000" cy="259045"/>
    <xdr:sp macro="" textlink="">
      <xdr:nvSpPr>
        <xdr:cNvPr id="118" name="テキスト ボックス 117">
          <a:extLst>
            <a:ext uri="{FF2B5EF4-FFF2-40B4-BE49-F238E27FC236}">
              <a16:creationId xmlns:a16="http://schemas.microsoft.com/office/drawing/2014/main" xmlns="" id="{00000000-0008-0000-0500-000076000000}"/>
            </a:ext>
          </a:extLst>
        </xdr:cNvPr>
        <xdr:cNvSpPr txBox="1"/>
      </xdr:nvSpPr>
      <xdr:spPr>
        <a:xfrm>
          <a:off x="3924300" y="668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60454</xdr:rowOff>
    </xdr:from>
    <xdr:to>
      <xdr:col>18</xdr:col>
      <xdr:colOff>177800</xdr:colOff>
      <xdr:row>37</xdr:row>
      <xdr:rowOff>100140</xdr:rowOff>
    </xdr:to>
    <xdr:cxnSp macro="">
      <xdr:nvCxnSpPr>
        <xdr:cNvPr id="119" name="直線コネクタ 118">
          <a:extLst>
            <a:ext uri="{FF2B5EF4-FFF2-40B4-BE49-F238E27FC236}">
              <a16:creationId xmlns:a16="http://schemas.microsoft.com/office/drawing/2014/main" xmlns="" id="{00000000-0008-0000-0500-000077000000}"/>
            </a:ext>
          </a:extLst>
        </xdr:cNvPr>
        <xdr:cNvCxnSpPr/>
      </xdr:nvCxnSpPr>
      <xdr:spPr bwMode="auto">
        <a:xfrm>
          <a:off x="2908300" y="7185154"/>
          <a:ext cx="698500" cy="39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274579</xdr:rowOff>
    </xdr:from>
    <xdr:to>
      <xdr:col>19</xdr:col>
      <xdr:colOff>38100</xdr:colOff>
      <xdr:row>36</xdr:row>
      <xdr:rowOff>33279</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3556000" y="688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43456</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3225800" y="665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205565</xdr:rowOff>
    </xdr:from>
    <xdr:to>
      <xdr:col>15</xdr:col>
      <xdr:colOff>101600</xdr:colOff>
      <xdr:row>35</xdr:row>
      <xdr:rowOff>307165</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2857500" y="681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317342</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2527300" y="658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105187</xdr:rowOff>
    </xdr:from>
    <xdr:to>
      <xdr:col>29</xdr:col>
      <xdr:colOff>177800</xdr:colOff>
      <xdr:row>37</xdr:row>
      <xdr:rowOff>206787</xdr:rowOff>
    </xdr:to>
    <xdr:sp macro="" textlink="">
      <xdr:nvSpPr>
        <xdr:cNvPr id="129" name="楕円 128">
          <a:extLst>
            <a:ext uri="{FF2B5EF4-FFF2-40B4-BE49-F238E27FC236}">
              <a16:creationId xmlns:a16="http://schemas.microsoft.com/office/drawing/2014/main" xmlns="" id="{00000000-0008-0000-0500-000081000000}"/>
            </a:ext>
          </a:extLst>
        </xdr:cNvPr>
        <xdr:cNvSpPr/>
      </xdr:nvSpPr>
      <xdr:spPr bwMode="auto">
        <a:xfrm>
          <a:off x="5600700" y="7229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77264</xdr:rowOff>
    </xdr:from>
    <xdr:ext cx="762000" cy="259045"/>
    <xdr:sp macro="" textlink="">
      <xdr:nvSpPr>
        <xdr:cNvPr id="130" name="人口1人当たり決算額の推移該当値テキスト445">
          <a:extLst>
            <a:ext uri="{FF2B5EF4-FFF2-40B4-BE49-F238E27FC236}">
              <a16:creationId xmlns:a16="http://schemas.microsoft.com/office/drawing/2014/main" xmlns="" id="{00000000-0008-0000-0500-000082000000}"/>
            </a:ext>
          </a:extLst>
        </xdr:cNvPr>
        <xdr:cNvSpPr txBox="1"/>
      </xdr:nvSpPr>
      <xdr:spPr>
        <a:xfrm>
          <a:off x="5740400" y="7201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109301</xdr:rowOff>
    </xdr:from>
    <xdr:to>
      <xdr:col>26</xdr:col>
      <xdr:colOff>101600</xdr:colOff>
      <xdr:row>37</xdr:row>
      <xdr:rowOff>210901</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4953000" y="7234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195678</xdr:rowOff>
    </xdr:from>
    <xdr:ext cx="7366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4622800" y="7320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197632</xdr:rowOff>
    </xdr:from>
    <xdr:to>
      <xdr:col>22</xdr:col>
      <xdr:colOff>165100</xdr:colOff>
      <xdr:row>37</xdr:row>
      <xdr:rowOff>299232</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4254500" y="7322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284009</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3924300" y="7408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49340</xdr:rowOff>
    </xdr:from>
    <xdr:to>
      <xdr:col>19</xdr:col>
      <xdr:colOff>38100</xdr:colOff>
      <xdr:row>37</xdr:row>
      <xdr:rowOff>150940</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3556000" y="7174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135717</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225800" y="726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9654</xdr:rowOff>
    </xdr:from>
    <xdr:to>
      <xdr:col>15</xdr:col>
      <xdr:colOff>101600</xdr:colOff>
      <xdr:row>37</xdr:row>
      <xdr:rowOff>111254</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2857500" y="7134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96031</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2527300" y="7220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兵庫県小野市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48,941
48,249
92.94
20,540,758
20,008,057
273,015
11,413,065
18,521,740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20104</xdr:rowOff>
    </xdr:from>
    <xdr:to>
      <xdr:col>24</xdr:col>
      <xdr:colOff>62865</xdr:colOff>
      <xdr:row>39</xdr:row>
      <xdr:rowOff>104896</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335054"/>
          <a:ext cx="1270" cy="1456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108723</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7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104896</xdr:rowOff>
    </xdr:from>
    <xdr:to>
      <xdr:col>24</xdr:col>
      <xdr:colOff>152400</xdr:colOff>
      <xdr:row>39</xdr:row>
      <xdr:rowOff>104896</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138231</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511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20104</xdr:rowOff>
    </xdr:from>
    <xdr:to>
      <xdr:col>24</xdr:col>
      <xdr:colOff>152400</xdr:colOff>
      <xdr:row>31</xdr:row>
      <xdr:rowOff>20104</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3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168694</xdr:rowOff>
    </xdr:from>
    <xdr:to>
      <xdr:col>24</xdr:col>
      <xdr:colOff>63500</xdr:colOff>
      <xdr:row>37</xdr:row>
      <xdr:rowOff>10351</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3797300" y="6340894"/>
          <a:ext cx="838200" cy="1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149877</xdr:rowOff>
    </xdr:from>
    <xdr:ext cx="534377"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597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127000</xdr:rowOff>
    </xdr:from>
    <xdr:to>
      <xdr:col>24</xdr:col>
      <xdr:colOff>114300</xdr:colOff>
      <xdr:row>36</xdr:row>
      <xdr:rowOff>57150</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10351</xdr:rowOff>
    </xdr:from>
    <xdr:to>
      <xdr:col>19</xdr:col>
      <xdr:colOff>177800</xdr:colOff>
      <xdr:row>37</xdr:row>
      <xdr:rowOff>24009</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908300" y="6354001"/>
          <a:ext cx="889000" cy="1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143478</xdr:rowOff>
    </xdr:from>
    <xdr:to>
      <xdr:col>20</xdr:col>
      <xdr:colOff>38100</xdr:colOff>
      <xdr:row>36</xdr:row>
      <xdr:rowOff>73628</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90155</xdr:rowOff>
    </xdr:from>
    <xdr:ext cx="534377"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530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24009</xdr:rowOff>
    </xdr:from>
    <xdr:to>
      <xdr:col>15</xdr:col>
      <xdr:colOff>50800</xdr:colOff>
      <xdr:row>37</xdr:row>
      <xdr:rowOff>28943</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2019300" y="6367659"/>
          <a:ext cx="889000" cy="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71450</xdr:rowOff>
    </xdr:from>
    <xdr:to>
      <xdr:col>15</xdr:col>
      <xdr:colOff>101600</xdr:colOff>
      <xdr:row>36</xdr:row>
      <xdr:rowOff>1600</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18127</xdr:rowOff>
    </xdr:from>
    <xdr:ext cx="534377"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41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28943</xdr:rowOff>
    </xdr:from>
    <xdr:to>
      <xdr:col>10</xdr:col>
      <xdr:colOff>114300</xdr:colOff>
      <xdr:row>37</xdr:row>
      <xdr:rowOff>70606</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flipV="1">
          <a:off x="1130300" y="6372593"/>
          <a:ext cx="889000" cy="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73184</xdr:rowOff>
    </xdr:from>
    <xdr:to>
      <xdr:col>10</xdr:col>
      <xdr:colOff>165100</xdr:colOff>
      <xdr:row>35</xdr:row>
      <xdr:rowOff>3334</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590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19861</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52111" y="567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93681</xdr:rowOff>
    </xdr:from>
    <xdr:to>
      <xdr:col>6</xdr:col>
      <xdr:colOff>38100</xdr:colOff>
      <xdr:row>35</xdr:row>
      <xdr:rowOff>23831</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592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40358</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63111" y="56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117894</xdr:rowOff>
    </xdr:from>
    <xdr:to>
      <xdr:col>24</xdr:col>
      <xdr:colOff>114300</xdr:colOff>
      <xdr:row>37</xdr:row>
      <xdr:rowOff>48044</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62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96321</xdr:rowOff>
    </xdr:from>
    <xdr:ext cx="534377"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626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131001</xdr:rowOff>
    </xdr:from>
    <xdr:to>
      <xdr:col>20</xdr:col>
      <xdr:colOff>38100</xdr:colOff>
      <xdr:row>37</xdr:row>
      <xdr:rowOff>61151</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630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52278</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530111" y="639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144659</xdr:rowOff>
    </xdr:from>
    <xdr:to>
      <xdr:col>15</xdr:col>
      <xdr:colOff>101600</xdr:colOff>
      <xdr:row>37</xdr:row>
      <xdr:rowOff>74809</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631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65936</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1111" y="640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149593</xdr:rowOff>
    </xdr:from>
    <xdr:to>
      <xdr:col>10</xdr:col>
      <xdr:colOff>165100</xdr:colOff>
      <xdr:row>37</xdr:row>
      <xdr:rowOff>79743</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632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70870</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641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19806</xdr:rowOff>
    </xdr:from>
    <xdr:to>
      <xdr:col>6</xdr:col>
      <xdr:colOff>38100</xdr:colOff>
      <xdr:row>37</xdr:row>
      <xdr:rowOff>121406</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636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112533</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645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xmlns=""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xmlns=""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xmlns=""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152486</xdr:rowOff>
    </xdr:from>
    <xdr:to>
      <xdr:col>24</xdr:col>
      <xdr:colOff>62865</xdr:colOff>
      <xdr:row>58</xdr:row>
      <xdr:rowOff>50462</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flipV="1">
          <a:off x="4633595" y="8553536"/>
          <a:ext cx="1270" cy="144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54289</xdr:rowOff>
    </xdr:from>
    <xdr:ext cx="534377" cy="259045"/>
    <xdr:sp macro="" textlink="">
      <xdr:nvSpPr>
        <xdr:cNvPr id="114" name="物件費最小値テキスト">
          <a:extLst>
            <a:ext uri="{FF2B5EF4-FFF2-40B4-BE49-F238E27FC236}">
              <a16:creationId xmlns:a16="http://schemas.microsoft.com/office/drawing/2014/main" xmlns="" id="{00000000-0008-0000-0600-000072000000}"/>
            </a:ext>
          </a:extLst>
        </xdr:cNvPr>
        <xdr:cNvSpPr txBox="1"/>
      </xdr:nvSpPr>
      <xdr:spPr>
        <a:xfrm>
          <a:off x="4686300" y="999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50462</xdr:rowOff>
    </xdr:from>
    <xdr:to>
      <xdr:col>24</xdr:col>
      <xdr:colOff>152400</xdr:colOff>
      <xdr:row>58</xdr:row>
      <xdr:rowOff>50462</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4546600" y="9994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99163</xdr:rowOff>
    </xdr:from>
    <xdr:ext cx="599010" cy="259045"/>
    <xdr:sp macro="" textlink="">
      <xdr:nvSpPr>
        <xdr:cNvPr id="116" name="物件費最大値テキスト">
          <a:extLst>
            <a:ext uri="{FF2B5EF4-FFF2-40B4-BE49-F238E27FC236}">
              <a16:creationId xmlns:a16="http://schemas.microsoft.com/office/drawing/2014/main" xmlns="" id="{00000000-0008-0000-0600-000074000000}"/>
            </a:ext>
          </a:extLst>
        </xdr:cNvPr>
        <xdr:cNvSpPr txBox="1"/>
      </xdr:nvSpPr>
      <xdr:spPr>
        <a:xfrm>
          <a:off x="4686300" y="832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152486</xdr:rowOff>
    </xdr:from>
    <xdr:to>
      <xdr:col>24</xdr:col>
      <xdr:colOff>152400</xdr:colOff>
      <xdr:row>49</xdr:row>
      <xdr:rowOff>152486</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a:off x="4546600" y="855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1142</xdr:rowOff>
    </xdr:from>
    <xdr:to>
      <xdr:col>24</xdr:col>
      <xdr:colOff>63500</xdr:colOff>
      <xdr:row>58</xdr:row>
      <xdr:rowOff>14176</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flipV="1">
          <a:off x="3797300" y="9945242"/>
          <a:ext cx="838200" cy="1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91222</xdr:rowOff>
    </xdr:from>
    <xdr:ext cx="534377" cy="259045"/>
    <xdr:sp macro="" textlink="">
      <xdr:nvSpPr>
        <xdr:cNvPr id="119" name="物件費平均値テキスト">
          <a:extLst>
            <a:ext uri="{FF2B5EF4-FFF2-40B4-BE49-F238E27FC236}">
              <a16:creationId xmlns:a16="http://schemas.microsoft.com/office/drawing/2014/main" xmlns="" id="{00000000-0008-0000-0600-000077000000}"/>
            </a:ext>
          </a:extLst>
        </xdr:cNvPr>
        <xdr:cNvSpPr txBox="1"/>
      </xdr:nvSpPr>
      <xdr:spPr>
        <a:xfrm>
          <a:off x="4686300" y="969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68345</xdr:rowOff>
    </xdr:from>
    <xdr:to>
      <xdr:col>24</xdr:col>
      <xdr:colOff>114300</xdr:colOff>
      <xdr:row>57</xdr:row>
      <xdr:rowOff>169945</xdr:rowOff>
    </xdr:to>
    <xdr:sp macro="" textlink="">
      <xdr:nvSpPr>
        <xdr:cNvPr id="120" name="フローチャート: 判断 119">
          <a:extLst>
            <a:ext uri="{FF2B5EF4-FFF2-40B4-BE49-F238E27FC236}">
              <a16:creationId xmlns:a16="http://schemas.microsoft.com/office/drawing/2014/main" xmlns="" id="{00000000-0008-0000-0600-000078000000}"/>
            </a:ext>
          </a:extLst>
        </xdr:cNvPr>
        <xdr:cNvSpPr/>
      </xdr:nvSpPr>
      <xdr:spPr>
        <a:xfrm>
          <a:off x="4584700" y="98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12370</xdr:rowOff>
    </xdr:from>
    <xdr:to>
      <xdr:col>19</xdr:col>
      <xdr:colOff>177800</xdr:colOff>
      <xdr:row>58</xdr:row>
      <xdr:rowOff>14176</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a:off x="2908300" y="9956470"/>
          <a:ext cx="8890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71873</xdr:rowOff>
    </xdr:from>
    <xdr:to>
      <xdr:col>20</xdr:col>
      <xdr:colOff>38100</xdr:colOff>
      <xdr:row>58</xdr:row>
      <xdr:rowOff>2023</xdr:rowOff>
    </xdr:to>
    <xdr:sp macro="" textlink="">
      <xdr:nvSpPr>
        <xdr:cNvPr id="122" name="フローチャート: 判断 121">
          <a:extLst>
            <a:ext uri="{FF2B5EF4-FFF2-40B4-BE49-F238E27FC236}">
              <a16:creationId xmlns:a16="http://schemas.microsoft.com/office/drawing/2014/main" xmlns="" id="{00000000-0008-0000-0600-00007A000000}"/>
            </a:ext>
          </a:extLst>
        </xdr:cNvPr>
        <xdr:cNvSpPr/>
      </xdr:nvSpPr>
      <xdr:spPr>
        <a:xfrm>
          <a:off x="3746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18550</xdr:rowOff>
    </xdr:from>
    <xdr:ext cx="534377" cy="259045"/>
    <xdr:sp macro="" textlink="">
      <xdr:nvSpPr>
        <xdr:cNvPr id="123" name="テキスト ボックス 122">
          <a:extLst>
            <a:ext uri="{FF2B5EF4-FFF2-40B4-BE49-F238E27FC236}">
              <a16:creationId xmlns:a16="http://schemas.microsoft.com/office/drawing/2014/main" xmlns="" id="{00000000-0008-0000-0600-00007B000000}"/>
            </a:ext>
          </a:extLst>
        </xdr:cNvPr>
        <xdr:cNvSpPr txBox="1"/>
      </xdr:nvSpPr>
      <xdr:spPr>
        <a:xfrm>
          <a:off x="3530111" y="961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12370</xdr:rowOff>
    </xdr:from>
    <xdr:to>
      <xdr:col>15</xdr:col>
      <xdr:colOff>50800</xdr:colOff>
      <xdr:row>58</xdr:row>
      <xdr:rowOff>23423</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flipV="1">
          <a:off x="2019300" y="9956470"/>
          <a:ext cx="889000" cy="1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69217</xdr:rowOff>
    </xdr:from>
    <xdr:to>
      <xdr:col>15</xdr:col>
      <xdr:colOff>101600</xdr:colOff>
      <xdr:row>57</xdr:row>
      <xdr:rowOff>170817</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2857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15894</xdr:rowOff>
    </xdr:from>
    <xdr:ext cx="534377"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2641111" y="96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23423</xdr:rowOff>
    </xdr:from>
    <xdr:to>
      <xdr:col>10</xdr:col>
      <xdr:colOff>114300</xdr:colOff>
      <xdr:row>58</xdr:row>
      <xdr:rowOff>42614</xdr:rowOff>
    </xdr:to>
    <xdr:cxnSp macro="">
      <xdr:nvCxnSpPr>
        <xdr:cNvPr id="127" name="直線コネクタ 126">
          <a:extLst>
            <a:ext uri="{FF2B5EF4-FFF2-40B4-BE49-F238E27FC236}">
              <a16:creationId xmlns:a16="http://schemas.microsoft.com/office/drawing/2014/main" xmlns="" id="{00000000-0008-0000-0600-00007F000000}"/>
            </a:ext>
          </a:extLst>
        </xdr:cNvPr>
        <xdr:cNvCxnSpPr/>
      </xdr:nvCxnSpPr>
      <xdr:spPr>
        <a:xfrm flipV="1">
          <a:off x="1130300" y="9967523"/>
          <a:ext cx="889000" cy="1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67827</xdr:rowOff>
    </xdr:from>
    <xdr:to>
      <xdr:col>10</xdr:col>
      <xdr:colOff>165100</xdr:colOff>
      <xdr:row>57</xdr:row>
      <xdr:rowOff>169427</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1968500" y="984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14504</xdr:rowOff>
    </xdr:from>
    <xdr:ext cx="534377"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1752111" y="961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69938</xdr:rowOff>
    </xdr:from>
    <xdr:to>
      <xdr:col>6</xdr:col>
      <xdr:colOff>38100</xdr:colOff>
      <xdr:row>58</xdr:row>
      <xdr:rowOff>88</xdr:rowOff>
    </xdr:to>
    <xdr:sp macro="" textlink="">
      <xdr:nvSpPr>
        <xdr:cNvPr id="130" name="フローチャート: 判断 129">
          <a:extLst>
            <a:ext uri="{FF2B5EF4-FFF2-40B4-BE49-F238E27FC236}">
              <a16:creationId xmlns:a16="http://schemas.microsoft.com/office/drawing/2014/main" xmlns="" id="{00000000-0008-0000-0600-000082000000}"/>
            </a:ext>
          </a:extLst>
        </xdr:cNvPr>
        <xdr:cNvSpPr/>
      </xdr:nvSpPr>
      <xdr:spPr>
        <a:xfrm>
          <a:off x="1079500" y="98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16615</xdr:rowOff>
    </xdr:from>
    <xdr:ext cx="534377"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863111" y="961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121792</xdr:rowOff>
    </xdr:from>
    <xdr:to>
      <xdr:col>24</xdr:col>
      <xdr:colOff>114300</xdr:colOff>
      <xdr:row>58</xdr:row>
      <xdr:rowOff>51942</xdr:rowOff>
    </xdr:to>
    <xdr:sp macro="" textlink="">
      <xdr:nvSpPr>
        <xdr:cNvPr id="137" name="楕円 136">
          <a:extLst>
            <a:ext uri="{FF2B5EF4-FFF2-40B4-BE49-F238E27FC236}">
              <a16:creationId xmlns:a16="http://schemas.microsoft.com/office/drawing/2014/main" xmlns="" id="{00000000-0008-0000-0600-000089000000}"/>
            </a:ext>
          </a:extLst>
        </xdr:cNvPr>
        <xdr:cNvSpPr/>
      </xdr:nvSpPr>
      <xdr:spPr>
        <a:xfrm>
          <a:off x="4584700" y="989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46772</xdr:rowOff>
    </xdr:from>
    <xdr:ext cx="534377" cy="259045"/>
    <xdr:sp macro="" textlink="">
      <xdr:nvSpPr>
        <xdr:cNvPr id="138" name="物件費該当値テキスト">
          <a:extLst>
            <a:ext uri="{FF2B5EF4-FFF2-40B4-BE49-F238E27FC236}">
              <a16:creationId xmlns:a16="http://schemas.microsoft.com/office/drawing/2014/main" xmlns="" id="{00000000-0008-0000-0600-00008A000000}"/>
            </a:ext>
          </a:extLst>
        </xdr:cNvPr>
        <xdr:cNvSpPr txBox="1"/>
      </xdr:nvSpPr>
      <xdr:spPr>
        <a:xfrm>
          <a:off x="4686300" y="981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134826</xdr:rowOff>
    </xdr:from>
    <xdr:to>
      <xdr:col>20</xdr:col>
      <xdr:colOff>38100</xdr:colOff>
      <xdr:row>58</xdr:row>
      <xdr:rowOff>64976</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3746500" y="990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56103</xdr:rowOff>
    </xdr:from>
    <xdr:ext cx="534377"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3530111" y="1000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133020</xdr:rowOff>
    </xdr:from>
    <xdr:to>
      <xdr:col>15</xdr:col>
      <xdr:colOff>101600</xdr:colOff>
      <xdr:row>58</xdr:row>
      <xdr:rowOff>63170</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2857500" y="99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54297</xdr:rowOff>
    </xdr:from>
    <xdr:ext cx="534377"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2641111" y="99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144073</xdr:rowOff>
    </xdr:from>
    <xdr:to>
      <xdr:col>10</xdr:col>
      <xdr:colOff>165100</xdr:colOff>
      <xdr:row>58</xdr:row>
      <xdr:rowOff>74223</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1968500" y="991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65350</xdr:rowOff>
    </xdr:from>
    <xdr:ext cx="534377"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1752111" y="1000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163264</xdr:rowOff>
    </xdr:from>
    <xdr:to>
      <xdr:col>6</xdr:col>
      <xdr:colOff>38100</xdr:colOff>
      <xdr:row>58</xdr:row>
      <xdr:rowOff>93414</xdr:rowOff>
    </xdr:to>
    <xdr:sp macro="" textlink="">
      <xdr:nvSpPr>
        <xdr:cNvPr id="145" name="楕円 144">
          <a:extLst>
            <a:ext uri="{FF2B5EF4-FFF2-40B4-BE49-F238E27FC236}">
              <a16:creationId xmlns:a16="http://schemas.microsoft.com/office/drawing/2014/main" xmlns="" id="{00000000-0008-0000-0600-000091000000}"/>
            </a:ext>
          </a:extLst>
        </xdr:cNvPr>
        <xdr:cNvSpPr/>
      </xdr:nvSpPr>
      <xdr:spPr>
        <a:xfrm>
          <a:off x="1079500" y="993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84541</xdr:rowOff>
    </xdr:from>
    <xdr:ext cx="534377"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863111" y="1002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xmlns=""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xmlns=""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xmlns=""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123078</xdr:rowOff>
    </xdr:from>
    <xdr:to>
      <xdr:col>24</xdr:col>
      <xdr:colOff>62865</xdr:colOff>
      <xdr:row>79</xdr:row>
      <xdr:rowOff>80198</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flipV="1">
          <a:off x="4633595" y="12124578"/>
          <a:ext cx="1270" cy="150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84025</xdr:rowOff>
    </xdr:from>
    <xdr:ext cx="378565" cy="259045"/>
    <xdr:sp macro="" textlink="">
      <xdr:nvSpPr>
        <xdr:cNvPr id="173" name="維持補修費最小値テキスト">
          <a:extLst>
            <a:ext uri="{FF2B5EF4-FFF2-40B4-BE49-F238E27FC236}">
              <a16:creationId xmlns:a16="http://schemas.microsoft.com/office/drawing/2014/main" xmlns="" id="{00000000-0008-0000-0600-0000AD000000}"/>
            </a:ext>
          </a:extLst>
        </xdr:cNvPr>
        <xdr:cNvSpPr txBox="1"/>
      </xdr:nvSpPr>
      <xdr:spPr>
        <a:xfrm>
          <a:off x="4686300" y="13628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80198</xdr:rowOff>
    </xdr:from>
    <xdr:to>
      <xdr:col>24</xdr:col>
      <xdr:colOff>152400</xdr:colOff>
      <xdr:row>79</xdr:row>
      <xdr:rowOff>80198</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4546600" y="13624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69755</xdr:rowOff>
    </xdr:from>
    <xdr:ext cx="534377" cy="259045"/>
    <xdr:sp macro="" textlink="">
      <xdr:nvSpPr>
        <xdr:cNvPr id="175" name="維持補修費最大値テキスト">
          <a:extLst>
            <a:ext uri="{FF2B5EF4-FFF2-40B4-BE49-F238E27FC236}">
              <a16:creationId xmlns:a16="http://schemas.microsoft.com/office/drawing/2014/main" xmlns="" id="{00000000-0008-0000-0600-0000AF000000}"/>
            </a:ext>
          </a:extLst>
        </xdr:cNvPr>
        <xdr:cNvSpPr txBox="1"/>
      </xdr:nvSpPr>
      <xdr:spPr>
        <a:xfrm>
          <a:off x="4686300" y="1189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123078</xdr:rowOff>
    </xdr:from>
    <xdr:to>
      <xdr:col>24</xdr:col>
      <xdr:colOff>152400</xdr:colOff>
      <xdr:row>70</xdr:row>
      <xdr:rowOff>123078</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4546600" y="1212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38953</xdr:rowOff>
    </xdr:from>
    <xdr:to>
      <xdr:col>24</xdr:col>
      <xdr:colOff>63500</xdr:colOff>
      <xdr:row>79</xdr:row>
      <xdr:rowOff>51722</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flipV="1">
          <a:off x="3797300" y="13583503"/>
          <a:ext cx="838200" cy="1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7013</xdr:rowOff>
    </xdr:from>
    <xdr:ext cx="469744" cy="259045"/>
    <xdr:sp macro="" textlink="">
      <xdr:nvSpPr>
        <xdr:cNvPr id="178" name="維持補修費平均値テキスト">
          <a:extLst>
            <a:ext uri="{FF2B5EF4-FFF2-40B4-BE49-F238E27FC236}">
              <a16:creationId xmlns:a16="http://schemas.microsoft.com/office/drawing/2014/main" xmlns="" id="{00000000-0008-0000-0600-0000B2000000}"/>
            </a:ext>
          </a:extLst>
        </xdr:cNvPr>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155586</xdr:rowOff>
    </xdr:from>
    <xdr:to>
      <xdr:col>24</xdr:col>
      <xdr:colOff>114300</xdr:colOff>
      <xdr:row>78</xdr:row>
      <xdr:rowOff>85736</xdr:rowOff>
    </xdr:to>
    <xdr:sp macro="" textlink="">
      <xdr:nvSpPr>
        <xdr:cNvPr id="179" name="フローチャート: 判断 178">
          <a:extLst>
            <a:ext uri="{FF2B5EF4-FFF2-40B4-BE49-F238E27FC236}">
              <a16:creationId xmlns:a16="http://schemas.microsoft.com/office/drawing/2014/main" xmlns="" id="{00000000-0008-0000-0600-0000B3000000}"/>
            </a:ext>
          </a:extLst>
        </xdr:cNvPr>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50840</xdr:rowOff>
    </xdr:from>
    <xdr:to>
      <xdr:col>19</xdr:col>
      <xdr:colOff>177800</xdr:colOff>
      <xdr:row>79</xdr:row>
      <xdr:rowOff>51722</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a:off x="2908300" y="13595390"/>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34265</xdr:rowOff>
    </xdr:from>
    <xdr:to>
      <xdr:col>20</xdr:col>
      <xdr:colOff>38100</xdr:colOff>
      <xdr:row>78</xdr:row>
      <xdr:rowOff>135865</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3746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152392</xdr:rowOff>
    </xdr:from>
    <xdr:ext cx="469744"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3562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43852</xdr:rowOff>
    </xdr:from>
    <xdr:to>
      <xdr:col>15</xdr:col>
      <xdr:colOff>50800</xdr:colOff>
      <xdr:row>79</xdr:row>
      <xdr:rowOff>50840</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a:off x="2019300" y="13588402"/>
          <a:ext cx="889000" cy="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37531</xdr:rowOff>
    </xdr:from>
    <xdr:to>
      <xdr:col>15</xdr:col>
      <xdr:colOff>101600</xdr:colOff>
      <xdr:row>78</xdr:row>
      <xdr:rowOff>139131</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2857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155658</xdr:rowOff>
    </xdr:from>
    <xdr:ext cx="469744"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2673428" y="1318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43852</xdr:rowOff>
    </xdr:from>
    <xdr:to>
      <xdr:col>10</xdr:col>
      <xdr:colOff>114300</xdr:colOff>
      <xdr:row>79</xdr:row>
      <xdr:rowOff>54955</xdr:rowOff>
    </xdr:to>
    <xdr:cxnSp macro="">
      <xdr:nvCxnSpPr>
        <xdr:cNvPr id="186" name="直線コネクタ 185">
          <a:extLst>
            <a:ext uri="{FF2B5EF4-FFF2-40B4-BE49-F238E27FC236}">
              <a16:creationId xmlns:a16="http://schemas.microsoft.com/office/drawing/2014/main" xmlns="" id="{00000000-0008-0000-0600-0000BA000000}"/>
            </a:ext>
          </a:extLst>
        </xdr:cNvPr>
        <xdr:cNvCxnSpPr/>
      </xdr:nvCxnSpPr>
      <xdr:spPr>
        <a:xfrm flipV="1">
          <a:off x="1130300" y="13588402"/>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163195</xdr:rowOff>
    </xdr:from>
    <xdr:to>
      <xdr:col>10</xdr:col>
      <xdr:colOff>165100</xdr:colOff>
      <xdr:row>78</xdr:row>
      <xdr:rowOff>93345</xdr:rowOff>
    </xdr:to>
    <xdr:sp macro="" textlink="">
      <xdr:nvSpPr>
        <xdr:cNvPr id="187" name="フローチャート: 判断 186">
          <a:extLst>
            <a:ext uri="{FF2B5EF4-FFF2-40B4-BE49-F238E27FC236}">
              <a16:creationId xmlns:a16="http://schemas.microsoft.com/office/drawing/2014/main" xmlns="" id="{00000000-0008-0000-0600-0000BB000000}"/>
            </a:ext>
          </a:extLst>
        </xdr:cNvPr>
        <xdr:cNvSpPr/>
      </xdr:nvSpPr>
      <xdr:spPr>
        <a:xfrm>
          <a:off x="1968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109872</xdr:rowOff>
    </xdr:from>
    <xdr:ext cx="469744"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1784428" y="1314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17120</xdr:rowOff>
    </xdr:from>
    <xdr:to>
      <xdr:col>6</xdr:col>
      <xdr:colOff>38100</xdr:colOff>
      <xdr:row>78</xdr:row>
      <xdr:rowOff>118720</xdr:rowOff>
    </xdr:to>
    <xdr:sp macro="" textlink="">
      <xdr:nvSpPr>
        <xdr:cNvPr id="189" name="フローチャート: 判断 188">
          <a:extLst>
            <a:ext uri="{FF2B5EF4-FFF2-40B4-BE49-F238E27FC236}">
              <a16:creationId xmlns:a16="http://schemas.microsoft.com/office/drawing/2014/main" xmlns="" id="{00000000-0008-0000-0600-0000BD000000}"/>
            </a:ext>
          </a:extLst>
        </xdr:cNvPr>
        <xdr:cNvSpPr/>
      </xdr:nvSpPr>
      <xdr:spPr>
        <a:xfrm>
          <a:off x="1079500" y="133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135247</xdr:rowOff>
    </xdr:from>
    <xdr:ext cx="469744"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895428" y="1316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159603</xdr:rowOff>
    </xdr:from>
    <xdr:to>
      <xdr:col>24</xdr:col>
      <xdr:colOff>114300</xdr:colOff>
      <xdr:row>79</xdr:row>
      <xdr:rowOff>89753</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4584700" y="1353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74530</xdr:rowOff>
    </xdr:from>
    <xdr:ext cx="469744" cy="259045"/>
    <xdr:sp macro="" textlink="">
      <xdr:nvSpPr>
        <xdr:cNvPr id="197" name="維持補修費該当値テキスト">
          <a:extLst>
            <a:ext uri="{FF2B5EF4-FFF2-40B4-BE49-F238E27FC236}">
              <a16:creationId xmlns:a16="http://schemas.microsoft.com/office/drawing/2014/main" xmlns="" id="{00000000-0008-0000-0600-0000C5000000}"/>
            </a:ext>
          </a:extLst>
        </xdr:cNvPr>
        <xdr:cNvSpPr txBox="1"/>
      </xdr:nvSpPr>
      <xdr:spPr>
        <a:xfrm>
          <a:off x="4686300" y="1344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922</xdr:rowOff>
    </xdr:from>
    <xdr:to>
      <xdr:col>20</xdr:col>
      <xdr:colOff>38100</xdr:colOff>
      <xdr:row>79</xdr:row>
      <xdr:rowOff>102522</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3746500" y="1354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93649</xdr:rowOff>
    </xdr:from>
    <xdr:ext cx="469744"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3562428" y="13638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40</xdr:rowOff>
    </xdr:from>
    <xdr:to>
      <xdr:col>15</xdr:col>
      <xdr:colOff>101600</xdr:colOff>
      <xdr:row>79</xdr:row>
      <xdr:rowOff>101640</xdr:rowOff>
    </xdr:to>
    <xdr:sp macro="" textlink="">
      <xdr:nvSpPr>
        <xdr:cNvPr id="200" name="楕円 199">
          <a:extLst>
            <a:ext uri="{FF2B5EF4-FFF2-40B4-BE49-F238E27FC236}">
              <a16:creationId xmlns:a16="http://schemas.microsoft.com/office/drawing/2014/main" xmlns="" id="{00000000-0008-0000-0600-0000C8000000}"/>
            </a:ext>
          </a:extLst>
        </xdr:cNvPr>
        <xdr:cNvSpPr/>
      </xdr:nvSpPr>
      <xdr:spPr>
        <a:xfrm>
          <a:off x="2857500" y="1354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92767</xdr:rowOff>
    </xdr:from>
    <xdr:ext cx="469744"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2673428" y="13637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164502</xdr:rowOff>
    </xdr:from>
    <xdr:to>
      <xdr:col>10</xdr:col>
      <xdr:colOff>165100</xdr:colOff>
      <xdr:row>79</xdr:row>
      <xdr:rowOff>94652</xdr:rowOff>
    </xdr:to>
    <xdr:sp macro="" textlink="">
      <xdr:nvSpPr>
        <xdr:cNvPr id="202" name="楕円 201">
          <a:extLst>
            <a:ext uri="{FF2B5EF4-FFF2-40B4-BE49-F238E27FC236}">
              <a16:creationId xmlns:a16="http://schemas.microsoft.com/office/drawing/2014/main" xmlns="" id="{00000000-0008-0000-0600-0000CA000000}"/>
            </a:ext>
          </a:extLst>
        </xdr:cNvPr>
        <xdr:cNvSpPr/>
      </xdr:nvSpPr>
      <xdr:spPr>
        <a:xfrm>
          <a:off x="1968500" y="1353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85779</xdr:rowOff>
    </xdr:from>
    <xdr:ext cx="469744" cy="259045"/>
    <xdr:sp macro="" textlink="">
      <xdr:nvSpPr>
        <xdr:cNvPr id="203" name="テキスト ボックス 202">
          <a:extLst>
            <a:ext uri="{FF2B5EF4-FFF2-40B4-BE49-F238E27FC236}">
              <a16:creationId xmlns:a16="http://schemas.microsoft.com/office/drawing/2014/main" xmlns="" id="{00000000-0008-0000-0600-0000CB000000}"/>
            </a:ext>
          </a:extLst>
        </xdr:cNvPr>
        <xdr:cNvSpPr txBox="1"/>
      </xdr:nvSpPr>
      <xdr:spPr>
        <a:xfrm>
          <a:off x="1784428" y="1363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4155</xdr:rowOff>
    </xdr:from>
    <xdr:to>
      <xdr:col>6</xdr:col>
      <xdr:colOff>38100</xdr:colOff>
      <xdr:row>79</xdr:row>
      <xdr:rowOff>105755</xdr:rowOff>
    </xdr:to>
    <xdr:sp macro="" textlink="">
      <xdr:nvSpPr>
        <xdr:cNvPr id="204" name="楕円 203">
          <a:extLst>
            <a:ext uri="{FF2B5EF4-FFF2-40B4-BE49-F238E27FC236}">
              <a16:creationId xmlns:a16="http://schemas.microsoft.com/office/drawing/2014/main" xmlns="" id="{00000000-0008-0000-0600-0000CC000000}"/>
            </a:ext>
          </a:extLst>
        </xdr:cNvPr>
        <xdr:cNvSpPr/>
      </xdr:nvSpPr>
      <xdr:spPr>
        <a:xfrm>
          <a:off x="1079500" y="1354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96882</xdr:rowOff>
    </xdr:from>
    <xdr:ext cx="469744" cy="259045"/>
    <xdr:sp macro="" textlink="">
      <xdr:nvSpPr>
        <xdr:cNvPr id="205" name="テキスト ボックス 204">
          <a:extLst>
            <a:ext uri="{FF2B5EF4-FFF2-40B4-BE49-F238E27FC236}">
              <a16:creationId xmlns:a16="http://schemas.microsoft.com/office/drawing/2014/main" xmlns="" id="{00000000-0008-0000-0600-0000CD000000}"/>
            </a:ext>
          </a:extLst>
        </xdr:cNvPr>
        <xdr:cNvSpPr txBox="1"/>
      </xdr:nvSpPr>
      <xdr:spPr>
        <a:xfrm>
          <a:off x="895428" y="136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xmlns=""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xmlns=""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168008</xdr:rowOff>
    </xdr:from>
    <xdr:to>
      <xdr:col>24</xdr:col>
      <xdr:colOff>62865</xdr:colOff>
      <xdr:row>98</xdr:row>
      <xdr:rowOff>9303</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flipV="1">
          <a:off x="4633595" y="15427058"/>
          <a:ext cx="1270" cy="138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13130</xdr:rowOff>
    </xdr:from>
    <xdr:ext cx="534377" cy="259045"/>
    <xdr:sp macro="" textlink="">
      <xdr:nvSpPr>
        <xdr:cNvPr id="231" name="扶助費最小値テキスト">
          <a:extLst>
            <a:ext uri="{FF2B5EF4-FFF2-40B4-BE49-F238E27FC236}">
              <a16:creationId xmlns:a16="http://schemas.microsoft.com/office/drawing/2014/main" xmlns="" id="{00000000-0008-0000-0600-0000E7000000}"/>
            </a:ext>
          </a:extLst>
        </xdr:cNvPr>
        <xdr:cNvSpPr txBox="1"/>
      </xdr:nvSpPr>
      <xdr:spPr>
        <a:xfrm>
          <a:off x="4686300" y="1681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9303</xdr:rowOff>
    </xdr:from>
    <xdr:to>
      <xdr:col>24</xdr:col>
      <xdr:colOff>152400</xdr:colOff>
      <xdr:row>98</xdr:row>
      <xdr:rowOff>9303</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a:off x="4546600" y="1681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114685</xdr:rowOff>
    </xdr:from>
    <xdr:ext cx="599010" cy="259045"/>
    <xdr:sp macro="" textlink="">
      <xdr:nvSpPr>
        <xdr:cNvPr id="233" name="扶助費最大値テキスト">
          <a:extLst>
            <a:ext uri="{FF2B5EF4-FFF2-40B4-BE49-F238E27FC236}">
              <a16:creationId xmlns:a16="http://schemas.microsoft.com/office/drawing/2014/main" xmlns="" id="{00000000-0008-0000-0600-0000E9000000}"/>
            </a:ext>
          </a:extLst>
        </xdr:cNvPr>
        <xdr:cNvSpPr txBox="1"/>
      </xdr:nvSpPr>
      <xdr:spPr>
        <a:xfrm>
          <a:off x="4686300" y="1520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168008</xdr:rowOff>
    </xdr:from>
    <xdr:to>
      <xdr:col>24</xdr:col>
      <xdr:colOff>152400</xdr:colOff>
      <xdr:row>89</xdr:row>
      <xdr:rowOff>168008</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4546600" y="15427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133986</xdr:rowOff>
    </xdr:from>
    <xdr:to>
      <xdr:col>24</xdr:col>
      <xdr:colOff>63500</xdr:colOff>
      <xdr:row>94</xdr:row>
      <xdr:rowOff>74454</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flipV="1">
          <a:off x="3797300" y="16078836"/>
          <a:ext cx="838200" cy="11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88586</xdr:rowOff>
    </xdr:from>
    <xdr:ext cx="534377" cy="259045"/>
    <xdr:sp macro="" textlink="">
      <xdr:nvSpPr>
        <xdr:cNvPr id="236" name="扶助費平均値テキスト">
          <a:extLst>
            <a:ext uri="{FF2B5EF4-FFF2-40B4-BE49-F238E27FC236}">
              <a16:creationId xmlns:a16="http://schemas.microsoft.com/office/drawing/2014/main" xmlns="" id="{00000000-0008-0000-0600-0000EC000000}"/>
            </a:ext>
          </a:extLst>
        </xdr:cNvPr>
        <xdr:cNvSpPr txBox="1"/>
      </xdr:nvSpPr>
      <xdr:spPr>
        <a:xfrm>
          <a:off x="4686300" y="16204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110159</xdr:rowOff>
    </xdr:from>
    <xdr:to>
      <xdr:col>24</xdr:col>
      <xdr:colOff>114300</xdr:colOff>
      <xdr:row>95</xdr:row>
      <xdr:rowOff>40309</xdr:rowOff>
    </xdr:to>
    <xdr:sp macro="" textlink="">
      <xdr:nvSpPr>
        <xdr:cNvPr id="237" name="フローチャート: 判断 236">
          <a:extLst>
            <a:ext uri="{FF2B5EF4-FFF2-40B4-BE49-F238E27FC236}">
              <a16:creationId xmlns:a16="http://schemas.microsoft.com/office/drawing/2014/main" xmlns="" id="{00000000-0008-0000-0600-0000ED000000}"/>
            </a:ext>
          </a:extLst>
        </xdr:cNvPr>
        <xdr:cNvSpPr/>
      </xdr:nvSpPr>
      <xdr:spPr>
        <a:xfrm>
          <a:off x="45847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74454</xdr:rowOff>
    </xdr:from>
    <xdr:to>
      <xdr:col>19</xdr:col>
      <xdr:colOff>177800</xdr:colOff>
      <xdr:row>94</xdr:row>
      <xdr:rowOff>95828</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flipV="1">
          <a:off x="2908300" y="16190754"/>
          <a:ext cx="8890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127629</xdr:rowOff>
    </xdr:from>
    <xdr:to>
      <xdr:col>20</xdr:col>
      <xdr:colOff>38100</xdr:colOff>
      <xdr:row>95</xdr:row>
      <xdr:rowOff>57779</xdr:rowOff>
    </xdr:to>
    <xdr:sp macro="" textlink="">
      <xdr:nvSpPr>
        <xdr:cNvPr id="239" name="フローチャート: 判断 238">
          <a:extLst>
            <a:ext uri="{FF2B5EF4-FFF2-40B4-BE49-F238E27FC236}">
              <a16:creationId xmlns:a16="http://schemas.microsoft.com/office/drawing/2014/main" xmlns="" id="{00000000-0008-0000-0600-0000EF000000}"/>
            </a:ext>
          </a:extLst>
        </xdr:cNvPr>
        <xdr:cNvSpPr/>
      </xdr:nvSpPr>
      <xdr:spPr>
        <a:xfrm>
          <a:off x="3746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48906</xdr:rowOff>
    </xdr:from>
    <xdr:ext cx="534377" cy="259045"/>
    <xdr:sp macro="" textlink="">
      <xdr:nvSpPr>
        <xdr:cNvPr id="240" name="テキスト ボックス 239">
          <a:extLst>
            <a:ext uri="{FF2B5EF4-FFF2-40B4-BE49-F238E27FC236}">
              <a16:creationId xmlns:a16="http://schemas.microsoft.com/office/drawing/2014/main" xmlns="" id="{00000000-0008-0000-0600-0000F0000000}"/>
            </a:ext>
          </a:extLst>
        </xdr:cNvPr>
        <xdr:cNvSpPr txBox="1"/>
      </xdr:nvSpPr>
      <xdr:spPr>
        <a:xfrm>
          <a:off x="3530111" y="1633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95828</xdr:rowOff>
    </xdr:from>
    <xdr:to>
      <xdr:col>15</xdr:col>
      <xdr:colOff>50800</xdr:colOff>
      <xdr:row>94</xdr:row>
      <xdr:rowOff>167075</xdr:rowOff>
    </xdr:to>
    <xdr:cxnSp macro="">
      <xdr:nvCxnSpPr>
        <xdr:cNvPr id="241" name="直線コネクタ 240">
          <a:extLst>
            <a:ext uri="{FF2B5EF4-FFF2-40B4-BE49-F238E27FC236}">
              <a16:creationId xmlns:a16="http://schemas.microsoft.com/office/drawing/2014/main" xmlns="" id="{00000000-0008-0000-0600-0000F1000000}"/>
            </a:ext>
          </a:extLst>
        </xdr:cNvPr>
        <xdr:cNvCxnSpPr/>
      </xdr:nvCxnSpPr>
      <xdr:spPr>
        <a:xfrm flipV="1">
          <a:off x="2019300" y="16212128"/>
          <a:ext cx="889000" cy="7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25730</xdr:rowOff>
    </xdr:from>
    <xdr:to>
      <xdr:col>15</xdr:col>
      <xdr:colOff>101600</xdr:colOff>
      <xdr:row>95</xdr:row>
      <xdr:rowOff>127330</xdr:rowOff>
    </xdr:to>
    <xdr:sp macro="" textlink="">
      <xdr:nvSpPr>
        <xdr:cNvPr id="242" name="フローチャート: 判断 241">
          <a:extLst>
            <a:ext uri="{FF2B5EF4-FFF2-40B4-BE49-F238E27FC236}">
              <a16:creationId xmlns:a16="http://schemas.microsoft.com/office/drawing/2014/main" xmlns="" id="{00000000-0008-0000-0600-0000F2000000}"/>
            </a:ext>
          </a:extLst>
        </xdr:cNvPr>
        <xdr:cNvSpPr/>
      </xdr:nvSpPr>
      <xdr:spPr>
        <a:xfrm>
          <a:off x="2857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118457</xdr:rowOff>
    </xdr:from>
    <xdr:ext cx="534377"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2641111" y="1640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167075</xdr:rowOff>
    </xdr:from>
    <xdr:to>
      <xdr:col>10</xdr:col>
      <xdr:colOff>114300</xdr:colOff>
      <xdr:row>95</xdr:row>
      <xdr:rowOff>93790</xdr:rowOff>
    </xdr:to>
    <xdr:cxnSp macro="">
      <xdr:nvCxnSpPr>
        <xdr:cNvPr id="244" name="直線コネクタ 243">
          <a:extLst>
            <a:ext uri="{FF2B5EF4-FFF2-40B4-BE49-F238E27FC236}">
              <a16:creationId xmlns:a16="http://schemas.microsoft.com/office/drawing/2014/main" xmlns="" id="{00000000-0008-0000-0600-0000F4000000}"/>
            </a:ext>
          </a:extLst>
        </xdr:cNvPr>
        <xdr:cNvCxnSpPr/>
      </xdr:nvCxnSpPr>
      <xdr:spPr>
        <a:xfrm flipV="1">
          <a:off x="1130300" y="16283375"/>
          <a:ext cx="889000" cy="9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160071</xdr:rowOff>
    </xdr:from>
    <xdr:to>
      <xdr:col>10</xdr:col>
      <xdr:colOff>165100</xdr:colOff>
      <xdr:row>95</xdr:row>
      <xdr:rowOff>90221</xdr:rowOff>
    </xdr:to>
    <xdr:sp macro="" textlink="">
      <xdr:nvSpPr>
        <xdr:cNvPr id="245" name="フローチャート: 判断 244">
          <a:extLst>
            <a:ext uri="{FF2B5EF4-FFF2-40B4-BE49-F238E27FC236}">
              <a16:creationId xmlns:a16="http://schemas.microsoft.com/office/drawing/2014/main" xmlns="" id="{00000000-0008-0000-0600-0000F5000000}"/>
            </a:ext>
          </a:extLst>
        </xdr:cNvPr>
        <xdr:cNvSpPr/>
      </xdr:nvSpPr>
      <xdr:spPr>
        <a:xfrm>
          <a:off x="1968500" y="16276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81348</xdr:rowOff>
    </xdr:from>
    <xdr:ext cx="534377"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1752111" y="1636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100712</xdr:rowOff>
    </xdr:from>
    <xdr:to>
      <xdr:col>6</xdr:col>
      <xdr:colOff>38100</xdr:colOff>
      <xdr:row>96</xdr:row>
      <xdr:rowOff>30862</xdr:rowOff>
    </xdr:to>
    <xdr:sp macro="" textlink="">
      <xdr:nvSpPr>
        <xdr:cNvPr id="247" name="フローチャート: 判断 246">
          <a:extLst>
            <a:ext uri="{FF2B5EF4-FFF2-40B4-BE49-F238E27FC236}">
              <a16:creationId xmlns:a16="http://schemas.microsoft.com/office/drawing/2014/main" xmlns="" id="{00000000-0008-0000-0600-0000F7000000}"/>
            </a:ext>
          </a:extLst>
        </xdr:cNvPr>
        <xdr:cNvSpPr/>
      </xdr:nvSpPr>
      <xdr:spPr>
        <a:xfrm>
          <a:off x="1079500" y="1638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21989</xdr:rowOff>
    </xdr:from>
    <xdr:ext cx="534377"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863111" y="1648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83186</xdr:rowOff>
    </xdr:from>
    <xdr:to>
      <xdr:col>24</xdr:col>
      <xdr:colOff>114300</xdr:colOff>
      <xdr:row>94</xdr:row>
      <xdr:rowOff>13336</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4584700" y="1602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106063</xdr:rowOff>
    </xdr:from>
    <xdr:ext cx="534377" cy="259045"/>
    <xdr:sp macro="" textlink="">
      <xdr:nvSpPr>
        <xdr:cNvPr id="255" name="扶助費該当値テキスト">
          <a:extLst>
            <a:ext uri="{FF2B5EF4-FFF2-40B4-BE49-F238E27FC236}">
              <a16:creationId xmlns:a16="http://schemas.microsoft.com/office/drawing/2014/main" xmlns="" id="{00000000-0008-0000-0600-0000FF000000}"/>
            </a:ext>
          </a:extLst>
        </xdr:cNvPr>
        <xdr:cNvSpPr txBox="1"/>
      </xdr:nvSpPr>
      <xdr:spPr>
        <a:xfrm>
          <a:off x="4686300" y="1587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23654</xdr:rowOff>
    </xdr:from>
    <xdr:to>
      <xdr:col>20</xdr:col>
      <xdr:colOff>38100</xdr:colOff>
      <xdr:row>94</xdr:row>
      <xdr:rowOff>125254</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3746500" y="1613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141781</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3530111" y="1591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45028</xdr:rowOff>
    </xdr:from>
    <xdr:to>
      <xdr:col>15</xdr:col>
      <xdr:colOff>101600</xdr:colOff>
      <xdr:row>94</xdr:row>
      <xdr:rowOff>146628</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2857500" y="1616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163155</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2641111" y="1593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116275</xdr:rowOff>
    </xdr:from>
    <xdr:to>
      <xdr:col>10</xdr:col>
      <xdr:colOff>165100</xdr:colOff>
      <xdr:row>95</xdr:row>
      <xdr:rowOff>46425</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1968500" y="162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62952</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1752111" y="1600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42990</xdr:rowOff>
    </xdr:from>
    <xdr:to>
      <xdr:col>6</xdr:col>
      <xdr:colOff>38100</xdr:colOff>
      <xdr:row>95</xdr:row>
      <xdr:rowOff>144590</xdr:rowOff>
    </xdr:to>
    <xdr:sp macro="" textlink="">
      <xdr:nvSpPr>
        <xdr:cNvPr id="262" name="楕円 261">
          <a:extLst>
            <a:ext uri="{FF2B5EF4-FFF2-40B4-BE49-F238E27FC236}">
              <a16:creationId xmlns:a16="http://schemas.microsoft.com/office/drawing/2014/main" xmlns="" id="{00000000-0008-0000-0600-000006010000}"/>
            </a:ext>
          </a:extLst>
        </xdr:cNvPr>
        <xdr:cNvSpPr/>
      </xdr:nvSpPr>
      <xdr:spPr>
        <a:xfrm>
          <a:off x="1079500" y="163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161117</xdr:rowOff>
    </xdr:from>
    <xdr:ext cx="534377" cy="259045"/>
    <xdr:sp macro="" textlink="">
      <xdr:nvSpPr>
        <xdr:cNvPr id="263" name="テキスト ボックス 262">
          <a:extLst>
            <a:ext uri="{FF2B5EF4-FFF2-40B4-BE49-F238E27FC236}">
              <a16:creationId xmlns:a16="http://schemas.microsoft.com/office/drawing/2014/main" xmlns="" id="{00000000-0008-0000-0600-000007010000}"/>
            </a:ext>
          </a:extLst>
        </xdr:cNvPr>
        <xdr:cNvSpPr txBox="1"/>
      </xdr:nvSpPr>
      <xdr:spPr>
        <a:xfrm>
          <a:off x="863111" y="1610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xmlns=""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xmlns=""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164716</xdr:rowOff>
    </xdr:from>
    <xdr:to>
      <xdr:col>54</xdr:col>
      <xdr:colOff>189865</xdr:colOff>
      <xdr:row>38</xdr:row>
      <xdr:rowOff>89340</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flipV="1">
          <a:off x="10475595" y="5136766"/>
          <a:ext cx="1270" cy="1467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93167</xdr:rowOff>
    </xdr:from>
    <xdr:ext cx="534377" cy="259045"/>
    <xdr:sp macro="" textlink="">
      <xdr:nvSpPr>
        <xdr:cNvPr id="288" name="補助費等最小値テキスト">
          <a:extLst>
            <a:ext uri="{FF2B5EF4-FFF2-40B4-BE49-F238E27FC236}">
              <a16:creationId xmlns:a16="http://schemas.microsoft.com/office/drawing/2014/main" xmlns="" id="{00000000-0008-0000-0600-000020010000}"/>
            </a:ext>
          </a:extLst>
        </xdr:cNvPr>
        <xdr:cNvSpPr txBox="1"/>
      </xdr:nvSpPr>
      <xdr:spPr>
        <a:xfrm>
          <a:off x="10528300" y="660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89340</xdr:rowOff>
    </xdr:from>
    <xdr:to>
      <xdr:col>55</xdr:col>
      <xdr:colOff>88900</xdr:colOff>
      <xdr:row>38</xdr:row>
      <xdr:rowOff>89340</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10388600" y="66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111393</xdr:rowOff>
    </xdr:from>
    <xdr:ext cx="599010" cy="259045"/>
    <xdr:sp macro="" textlink="">
      <xdr:nvSpPr>
        <xdr:cNvPr id="290" name="補助費等最大値テキスト">
          <a:extLst>
            <a:ext uri="{FF2B5EF4-FFF2-40B4-BE49-F238E27FC236}">
              <a16:creationId xmlns:a16="http://schemas.microsoft.com/office/drawing/2014/main" xmlns="" id="{00000000-0008-0000-0600-000022010000}"/>
            </a:ext>
          </a:extLst>
        </xdr:cNvPr>
        <xdr:cNvSpPr txBox="1"/>
      </xdr:nvSpPr>
      <xdr:spPr>
        <a:xfrm>
          <a:off x="10528300" y="491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164716</xdr:rowOff>
    </xdr:from>
    <xdr:to>
      <xdr:col>55</xdr:col>
      <xdr:colOff>88900</xdr:colOff>
      <xdr:row>29</xdr:row>
      <xdr:rowOff>164716</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a:off x="10388600" y="513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102027</xdr:rowOff>
    </xdr:from>
    <xdr:to>
      <xdr:col>55</xdr:col>
      <xdr:colOff>0</xdr:colOff>
      <xdr:row>36</xdr:row>
      <xdr:rowOff>145758</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a:off x="9639300" y="6274227"/>
          <a:ext cx="838200" cy="4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81777</xdr:rowOff>
    </xdr:from>
    <xdr:ext cx="534377" cy="259045"/>
    <xdr:sp macro="" textlink="">
      <xdr:nvSpPr>
        <xdr:cNvPr id="293" name="補助費等平均値テキスト">
          <a:extLst>
            <a:ext uri="{FF2B5EF4-FFF2-40B4-BE49-F238E27FC236}">
              <a16:creationId xmlns:a16="http://schemas.microsoft.com/office/drawing/2014/main" xmlns="" id="{00000000-0008-0000-0600-000025010000}"/>
            </a:ext>
          </a:extLst>
        </xdr:cNvPr>
        <xdr:cNvSpPr txBox="1"/>
      </xdr:nvSpPr>
      <xdr:spPr>
        <a:xfrm>
          <a:off x="10528300" y="6082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58900</xdr:rowOff>
    </xdr:from>
    <xdr:to>
      <xdr:col>55</xdr:col>
      <xdr:colOff>50800</xdr:colOff>
      <xdr:row>36</xdr:row>
      <xdr:rowOff>160500</xdr:rowOff>
    </xdr:to>
    <xdr:sp macro="" textlink="">
      <xdr:nvSpPr>
        <xdr:cNvPr id="294" name="フローチャート: 判断 293">
          <a:extLst>
            <a:ext uri="{FF2B5EF4-FFF2-40B4-BE49-F238E27FC236}">
              <a16:creationId xmlns:a16="http://schemas.microsoft.com/office/drawing/2014/main" xmlns="" id="{00000000-0008-0000-0600-000026010000}"/>
            </a:ext>
          </a:extLst>
        </xdr:cNvPr>
        <xdr:cNvSpPr/>
      </xdr:nvSpPr>
      <xdr:spPr>
        <a:xfrm>
          <a:off x="104267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102027</xdr:rowOff>
    </xdr:from>
    <xdr:to>
      <xdr:col>50</xdr:col>
      <xdr:colOff>114300</xdr:colOff>
      <xdr:row>36</xdr:row>
      <xdr:rowOff>106827</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flipV="1">
          <a:off x="8750300" y="6274227"/>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65781</xdr:rowOff>
    </xdr:from>
    <xdr:to>
      <xdr:col>50</xdr:col>
      <xdr:colOff>165100</xdr:colOff>
      <xdr:row>36</xdr:row>
      <xdr:rowOff>167381</xdr:rowOff>
    </xdr:to>
    <xdr:sp macro="" textlink="">
      <xdr:nvSpPr>
        <xdr:cNvPr id="296" name="フローチャート: 判断 295">
          <a:extLst>
            <a:ext uri="{FF2B5EF4-FFF2-40B4-BE49-F238E27FC236}">
              <a16:creationId xmlns:a16="http://schemas.microsoft.com/office/drawing/2014/main" xmlns="" id="{00000000-0008-0000-0600-000028010000}"/>
            </a:ext>
          </a:extLst>
        </xdr:cNvPr>
        <xdr:cNvSpPr/>
      </xdr:nvSpPr>
      <xdr:spPr>
        <a:xfrm>
          <a:off x="9588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158508</xdr:rowOff>
    </xdr:from>
    <xdr:ext cx="534377" cy="259045"/>
    <xdr:sp macro="" textlink="">
      <xdr:nvSpPr>
        <xdr:cNvPr id="297" name="テキスト ボックス 296">
          <a:extLst>
            <a:ext uri="{FF2B5EF4-FFF2-40B4-BE49-F238E27FC236}">
              <a16:creationId xmlns:a16="http://schemas.microsoft.com/office/drawing/2014/main" xmlns="" id="{00000000-0008-0000-0600-000029010000}"/>
            </a:ext>
          </a:extLst>
        </xdr:cNvPr>
        <xdr:cNvSpPr txBox="1"/>
      </xdr:nvSpPr>
      <xdr:spPr>
        <a:xfrm>
          <a:off x="9372111" y="633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106827</xdr:rowOff>
    </xdr:from>
    <xdr:to>
      <xdr:col>45</xdr:col>
      <xdr:colOff>177800</xdr:colOff>
      <xdr:row>36</xdr:row>
      <xdr:rowOff>132461</xdr:rowOff>
    </xdr:to>
    <xdr:cxnSp macro="">
      <xdr:nvCxnSpPr>
        <xdr:cNvPr id="298" name="直線コネクタ 297">
          <a:extLst>
            <a:ext uri="{FF2B5EF4-FFF2-40B4-BE49-F238E27FC236}">
              <a16:creationId xmlns:a16="http://schemas.microsoft.com/office/drawing/2014/main" xmlns="" id="{00000000-0008-0000-0600-00002A010000}"/>
            </a:ext>
          </a:extLst>
        </xdr:cNvPr>
        <xdr:cNvCxnSpPr/>
      </xdr:nvCxnSpPr>
      <xdr:spPr>
        <a:xfrm flipV="1">
          <a:off x="7861300" y="6279027"/>
          <a:ext cx="889000" cy="2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74475</xdr:rowOff>
    </xdr:from>
    <xdr:to>
      <xdr:col>46</xdr:col>
      <xdr:colOff>38100</xdr:colOff>
      <xdr:row>37</xdr:row>
      <xdr:rowOff>4625</xdr:rowOff>
    </xdr:to>
    <xdr:sp macro="" textlink="">
      <xdr:nvSpPr>
        <xdr:cNvPr id="299" name="フローチャート: 判断 298">
          <a:extLst>
            <a:ext uri="{FF2B5EF4-FFF2-40B4-BE49-F238E27FC236}">
              <a16:creationId xmlns:a16="http://schemas.microsoft.com/office/drawing/2014/main" xmlns="" id="{00000000-0008-0000-0600-00002B010000}"/>
            </a:ext>
          </a:extLst>
        </xdr:cNvPr>
        <xdr:cNvSpPr/>
      </xdr:nvSpPr>
      <xdr:spPr>
        <a:xfrm>
          <a:off x="8699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167202</xdr:rowOff>
    </xdr:from>
    <xdr:ext cx="534377"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8483111" y="633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130084</xdr:rowOff>
    </xdr:from>
    <xdr:to>
      <xdr:col>41</xdr:col>
      <xdr:colOff>50800</xdr:colOff>
      <xdr:row>36</xdr:row>
      <xdr:rowOff>132461</xdr:rowOff>
    </xdr:to>
    <xdr:cxnSp macro="">
      <xdr:nvCxnSpPr>
        <xdr:cNvPr id="301" name="直線コネクタ 300">
          <a:extLst>
            <a:ext uri="{FF2B5EF4-FFF2-40B4-BE49-F238E27FC236}">
              <a16:creationId xmlns:a16="http://schemas.microsoft.com/office/drawing/2014/main" xmlns="" id="{00000000-0008-0000-0600-00002D010000}"/>
            </a:ext>
          </a:extLst>
        </xdr:cNvPr>
        <xdr:cNvCxnSpPr/>
      </xdr:nvCxnSpPr>
      <xdr:spPr>
        <a:xfrm>
          <a:off x="6972300" y="5959384"/>
          <a:ext cx="889000" cy="34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59464</xdr:rowOff>
    </xdr:from>
    <xdr:to>
      <xdr:col>41</xdr:col>
      <xdr:colOff>101600</xdr:colOff>
      <xdr:row>36</xdr:row>
      <xdr:rowOff>161064</xdr:rowOff>
    </xdr:to>
    <xdr:sp macro="" textlink="">
      <xdr:nvSpPr>
        <xdr:cNvPr id="302" name="フローチャート: 判断 301">
          <a:extLst>
            <a:ext uri="{FF2B5EF4-FFF2-40B4-BE49-F238E27FC236}">
              <a16:creationId xmlns:a16="http://schemas.microsoft.com/office/drawing/2014/main" xmlns="" id="{00000000-0008-0000-0600-00002E010000}"/>
            </a:ext>
          </a:extLst>
        </xdr:cNvPr>
        <xdr:cNvSpPr/>
      </xdr:nvSpPr>
      <xdr:spPr>
        <a:xfrm>
          <a:off x="7810500" y="62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6141</xdr:rowOff>
    </xdr:from>
    <xdr:ext cx="534377"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7594111" y="600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65583</xdr:rowOff>
    </xdr:from>
    <xdr:to>
      <xdr:col>36</xdr:col>
      <xdr:colOff>165100</xdr:colOff>
      <xdr:row>36</xdr:row>
      <xdr:rowOff>167183</xdr:rowOff>
    </xdr:to>
    <xdr:sp macro="" textlink="">
      <xdr:nvSpPr>
        <xdr:cNvPr id="304" name="フローチャート: 判断 303">
          <a:extLst>
            <a:ext uri="{FF2B5EF4-FFF2-40B4-BE49-F238E27FC236}">
              <a16:creationId xmlns:a16="http://schemas.microsoft.com/office/drawing/2014/main" xmlns="" id="{00000000-0008-0000-0600-000030010000}"/>
            </a:ext>
          </a:extLst>
        </xdr:cNvPr>
        <xdr:cNvSpPr/>
      </xdr:nvSpPr>
      <xdr:spPr>
        <a:xfrm>
          <a:off x="6921500" y="623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158310</xdr:rowOff>
    </xdr:from>
    <xdr:ext cx="534377"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6705111" y="633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94958</xdr:rowOff>
    </xdr:from>
    <xdr:to>
      <xdr:col>55</xdr:col>
      <xdr:colOff>50800</xdr:colOff>
      <xdr:row>37</xdr:row>
      <xdr:rowOff>25108</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10426700" y="626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73385</xdr:rowOff>
    </xdr:from>
    <xdr:ext cx="534377" cy="259045"/>
    <xdr:sp macro="" textlink="">
      <xdr:nvSpPr>
        <xdr:cNvPr id="312" name="補助費等該当値テキスト">
          <a:extLst>
            <a:ext uri="{FF2B5EF4-FFF2-40B4-BE49-F238E27FC236}">
              <a16:creationId xmlns:a16="http://schemas.microsoft.com/office/drawing/2014/main" xmlns="" id="{00000000-0008-0000-0600-000038010000}"/>
            </a:ext>
          </a:extLst>
        </xdr:cNvPr>
        <xdr:cNvSpPr txBox="1"/>
      </xdr:nvSpPr>
      <xdr:spPr>
        <a:xfrm>
          <a:off x="10528300" y="624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51227</xdr:rowOff>
    </xdr:from>
    <xdr:to>
      <xdr:col>50</xdr:col>
      <xdr:colOff>165100</xdr:colOff>
      <xdr:row>36</xdr:row>
      <xdr:rowOff>152827</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9588500" y="622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169354</xdr:rowOff>
    </xdr:from>
    <xdr:ext cx="534377"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9372111" y="599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56027</xdr:rowOff>
    </xdr:from>
    <xdr:to>
      <xdr:col>46</xdr:col>
      <xdr:colOff>38100</xdr:colOff>
      <xdr:row>36</xdr:row>
      <xdr:rowOff>157627</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8699500" y="622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2704</xdr:rowOff>
    </xdr:from>
    <xdr:ext cx="534377"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8483111" y="600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81661</xdr:rowOff>
    </xdr:from>
    <xdr:to>
      <xdr:col>41</xdr:col>
      <xdr:colOff>101600</xdr:colOff>
      <xdr:row>37</xdr:row>
      <xdr:rowOff>11811</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7810500" y="625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2938</xdr:rowOff>
    </xdr:from>
    <xdr:ext cx="534377"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7594111" y="634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79284</xdr:rowOff>
    </xdr:from>
    <xdr:to>
      <xdr:col>36</xdr:col>
      <xdr:colOff>165100</xdr:colOff>
      <xdr:row>35</xdr:row>
      <xdr:rowOff>9434</xdr:rowOff>
    </xdr:to>
    <xdr:sp macro="" textlink="">
      <xdr:nvSpPr>
        <xdr:cNvPr id="319" name="楕円 318">
          <a:extLst>
            <a:ext uri="{FF2B5EF4-FFF2-40B4-BE49-F238E27FC236}">
              <a16:creationId xmlns:a16="http://schemas.microsoft.com/office/drawing/2014/main" xmlns="" id="{00000000-0008-0000-0600-00003F010000}"/>
            </a:ext>
          </a:extLst>
        </xdr:cNvPr>
        <xdr:cNvSpPr/>
      </xdr:nvSpPr>
      <xdr:spPr>
        <a:xfrm>
          <a:off x="6921500" y="590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25961</xdr:rowOff>
    </xdr:from>
    <xdr:ext cx="599010" cy="259045"/>
    <xdr:sp macro="" textlink="">
      <xdr:nvSpPr>
        <xdr:cNvPr id="320" name="テキスト ボックス 319">
          <a:extLst>
            <a:ext uri="{FF2B5EF4-FFF2-40B4-BE49-F238E27FC236}">
              <a16:creationId xmlns:a16="http://schemas.microsoft.com/office/drawing/2014/main" xmlns="" id="{00000000-0008-0000-0600-000040010000}"/>
            </a:ext>
          </a:extLst>
        </xdr:cNvPr>
        <xdr:cNvSpPr txBox="1"/>
      </xdr:nvSpPr>
      <xdr:spPr>
        <a:xfrm>
          <a:off x="6672795" y="5683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xmlns=""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a:extLst>
            <a:ext uri="{FF2B5EF4-FFF2-40B4-BE49-F238E27FC236}">
              <a16:creationId xmlns:a16="http://schemas.microsoft.com/office/drawing/2014/main" xmlns="" id="{00000000-0008-0000-0600-000056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xmlns=""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xmlns=""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13467</xdr:rowOff>
    </xdr:from>
    <xdr:to>
      <xdr:col>54</xdr:col>
      <xdr:colOff>189865</xdr:colOff>
      <xdr:row>59</xdr:row>
      <xdr:rowOff>70093</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flipV="1">
          <a:off x="10475595" y="8757417"/>
          <a:ext cx="1270" cy="1428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73920</xdr:rowOff>
    </xdr:from>
    <xdr:ext cx="534377" cy="259045"/>
    <xdr:sp macro="" textlink="">
      <xdr:nvSpPr>
        <xdr:cNvPr id="347" name="普通建設事業費最小値テキスト">
          <a:extLst>
            <a:ext uri="{FF2B5EF4-FFF2-40B4-BE49-F238E27FC236}">
              <a16:creationId xmlns:a16="http://schemas.microsoft.com/office/drawing/2014/main" xmlns="" id="{00000000-0008-0000-0600-00005B010000}"/>
            </a:ext>
          </a:extLst>
        </xdr:cNvPr>
        <xdr:cNvSpPr txBox="1"/>
      </xdr:nvSpPr>
      <xdr:spPr>
        <a:xfrm>
          <a:off x="10528300" y="101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70093</xdr:rowOff>
    </xdr:from>
    <xdr:to>
      <xdr:col>55</xdr:col>
      <xdr:colOff>88900</xdr:colOff>
      <xdr:row>59</xdr:row>
      <xdr:rowOff>70093</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10388600" y="1018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131594</xdr:rowOff>
    </xdr:from>
    <xdr:ext cx="599010" cy="259045"/>
    <xdr:sp macro="" textlink="">
      <xdr:nvSpPr>
        <xdr:cNvPr id="349" name="普通建設事業費最大値テキスト">
          <a:extLst>
            <a:ext uri="{FF2B5EF4-FFF2-40B4-BE49-F238E27FC236}">
              <a16:creationId xmlns:a16="http://schemas.microsoft.com/office/drawing/2014/main" xmlns="" id="{00000000-0008-0000-0600-00005D010000}"/>
            </a:ext>
          </a:extLst>
        </xdr:cNvPr>
        <xdr:cNvSpPr txBox="1"/>
      </xdr:nvSpPr>
      <xdr:spPr>
        <a:xfrm>
          <a:off x="10528300" y="853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13467</xdr:rowOff>
    </xdr:from>
    <xdr:to>
      <xdr:col>55</xdr:col>
      <xdr:colOff>88900</xdr:colOff>
      <xdr:row>51</xdr:row>
      <xdr:rowOff>13467</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a:off x="10388600" y="8757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4512</xdr:rowOff>
    </xdr:from>
    <xdr:to>
      <xdr:col>55</xdr:col>
      <xdr:colOff>0</xdr:colOff>
      <xdr:row>59</xdr:row>
      <xdr:rowOff>23893</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flipV="1">
          <a:off x="9639300" y="10120062"/>
          <a:ext cx="838200" cy="1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130607</xdr:rowOff>
    </xdr:from>
    <xdr:ext cx="534377" cy="259045"/>
    <xdr:sp macro="" textlink="">
      <xdr:nvSpPr>
        <xdr:cNvPr id="352" name="普通建設事業費平均値テキスト">
          <a:extLst>
            <a:ext uri="{FF2B5EF4-FFF2-40B4-BE49-F238E27FC236}">
              <a16:creationId xmlns:a16="http://schemas.microsoft.com/office/drawing/2014/main" xmlns="" id="{00000000-0008-0000-0600-000060010000}"/>
            </a:ext>
          </a:extLst>
        </xdr:cNvPr>
        <xdr:cNvSpPr txBox="1"/>
      </xdr:nvSpPr>
      <xdr:spPr>
        <a:xfrm>
          <a:off x="10528300" y="9903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107730</xdr:rowOff>
    </xdr:from>
    <xdr:to>
      <xdr:col>55</xdr:col>
      <xdr:colOff>50800</xdr:colOff>
      <xdr:row>59</xdr:row>
      <xdr:rowOff>37880</xdr:rowOff>
    </xdr:to>
    <xdr:sp macro="" textlink="">
      <xdr:nvSpPr>
        <xdr:cNvPr id="353" name="フローチャート: 判断 352">
          <a:extLst>
            <a:ext uri="{FF2B5EF4-FFF2-40B4-BE49-F238E27FC236}">
              <a16:creationId xmlns:a16="http://schemas.microsoft.com/office/drawing/2014/main" xmlns="" id="{00000000-0008-0000-0600-000061010000}"/>
            </a:ext>
          </a:extLst>
        </xdr:cNvPr>
        <xdr:cNvSpPr/>
      </xdr:nvSpPr>
      <xdr:spPr>
        <a:xfrm>
          <a:off x="10426700" y="1005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23893</xdr:rowOff>
    </xdr:from>
    <xdr:to>
      <xdr:col>50</xdr:col>
      <xdr:colOff>114300</xdr:colOff>
      <xdr:row>59</xdr:row>
      <xdr:rowOff>27482</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flipV="1">
          <a:off x="8750300" y="10139443"/>
          <a:ext cx="889000" cy="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111962</xdr:rowOff>
    </xdr:from>
    <xdr:to>
      <xdr:col>50</xdr:col>
      <xdr:colOff>165100</xdr:colOff>
      <xdr:row>59</xdr:row>
      <xdr:rowOff>42112</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95885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58639</xdr:rowOff>
    </xdr:from>
    <xdr:ext cx="534377"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9372111" y="983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24993</xdr:rowOff>
    </xdr:from>
    <xdr:to>
      <xdr:col>45</xdr:col>
      <xdr:colOff>177800</xdr:colOff>
      <xdr:row>59</xdr:row>
      <xdr:rowOff>27482</xdr:rowOff>
    </xdr:to>
    <xdr:cxnSp macro="">
      <xdr:nvCxnSpPr>
        <xdr:cNvPr id="357" name="直線コネクタ 356">
          <a:extLst>
            <a:ext uri="{FF2B5EF4-FFF2-40B4-BE49-F238E27FC236}">
              <a16:creationId xmlns:a16="http://schemas.microsoft.com/office/drawing/2014/main" xmlns="" id="{00000000-0008-0000-0600-000065010000}"/>
            </a:ext>
          </a:extLst>
        </xdr:cNvPr>
        <xdr:cNvCxnSpPr/>
      </xdr:nvCxnSpPr>
      <xdr:spPr>
        <a:xfrm>
          <a:off x="7861300" y="10140543"/>
          <a:ext cx="889000" cy="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86013</xdr:rowOff>
    </xdr:from>
    <xdr:to>
      <xdr:col>46</xdr:col>
      <xdr:colOff>38100</xdr:colOff>
      <xdr:row>59</xdr:row>
      <xdr:rowOff>16163</xdr:rowOff>
    </xdr:to>
    <xdr:sp macro="" textlink="">
      <xdr:nvSpPr>
        <xdr:cNvPr id="358" name="フローチャート: 判断 357">
          <a:extLst>
            <a:ext uri="{FF2B5EF4-FFF2-40B4-BE49-F238E27FC236}">
              <a16:creationId xmlns:a16="http://schemas.microsoft.com/office/drawing/2014/main" xmlns="" id="{00000000-0008-0000-0600-000066010000}"/>
            </a:ext>
          </a:extLst>
        </xdr:cNvPr>
        <xdr:cNvSpPr/>
      </xdr:nvSpPr>
      <xdr:spPr>
        <a:xfrm>
          <a:off x="8699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32690</xdr:rowOff>
    </xdr:from>
    <xdr:ext cx="534377"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8483111" y="980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126252</xdr:rowOff>
    </xdr:from>
    <xdr:to>
      <xdr:col>41</xdr:col>
      <xdr:colOff>50800</xdr:colOff>
      <xdr:row>59</xdr:row>
      <xdr:rowOff>24993</xdr:rowOff>
    </xdr:to>
    <xdr:cxnSp macro="">
      <xdr:nvCxnSpPr>
        <xdr:cNvPr id="360" name="直線コネクタ 359">
          <a:extLst>
            <a:ext uri="{FF2B5EF4-FFF2-40B4-BE49-F238E27FC236}">
              <a16:creationId xmlns:a16="http://schemas.microsoft.com/office/drawing/2014/main" xmlns="" id="{00000000-0008-0000-0600-000068010000}"/>
            </a:ext>
          </a:extLst>
        </xdr:cNvPr>
        <xdr:cNvCxnSpPr/>
      </xdr:nvCxnSpPr>
      <xdr:spPr>
        <a:xfrm>
          <a:off x="6972300" y="10070352"/>
          <a:ext cx="889000" cy="7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82984</xdr:rowOff>
    </xdr:from>
    <xdr:to>
      <xdr:col>41</xdr:col>
      <xdr:colOff>101600</xdr:colOff>
      <xdr:row>59</xdr:row>
      <xdr:rowOff>13134</xdr:rowOff>
    </xdr:to>
    <xdr:sp macro="" textlink="">
      <xdr:nvSpPr>
        <xdr:cNvPr id="361" name="フローチャート: 判断 360">
          <a:extLst>
            <a:ext uri="{FF2B5EF4-FFF2-40B4-BE49-F238E27FC236}">
              <a16:creationId xmlns:a16="http://schemas.microsoft.com/office/drawing/2014/main" xmlns="" id="{00000000-0008-0000-0600-000069010000}"/>
            </a:ext>
          </a:extLst>
        </xdr:cNvPr>
        <xdr:cNvSpPr/>
      </xdr:nvSpPr>
      <xdr:spPr>
        <a:xfrm>
          <a:off x="7810500" y="1002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29661</xdr:rowOff>
    </xdr:from>
    <xdr:ext cx="534377"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7594111" y="980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81734</xdr:rowOff>
    </xdr:from>
    <xdr:to>
      <xdr:col>36</xdr:col>
      <xdr:colOff>165100</xdr:colOff>
      <xdr:row>59</xdr:row>
      <xdr:rowOff>11884</xdr:rowOff>
    </xdr:to>
    <xdr:sp macro="" textlink="">
      <xdr:nvSpPr>
        <xdr:cNvPr id="363" name="フローチャート: 判断 362">
          <a:extLst>
            <a:ext uri="{FF2B5EF4-FFF2-40B4-BE49-F238E27FC236}">
              <a16:creationId xmlns:a16="http://schemas.microsoft.com/office/drawing/2014/main" xmlns="" id="{00000000-0008-0000-0600-00006B010000}"/>
            </a:ext>
          </a:extLst>
        </xdr:cNvPr>
        <xdr:cNvSpPr/>
      </xdr:nvSpPr>
      <xdr:spPr>
        <a:xfrm>
          <a:off x="6921500" y="1002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3011</xdr:rowOff>
    </xdr:from>
    <xdr:ext cx="534377"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6705111" y="1011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125162</xdr:rowOff>
    </xdr:from>
    <xdr:to>
      <xdr:col>55</xdr:col>
      <xdr:colOff>50800</xdr:colOff>
      <xdr:row>59</xdr:row>
      <xdr:rowOff>55312</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10426700" y="1006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86157</xdr:rowOff>
    </xdr:from>
    <xdr:ext cx="534377" cy="259045"/>
    <xdr:sp macro="" textlink="">
      <xdr:nvSpPr>
        <xdr:cNvPr id="371" name="普通建設事業費該当値テキスト">
          <a:extLst>
            <a:ext uri="{FF2B5EF4-FFF2-40B4-BE49-F238E27FC236}">
              <a16:creationId xmlns:a16="http://schemas.microsoft.com/office/drawing/2014/main" xmlns="" id="{00000000-0008-0000-0600-000073010000}"/>
            </a:ext>
          </a:extLst>
        </xdr:cNvPr>
        <xdr:cNvSpPr txBox="1"/>
      </xdr:nvSpPr>
      <xdr:spPr>
        <a:xfrm>
          <a:off x="10528300" y="1003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144543</xdr:rowOff>
    </xdr:from>
    <xdr:to>
      <xdr:col>50</xdr:col>
      <xdr:colOff>165100</xdr:colOff>
      <xdr:row>59</xdr:row>
      <xdr:rowOff>74693</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9588500" y="1008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65820</xdr:rowOff>
    </xdr:from>
    <xdr:ext cx="534377"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9372111" y="1018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148132</xdr:rowOff>
    </xdr:from>
    <xdr:to>
      <xdr:col>46</xdr:col>
      <xdr:colOff>38100</xdr:colOff>
      <xdr:row>59</xdr:row>
      <xdr:rowOff>78282</xdr:rowOff>
    </xdr:to>
    <xdr:sp macro="" textlink="">
      <xdr:nvSpPr>
        <xdr:cNvPr id="374" name="楕円 373">
          <a:extLst>
            <a:ext uri="{FF2B5EF4-FFF2-40B4-BE49-F238E27FC236}">
              <a16:creationId xmlns:a16="http://schemas.microsoft.com/office/drawing/2014/main" xmlns="" id="{00000000-0008-0000-0600-000076010000}"/>
            </a:ext>
          </a:extLst>
        </xdr:cNvPr>
        <xdr:cNvSpPr/>
      </xdr:nvSpPr>
      <xdr:spPr>
        <a:xfrm>
          <a:off x="8699500" y="1009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69409</xdr:rowOff>
    </xdr:from>
    <xdr:ext cx="534377"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8483111" y="1018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145643</xdr:rowOff>
    </xdr:from>
    <xdr:to>
      <xdr:col>41</xdr:col>
      <xdr:colOff>101600</xdr:colOff>
      <xdr:row>59</xdr:row>
      <xdr:rowOff>75793</xdr:rowOff>
    </xdr:to>
    <xdr:sp macro="" textlink="">
      <xdr:nvSpPr>
        <xdr:cNvPr id="376" name="楕円 375">
          <a:extLst>
            <a:ext uri="{FF2B5EF4-FFF2-40B4-BE49-F238E27FC236}">
              <a16:creationId xmlns:a16="http://schemas.microsoft.com/office/drawing/2014/main" xmlns="" id="{00000000-0008-0000-0600-000078010000}"/>
            </a:ext>
          </a:extLst>
        </xdr:cNvPr>
        <xdr:cNvSpPr/>
      </xdr:nvSpPr>
      <xdr:spPr>
        <a:xfrm>
          <a:off x="7810500" y="1008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66920</xdr:rowOff>
    </xdr:from>
    <xdr:ext cx="534377" cy="259045"/>
    <xdr:sp macro="" textlink="">
      <xdr:nvSpPr>
        <xdr:cNvPr id="377" name="テキスト ボックス 376">
          <a:extLst>
            <a:ext uri="{FF2B5EF4-FFF2-40B4-BE49-F238E27FC236}">
              <a16:creationId xmlns:a16="http://schemas.microsoft.com/office/drawing/2014/main" xmlns="" id="{00000000-0008-0000-0600-000079010000}"/>
            </a:ext>
          </a:extLst>
        </xdr:cNvPr>
        <xdr:cNvSpPr txBox="1"/>
      </xdr:nvSpPr>
      <xdr:spPr>
        <a:xfrm>
          <a:off x="7594111" y="1018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75452</xdr:rowOff>
    </xdr:from>
    <xdr:to>
      <xdr:col>36</xdr:col>
      <xdr:colOff>165100</xdr:colOff>
      <xdr:row>59</xdr:row>
      <xdr:rowOff>5602</xdr:rowOff>
    </xdr:to>
    <xdr:sp macro="" textlink="">
      <xdr:nvSpPr>
        <xdr:cNvPr id="378" name="楕円 377">
          <a:extLst>
            <a:ext uri="{FF2B5EF4-FFF2-40B4-BE49-F238E27FC236}">
              <a16:creationId xmlns:a16="http://schemas.microsoft.com/office/drawing/2014/main" xmlns="" id="{00000000-0008-0000-0600-00007A010000}"/>
            </a:ext>
          </a:extLst>
        </xdr:cNvPr>
        <xdr:cNvSpPr/>
      </xdr:nvSpPr>
      <xdr:spPr>
        <a:xfrm>
          <a:off x="6921500" y="1001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22129</xdr:rowOff>
    </xdr:from>
    <xdr:ext cx="534377" cy="259045"/>
    <xdr:sp macro="" textlink="">
      <xdr:nvSpPr>
        <xdr:cNvPr id="379" name="テキスト ボックス 378">
          <a:extLst>
            <a:ext uri="{FF2B5EF4-FFF2-40B4-BE49-F238E27FC236}">
              <a16:creationId xmlns:a16="http://schemas.microsoft.com/office/drawing/2014/main" xmlns="" id="{00000000-0008-0000-0600-00007B010000}"/>
            </a:ext>
          </a:extLst>
        </xdr:cNvPr>
        <xdr:cNvSpPr txBox="1"/>
      </xdr:nvSpPr>
      <xdr:spPr>
        <a:xfrm>
          <a:off x="6705111" y="979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xmlns=""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xmlns=""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xmlns=""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xmlns=""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50712</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flipV="1">
          <a:off x="10475595" y="12052212"/>
          <a:ext cx="1270" cy="153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53410</xdr:rowOff>
    </xdr:from>
    <xdr:ext cx="249299" cy="259045"/>
    <xdr:sp macro="" textlink="">
      <xdr:nvSpPr>
        <xdr:cNvPr id="404" name="普通建設事業費 （ うち新規整備　）最小値テキスト">
          <a:extLst>
            <a:ext uri="{FF2B5EF4-FFF2-40B4-BE49-F238E27FC236}">
              <a16:creationId xmlns:a16="http://schemas.microsoft.com/office/drawing/2014/main" xmlns="" id="{00000000-0008-0000-0600-000094010000}"/>
            </a:ext>
          </a:extLst>
        </xdr:cNvPr>
        <xdr:cNvSpPr txBox="1"/>
      </xdr:nvSpPr>
      <xdr:spPr>
        <a:xfrm>
          <a:off x="10528300" y="135979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168839</xdr:rowOff>
    </xdr:from>
    <xdr:ext cx="599010" cy="259045"/>
    <xdr:sp macro="" textlink="">
      <xdr:nvSpPr>
        <xdr:cNvPr id="406" name="普通建設事業費 （ うち新規整備　）最大値テキスト">
          <a:extLst>
            <a:ext uri="{FF2B5EF4-FFF2-40B4-BE49-F238E27FC236}">
              <a16:creationId xmlns:a16="http://schemas.microsoft.com/office/drawing/2014/main" xmlns="" id="{00000000-0008-0000-0600-000096010000}"/>
            </a:ext>
          </a:extLst>
        </xdr:cNvPr>
        <xdr:cNvSpPr txBox="1"/>
      </xdr:nvSpPr>
      <xdr:spPr>
        <a:xfrm>
          <a:off x="10528300" y="1182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50712</xdr:rowOff>
    </xdr:from>
    <xdr:to>
      <xdr:col>55</xdr:col>
      <xdr:colOff>88900</xdr:colOff>
      <xdr:row>70</xdr:row>
      <xdr:rowOff>50712</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a:off x="10388600" y="120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12889</xdr:rowOff>
    </xdr:from>
    <xdr:to>
      <xdr:col>55</xdr:col>
      <xdr:colOff>0</xdr:colOff>
      <xdr:row>79</xdr:row>
      <xdr:rowOff>22450</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flipV="1">
          <a:off x="9639300" y="13557439"/>
          <a:ext cx="838200" cy="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142310</xdr:rowOff>
    </xdr:from>
    <xdr:ext cx="534377" cy="259045"/>
    <xdr:sp macro="" textlink="">
      <xdr:nvSpPr>
        <xdr:cNvPr id="409" name="普通建設事業費 （ うち新規整備　）平均値テキスト">
          <a:extLst>
            <a:ext uri="{FF2B5EF4-FFF2-40B4-BE49-F238E27FC236}">
              <a16:creationId xmlns:a16="http://schemas.microsoft.com/office/drawing/2014/main" xmlns="" id="{00000000-0008-0000-0600-000099010000}"/>
            </a:ext>
          </a:extLst>
        </xdr:cNvPr>
        <xdr:cNvSpPr txBox="1"/>
      </xdr:nvSpPr>
      <xdr:spPr>
        <a:xfrm>
          <a:off x="10528300" y="13343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119433</xdr:rowOff>
    </xdr:from>
    <xdr:to>
      <xdr:col>55</xdr:col>
      <xdr:colOff>50800</xdr:colOff>
      <xdr:row>79</xdr:row>
      <xdr:rowOff>49583</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10426700" y="1349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13001</xdr:rowOff>
    </xdr:from>
    <xdr:to>
      <xdr:col>50</xdr:col>
      <xdr:colOff>114300</xdr:colOff>
      <xdr:row>79</xdr:row>
      <xdr:rowOff>22450</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a:off x="8750300" y="13557551"/>
          <a:ext cx="8890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123735</xdr:rowOff>
    </xdr:from>
    <xdr:to>
      <xdr:col>50</xdr:col>
      <xdr:colOff>165100</xdr:colOff>
      <xdr:row>79</xdr:row>
      <xdr:rowOff>53885</xdr:rowOff>
    </xdr:to>
    <xdr:sp macro="" textlink="">
      <xdr:nvSpPr>
        <xdr:cNvPr id="412" name="フローチャート: 判断 411">
          <a:extLst>
            <a:ext uri="{FF2B5EF4-FFF2-40B4-BE49-F238E27FC236}">
              <a16:creationId xmlns:a16="http://schemas.microsoft.com/office/drawing/2014/main" xmlns="" id="{00000000-0008-0000-0600-00009C010000}"/>
            </a:ext>
          </a:extLst>
        </xdr:cNvPr>
        <xdr:cNvSpPr/>
      </xdr:nvSpPr>
      <xdr:spPr>
        <a:xfrm>
          <a:off x="9588500" y="13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70412</xdr:rowOff>
    </xdr:from>
    <xdr:ext cx="534377"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9372111" y="1327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13001</xdr:rowOff>
    </xdr:from>
    <xdr:to>
      <xdr:col>45</xdr:col>
      <xdr:colOff>177800</xdr:colOff>
      <xdr:row>79</xdr:row>
      <xdr:rowOff>14498</xdr:rowOff>
    </xdr:to>
    <xdr:cxnSp macro="">
      <xdr:nvCxnSpPr>
        <xdr:cNvPr id="414" name="直線コネクタ 413">
          <a:extLst>
            <a:ext uri="{FF2B5EF4-FFF2-40B4-BE49-F238E27FC236}">
              <a16:creationId xmlns:a16="http://schemas.microsoft.com/office/drawing/2014/main" xmlns="" id="{00000000-0008-0000-0600-00009E010000}"/>
            </a:ext>
          </a:extLst>
        </xdr:cNvPr>
        <xdr:cNvCxnSpPr/>
      </xdr:nvCxnSpPr>
      <xdr:spPr>
        <a:xfrm flipV="1">
          <a:off x="7861300" y="13557551"/>
          <a:ext cx="889000" cy="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87187</xdr:rowOff>
    </xdr:from>
    <xdr:to>
      <xdr:col>46</xdr:col>
      <xdr:colOff>38100</xdr:colOff>
      <xdr:row>79</xdr:row>
      <xdr:rowOff>17337</xdr:rowOff>
    </xdr:to>
    <xdr:sp macro="" textlink="">
      <xdr:nvSpPr>
        <xdr:cNvPr id="415" name="フローチャート: 判断 414">
          <a:extLst>
            <a:ext uri="{FF2B5EF4-FFF2-40B4-BE49-F238E27FC236}">
              <a16:creationId xmlns:a16="http://schemas.microsoft.com/office/drawing/2014/main" xmlns="" id="{00000000-0008-0000-0600-00009F010000}"/>
            </a:ext>
          </a:extLst>
        </xdr:cNvPr>
        <xdr:cNvSpPr/>
      </xdr:nvSpPr>
      <xdr:spPr>
        <a:xfrm>
          <a:off x="8699500" y="134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33864</xdr:rowOff>
    </xdr:from>
    <xdr:ext cx="534377"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8483111" y="1323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96859</xdr:rowOff>
    </xdr:from>
    <xdr:to>
      <xdr:col>41</xdr:col>
      <xdr:colOff>101600</xdr:colOff>
      <xdr:row>79</xdr:row>
      <xdr:rowOff>27009</xdr:rowOff>
    </xdr:to>
    <xdr:sp macro="" textlink="">
      <xdr:nvSpPr>
        <xdr:cNvPr id="417" name="フローチャート: 判断 416">
          <a:extLst>
            <a:ext uri="{FF2B5EF4-FFF2-40B4-BE49-F238E27FC236}">
              <a16:creationId xmlns:a16="http://schemas.microsoft.com/office/drawing/2014/main" xmlns="" id="{00000000-0008-0000-0600-0000A1010000}"/>
            </a:ext>
          </a:extLst>
        </xdr:cNvPr>
        <xdr:cNvSpPr/>
      </xdr:nvSpPr>
      <xdr:spPr>
        <a:xfrm>
          <a:off x="7810500" y="1346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43536</xdr:rowOff>
    </xdr:from>
    <xdr:ext cx="534377"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7594111" y="1324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133539</xdr:rowOff>
    </xdr:from>
    <xdr:to>
      <xdr:col>55</xdr:col>
      <xdr:colOff>50800</xdr:colOff>
      <xdr:row>79</xdr:row>
      <xdr:rowOff>63689</xdr:rowOff>
    </xdr:to>
    <xdr:sp macro="" textlink="">
      <xdr:nvSpPr>
        <xdr:cNvPr id="424" name="楕円 423">
          <a:extLst>
            <a:ext uri="{FF2B5EF4-FFF2-40B4-BE49-F238E27FC236}">
              <a16:creationId xmlns:a16="http://schemas.microsoft.com/office/drawing/2014/main" xmlns="" id="{00000000-0008-0000-0600-0000A8010000}"/>
            </a:ext>
          </a:extLst>
        </xdr:cNvPr>
        <xdr:cNvSpPr/>
      </xdr:nvSpPr>
      <xdr:spPr>
        <a:xfrm>
          <a:off x="10426700" y="1350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97859</xdr:rowOff>
    </xdr:from>
    <xdr:ext cx="534377" cy="259045"/>
    <xdr:sp macro="" textlink="">
      <xdr:nvSpPr>
        <xdr:cNvPr id="425" name="普通建設事業費 （ うち新規整備　）該当値テキスト">
          <a:extLst>
            <a:ext uri="{FF2B5EF4-FFF2-40B4-BE49-F238E27FC236}">
              <a16:creationId xmlns:a16="http://schemas.microsoft.com/office/drawing/2014/main" xmlns="" id="{00000000-0008-0000-0600-0000A9010000}"/>
            </a:ext>
          </a:extLst>
        </xdr:cNvPr>
        <xdr:cNvSpPr txBox="1"/>
      </xdr:nvSpPr>
      <xdr:spPr>
        <a:xfrm>
          <a:off x="10528300" y="1347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143100</xdr:rowOff>
    </xdr:from>
    <xdr:to>
      <xdr:col>50</xdr:col>
      <xdr:colOff>165100</xdr:colOff>
      <xdr:row>79</xdr:row>
      <xdr:rowOff>73250</xdr:rowOff>
    </xdr:to>
    <xdr:sp macro="" textlink="">
      <xdr:nvSpPr>
        <xdr:cNvPr id="426" name="楕円 425">
          <a:extLst>
            <a:ext uri="{FF2B5EF4-FFF2-40B4-BE49-F238E27FC236}">
              <a16:creationId xmlns:a16="http://schemas.microsoft.com/office/drawing/2014/main" xmlns="" id="{00000000-0008-0000-0600-0000AA010000}"/>
            </a:ext>
          </a:extLst>
        </xdr:cNvPr>
        <xdr:cNvSpPr/>
      </xdr:nvSpPr>
      <xdr:spPr>
        <a:xfrm>
          <a:off x="9588500" y="135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64377</xdr:rowOff>
    </xdr:from>
    <xdr:ext cx="534377"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9372111" y="1360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133651</xdr:rowOff>
    </xdr:from>
    <xdr:to>
      <xdr:col>46</xdr:col>
      <xdr:colOff>38100</xdr:colOff>
      <xdr:row>79</xdr:row>
      <xdr:rowOff>63801</xdr:rowOff>
    </xdr:to>
    <xdr:sp macro="" textlink="">
      <xdr:nvSpPr>
        <xdr:cNvPr id="428" name="楕円 427">
          <a:extLst>
            <a:ext uri="{FF2B5EF4-FFF2-40B4-BE49-F238E27FC236}">
              <a16:creationId xmlns:a16="http://schemas.microsoft.com/office/drawing/2014/main" xmlns="" id="{00000000-0008-0000-0600-0000AC010000}"/>
            </a:ext>
          </a:extLst>
        </xdr:cNvPr>
        <xdr:cNvSpPr/>
      </xdr:nvSpPr>
      <xdr:spPr>
        <a:xfrm>
          <a:off x="8699500" y="1350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54928</xdr:rowOff>
    </xdr:from>
    <xdr:ext cx="534377"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8483111" y="1359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135148</xdr:rowOff>
    </xdr:from>
    <xdr:to>
      <xdr:col>41</xdr:col>
      <xdr:colOff>101600</xdr:colOff>
      <xdr:row>79</xdr:row>
      <xdr:rowOff>65298</xdr:rowOff>
    </xdr:to>
    <xdr:sp macro="" textlink="">
      <xdr:nvSpPr>
        <xdr:cNvPr id="430" name="楕円 429">
          <a:extLst>
            <a:ext uri="{FF2B5EF4-FFF2-40B4-BE49-F238E27FC236}">
              <a16:creationId xmlns:a16="http://schemas.microsoft.com/office/drawing/2014/main" xmlns="" id="{00000000-0008-0000-0600-0000AE010000}"/>
            </a:ext>
          </a:extLst>
        </xdr:cNvPr>
        <xdr:cNvSpPr/>
      </xdr:nvSpPr>
      <xdr:spPr>
        <a:xfrm>
          <a:off x="7810500" y="1350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56425</xdr:rowOff>
    </xdr:from>
    <xdr:ext cx="534377" cy="259045"/>
    <xdr:sp macro="" textlink="">
      <xdr:nvSpPr>
        <xdr:cNvPr id="431" name="テキスト ボックス 430">
          <a:extLst>
            <a:ext uri="{FF2B5EF4-FFF2-40B4-BE49-F238E27FC236}">
              <a16:creationId xmlns:a16="http://schemas.microsoft.com/office/drawing/2014/main" xmlns="" id="{00000000-0008-0000-0600-0000AF010000}"/>
            </a:ext>
          </a:extLst>
        </xdr:cNvPr>
        <xdr:cNvSpPr txBox="1"/>
      </xdr:nvSpPr>
      <xdr:spPr>
        <a:xfrm>
          <a:off x="7594111" y="1360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xmlns=""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xmlns="" id="{00000000-0008-0000-06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xmlns="" id="{00000000-0008-0000-06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xmlns=""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xmlns=""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92329</xdr:rowOff>
    </xdr:from>
    <xdr:to>
      <xdr:col>54</xdr:col>
      <xdr:colOff>189865</xdr:colOff>
      <xdr:row>98</xdr:row>
      <xdr:rowOff>133350</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flipV="1">
          <a:off x="10475595" y="15522829"/>
          <a:ext cx="1270" cy="14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137177</xdr:rowOff>
    </xdr:from>
    <xdr:ext cx="469744" cy="259045"/>
    <xdr:sp macro="" textlink="">
      <xdr:nvSpPr>
        <xdr:cNvPr id="456" name="普通建設事業費 （ うち更新整備　）最小値テキスト">
          <a:extLst>
            <a:ext uri="{FF2B5EF4-FFF2-40B4-BE49-F238E27FC236}">
              <a16:creationId xmlns:a16="http://schemas.microsoft.com/office/drawing/2014/main" xmlns="" id="{00000000-0008-0000-0600-0000C8010000}"/>
            </a:ext>
          </a:extLst>
        </xdr:cNvPr>
        <xdr:cNvSpPr txBox="1"/>
      </xdr:nvSpPr>
      <xdr:spPr>
        <a:xfrm>
          <a:off x="105283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133350</xdr:rowOff>
    </xdr:from>
    <xdr:to>
      <xdr:col>55</xdr:col>
      <xdr:colOff>88900</xdr:colOff>
      <xdr:row>98</xdr:row>
      <xdr:rowOff>133350</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a:off x="10388600" y="1693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39006</xdr:rowOff>
    </xdr:from>
    <xdr:ext cx="599010" cy="259045"/>
    <xdr:sp macro="" textlink="">
      <xdr:nvSpPr>
        <xdr:cNvPr id="458" name="普通建設事業費 （ うち更新整備　）最大値テキスト">
          <a:extLst>
            <a:ext uri="{FF2B5EF4-FFF2-40B4-BE49-F238E27FC236}">
              <a16:creationId xmlns:a16="http://schemas.microsoft.com/office/drawing/2014/main" xmlns="" id="{00000000-0008-0000-0600-0000CA010000}"/>
            </a:ext>
          </a:extLst>
        </xdr:cNvPr>
        <xdr:cNvSpPr txBox="1"/>
      </xdr:nvSpPr>
      <xdr:spPr>
        <a:xfrm>
          <a:off x="10528300" y="1529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92329</xdr:rowOff>
    </xdr:from>
    <xdr:to>
      <xdr:col>55</xdr:col>
      <xdr:colOff>88900</xdr:colOff>
      <xdr:row>90</xdr:row>
      <xdr:rowOff>92329</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a:off x="10388600" y="1552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84010</xdr:rowOff>
    </xdr:from>
    <xdr:to>
      <xdr:col>55</xdr:col>
      <xdr:colOff>0</xdr:colOff>
      <xdr:row>97</xdr:row>
      <xdr:rowOff>45986</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flipV="1">
          <a:off x="9639300" y="16543210"/>
          <a:ext cx="838200" cy="13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67085</xdr:rowOff>
    </xdr:from>
    <xdr:ext cx="534377" cy="259045"/>
    <xdr:sp macro="" textlink="">
      <xdr:nvSpPr>
        <xdr:cNvPr id="461" name="普通建設事業費 （ うち更新整備　）平均値テキスト">
          <a:extLst>
            <a:ext uri="{FF2B5EF4-FFF2-40B4-BE49-F238E27FC236}">
              <a16:creationId xmlns:a16="http://schemas.microsoft.com/office/drawing/2014/main" xmlns="" id="{00000000-0008-0000-0600-0000CD010000}"/>
            </a:ext>
          </a:extLst>
        </xdr:cNvPr>
        <xdr:cNvSpPr txBox="1"/>
      </xdr:nvSpPr>
      <xdr:spPr>
        <a:xfrm>
          <a:off x="10528300" y="16526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88658</xdr:rowOff>
    </xdr:from>
    <xdr:to>
      <xdr:col>55</xdr:col>
      <xdr:colOff>50800</xdr:colOff>
      <xdr:row>97</xdr:row>
      <xdr:rowOff>18808</xdr:rowOff>
    </xdr:to>
    <xdr:sp macro="" textlink="">
      <xdr:nvSpPr>
        <xdr:cNvPr id="462" name="フローチャート: 判断 461">
          <a:extLst>
            <a:ext uri="{FF2B5EF4-FFF2-40B4-BE49-F238E27FC236}">
              <a16:creationId xmlns:a16="http://schemas.microsoft.com/office/drawing/2014/main" xmlns="" id="{00000000-0008-0000-0600-0000CE010000}"/>
            </a:ext>
          </a:extLst>
        </xdr:cNvPr>
        <xdr:cNvSpPr/>
      </xdr:nvSpPr>
      <xdr:spPr>
        <a:xfrm>
          <a:off x="10426700" y="16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45986</xdr:rowOff>
    </xdr:from>
    <xdr:to>
      <xdr:col>50</xdr:col>
      <xdr:colOff>114300</xdr:colOff>
      <xdr:row>98</xdr:row>
      <xdr:rowOff>80074</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flipV="1">
          <a:off x="8750300" y="16676636"/>
          <a:ext cx="889000" cy="20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88582</xdr:rowOff>
    </xdr:from>
    <xdr:to>
      <xdr:col>50</xdr:col>
      <xdr:colOff>165100</xdr:colOff>
      <xdr:row>97</xdr:row>
      <xdr:rowOff>18732</xdr:rowOff>
    </xdr:to>
    <xdr:sp macro="" textlink="">
      <xdr:nvSpPr>
        <xdr:cNvPr id="464" name="フローチャート: 判断 463">
          <a:extLst>
            <a:ext uri="{FF2B5EF4-FFF2-40B4-BE49-F238E27FC236}">
              <a16:creationId xmlns:a16="http://schemas.microsoft.com/office/drawing/2014/main" xmlns="" id="{00000000-0008-0000-0600-0000D0010000}"/>
            </a:ext>
          </a:extLst>
        </xdr:cNvPr>
        <xdr:cNvSpPr/>
      </xdr:nvSpPr>
      <xdr:spPr>
        <a:xfrm>
          <a:off x="95885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35259</xdr:rowOff>
    </xdr:from>
    <xdr:ext cx="534377"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9372111" y="1632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148273</xdr:rowOff>
    </xdr:from>
    <xdr:to>
      <xdr:col>45</xdr:col>
      <xdr:colOff>177800</xdr:colOff>
      <xdr:row>98</xdr:row>
      <xdr:rowOff>80074</xdr:rowOff>
    </xdr:to>
    <xdr:cxnSp macro="">
      <xdr:nvCxnSpPr>
        <xdr:cNvPr id="466" name="直線コネクタ 465">
          <a:extLst>
            <a:ext uri="{FF2B5EF4-FFF2-40B4-BE49-F238E27FC236}">
              <a16:creationId xmlns:a16="http://schemas.microsoft.com/office/drawing/2014/main" xmlns="" id="{00000000-0008-0000-0600-0000D2010000}"/>
            </a:ext>
          </a:extLst>
        </xdr:cNvPr>
        <xdr:cNvCxnSpPr/>
      </xdr:nvCxnSpPr>
      <xdr:spPr>
        <a:xfrm>
          <a:off x="7861300" y="16778923"/>
          <a:ext cx="889000" cy="10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147701</xdr:rowOff>
    </xdr:from>
    <xdr:to>
      <xdr:col>46</xdr:col>
      <xdr:colOff>38100</xdr:colOff>
      <xdr:row>97</xdr:row>
      <xdr:rowOff>77851</xdr:rowOff>
    </xdr:to>
    <xdr:sp macro="" textlink="">
      <xdr:nvSpPr>
        <xdr:cNvPr id="467" name="フローチャート: 判断 466">
          <a:extLst>
            <a:ext uri="{FF2B5EF4-FFF2-40B4-BE49-F238E27FC236}">
              <a16:creationId xmlns:a16="http://schemas.microsoft.com/office/drawing/2014/main" xmlns="" id="{00000000-0008-0000-0600-0000D3010000}"/>
            </a:ext>
          </a:extLst>
        </xdr:cNvPr>
        <xdr:cNvSpPr/>
      </xdr:nvSpPr>
      <xdr:spPr>
        <a:xfrm>
          <a:off x="8699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94378</xdr:rowOff>
    </xdr:from>
    <xdr:ext cx="534377"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8483111" y="163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79375</xdr:rowOff>
    </xdr:from>
    <xdr:to>
      <xdr:col>41</xdr:col>
      <xdr:colOff>101600</xdr:colOff>
      <xdr:row>97</xdr:row>
      <xdr:rowOff>9525</xdr:rowOff>
    </xdr:to>
    <xdr:sp macro="" textlink="">
      <xdr:nvSpPr>
        <xdr:cNvPr id="469" name="フローチャート: 判断 468">
          <a:extLst>
            <a:ext uri="{FF2B5EF4-FFF2-40B4-BE49-F238E27FC236}">
              <a16:creationId xmlns:a16="http://schemas.microsoft.com/office/drawing/2014/main" xmlns="" id="{00000000-0008-0000-0600-0000D5010000}"/>
            </a:ext>
          </a:extLst>
        </xdr:cNvPr>
        <xdr:cNvSpPr/>
      </xdr:nvSpPr>
      <xdr:spPr>
        <a:xfrm>
          <a:off x="7810500" y="1653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26052</xdr:rowOff>
    </xdr:from>
    <xdr:ext cx="534377"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7594111" y="1631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33210</xdr:rowOff>
    </xdr:from>
    <xdr:to>
      <xdr:col>55</xdr:col>
      <xdr:colOff>50800</xdr:colOff>
      <xdr:row>96</xdr:row>
      <xdr:rowOff>134810</xdr:rowOff>
    </xdr:to>
    <xdr:sp macro="" textlink="">
      <xdr:nvSpPr>
        <xdr:cNvPr id="476" name="楕円 475">
          <a:extLst>
            <a:ext uri="{FF2B5EF4-FFF2-40B4-BE49-F238E27FC236}">
              <a16:creationId xmlns:a16="http://schemas.microsoft.com/office/drawing/2014/main" xmlns="" id="{00000000-0008-0000-0600-0000DC010000}"/>
            </a:ext>
          </a:extLst>
        </xdr:cNvPr>
        <xdr:cNvSpPr/>
      </xdr:nvSpPr>
      <xdr:spPr>
        <a:xfrm>
          <a:off x="10426700" y="164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56087</xdr:rowOff>
    </xdr:from>
    <xdr:ext cx="534377" cy="259045"/>
    <xdr:sp macro="" textlink="">
      <xdr:nvSpPr>
        <xdr:cNvPr id="477" name="普通建設事業費 （ うち更新整備　）該当値テキスト">
          <a:extLst>
            <a:ext uri="{FF2B5EF4-FFF2-40B4-BE49-F238E27FC236}">
              <a16:creationId xmlns:a16="http://schemas.microsoft.com/office/drawing/2014/main" xmlns="" id="{00000000-0008-0000-0600-0000DD010000}"/>
            </a:ext>
          </a:extLst>
        </xdr:cNvPr>
        <xdr:cNvSpPr txBox="1"/>
      </xdr:nvSpPr>
      <xdr:spPr>
        <a:xfrm>
          <a:off x="10528300" y="1634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166636</xdr:rowOff>
    </xdr:from>
    <xdr:to>
      <xdr:col>50</xdr:col>
      <xdr:colOff>165100</xdr:colOff>
      <xdr:row>97</xdr:row>
      <xdr:rowOff>96786</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9588500" y="1662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87913</xdr:rowOff>
    </xdr:from>
    <xdr:ext cx="534377"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9372111" y="1671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29274</xdr:rowOff>
    </xdr:from>
    <xdr:to>
      <xdr:col>46</xdr:col>
      <xdr:colOff>38100</xdr:colOff>
      <xdr:row>98</xdr:row>
      <xdr:rowOff>130874</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8699500" y="1683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122001</xdr:rowOff>
    </xdr:from>
    <xdr:ext cx="534377"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8483111" y="1692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97473</xdr:rowOff>
    </xdr:from>
    <xdr:to>
      <xdr:col>41</xdr:col>
      <xdr:colOff>101600</xdr:colOff>
      <xdr:row>98</xdr:row>
      <xdr:rowOff>27623</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7810500" y="1672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18750</xdr:rowOff>
    </xdr:from>
    <xdr:ext cx="534377"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7594111" y="1682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xmlns=""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xmlns=""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xmlns=""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xmlns=""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xmlns=""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4" name="直線コネクタ 493">
          <a:extLst>
            <a:ext uri="{FF2B5EF4-FFF2-40B4-BE49-F238E27FC236}">
              <a16:creationId xmlns:a16="http://schemas.microsoft.com/office/drawing/2014/main" xmlns="" id="{00000000-0008-0000-0600-0000EE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5" name="テキスト ボックス 494">
          <a:extLst>
            <a:ext uri="{FF2B5EF4-FFF2-40B4-BE49-F238E27FC236}">
              <a16:creationId xmlns:a16="http://schemas.microsoft.com/office/drawing/2014/main" xmlns="" id="{00000000-0008-0000-0600-0000EF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xmlns="" id="{00000000-0008-0000-06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a:extLst>
            <a:ext uri="{FF2B5EF4-FFF2-40B4-BE49-F238E27FC236}">
              <a16:creationId xmlns:a16="http://schemas.microsoft.com/office/drawing/2014/main" xmlns="" id="{00000000-0008-0000-06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26017</xdr:rowOff>
    </xdr:from>
    <xdr:to>
      <xdr:col>85</xdr:col>
      <xdr:colOff>126364</xdr:colOff>
      <xdr:row>38</xdr:row>
      <xdr:rowOff>25400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flipV="1">
          <a:off x="16317595" y="5340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53978</xdr:rowOff>
    </xdr:from>
    <xdr:ext cx="249299" cy="259045"/>
    <xdr:sp macro="" textlink="">
      <xdr:nvSpPr>
        <xdr:cNvPr id="504" name="災害復旧事業費最小値テキスト">
          <a:extLst>
            <a:ext uri="{FF2B5EF4-FFF2-40B4-BE49-F238E27FC236}">
              <a16:creationId xmlns:a16="http://schemas.microsoft.com/office/drawing/2014/main" xmlns="" id="{00000000-0008-0000-0600-0000F8010000}"/>
            </a:ext>
          </a:extLst>
        </xdr:cNvPr>
        <xdr:cNvSpPr txBox="1"/>
      </xdr:nvSpPr>
      <xdr:spPr>
        <a:xfrm>
          <a:off x="16370300" y="6569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144144</xdr:rowOff>
    </xdr:from>
    <xdr:ext cx="599010" cy="259045"/>
    <xdr:sp macro="" textlink="">
      <xdr:nvSpPr>
        <xdr:cNvPr id="506" name="災害復旧事業費最大値テキスト">
          <a:extLst>
            <a:ext uri="{FF2B5EF4-FFF2-40B4-BE49-F238E27FC236}">
              <a16:creationId xmlns:a16="http://schemas.microsoft.com/office/drawing/2014/main" xmlns="" id="{00000000-0008-0000-0600-0000FA010000}"/>
            </a:ext>
          </a:extLst>
        </xdr:cNvPr>
        <xdr:cNvSpPr txBox="1"/>
      </xdr:nvSpPr>
      <xdr:spPr>
        <a:xfrm>
          <a:off x="16370300" y="511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26017</xdr:rowOff>
    </xdr:from>
    <xdr:to>
      <xdr:col>86</xdr:col>
      <xdr:colOff>25400</xdr:colOff>
      <xdr:row>31</xdr:row>
      <xdr:rowOff>26017</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6230600" y="534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24234</xdr:rowOff>
    </xdr:from>
    <xdr:to>
      <xdr:col>85</xdr:col>
      <xdr:colOff>127000</xdr:colOff>
      <xdr:row>38</xdr:row>
      <xdr:rowOff>25149</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5481300" y="6539334"/>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142878</xdr:rowOff>
    </xdr:from>
    <xdr:ext cx="469744" cy="259045"/>
    <xdr:sp macro="" textlink="">
      <xdr:nvSpPr>
        <xdr:cNvPr id="509" name="災害復旧事業費平均値テキスト">
          <a:extLst>
            <a:ext uri="{FF2B5EF4-FFF2-40B4-BE49-F238E27FC236}">
              <a16:creationId xmlns:a16="http://schemas.microsoft.com/office/drawing/2014/main" xmlns="" id="{00000000-0008-0000-0600-0000FD010000}"/>
            </a:ext>
          </a:extLst>
        </xdr:cNvPr>
        <xdr:cNvSpPr txBox="1"/>
      </xdr:nvSpPr>
      <xdr:spPr>
        <a:xfrm>
          <a:off x="16370300" y="6315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120001</xdr:rowOff>
    </xdr:from>
    <xdr:to>
      <xdr:col>85</xdr:col>
      <xdr:colOff>177800</xdr:colOff>
      <xdr:row>38</xdr:row>
      <xdr:rowOff>50151</xdr:rowOff>
    </xdr:to>
    <xdr:sp macro="" textlink="">
      <xdr:nvSpPr>
        <xdr:cNvPr id="510" name="フローチャート: 判断 509">
          <a:extLst>
            <a:ext uri="{FF2B5EF4-FFF2-40B4-BE49-F238E27FC236}">
              <a16:creationId xmlns:a16="http://schemas.microsoft.com/office/drawing/2014/main" xmlns="" id="{00000000-0008-0000-0600-0000FE010000}"/>
            </a:ext>
          </a:extLst>
        </xdr:cNvPr>
        <xdr:cNvSpPr/>
      </xdr:nvSpPr>
      <xdr:spPr>
        <a:xfrm>
          <a:off x="16268700" y="646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22708</xdr:rowOff>
    </xdr:from>
    <xdr:to>
      <xdr:col>81</xdr:col>
      <xdr:colOff>50800</xdr:colOff>
      <xdr:row>38</xdr:row>
      <xdr:rowOff>24234</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4592300" y="6537808"/>
          <a:ext cx="889000" cy="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134774</xdr:rowOff>
    </xdr:from>
    <xdr:to>
      <xdr:col>81</xdr:col>
      <xdr:colOff>101600</xdr:colOff>
      <xdr:row>38</xdr:row>
      <xdr:rowOff>64925</xdr:rowOff>
    </xdr:to>
    <xdr:sp macro="" textlink="">
      <xdr:nvSpPr>
        <xdr:cNvPr id="512" name="フローチャート: 判断 511">
          <a:extLst>
            <a:ext uri="{FF2B5EF4-FFF2-40B4-BE49-F238E27FC236}">
              <a16:creationId xmlns:a16="http://schemas.microsoft.com/office/drawing/2014/main" xmlns="" id="{00000000-0008-0000-0600-000000020000}"/>
            </a:ext>
          </a:extLst>
        </xdr:cNvPr>
        <xdr:cNvSpPr/>
      </xdr:nvSpPr>
      <xdr:spPr>
        <a:xfrm>
          <a:off x="15430500" y="64784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81451</xdr:rowOff>
    </xdr:from>
    <xdr:ext cx="469744" cy="259045"/>
    <xdr:sp macro="" textlink="">
      <xdr:nvSpPr>
        <xdr:cNvPr id="513" name="テキスト ボックス 512">
          <a:extLst>
            <a:ext uri="{FF2B5EF4-FFF2-40B4-BE49-F238E27FC236}">
              <a16:creationId xmlns:a16="http://schemas.microsoft.com/office/drawing/2014/main" xmlns="" id="{00000000-0008-0000-0600-000001020000}"/>
            </a:ext>
          </a:extLst>
        </xdr:cNvPr>
        <xdr:cNvSpPr txBox="1"/>
      </xdr:nvSpPr>
      <xdr:spPr>
        <a:xfrm>
          <a:off x="15246428" y="625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22708</xdr:rowOff>
    </xdr:from>
    <xdr:to>
      <xdr:col>76</xdr:col>
      <xdr:colOff>114300</xdr:colOff>
      <xdr:row>38</xdr:row>
      <xdr:rowOff>23760</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flipV="1">
          <a:off x="13703300" y="6537808"/>
          <a:ext cx="8890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129368</xdr:rowOff>
    </xdr:from>
    <xdr:to>
      <xdr:col>76</xdr:col>
      <xdr:colOff>165100</xdr:colOff>
      <xdr:row>38</xdr:row>
      <xdr:rowOff>59518</xdr:rowOff>
    </xdr:to>
    <xdr:sp macro="" textlink="">
      <xdr:nvSpPr>
        <xdr:cNvPr id="515" name="フローチャート: 判断 514">
          <a:extLst>
            <a:ext uri="{FF2B5EF4-FFF2-40B4-BE49-F238E27FC236}">
              <a16:creationId xmlns:a16="http://schemas.microsoft.com/office/drawing/2014/main" xmlns="" id="{00000000-0008-0000-0600-000003020000}"/>
            </a:ext>
          </a:extLst>
        </xdr:cNvPr>
        <xdr:cNvSpPr/>
      </xdr:nvSpPr>
      <xdr:spPr>
        <a:xfrm>
          <a:off x="145415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76045</xdr:rowOff>
    </xdr:from>
    <xdr:ext cx="469744" cy="259045"/>
    <xdr:sp macro="" textlink="">
      <xdr:nvSpPr>
        <xdr:cNvPr id="516" name="テキスト ボックス 515">
          <a:extLst>
            <a:ext uri="{FF2B5EF4-FFF2-40B4-BE49-F238E27FC236}">
              <a16:creationId xmlns:a16="http://schemas.microsoft.com/office/drawing/2014/main" xmlns="" id="{00000000-0008-0000-0600-000004020000}"/>
            </a:ext>
          </a:extLst>
        </xdr:cNvPr>
        <xdr:cNvSpPr txBox="1"/>
      </xdr:nvSpPr>
      <xdr:spPr>
        <a:xfrm>
          <a:off x="14357428" y="624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23760</xdr:rowOff>
    </xdr:from>
    <xdr:to>
      <xdr:col>71</xdr:col>
      <xdr:colOff>177800</xdr:colOff>
      <xdr:row>38</xdr:row>
      <xdr:rowOff>24743</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flipV="1">
          <a:off x="12814300" y="6538860"/>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120544</xdr:rowOff>
    </xdr:from>
    <xdr:to>
      <xdr:col>72</xdr:col>
      <xdr:colOff>38100</xdr:colOff>
      <xdr:row>38</xdr:row>
      <xdr:rowOff>50694</xdr:rowOff>
    </xdr:to>
    <xdr:sp macro="" textlink="">
      <xdr:nvSpPr>
        <xdr:cNvPr id="518" name="フローチャート: 判断 517">
          <a:extLst>
            <a:ext uri="{FF2B5EF4-FFF2-40B4-BE49-F238E27FC236}">
              <a16:creationId xmlns:a16="http://schemas.microsoft.com/office/drawing/2014/main" xmlns="" id="{00000000-0008-0000-0600-000006020000}"/>
            </a:ext>
          </a:extLst>
        </xdr:cNvPr>
        <xdr:cNvSpPr/>
      </xdr:nvSpPr>
      <xdr:spPr>
        <a:xfrm>
          <a:off x="13652500" y="646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67221</xdr:rowOff>
    </xdr:from>
    <xdr:ext cx="469744" cy="259045"/>
    <xdr:sp macro="" textlink="">
      <xdr:nvSpPr>
        <xdr:cNvPr id="519" name="テキスト ボックス 518">
          <a:extLst>
            <a:ext uri="{FF2B5EF4-FFF2-40B4-BE49-F238E27FC236}">
              <a16:creationId xmlns:a16="http://schemas.microsoft.com/office/drawing/2014/main" xmlns="" id="{00000000-0008-0000-0600-000007020000}"/>
            </a:ext>
          </a:extLst>
        </xdr:cNvPr>
        <xdr:cNvSpPr txBox="1"/>
      </xdr:nvSpPr>
      <xdr:spPr>
        <a:xfrm>
          <a:off x="13468428" y="623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106302</xdr:rowOff>
    </xdr:from>
    <xdr:to>
      <xdr:col>67</xdr:col>
      <xdr:colOff>101600</xdr:colOff>
      <xdr:row>38</xdr:row>
      <xdr:rowOff>36452</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2763500" y="64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52979</xdr:rowOff>
    </xdr:from>
    <xdr:ext cx="469744"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2579428" y="622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145798</xdr:rowOff>
    </xdr:from>
    <xdr:to>
      <xdr:col>85</xdr:col>
      <xdr:colOff>177800</xdr:colOff>
      <xdr:row>38</xdr:row>
      <xdr:rowOff>75949</xdr:rowOff>
    </xdr:to>
    <xdr:sp macro="" textlink="">
      <xdr:nvSpPr>
        <xdr:cNvPr id="527" name="楕円 526">
          <a:extLst>
            <a:ext uri="{FF2B5EF4-FFF2-40B4-BE49-F238E27FC236}">
              <a16:creationId xmlns:a16="http://schemas.microsoft.com/office/drawing/2014/main" xmlns="" id="{00000000-0008-0000-0600-00000F020000}"/>
            </a:ext>
          </a:extLst>
        </xdr:cNvPr>
        <xdr:cNvSpPr/>
      </xdr:nvSpPr>
      <xdr:spPr>
        <a:xfrm>
          <a:off x="16268700" y="64894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98427</xdr:rowOff>
    </xdr:from>
    <xdr:ext cx="313932" cy="259045"/>
    <xdr:sp macro="" textlink="">
      <xdr:nvSpPr>
        <xdr:cNvPr id="528" name="災害復旧事業費該当値テキスト">
          <a:extLst>
            <a:ext uri="{FF2B5EF4-FFF2-40B4-BE49-F238E27FC236}">
              <a16:creationId xmlns:a16="http://schemas.microsoft.com/office/drawing/2014/main" xmlns="" id="{00000000-0008-0000-0600-000010020000}"/>
            </a:ext>
          </a:extLst>
        </xdr:cNvPr>
        <xdr:cNvSpPr txBox="1"/>
      </xdr:nvSpPr>
      <xdr:spPr>
        <a:xfrm>
          <a:off x="16370300" y="64420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144884</xdr:rowOff>
    </xdr:from>
    <xdr:to>
      <xdr:col>81</xdr:col>
      <xdr:colOff>101600</xdr:colOff>
      <xdr:row>38</xdr:row>
      <xdr:rowOff>75034</xdr:rowOff>
    </xdr:to>
    <xdr:sp macro="" textlink="">
      <xdr:nvSpPr>
        <xdr:cNvPr id="529" name="楕円 528">
          <a:extLst>
            <a:ext uri="{FF2B5EF4-FFF2-40B4-BE49-F238E27FC236}">
              <a16:creationId xmlns:a16="http://schemas.microsoft.com/office/drawing/2014/main" xmlns="" id="{00000000-0008-0000-0600-000011020000}"/>
            </a:ext>
          </a:extLst>
        </xdr:cNvPr>
        <xdr:cNvSpPr/>
      </xdr:nvSpPr>
      <xdr:spPr>
        <a:xfrm>
          <a:off x="15430500" y="648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66161</xdr:rowOff>
    </xdr:from>
    <xdr:ext cx="378565"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5292017" y="6581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143358</xdr:rowOff>
    </xdr:from>
    <xdr:to>
      <xdr:col>76</xdr:col>
      <xdr:colOff>165100</xdr:colOff>
      <xdr:row>38</xdr:row>
      <xdr:rowOff>73509</xdr:rowOff>
    </xdr:to>
    <xdr:sp macro="" textlink="">
      <xdr:nvSpPr>
        <xdr:cNvPr id="531" name="楕円 530">
          <a:extLst>
            <a:ext uri="{FF2B5EF4-FFF2-40B4-BE49-F238E27FC236}">
              <a16:creationId xmlns:a16="http://schemas.microsoft.com/office/drawing/2014/main" xmlns="" id="{00000000-0008-0000-0600-000013020000}"/>
            </a:ext>
          </a:extLst>
        </xdr:cNvPr>
        <xdr:cNvSpPr/>
      </xdr:nvSpPr>
      <xdr:spPr>
        <a:xfrm>
          <a:off x="14541500" y="64870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64635</xdr:rowOff>
    </xdr:from>
    <xdr:ext cx="378565"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4403017" y="6579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144410</xdr:rowOff>
    </xdr:from>
    <xdr:to>
      <xdr:col>72</xdr:col>
      <xdr:colOff>38100</xdr:colOff>
      <xdr:row>38</xdr:row>
      <xdr:rowOff>74560</xdr:rowOff>
    </xdr:to>
    <xdr:sp macro="" textlink="">
      <xdr:nvSpPr>
        <xdr:cNvPr id="533" name="楕円 532">
          <a:extLst>
            <a:ext uri="{FF2B5EF4-FFF2-40B4-BE49-F238E27FC236}">
              <a16:creationId xmlns:a16="http://schemas.microsoft.com/office/drawing/2014/main" xmlns="" id="{00000000-0008-0000-0600-000015020000}"/>
            </a:ext>
          </a:extLst>
        </xdr:cNvPr>
        <xdr:cNvSpPr/>
      </xdr:nvSpPr>
      <xdr:spPr>
        <a:xfrm>
          <a:off x="13652500" y="648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65687</xdr:rowOff>
    </xdr:from>
    <xdr:ext cx="378565"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3514017" y="6580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145393</xdr:rowOff>
    </xdr:from>
    <xdr:to>
      <xdr:col>67</xdr:col>
      <xdr:colOff>101600</xdr:colOff>
      <xdr:row>38</xdr:row>
      <xdr:rowOff>75543</xdr:rowOff>
    </xdr:to>
    <xdr:sp macro="" textlink="">
      <xdr:nvSpPr>
        <xdr:cNvPr id="535" name="楕円 534">
          <a:extLst>
            <a:ext uri="{FF2B5EF4-FFF2-40B4-BE49-F238E27FC236}">
              <a16:creationId xmlns:a16="http://schemas.microsoft.com/office/drawing/2014/main" xmlns="" id="{00000000-0008-0000-0600-000017020000}"/>
            </a:ext>
          </a:extLst>
        </xdr:cNvPr>
        <xdr:cNvSpPr/>
      </xdr:nvSpPr>
      <xdr:spPr>
        <a:xfrm>
          <a:off x="12763500" y="648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66670</xdr:rowOff>
    </xdr:from>
    <xdr:ext cx="378565"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2625017" y="6581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xmlns="" id="{00000000-0008-0000-06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xmlns="" id="{00000000-0008-0000-06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xmlns="" id="{00000000-0008-0000-06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xmlns="" id="{00000000-0008-0000-06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xmlns="" id="{00000000-0008-0000-06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xmlns="" id="{00000000-0008-0000-06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xmlns="" id="{00000000-0008-0000-06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xmlns="" id="{00000000-0008-0000-06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xmlns="" id="{00000000-0008-0000-06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xmlns="" id="{00000000-0008-0000-06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a:extLst>
            <a:ext uri="{FF2B5EF4-FFF2-40B4-BE49-F238E27FC236}">
              <a16:creationId xmlns:a16="http://schemas.microsoft.com/office/drawing/2014/main" xmlns="" id="{00000000-0008-0000-0600-00002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a:extLst>
            <a:ext uri="{FF2B5EF4-FFF2-40B4-BE49-F238E27FC236}">
              <a16:creationId xmlns:a16="http://schemas.microsoft.com/office/drawing/2014/main" xmlns="" id="{00000000-0008-0000-0600-00002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xmlns="" id="{00000000-0008-0000-06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a:extLst>
            <a:ext uri="{FF2B5EF4-FFF2-40B4-BE49-F238E27FC236}">
              <a16:creationId xmlns:a16="http://schemas.microsoft.com/office/drawing/2014/main" xmlns="" id="{00000000-0008-0000-0600-00002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xmlns="" id="{00000000-0008-0000-06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a:extLst>
            <a:ext uri="{FF2B5EF4-FFF2-40B4-BE49-F238E27FC236}">
              <a16:creationId xmlns:a16="http://schemas.microsoft.com/office/drawing/2014/main" xmlns="" id="{00000000-0008-0000-0600-00002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a:extLst>
            <a:ext uri="{FF2B5EF4-FFF2-40B4-BE49-F238E27FC236}">
              <a16:creationId xmlns:a16="http://schemas.microsoft.com/office/drawing/2014/main" xmlns="" id="{00000000-0008-0000-0600-00002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a:extLst>
            <a:ext uri="{FF2B5EF4-FFF2-40B4-BE49-F238E27FC236}">
              <a16:creationId xmlns:a16="http://schemas.microsoft.com/office/drawing/2014/main" xmlns="" id="{00000000-0008-0000-0600-00002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a:extLst>
            <a:ext uri="{FF2B5EF4-FFF2-40B4-BE49-F238E27FC236}">
              <a16:creationId xmlns:a16="http://schemas.microsoft.com/office/drawing/2014/main" xmlns="" id="{00000000-0008-0000-0600-00002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a:extLst>
            <a:ext uri="{FF2B5EF4-FFF2-40B4-BE49-F238E27FC236}">
              <a16:creationId xmlns:a16="http://schemas.microsoft.com/office/drawing/2014/main" xmlns="" id="{00000000-0008-0000-0600-00002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a:extLst>
            <a:ext uri="{FF2B5EF4-FFF2-40B4-BE49-F238E27FC236}">
              <a16:creationId xmlns:a16="http://schemas.microsoft.com/office/drawing/2014/main" xmlns="" id="{00000000-0008-0000-0600-00003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a:extLst>
            <a:ext uri="{FF2B5EF4-FFF2-40B4-BE49-F238E27FC236}">
              <a16:creationId xmlns:a16="http://schemas.microsoft.com/office/drawing/2014/main" xmlns="" id="{00000000-0008-0000-0600-00003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a:extLst>
            <a:ext uri="{FF2B5EF4-FFF2-40B4-BE49-F238E27FC236}">
              <a16:creationId xmlns:a16="http://schemas.microsoft.com/office/drawing/2014/main" xmlns="" id="{00000000-0008-0000-0600-00003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xmlns="" id="{00000000-0008-0000-0600-00003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a:extLst>
            <a:ext uri="{FF2B5EF4-FFF2-40B4-BE49-F238E27FC236}">
              <a16:creationId xmlns:a16="http://schemas.microsoft.com/office/drawing/2014/main" xmlns="" id="{00000000-0008-0000-0600-00003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xmlns="" id="{00000000-0008-0000-0600-00003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a:extLst>
            <a:ext uri="{FF2B5EF4-FFF2-40B4-BE49-F238E27FC236}">
              <a16:creationId xmlns:a16="http://schemas.microsoft.com/office/drawing/2014/main" xmlns="" id="{00000000-0008-0000-0600-00003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xmlns="" id="{00000000-0008-0000-0600-00003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xmlns="" id="{00000000-0008-0000-06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a:extLst>
            <a:ext uri="{FF2B5EF4-FFF2-40B4-BE49-F238E27FC236}">
              <a16:creationId xmlns:a16="http://schemas.microsoft.com/office/drawing/2014/main" xmlns="" id="{00000000-0008-0000-0600-00004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a:extLst>
            <a:ext uri="{FF2B5EF4-FFF2-40B4-BE49-F238E27FC236}">
              <a16:creationId xmlns:a16="http://schemas.microsoft.com/office/drawing/2014/main" xmlns="" id="{00000000-0008-0000-0600-00004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a:extLst>
            <a:ext uri="{FF2B5EF4-FFF2-40B4-BE49-F238E27FC236}">
              <a16:creationId xmlns:a16="http://schemas.microsoft.com/office/drawing/2014/main" xmlns="" id="{00000000-0008-0000-0600-00004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a:extLst>
            <a:ext uri="{FF2B5EF4-FFF2-40B4-BE49-F238E27FC236}">
              <a16:creationId xmlns:a16="http://schemas.microsoft.com/office/drawing/2014/main" xmlns="" id="{00000000-0008-0000-0600-00004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a:extLst>
            <a:ext uri="{FF2B5EF4-FFF2-40B4-BE49-F238E27FC236}">
              <a16:creationId xmlns:a16="http://schemas.microsoft.com/office/drawing/2014/main" xmlns="" id="{00000000-0008-0000-0600-00004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a:extLst>
            <a:ext uri="{FF2B5EF4-FFF2-40B4-BE49-F238E27FC236}">
              <a16:creationId xmlns:a16="http://schemas.microsoft.com/office/drawing/2014/main" xmlns="" id="{00000000-0008-0000-0600-00004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xmlns=""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a:extLst>
            <a:ext uri="{FF2B5EF4-FFF2-40B4-BE49-F238E27FC236}">
              <a16:creationId xmlns:a16="http://schemas.microsoft.com/office/drawing/2014/main" xmlns="" id="{00000000-0008-0000-0600-00004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a:extLst>
            <a:ext uri="{FF2B5EF4-FFF2-40B4-BE49-F238E27FC236}">
              <a16:creationId xmlns:a16="http://schemas.microsoft.com/office/drawing/2014/main" xmlns="" id="{00000000-0008-0000-0600-00004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a:extLst>
            <a:ext uri="{FF2B5EF4-FFF2-40B4-BE49-F238E27FC236}">
              <a16:creationId xmlns:a16="http://schemas.microsoft.com/office/drawing/2014/main" xmlns="" id="{00000000-0008-0000-0600-00004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a:extLst>
            <a:ext uri="{FF2B5EF4-FFF2-40B4-BE49-F238E27FC236}">
              <a16:creationId xmlns:a16="http://schemas.microsoft.com/office/drawing/2014/main" xmlns="" id="{00000000-0008-0000-0600-00004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a:extLst>
            <a:ext uri="{FF2B5EF4-FFF2-40B4-BE49-F238E27FC236}">
              <a16:creationId xmlns:a16="http://schemas.microsoft.com/office/drawing/2014/main" xmlns="" id="{00000000-0008-0000-0600-00004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a:extLst>
            <a:ext uri="{FF2B5EF4-FFF2-40B4-BE49-F238E27FC236}">
              <a16:creationId xmlns:a16="http://schemas.microsoft.com/office/drawing/2014/main" xmlns="" id="{00000000-0008-0000-0600-00005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xmlns="" id="{00000000-0008-0000-06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xmlns="" id="{00000000-0008-0000-06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6" name="直線コネクタ 595">
          <a:extLst>
            <a:ext uri="{FF2B5EF4-FFF2-40B4-BE49-F238E27FC236}">
              <a16:creationId xmlns:a16="http://schemas.microsoft.com/office/drawing/2014/main" xmlns="" id="{00000000-0008-0000-0600-00005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7" name="テキスト ボックス 596">
          <a:extLst>
            <a:ext uri="{FF2B5EF4-FFF2-40B4-BE49-F238E27FC236}">
              <a16:creationId xmlns:a16="http://schemas.microsoft.com/office/drawing/2014/main" xmlns="" id="{00000000-0008-0000-0600-00005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8" name="直線コネクタ 597">
          <a:extLst>
            <a:ext uri="{FF2B5EF4-FFF2-40B4-BE49-F238E27FC236}">
              <a16:creationId xmlns:a16="http://schemas.microsoft.com/office/drawing/2014/main" xmlns="" id="{00000000-0008-0000-0600-00005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a:extLst>
            <a:ext uri="{FF2B5EF4-FFF2-40B4-BE49-F238E27FC236}">
              <a16:creationId xmlns:a16="http://schemas.microsoft.com/office/drawing/2014/main" xmlns="" id="{00000000-0008-0000-0600-00005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2" name="直線コネクタ 601">
          <a:extLst>
            <a:ext uri="{FF2B5EF4-FFF2-40B4-BE49-F238E27FC236}">
              <a16:creationId xmlns:a16="http://schemas.microsoft.com/office/drawing/2014/main" xmlns="" id="{00000000-0008-0000-0600-00005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a:extLst>
            <a:ext uri="{FF2B5EF4-FFF2-40B4-BE49-F238E27FC236}">
              <a16:creationId xmlns:a16="http://schemas.microsoft.com/office/drawing/2014/main" xmlns="" id="{00000000-0008-0000-0600-00006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36093</xdr:rowOff>
    </xdr:from>
    <xdr:to>
      <xdr:col>85</xdr:col>
      <xdr:colOff>126364</xdr:colOff>
      <xdr:row>77</xdr:row>
      <xdr:rowOff>161074</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flipV="1">
          <a:off x="16317595" y="12037593"/>
          <a:ext cx="1269" cy="1325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164901</xdr:rowOff>
    </xdr:from>
    <xdr:ext cx="534377" cy="259045"/>
    <xdr:sp macro="" textlink="">
      <xdr:nvSpPr>
        <xdr:cNvPr id="610" name="公債費最小値テキスト">
          <a:extLst>
            <a:ext uri="{FF2B5EF4-FFF2-40B4-BE49-F238E27FC236}">
              <a16:creationId xmlns:a16="http://schemas.microsoft.com/office/drawing/2014/main" xmlns="" id="{00000000-0008-0000-0600-000062020000}"/>
            </a:ext>
          </a:extLst>
        </xdr:cNvPr>
        <xdr:cNvSpPr txBox="1"/>
      </xdr:nvSpPr>
      <xdr:spPr>
        <a:xfrm>
          <a:off x="16370300" y="1336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161074</xdr:rowOff>
    </xdr:from>
    <xdr:to>
      <xdr:col>86</xdr:col>
      <xdr:colOff>25400</xdr:colOff>
      <xdr:row>77</xdr:row>
      <xdr:rowOff>161074</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6230600" y="133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154220</xdr:rowOff>
    </xdr:from>
    <xdr:ext cx="599010" cy="259045"/>
    <xdr:sp macro="" textlink="">
      <xdr:nvSpPr>
        <xdr:cNvPr id="612" name="公債費最大値テキスト">
          <a:extLst>
            <a:ext uri="{FF2B5EF4-FFF2-40B4-BE49-F238E27FC236}">
              <a16:creationId xmlns:a16="http://schemas.microsoft.com/office/drawing/2014/main" xmlns="" id="{00000000-0008-0000-0600-000064020000}"/>
            </a:ext>
          </a:extLst>
        </xdr:cNvPr>
        <xdr:cNvSpPr txBox="1"/>
      </xdr:nvSpPr>
      <xdr:spPr>
        <a:xfrm>
          <a:off x="16370300" y="1181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36093</xdr:rowOff>
    </xdr:from>
    <xdr:to>
      <xdr:col>86</xdr:col>
      <xdr:colOff>25400</xdr:colOff>
      <xdr:row>70</xdr:row>
      <xdr:rowOff>36093</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6230600" y="12037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12802</xdr:rowOff>
    </xdr:from>
    <xdr:to>
      <xdr:col>85</xdr:col>
      <xdr:colOff>127000</xdr:colOff>
      <xdr:row>76</xdr:row>
      <xdr:rowOff>35637</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flipV="1">
          <a:off x="15481300" y="13043002"/>
          <a:ext cx="838200" cy="2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55618</xdr:rowOff>
    </xdr:from>
    <xdr:ext cx="534377" cy="259045"/>
    <xdr:sp macro="" textlink="">
      <xdr:nvSpPr>
        <xdr:cNvPr id="615" name="公債費平均値テキスト">
          <a:extLst>
            <a:ext uri="{FF2B5EF4-FFF2-40B4-BE49-F238E27FC236}">
              <a16:creationId xmlns:a16="http://schemas.microsoft.com/office/drawing/2014/main" xmlns="" id="{00000000-0008-0000-0600-000067020000}"/>
            </a:ext>
          </a:extLst>
        </xdr:cNvPr>
        <xdr:cNvSpPr txBox="1"/>
      </xdr:nvSpPr>
      <xdr:spPr>
        <a:xfrm>
          <a:off x="16370300" y="12742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32741</xdr:rowOff>
    </xdr:from>
    <xdr:to>
      <xdr:col>85</xdr:col>
      <xdr:colOff>177800</xdr:colOff>
      <xdr:row>75</xdr:row>
      <xdr:rowOff>134341</xdr:rowOff>
    </xdr:to>
    <xdr:sp macro="" textlink="">
      <xdr:nvSpPr>
        <xdr:cNvPr id="616" name="フローチャート: 判断 615">
          <a:extLst>
            <a:ext uri="{FF2B5EF4-FFF2-40B4-BE49-F238E27FC236}">
              <a16:creationId xmlns:a16="http://schemas.microsoft.com/office/drawing/2014/main" xmlns="" id="{00000000-0008-0000-0600-000068020000}"/>
            </a:ext>
          </a:extLst>
        </xdr:cNvPr>
        <xdr:cNvSpPr/>
      </xdr:nvSpPr>
      <xdr:spPr>
        <a:xfrm>
          <a:off x="162687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35637</xdr:rowOff>
    </xdr:from>
    <xdr:to>
      <xdr:col>81</xdr:col>
      <xdr:colOff>50800</xdr:colOff>
      <xdr:row>76</xdr:row>
      <xdr:rowOff>102425</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flipV="1">
          <a:off x="14592300" y="13065837"/>
          <a:ext cx="889000" cy="6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11075</xdr:rowOff>
    </xdr:from>
    <xdr:to>
      <xdr:col>81</xdr:col>
      <xdr:colOff>101600</xdr:colOff>
      <xdr:row>75</xdr:row>
      <xdr:rowOff>112675</xdr:rowOff>
    </xdr:to>
    <xdr:sp macro="" textlink="">
      <xdr:nvSpPr>
        <xdr:cNvPr id="618" name="フローチャート: 判断 617">
          <a:extLst>
            <a:ext uri="{FF2B5EF4-FFF2-40B4-BE49-F238E27FC236}">
              <a16:creationId xmlns:a16="http://schemas.microsoft.com/office/drawing/2014/main" xmlns="" id="{00000000-0008-0000-0600-00006A020000}"/>
            </a:ext>
          </a:extLst>
        </xdr:cNvPr>
        <xdr:cNvSpPr/>
      </xdr:nvSpPr>
      <xdr:spPr>
        <a:xfrm>
          <a:off x="15430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129202</xdr:rowOff>
    </xdr:from>
    <xdr:ext cx="534377" cy="259045"/>
    <xdr:sp macro="" textlink="">
      <xdr:nvSpPr>
        <xdr:cNvPr id="619" name="テキスト ボックス 618">
          <a:extLst>
            <a:ext uri="{FF2B5EF4-FFF2-40B4-BE49-F238E27FC236}">
              <a16:creationId xmlns:a16="http://schemas.microsoft.com/office/drawing/2014/main" xmlns="" id="{00000000-0008-0000-0600-00006B020000}"/>
            </a:ext>
          </a:extLst>
        </xdr:cNvPr>
        <xdr:cNvSpPr txBox="1"/>
      </xdr:nvSpPr>
      <xdr:spPr>
        <a:xfrm>
          <a:off x="15214111" y="1264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87668</xdr:rowOff>
    </xdr:from>
    <xdr:to>
      <xdr:col>76</xdr:col>
      <xdr:colOff>114300</xdr:colOff>
      <xdr:row>76</xdr:row>
      <xdr:rowOff>102425</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a:off x="13703300" y="13117868"/>
          <a:ext cx="889000" cy="1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150990</xdr:rowOff>
    </xdr:from>
    <xdr:to>
      <xdr:col>76</xdr:col>
      <xdr:colOff>165100</xdr:colOff>
      <xdr:row>75</xdr:row>
      <xdr:rowOff>81140</xdr:rowOff>
    </xdr:to>
    <xdr:sp macro="" textlink="">
      <xdr:nvSpPr>
        <xdr:cNvPr id="621" name="フローチャート: 判断 620">
          <a:extLst>
            <a:ext uri="{FF2B5EF4-FFF2-40B4-BE49-F238E27FC236}">
              <a16:creationId xmlns:a16="http://schemas.microsoft.com/office/drawing/2014/main" xmlns="" id="{00000000-0008-0000-0600-00006D020000}"/>
            </a:ext>
          </a:extLst>
        </xdr:cNvPr>
        <xdr:cNvSpPr/>
      </xdr:nvSpPr>
      <xdr:spPr>
        <a:xfrm>
          <a:off x="14541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97667</xdr:rowOff>
    </xdr:from>
    <xdr:ext cx="534377" cy="259045"/>
    <xdr:sp macro="" textlink="">
      <xdr:nvSpPr>
        <xdr:cNvPr id="622" name="テキスト ボックス 621">
          <a:extLst>
            <a:ext uri="{FF2B5EF4-FFF2-40B4-BE49-F238E27FC236}">
              <a16:creationId xmlns:a16="http://schemas.microsoft.com/office/drawing/2014/main" xmlns="" id="{00000000-0008-0000-0600-00006E020000}"/>
            </a:ext>
          </a:extLst>
        </xdr:cNvPr>
        <xdr:cNvSpPr txBox="1"/>
      </xdr:nvSpPr>
      <xdr:spPr>
        <a:xfrm>
          <a:off x="14325111" y="1261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114605</xdr:rowOff>
    </xdr:from>
    <xdr:to>
      <xdr:col>71</xdr:col>
      <xdr:colOff>177800</xdr:colOff>
      <xdr:row>76</xdr:row>
      <xdr:rowOff>87668</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a:off x="12814300" y="12973355"/>
          <a:ext cx="889000" cy="14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30023</xdr:rowOff>
    </xdr:from>
    <xdr:to>
      <xdr:col>72</xdr:col>
      <xdr:colOff>38100</xdr:colOff>
      <xdr:row>74</xdr:row>
      <xdr:rowOff>131623</xdr:rowOff>
    </xdr:to>
    <xdr:sp macro="" textlink="">
      <xdr:nvSpPr>
        <xdr:cNvPr id="624" name="フローチャート: 判断 623">
          <a:extLst>
            <a:ext uri="{FF2B5EF4-FFF2-40B4-BE49-F238E27FC236}">
              <a16:creationId xmlns:a16="http://schemas.microsoft.com/office/drawing/2014/main" xmlns="" id="{00000000-0008-0000-0600-000070020000}"/>
            </a:ext>
          </a:extLst>
        </xdr:cNvPr>
        <xdr:cNvSpPr/>
      </xdr:nvSpPr>
      <xdr:spPr>
        <a:xfrm>
          <a:off x="13652500" y="1271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148150</xdr:rowOff>
    </xdr:from>
    <xdr:ext cx="534377" cy="259045"/>
    <xdr:sp macro="" textlink="">
      <xdr:nvSpPr>
        <xdr:cNvPr id="625" name="テキスト ボックス 624">
          <a:extLst>
            <a:ext uri="{FF2B5EF4-FFF2-40B4-BE49-F238E27FC236}">
              <a16:creationId xmlns:a16="http://schemas.microsoft.com/office/drawing/2014/main" xmlns="" id="{00000000-0008-0000-0600-000071020000}"/>
            </a:ext>
          </a:extLst>
        </xdr:cNvPr>
        <xdr:cNvSpPr txBox="1"/>
      </xdr:nvSpPr>
      <xdr:spPr>
        <a:xfrm>
          <a:off x="13436111" y="1249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37249</xdr:rowOff>
    </xdr:from>
    <xdr:to>
      <xdr:col>67</xdr:col>
      <xdr:colOff>101600</xdr:colOff>
      <xdr:row>74</xdr:row>
      <xdr:rowOff>138849</xdr:rowOff>
    </xdr:to>
    <xdr:sp macro="" textlink="">
      <xdr:nvSpPr>
        <xdr:cNvPr id="626" name="フローチャート: 判断 625">
          <a:extLst>
            <a:ext uri="{FF2B5EF4-FFF2-40B4-BE49-F238E27FC236}">
              <a16:creationId xmlns:a16="http://schemas.microsoft.com/office/drawing/2014/main" xmlns="" id="{00000000-0008-0000-0600-000072020000}"/>
            </a:ext>
          </a:extLst>
        </xdr:cNvPr>
        <xdr:cNvSpPr/>
      </xdr:nvSpPr>
      <xdr:spPr>
        <a:xfrm>
          <a:off x="12763500" y="1272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155376</xdr:rowOff>
    </xdr:from>
    <xdr:ext cx="534377" cy="259045"/>
    <xdr:sp macro="" textlink="">
      <xdr:nvSpPr>
        <xdr:cNvPr id="627" name="テキスト ボックス 626">
          <a:extLst>
            <a:ext uri="{FF2B5EF4-FFF2-40B4-BE49-F238E27FC236}">
              <a16:creationId xmlns:a16="http://schemas.microsoft.com/office/drawing/2014/main" xmlns="" id="{00000000-0008-0000-0600-000073020000}"/>
            </a:ext>
          </a:extLst>
        </xdr:cNvPr>
        <xdr:cNvSpPr txBox="1"/>
      </xdr:nvSpPr>
      <xdr:spPr>
        <a:xfrm>
          <a:off x="12547111" y="1249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xmlns="" id="{00000000-0008-0000-0600-00007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133452</xdr:rowOff>
    </xdr:from>
    <xdr:to>
      <xdr:col>85</xdr:col>
      <xdr:colOff>177800</xdr:colOff>
      <xdr:row>76</xdr:row>
      <xdr:rowOff>63602</xdr:rowOff>
    </xdr:to>
    <xdr:sp macro="" textlink="">
      <xdr:nvSpPr>
        <xdr:cNvPr id="633" name="楕円 632">
          <a:extLst>
            <a:ext uri="{FF2B5EF4-FFF2-40B4-BE49-F238E27FC236}">
              <a16:creationId xmlns:a16="http://schemas.microsoft.com/office/drawing/2014/main" xmlns="" id="{00000000-0008-0000-0600-000079020000}"/>
            </a:ext>
          </a:extLst>
        </xdr:cNvPr>
        <xdr:cNvSpPr/>
      </xdr:nvSpPr>
      <xdr:spPr>
        <a:xfrm>
          <a:off x="16268700" y="1299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111879</xdr:rowOff>
    </xdr:from>
    <xdr:ext cx="534377" cy="259045"/>
    <xdr:sp macro="" textlink="">
      <xdr:nvSpPr>
        <xdr:cNvPr id="634" name="公債費該当値テキスト">
          <a:extLst>
            <a:ext uri="{FF2B5EF4-FFF2-40B4-BE49-F238E27FC236}">
              <a16:creationId xmlns:a16="http://schemas.microsoft.com/office/drawing/2014/main" xmlns="" id="{00000000-0008-0000-0600-00007A020000}"/>
            </a:ext>
          </a:extLst>
        </xdr:cNvPr>
        <xdr:cNvSpPr txBox="1"/>
      </xdr:nvSpPr>
      <xdr:spPr>
        <a:xfrm>
          <a:off x="16370300" y="1297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156287</xdr:rowOff>
    </xdr:from>
    <xdr:to>
      <xdr:col>81</xdr:col>
      <xdr:colOff>101600</xdr:colOff>
      <xdr:row>76</xdr:row>
      <xdr:rowOff>86437</xdr:rowOff>
    </xdr:to>
    <xdr:sp macro="" textlink="">
      <xdr:nvSpPr>
        <xdr:cNvPr id="635" name="楕円 634">
          <a:extLst>
            <a:ext uri="{FF2B5EF4-FFF2-40B4-BE49-F238E27FC236}">
              <a16:creationId xmlns:a16="http://schemas.microsoft.com/office/drawing/2014/main" xmlns="" id="{00000000-0008-0000-0600-00007B020000}"/>
            </a:ext>
          </a:extLst>
        </xdr:cNvPr>
        <xdr:cNvSpPr/>
      </xdr:nvSpPr>
      <xdr:spPr>
        <a:xfrm>
          <a:off x="15430500" y="1301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77564</xdr:rowOff>
    </xdr:from>
    <xdr:ext cx="534377"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5214111" y="1310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51625</xdr:rowOff>
    </xdr:from>
    <xdr:to>
      <xdr:col>76</xdr:col>
      <xdr:colOff>165100</xdr:colOff>
      <xdr:row>76</xdr:row>
      <xdr:rowOff>153225</xdr:rowOff>
    </xdr:to>
    <xdr:sp macro="" textlink="">
      <xdr:nvSpPr>
        <xdr:cNvPr id="637" name="楕円 636">
          <a:extLst>
            <a:ext uri="{FF2B5EF4-FFF2-40B4-BE49-F238E27FC236}">
              <a16:creationId xmlns:a16="http://schemas.microsoft.com/office/drawing/2014/main" xmlns="" id="{00000000-0008-0000-0600-00007D020000}"/>
            </a:ext>
          </a:extLst>
        </xdr:cNvPr>
        <xdr:cNvSpPr/>
      </xdr:nvSpPr>
      <xdr:spPr>
        <a:xfrm>
          <a:off x="14541500" y="1308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144352</xdr:rowOff>
    </xdr:from>
    <xdr:ext cx="534377"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4325111" y="1317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36868</xdr:rowOff>
    </xdr:from>
    <xdr:to>
      <xdr:col>72</xdr:col>
      <xdr:colOff>38100</xdr:colOff>
      <xdr:row>76</xdr:row>
      <xdr:rowOff>138468</xdr:rowOff>
    </xdr:to>
    <xdr:sp macro="" textlink="">
      <xdr:nvSpPr>
        <xdr:cNvPr id="639" name="楕円 638">
          <a:extLst>
            <a:ext uri="{FF2B5EF4-FFF2-40B4-BE49-F238E27FC236}">
              <a16:creationId xmlns:a16="http://schemas.microsoft.com/office/drawing/2014/main" xmlns="" id="{00000000-0008-0000-0600-00007F020000}"/>
            </a:ext>
          </a:extLst>
        </xdr:cNvPr>
        <xdr:cNvSpPr/>
      </xdr:nvSpPr>
      <xdr:spPr>
        <a:xfrm>
          <a:off x="13652500" y="1306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129595</xdr:rowOff>
    </xdr:from>
    <xdr:ext cx="534377"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3436111" y="1315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63805</xdr:rowOff>
    </xdr:from>
    <xdr:to>
      <xdr:col>67</xdr:col>
      <xdr:colOff>101600</xdr:colOff>
      <xdr:row>75</xdr:row>
      <xdr:rowOff>165404</xdr:rowOff>
    </xdr:to>
    <xdr:sp macro="" textlink="">
      <xdr:nvSpPr>
        <xdr:cNvPr id="641" name="楕円 640">
          <a:extLst>
            <a:ext uri="{FF2B5EF4-FFF2-40B4-BE49-F238E27FC236}">
              <a16:creationId xmlns:a16="http://schemas.microsoft.com/office/drawing/2014/main" xmlns="" id="{00000000-0008-0000-0600-000081020000}"/>
            </a:ext>
          </a:extLst>
        </xdr:cNvPr>
        <xdr:cNvSpPr/>
      </xdr:nvSpPr>
      <xdr:spPr>
        <a:xfrm>
          <a:off x="12763500" y="129225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156532</xdr:rowOff>
    </xdr:from>
    <xdr:ext cx="534377"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2547111" y="1301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a:extLst>
            <a:ext uri="{FF2B5EF4-FFF2-40B4-BE49-F238E27FC236}">
              <a16:creationId xmlns:a16="http://schemas.microsoft.com/office/drawing/2014/main" xmlns="" id="{00000000-0008-0000-0600-00008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a:extLst>
            <a:ext uri="{FF2B5EF4-FFF2-40B4-BE49-F238E27FC236}">
              <a16:creationId xmlns:a16="http://schemas.microsoft.com/office/drawing/2014/main" xmlns="" id="{00000000-0008-0000-0600-00008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a:extLst>
            <a:ext uri="{FF2B5EF4-FFF2-40B4-BE49-F238E27FC236}">
              <a16:creationId xmlns:a16="http://schemas.microsoft.com/office/drawing/2014/main" xmlns="" id="{00000000-0008-0000-0600-00008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a:extLst>
            <a:ext uri="{FF2B5EF4-FFF2-40B4-BE49-F238E27FC236}">
              <a16:creationId xmlns:a16="http://schemas.microsoft.com/office/drawing/2014/main" xmlns="" id="{00000000-0008-0000-0600-00008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a:extLst>
            <a:ext uri="{FF2B5EF4-FFF2-40B4-BE49-F238E27FC236}">
              <a16:creationId xmlns:a16="http://schemas.microsoft.com/office/drawing/2014/main" xmlns="" id="{00000000-0008-0000-0600-00008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a:extLst>
            <a:ext uri="{FF2B5EF4-FFF2-40B4-BE49-F238E27FC236}">
              <a16:creationId xmlns:a16="http://schemas.microsoft.com/office/drawing/2014/main" xmlns="" id="{00000000-0008-0000-0600-00008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a:extLst>
            <a:ext uri="{FF2B5EF4-FFF2-40B4-BE49-F238E27FC236}">
              <a16:creationId xmlns:a16="http://schemas.microsoft.com/office/drawing/2014/main" xmlns="" id="{00000000-0008-0000-0600-00008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a:extLst>
            <a:ext uri="{FF2B5EF4-FFF2-40B4-BE49-F238E27FC236}">
              <a16:creationId xmlns:a16="http://schemas.microsoft.com/office/drawing/2014/main" xmlns="" id="{00000000-0008-0000-0600-00008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a:extLst>
            <a:ext uri="{FF2B5EF4-FFF2-40B4-BE49-F238E27FC236}">
              <a16:creationId xmlns:a16="http://schemas.microsoft.com/office/drawing/2014/main" xmlns="" id="{00000000-0008-0000-0600-00008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3" name="直線コネクタ 652">
          <a:extLst>
            <a:ext uri="{FF2B5EF4-FFF2-40B4-BE49-F238E27FC236}">
              <a16:creationId xmlns:a16="http://schemas.microsoft.com/office/drawing/2014/main" xmlns="" id="{00000000-0008-0000-0600-00008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4" name="テキスト ボックス 653">
          <a:extLst>
            <a:ext uri="{FF2B5EF4-FFF2-40B4-BE49-F238E27FC236}">
              <a16:creationId xmlns:a16="http://schemas.microsoft.com/office/drawing/2014/main" xmlns="" id="{00000000-0008-0000-0600-00008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5" name="直線コネクタ 654">
          <a:extLst>
            <a:ext uri="{FF2B5EF4-FFF2-40B4-BE49-F238E27FC236}">
              <a16:creationId xmlns:a16="http://schemas.microsoft.com/office/drawing/2014/main" xmlns="" id="{00000000-0008-0000-0600-00008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7" name="直線コネクタ 656">
          <a:extLst>
            <a:ext uri="{FF2B5EF4-FFF2-40B4-BE49-F238E27FC236}">
              <a16:creationId xmlns:a16="http://schemas.microsoft.com/office/drawing/2014/main" xmlns="" id="{00000000-0008-0000-0600-00009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xmlns=""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107803</xdr:rowOff>
    </xdr:from>
    <xdr:to>
      <xdr:col>85</xdr:col>
      <xdr:colOff>126364</xdr:colOff>
      <xdr:row>99</xdr:row>
      <xdr:rowOff>44397</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flipV="1">
          <a:off x="16317595" y="15538303"/>
          <a:ext cx="1269" cy="147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48224</xdr:rowOff>
    </xdr:from>
    <xdr:ext cx="249299" cy="259045"/>
    <xdr:sp macro="" textlink="">
      <xdr:nvSpPr>
        <xdr:cNvPr id="667" name="積立金最小値テキスト">
          <a:extLst>
            <a:ext uri="{FF2B5EF4-FFF2-40B4-BE49-F238E27FC236}">
              <a16:creationId xmlns:a16="http://schemas.microsoft.com/office/drawing/2014/main" xmlns="" id="{00000000-0008-0000-0600-00009B020000}"/>
            </a:ext>
          </a:extLst>
        </xdr:cNvPr>
        <xdr:cNvSpPr txBox="1"/>
      </xdr:nvSpPr>
      <xdr:spPr>
        <a:xfrm>
          <a:off x="16370300" y="1702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44397</xdr:rowOff>
    </xdr:from>
    <xdr:to>
      <xdr:col>86</xdr:col>
      <xdr:colOff>25400</xdr:colOff>
      <xdr:row>99</xdr:row>
      <xdr:rowOff>44397</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6230600" y="1701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54480</xdr:rowOff>
    </xdr:from>
    <xdr:ext cx="599010" cy="259045"/>
    <xdr:sp macro="" textlink="">
      <xdr:nvSpPr>
        <xdr:cNvPr id="669" name="積立金最大値テキスト">
          <a:extLst>
            <a:ext uri="{FF2B5EF4-FFF2-40B4-BE49-F238E27FC236}">
              <a16:creationId xmlns:a16="http://schemas.microsoft.com/office/drawing/2014/main" xmlns="" id="{00000000-0008-0000-0600-00009D020000}"/>
            </a:ext>
          </a:extLst>
        </xdr:cNvPr>
        <xdr:cNvSpPr txBox="1"/>
      </xdr:nvSpPr>
      <xdr:spPr>
        <a:xfrm>
          <a:off x="16370300" y="1531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107803</xdr:rowOff>
    </xdr:from>
    <xdr:to>
      <xdr:col>86</xdr:col>
      <xdr:colOff>25400</xdr:colOff>
      <xdr:row>90</xdr:row>
      <xdr:rowOff>107803</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6230600" y="1553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3287</xdr:rowOff>
    </xdr:from>
    <xdr:to>
      <xdr:col>85</xdr:col>
      <xdr:colOff>127000</xdr:colOff>
      <xdr:row>99</xdr:row>
      <xdr:rowOff>33637</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flipV="1">
          <a:off x="15481300" y="16976837"/>
          <a:ext cx="838200" cy="3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84658</xdr:rowOff>
    </xdr:from>
    <xdr:ext cx="534377" cy="259045"/>
    <xdr:sp macro="" textlink="">
      <xdr:nvSpPr>
        <xdr:cNvPr id="672" name="積立金平均値テキスト">
          <a:extLst>
            <a:ext uri="{FF2B5EF4-FFF2-40B4-BE49-F238E27FC236}">
              <a16:creationId xmlns:a16="http://schemas.microsoft.com/office/drawing/2014/main" xmlns="" id="{00000000-0008-0000-0600-0000A0020000}"/>
            </a:ext>
          </a:extLst>
        </xdr:cNvPr>
        <xdr:cNvSpPr txBox="1"/>
      </xdr:nvSpPr>
      <xdr:spPr>
        <a:xfrm>
          <a:off x="16370300" y="16715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61781</xdr:rowOff>
    </xdr:from>
    <xdr:to>
      <xdr:col>85</xdr:col>
      <xdr:colOff>177800</xdr:colOff>
      <xdr:row>98</xdr:row>
      <xdr:rowOff>163381</xdr:rowOff>
    </xdr:to>
    <xdr:sp macro="" textlink="">
      <xdr:nvSpPr>
        <xdr:cNvPr id="673" name="フローチャート: 判断 672">
          <a:extLst>
            <a:ext uri="{FF2B5EF4-FFF2-40B4-BE49-F238E27FC236}">
              <a16:creationId xmlns:a16="http://schemas.microsoft.com/office/drawing/2014/main" xmlns="" id="{00000000-0008-0000-0600-0000A1020000}"/>
            </a:ext>
          </a:extLst>
        </xdr:cNvPr>
        <xdr:cNvSpPr/>
      </xdr:nvSpPr>
      <xdr:spPr>
        <a:xfrm>
          <a:off x="16268700" y="168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25081</xdr:rowOff>
    </xdr:from>
    <xdr:to>
      <xdr:col>81</xdr:col>
      <xdr:colOff>50800</xdr:colOff>
      <xdr:row>99</xdr:row>
      <xdr:rowOff>33637</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4592300" y="16998631"/>
          <a:ext cx="889000" cy="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71793</xdr:rowOff>
    </xdr:from>
    <xdr:to>
      <xdr:col>81</xdr:col>
      <xdr:colOff>101600</xdr:colOff>
      <xdr:row>99</xdr:row>
      <xdr:rowOff>1943</xdr:rowOff>
    </xdr:to>
    <xdr:sp macro="" textlink="">
      <xdr:nvSpPr>
        <xdr:cNvPr id="675" name="フローチャート: 判断 674">
          <a:extLst>
            <a:ext uri="{FF2B5EF4-FFF2-40B4-BE49-F238E27FC236}">
              <a16:creationId xmlns:a16="http://schemas.microsoft.com/office/drawing/2014/main" xmlns="" id="{00000000-0008-0000-0600-0000A3020000}"/>
            </a:ext>
          </a:extLst>
        </xdr:cNvPr>
        <xdr:cNvSpPr/>
      </xdr:nvSpPr>
      <xdr:spPr>
        <a:xfrm>
          <a:off x="15430500" y="1687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18470</xdr:rowOff>
    </xdr:from>
    <xdr:ext cx="534377" cy="259045"/>
    <xdr:sp macro="" textlink="">
      <xdr:nvSpPr>
        <xdr:cNvPr id="676" name="テキスト ボックス 675">
          <a:extLst>
            <a:ext uri="{FF2B5EF4-FFF2-40B4-BE49-F238E27FC236}">
              <a16:creationId xmlns:a16="http://schemas.microsoft.com/office/drawing/2014/main" xmlns="" id="{00000000-0008-0000-0600-0000A4020000}"/>
            </a:ext>
          </a:extLst>
        </xdr:cNvPr>
        <xdr:cNvSpPr txBox="1"/>
      </xdr:nvSpPr>
      <xdr:spPr>
        <a:xfrm>
          <a:off x="15214111" y="1664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19320</xdr:rowOff>
    </xdr:from>
    <xdr:to>
      <xdr:col>76</xdr:col>
      <xdr:colOff>114300</xdr:colOff>
      <xdr:row>99</xdr:row>
      <xdr:rowOff>25081</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3703300" y="16992870"/>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57978</xdr:rowOff>
    </xdr:from>
    <xdr:to>
      <xdr:col>76</xdr:col>
      <xdr:colOff>165100</xdr:colOff>
      <xdr:row>98</xdr:row>
      <xdr:rowOff>159578</xdr:rowOff>
    </xdr:to>
    <xdr:sp macro="" textlink="">
      <xdr:nvSpPr>
        <xdr:cNvPr id="678" name="フローチャート: 判断 677">
          <a:extLst>
            <a:ext uri="{FF2B5EF4-FFF2-40B4-BE49-F238E27FC236}">
              <a16:creationId xmlns:a16="http://schemas.microsoft.com/office/drawing/2014/main" xmlns="" id="{00000000-0008-0000-0600-0000A6020000}"/>
            </a:ext>
          </a:extLst>
        </xdr:cNvPr>
        <xdr:cNvSpPr/>
      </xdr:nvSpPr>
      <xdr:spPr>
        <a:xfrm>
          <a:off x="14541500" y="168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4655</xdr:rowOff>
    </xdr:from>
    <xdr:ext cx="534377" cy="259045"/>
    <xdr:sp macro="" textlink="">
      <xdr:nvSpPr>
        <xdr:cNvPr id="679" name="テキスト ボックス 678">
          <a:extLst>
            <a:ext uri="{FF2B5EF4-FFF2-40B4-BE49-F238E27FC236}">
              <a16:creationId xmlns:a16="http://schemas.microsoft.com/office/drawing/2014/main" xmlns="" id="{00000000-0008-0000-0600-0000A7020000}"/>
            </a:ext>
          </a:extLst>
        </xdr:cNvPr>
        <xdr:cNvSpPr txBox="1"/>
      </xdr:nvSpPr>
      <xdr:spPr>
        <a:xfrm>
          <a:off x="14325111" y="1663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4978</xdr:rowOff>
    </xdr:from>
    <xdr:to>
      <xdr:col>71</xdr:col>
      <xdr:colOff>177800</xdr:colOff>
      <xdr:row>99</xdr:row>
      <xdr:rowOff>19320</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a:off x="12814300" y="16807078"/>
          <a:ext cx="889000" cy="18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62429</xdr:rowOff>
    </xdr:from>
    <xdr:to>
      <xdr:col>72</xdr:col>
      <xdr:colOff>38100</xdr:colOff>
      <xdr:row>98</xdr:row>
      <xdr:rowOff>164029</xdr:rowOff>
    </xdr:to>
    <xdr:sp macro="" textlink="">
      <xdr:nvSpPr>
        <xdr:cNvPr id="681" name="フローチャート: 判断 680">
          <a:extLst>
            <a:ext uri="{FF2B5EF4-FFF2-40B4-BE49-F238E27FC236}">
              <a16:creationId xmlns:a16="http://schemas.microsoft.com/office/drawing/2014/main" xmlns="" id="{00000000-0008-0000-0600-0000A9020000}"/>
            </a:ext>
          </a:extLst>
        </xdr:cNvPr>
        <xdr:cNvSpPr/>
      </xdr:nvSpPr>
      <xdr:spPr>
        <a:xfrm>
          <a:off x="13652500" y="1686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9106</xdr:rowOff>
    </xdr:from>
    <xdr:ext cx="534377" cy="259045"/>
    <xdr:sp macro="" textlink="">
      <xdr:nvSpPr>
        <xdr:cNvPr id="682" name="テキスト ボックス 681">
          <a:extLst>
            <a:ext uri="{FF2B5EF4-FFF2-40B4-BE49-F238E27FC236}">
              <a16:creationId xmlns:a16="http://schemas.microsoft.com/office/drawing/2014/main" xmlns="" id="{00000000-0008-0000-0600-0000AA020000}"/>
            </a:ext>
          </a:extLst>
        </xdr:cNvPr>
        <xdr:cNvSpPr txBox="1"/>
      </xdr:nvSpPr>
      <xdr:spPr>
        <a:xfrm>
          <a:off x="13436111" y="1663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162006</xdr:rowOff>
    </xdr:from>
    <xdr:to>
      <xdr:col>67</xdr:col>
      <xdr:colOff>101600</xdr:colOff>
      <xdr:row>98</xdr:row>
      <xdr:rowOff>92156</xdr:rowOff>
    </xdr:to>
    <xdr:sp macro="" textlink="">
      <xdr:nvSpPr>
        <xdr:cNvPr id="683" name="フローチャート: 判断 682">
          <a:extLst>
            <a:ext uri="{FF2B5EF4-FFF2-40B4-BE49-F238E27FC236}">
              <a16:creationId xmlns:a16="http://schemas.microsoft.com/office/drawing/2014/main" xmlns="" id="{00000000-0008-0000-0600-0000AB020000}"/>
            </a:ext>
          </a:extLst>
        </xdr:cNvPr>
        <xdr:cNvSpPr/>
      </xdr:nvSpPr>
      <xdr:spPr>
        <a:xfrm>
          <a:off x="12763500" y="16792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83283</xdr:rowOff>
    </xdr:from>
    <xdr:ext cx="534377" cy="259045"/>
    <xdr:sp macro="" textlink="">
      <xdr:nvSpPr>
        <xdr:cNvPr id="684" name="テキスト ボックス 683">
          <a:extLst>
            <a:ext uri="{FF2B5EF4-FFF2-40B4-BE49-F238E27FC236}">
              <a16:creationId xmlns:a16="http://schemas.microsoft.com/office/drawing/2014/main" xmlns="" id="{00000000-0008-0000-0600-0000AC020000}"/>
            </a:ext>
          </a:extLst>
        </xdr:cNvPr>
        <xdr:cNvSpPr txBox="1"/>
      </xdr:nvSpPr>
      <xdr:spPr>
        <a:xfrm>
          <a:off x="12547111" y="1688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123937</xdr:rowOff>
    </xdr:from>
    <xdr:to>
      <xdr:col>85</xdr:col>
      <xdr:colOff>177800</xdr:colOff>
      <xdr:row>99</xdr:row>
      <xdr:rowOff>54087</xdr:rowOff>
    </xdr:to>
    <xdr:sp macro="" textlink="">
      <xdr:nvSpPr>
        <xdr:cNvPr id="690" name="楕円 689">
          <a:extLst>
            <a:ext uri="{FF2B5EF4-FFF2-40B4-BE49-F238E27FC236}">
              <a16:creationId xmlns:a16="http://schemas.microsoft.com/office/drawing/2014/main" xmlns="" id="{00000000-0008-0000-0600-0000B2020000}"/>
            </a:ext>
          </a:extLst>
        </xdr:cNvPr>
        <xdr:cNvSpPr/>
      </xdr:nvSpPr>
      <xdr:spPr>
        <a:xfrm>
          <a:off x="16268700" y="1692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40208</xdr:rowOff>
    </xdr:from>
    <xdr:ext cx="469744" cy="259045"/>
    <xdr:sp macro="" textlink="">
      <xdr:nvSpPr>
        <xdr:cNvPr id="691" name="積立金該当値テキスト">
          <a:extLst>
            <a:ext uri="{FF2B5EF4-FFF2-40B4-BE49-F238E27FC236}">
              <a16:creationId xmlns:a16="http://schemas.microsoft.com/office/drawing/2014/main" xmlns="" id="{00000000-0008-0000-0600-0000B3020000}"/>
            </a:ext>
          </a:extLst>
        </xdr:cNvPr>
        <xdr:cNvSpPr txBox="1"/>
      </xdr:nvSpPr>
      <xdr:spPr>
        <a:xfrm>
          <a:off x="16370300" y="1684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154287</xdr:rowOff>
    </xdr:from>
    <xdr:to>
      <xdr:col>81</xdr:col>
      <xdr:colOff>101600</xdr:colOff>
      <xdr:row>99</xdr:row>
      <xdr:rowOff>84437</xdr:rowOff>
    </xdr:to>
    <xdr:sp macro="" textlink="">
      <xdr:nvSpPr>
        <xdr:cNvPr id="692" name="楕円 691">
          <a:extLst>
            <a:ext uri="{FF2B5EF4-FFF2-40B4-BE49-F238E27FC236}">
              <a16:creationId xmlns:a16="http://schemas.microsoft.com/office/drawing/2014/main" xmlns="" id="{00000000-0008-0000-0600-0000B4020000}"/>
            </a:ext>
          </a:extLst>
        </xdr:cNvPr>
        <xdr:cNvSpPr/>
      </xdr:nvSpPr>
      <xdr:spPr>
        <a:xfrm>
          <a:off x="15430500" y="1695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75564</xdr:rowOff>
    </xdr:from>
    <xdr:ext cx="469744"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5246428" y="17049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145731</xdr:rowOff>
    </xdr:from>
    <xdr:to>
      <xdr:col>76</xdr:col>
      <xdr:colOff>165100</xdr:colOff>
      <xdr:row>99</xdr:row>
      <xdr:rowOff>75881</xdr:rowOff>
    </xdr:to>
    <xdr:sp macro="" textlink="">
      <xdr:nvSpPr>
        <xdr:cNvPr id="694" name="楕円 693">
          <a:extLst>
            <a:ext uri="{FF2B5EF4-FFF2-40B4-BE49-F238E27FC236}">
              <a16:creationId xmlns:a16="http://schemas.microsoft.com/office/drawing/2014/main" xmlns="" id="{00000000-0008-0000-0600-0000B6020000}"/>
            </a:ext>
          </a:extLst>
        </xdr:cNvPr>
        <xdr:cNvSpPr/>
      </xdr:nvSpPr>
      <xdr:spPr>
        <a:xfrm>
          <a:off x="14541500" y="1694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67008</xdr:rowOff>
    </xdr:from>
    <xdr:ext cx="469744"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4357428" y="17040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139970</xdr:rowOff>
    </xdr:from>
    <xdr:to>
      <xdr:col>72</xdr:col>
      <xdr:colOff>38100</xdr:colOff>
      <xdr:row>99</xdr:row>
      <xdr:rowOff>70120</xdr:rowOff>
    </xdr:to>
    <xdr:sp macro="" textlink="">
      <xdr:nvSpPr>
        <xdr:cNvPr id="696" name="楕円 695">
          <a:extLst>
            <a:ext uri="{FF2B5EF4-FFF2-40B4-BE49-F238E27FC236}">
              <a16:creationId xmlns:a16="http://schemas.microsoft.com/office/drawing/2014/main" xmlns="" id="{00000000-0008-0000-0600-0000B8020000}"/>
            </a:ext>
          </a:extLst>
        </xdr:cNvPr>
        <xdr:cNvSpPr/>
      </xdr:nvSpPr>
      <xdr:spPr>
        <a:xfrm>
          <a:off x="13652500" y="1694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61247</xdr:rowOff>
    </xdr:from>
    <xdr:ext cx="469744"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3468428" y="1703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125628</xdr:rowOff>
    </xdr:from>
    <xdr:to>
      <xdr:col>67</xdr:col>
      <xdr:colOff>101600</xdr:colOff>
      <xdr:row>98</xdr:row>
      <xdr:rowOff>55778</xdr:rowOff>
    </xdr:to>
    <xdr:sp macro="" textlink="">
      <xdr:nvSpPr>
        <xdr:cNvPr id="698" name="楕円 697">
          <a:extLst>
            <a:ext uri="{FF2B5EF4-FFF2-40B4-BE49-F238E27FC236}">
              <a16:creationId xmlns:a16="http://schemas.microsoft.com/office/drawing/2014/main" xmlns="" id="{00000000-0008-0000-0600-0000BA020000}"/>
            </a:ext>
          </a:extLst>
        </xdr:cNvPr>
        <xdr:cNvSpPr/>
      </xdr:nvSpPr>
      <xdr:spPr>
        <a:xfrm>
          <a:off x="12763500" y="1675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72305</xdr:rowOff>
    </xdr:from>
    <xdr:ext cx="534377"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2547111" y="1653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xmlns=""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xmlns=""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xmlns=""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xmlns=""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xmlns=""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xmlns=""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xmlns=""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xmlns=""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0" name="直線コネクタ 709">
          <a:extLst>
            <a:ext uri="{FF2B5EF4-FFF2-40B4-BE49-F238E27FC236}">
              <a16:creationId xmlns:a16="http://schemas.microsoft.com/office/drawing/2014/main" xmlns="" id="{00000000-0008-0000-0600-0000C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2" name="直線コネクタ 711">
          <a:extLst>
            <a:ext uri="{FF2B5EF4-FFF2-40B4-BE49-F238E27FC236}">
              <a16:creationId xmlns:a16="http://schemas.microsoft.com/office/drawing/2014/main" xmlns="" id="{00000000-0008-0000-0600-0000C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4" name="直線コネクタ 713">
          <a:extLst>
            <a:ext uri="{FF2B5EF4-FFF2-40B4-BE49-F238E27FC236}">
              <a16:creationId xmlns:a16="http://schemas.microsoft.com/office/drawing/2014/main" xmlns="" id="{00000000-0008-0000-0600-0000C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xmlns=""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49697</xdr:rowOff>
    </xdr:from>
    <xdr:to>
      <xdr:col>116</xdr:col>
      <xdr:colOff>62864</xdr:colOff>
      <xdr:row>39</xdr:row>
      <xdr:rowOff>98878</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flipV="1">
          <a:off x="22159595" y="5193197"/>
          <a:ext cx="1269" cy="1592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6" name="投資及び出資金最小値テキスト">
          <a:extLst>
            <a:ext uri="{FF2B5EF4-FFF2-40B4-BE49-F238E27FC236}">
              <a16:creationId xmlns:a16="http://schemas.microsoft.com/office/drawing/2014/main" xmlns="" id="{00000000-0008-0000-0600-0000D6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167824</xdr:rowOff>
    </xdr:from>
    <xdr:ext cx="534377" cy="259045"/>
    <xdr:sp macro="" textlink="">
      <xdr:nvSpPr>
        <xdr:cNvPr id="728" name="投資及び出資金最大値テキスト">
          <a:extLst>
            <a:ext uri="{FF2B5EF4-FFF2-40B4-BE49-F238E27FC236}">
              <a16:creationId xmlns:a16="http://schemas.microsoft.com/office/drawing/2014/main" xmlns="" id="{00000000-0008-0000-0600-0000D8020000}"/>
            </a:ext>
          </a:extLst>
        </xdr:cNvPr>
        <xdr:cNvSpPr txBox="1"/>
      </xdr:nvSpPr>
      <xdr:spPr>
        <a:xfrm>
          <a:off x="22212300" y="496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49697</xdr:rowOff>
    </xdr:from>
    <xdr:to>
      <xdr:col>116</xdr:col>
      <xdr:colOff>152400</xdr:colOff>
      <xdr:row>30</xdr:row>
      <xdr:rowOff>49697</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22072600" y="519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162820</xdr:rowOff>
    </xdr:from>
    <xdr:ext cx="469744" cy="259045"/>
    <xdr:sp macro="" textlink="">
      <xdr:nvSpPr>
        <xdr:cNvPr id="731" name="投資及び出資金平均値テキスト">
          <a:extLst>
            <a:ext uri="{FF2B5EF4-FFF2-40B4-BE49-F238E27FC236}">
              <a16:creationId xmlns:a16="http://schemas.microsoft.com/office/drawing/2014/main" xmlns="" id="{00000000-0008-0000-0600-0000DB020000}"/>
            </a:ext>
          </a:extLst>
        </xdr:cNvPr>
        <xdr:cNvSpPr txBox="1"/>
      </xdr:nvSpPr>
      <xdr:spPr>
        <a:xfrm>
          <a:off x="22212300" y="6506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139943</xdr:rowOff>
    </xdr:from>
    <xdr:to>
      <xdr:col>116</xdr:col>
      <xdr:colOff>114300</xdr:colOff>
      <xdr:row>39</xdr:row>
      <xdr:rowOff>70093</xdr:rowOff>
    </xdr:to>
    <xdr:sp macro="" textlink="">
      <xdr:nvSpPr>
        <xdr:cNvPr id="732" name="フローチャート: 判断 731">
          <a:extLst>
            <a:ext uri="{FF2B5EF4-FFF2-40B4-BE49-F238E27FC236}">
              <a16:creationId xmlns:a16="http://schemas.microsoft.com/office/drawing/2014/main" xmlns="" id="{00000000-0008-0000-0600-0000DC020000}"/>
            </a:ext>
          </a:extLst>
        </xdr:cNvPr>
        <xdr:cNvSpPr/>
      </xdr:nvSpPr>
      <xdr:spPr>
        <a:xfrm>
          <a:off x="221107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133020</xdr:rowOff>
    </xdr:from>
    <xdr:to>
      <xdr:col>112</xdr:col>
      <xdr:colOff>38100</xdr:colOff>
      <xdr:row>39</xdr:row>
      <xdr:rowOff>63170</xdr:rowOff>
    </xdr:to>
    <xdr:sp macro="" textlink="">
      <xdr:nvSpPr>
        <xdr:cNvPr id="734" name="フローチャート: 判断 733">
          <a:extLst>
            <a:ext uri="{FF2B5EF4-FFF2-40B4-BE49-F238E27FC236}">
              <a16:creationId xmlns:a16="http://schemas.microsoft.com/office/drawing/2014/main" xmlns="" id="{00000000-0008-0000-0600-0000DE020000}"/>
            </a:ext>
          </a:extLst>
        </xdr:cNvPr>
        <xdr:cNvSpPr/>
      </xdr:nvSpPr>
      <xdr:spPr>
        <a:xfrm>
          <a:off x="21272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79697</xdr:rowOff>
    </xdr:from>
    <xdr:ext cx="469744" cy="259045"/>
    <xdr:sp macro="" textlink="">
      <xdr:nvSpPr>
        <xdr:cNvPr id="735" name="テキスト ボックス 734">
          <a:extLst>
            <a:ext uri="{FF2B5EF4-FFF2-40B4-BE49-F238E27FC236}">
              <a16:creationId xmlns:a16="http://schemas.microsoft.com/office/drawing/2014/main" xmlns="" id="{00000000-0008-0000-0600-0000DF020000}"/>
            </a:ext>
          </a:extLst>
        </xdr:cNvPr>
        <xdr:cNvSpPr txBox="1"/>
      </xdr:nvSpPr>
      <xdr:spPr>
        <a:xfrm>
          <a:off x="21088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149152</xdr:rowOff>
    </xdr:from>
    <xdr:to>
      <xdr:col>107</xdr:col>
      <xdr:colOff>101600</xdr:colOff>
      <xdr:row>39</xdr:row>
      <xdr:rowOff>79302</xdr:rowOff>
    </xdr:to>
    <xdr:sp macro="" textlink="">
      <xdr:nvSpPr>
        <xdr:cNvPr id="737" name="フローチャート: 判断 736">
          <a:extLst>
            <a:ext uri="{FF2B5EF4-FFF2-40B4-BE49-F238E27FC236}">
              <a16:creationId xmlns:a16="http://schemas.microsoft.com/office/drawing/2014/main" xmlns="" id="{00000000-0008-0000-0600-0000E1020000}"/>
            </a:ext>
          </a:extLst>
        </xdr:cNvPr>
        <xdr:cNvSpPr/>
      </xdr:nvSpPr>
      <xdr:spPr>
        <a:xfrm>
          <a:off x="20383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95830</xdr:rowOff>
    </xdr:from>
    <xdr:ext cx="469744" cy="259045"/>
    <xdr:sp macro="" textlink="">
      <xdr:nvSpPr>
        <xdr:cNvPr id="738" name="テキスト ボックス 737">
          <a:extLst>
            <a:ext uri="{FF2B5EF4-FFF2-40B4-BE49-F238E27FC236}">
              <a16:creationId xmlns:a16="http://schemas.microsoft.com/office/drawing/2014/main" xmlns="" id="{00000000-0008-0000-0600-0000E2020000}"/>
            </a:ext>
          </a:extLst>
        </xdr:cNvPr>
        <xdr:cNvSpPr txBox="1"/>
      </xdr:nvSpPr>
      <xdr:spPr>
        <a:xfrm>
          <a:off x="20199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128252</xdr:rowOff>
    </xdr:from>
    <xdr:to>
      <xdr:col>102</xdr:col>
      <xdr:colOff>165100</xdr:colOff>
      <xdr:row>39</xdr:row>
      <xdr:rowOff>58402</xdr:rowOff>
    </xdr:to>
    <xdr:sp macro="" textlink="">
      <xdr:nvSpPr>
        <xdr:cNvPr id="740" name="フローチャート: 判断 739">
          <a:extLst>
            <a:ext uri="{FF2B5EF4-FFF2-40B4-BE49-F238E27FC236}">
              <a16:creationId xmlns:a16="http://schemas.microsoft.com/office/drawing/2014/main" xmlns="" id="{00000000-0008-0000-0600-0000E4020000}"/>
            </a:ext>
          </a:extLst>
        </xdr:cNvPr>
        <xdr:cNvSpPr/>
      </xdr:nvSpPr>
      <xdr:spPr>
        <a:xfrm>
          <a:off x="19494500" y="6643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74929</xdr:rowOff>
    </xdr:from>
    <xdr:ext cx="469744"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19310428" y="6418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146932</xdr:rowOff>
    </xdr:from>
    <xdr:to>
      <xdr:col>98</xdr:col>
      <xdr:colOff>38100</xdr:colOff>
      <xdr:row>39</xdr:row>
      <xdr:rowOff>77082</xdr:rowOff>
    </xdr:to>
    <xdr:sp macro="" textlink="">
      <xdr:nvSpPr>
        <xdr:cNvPr id="742" name="フローチャート: 判断 741">
          <a:extLst>
            <a:ext uri="{FF2B5EF4-FFF2-40B4-BE49-F238E27FC236}">
              <a16:creationId xmlns:a16="http://schemas.microsoft.com/office/drawing/2014/main" xmlns="" id="{00000000-0008-0000-0600-0000E6020000}"/>
            </a:ext>
          </a:extLst>
        </xdr:cNvPr>
        <xdr:cNvSpPr/>
      </xdr:nvSpPr>
      <xdr:spPr>
        <a:xfrm>
          <a:off x="18605500" y="666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93609</xdr:rowOff>
    </xdr:from>
    <xdr:ext cx="469744" cy="259045"/>
    <xdr:sp macro="" textlink="">
      <xdr:nvSpPr>
        <xdr:cNvPr id="743" name="テキスト ボックス 742">
          <a:extLst>
            <a:ext uri="{FF2B5EF4-FFF2-40B4-BE49-F238E27FC236}">
              <a16:creationId xmlns:a16="http://schemas.microsoft.com/office/drawing/2014/main" xmlns="" id="{00000000-0008-0000-0600-0000E7020000}"/>
            </a:ext>
          </a:extLst>
        </xdr:cNvPr>
        <xdr:cNvSpPr txBox="1"/>
      </xdr:nvSpPr>
      <xdr:spPr>
        <a:xfrm>
          <a:off x="18421428" y="6437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9" name="楕円 748">
          <a:extLst>
            <a:ext uri="{FF2B5EF4-FFF2-40B4-BE49-F238E27FC236}">
              <a16:creationId xmlns:a16="http://schemas.microsoft.com/office/drawing/2014/main" xmlns="" id="{00000000-0008-0000-0600-0000ED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0" name="投資及び出資金該当値テキスト">
          <a:extLst>
            <a:ext uri="{FF2B5EF4-FFF2-40B4-BE49-F238E27FC236}">
              <a16:creationId xmlns:a16="http://schemas.microsoft.com/office/drawing/2014/main" xmlns="" id="{00000000-0008-0000-0600-0000EE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1" name="楕円 750">
          <a:extLst>
            <a:ext uri="{FF2B5EF4-FFF2-40B4-BE49-F238E27FC236}">
              <a16:creationId xmlns:a16="http://schemas.microsoft.com/office/drawing/2014/main" xmlns="" id="{00000000-0008-0000-0600-0000EF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3" name="楕円 752">
          <a:extLst>
            <a:ext uri="{FF2B5EF4-FFF2-40B4-BE49-F238E27FC236}">
              <a16:creationId xmlns:a16="http://schemas.microsoft.com/office/drawing/2014/main" xmlns="" id="{00000000-0008-0000-0600-0000F1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5" name="楕円 754">
          <a:extLst>
            <a:ext uri="{FF2B5EF4-FFF2-40B4-BE49-F238E27FC236}">
              <a16:creationId xmlns:a16="http://schemas.microsoft.com/office/drawing/2014/main" xmlns="" id="{00000000-0008-0000-0600-0000F3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7" name="楕円 756">
          <a:extLst>
            <a:ext uri="{FF2B5EF4-FFF2-40B4-BE49-F238E27FC236}">
              <a16:creationId xmlns:a16="http://schemas.microsoft.com/office/drawing/2014/main" xmlns="" id="{00000000-0008-0000-0600-0000F5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xmlns=""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xmlns=""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xmlns=""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xmlns=""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xmlns=""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xmlns=""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a:extLst>
            <a:ext uri="{FF2B5EF4-FFF2-40B4-BE49-F238E27FC236}">
              <a16:creationId xmlns:a16="http://schemas.microsoft.com/office/drawing/2014/main" xmlns=""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a:extLst>
            <a:ext uri="{FF2B5EF4-FFF2-40B4-BE49-F238E27FC236}">
              <a16:creationId xmlns:a16="http://schemas.microsoft.com/office/drawing/2014/main" xmlns=""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xmlns=""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152319</xdr:rowOff>
    </xdr:from>
    <xdr:to>
      <xdr:col>116</xdr:col>
      <xdr:colOff>62864</xdr:colOff>
      <xdr:row>58</xdr:row>
      <xdr:rowOff>139700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flipV="1">
          <a:off x="22159595" y="8724819"/>
          <a:ext cx="1269" cy="1358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a:extLst>
            <a:ext uri="{FF2B5EF4-FFF2-40B4-BE49-F238E27FC236}">
              <a16:creationId xmlns:a16="http://schemas.microsoft.com/office/drawing/2014/main" xmlns=""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98996</xdr:rowOff>
    </xdr:from>
    <xdr:ext cx="534377" cy="259045"/>
    <xdr:sp macro="" textlink="">
      <xdr:nvSpPr>
        <xdr:cNvPr id="783" name="貸付金最大値テキスト">
          <a:extLst>
            <a:ext uri="{FF2B5EF4-FFF2-40B4-BE49-F238E27FC236}">
              <a16:creationId xmlns:a16="http://schemas.microsoft.com/office/drawing/2014/main" xmlns="" id="{00000000-0008-0000-0600-00000F030000}"/>
            </a:ext>
          </a:extLst>
        </xdr:cNvPr>
        <xdr:cNvSpPr txBox="1"/>
      </xdr:nvSpPr>
      <xdr:spPr>
        <a:xfrm>
          <a:off x="22212300" y="85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152319</xdr:rowOff>
    </xdr:from>
    <xdr:to>
      <xdr:col>116</xdr:col>
      <xdr:colOff>152400</xdr:colOff>
      <xdr:row>50</xdr:row>
      <xdr:rowOff>152319</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22072600" y="872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8027</xdr:rowOff>
    </xdr:from>
    <xdr:to>
      <xdr:col>116</xdr:col>
      <xdr:colOff>63500</xdr:colOff>
      <xdr:row>57</xdr:row>
      <xdr:rowOff>21194</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21323300" y="9780677"/>
          <a:ext cx="838200" cy="1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158264</xdr:rowOff>
    </xdr:from>
    <xdr:ext cx="469744" cy="259045"/>
    <xdr:sp macro="" textlink="">
      <xdr:nvSpPr>
        <xdr:cNvPr id="786" name="貸付金平均値テキスト">
          <a:extLst>
            <a:ext uri="{FF2B5EF4-FFF2-40B4-BE49-F238E27FC236}">
              <a16:creationId xmlns:a16="http://schemas.microsoft.com/office/drawing/2014/main" xmlns="" id="{00000000-0008-0000-0600-000012030000}"/>
            </a:ext>
          </a:extLst>
        </xdr:cNvPr>
        <xdr:cNvSpPr txBox="1"/>
      </xdr:nvSpPr>
      <xdr:spPr>
        <a:xfrm>
          <a:off x="22212300" y="9759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8387</xdr:rowOff>
    </xdr:from>
    <xdr:to>
      <xdr:col>116</xdr:col>
      <xdr:colOff>114300</xdr:colOff>
      <xdr:row>57</xdr:row>
      <xdr:rowOff>109987</xdr:rowOff>
    </xdr:to>
    <xdr:sp macro="" textlink="">
      <xdr:nvSpPr>
        <xdr:cNvPr id="787" name="フローチャート: 判断 786">
          <a:extLst>
            <a:ext uri="{FF2B5EF4-FFF2-40B4-BE49-F238E27FC236}">
              <a16:creationId xmlns:a16="http://schemas.microsoft.com/office/drawing/2014/main" xmlns="" id="{00000000-0008-0000-0600-000013030000}"/>
            </a:ext>
          </a:extLst>
        </xdr:cNvPr>
        <xdr:cNvSpPr/>
      </xdr:nvSpPr>
      <xdr:spPr>
        <a:xfrm>
          <a:off x="221107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8027</xdr:rowOff>
    </xdr:from>
    <xdr:to>
      <xdr:col>111</xdr:col>
      <xdr:colOff>177800</xdr:colOff>
      <xdr:row>57</xdr:row>
      <xdr:rowOff>9489</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flipV="1">
          <a:off x="20434300" y="9780677"/>
          <a:ext cx="889000" cy="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123739</xdr:rowOff>
    </xdr:from>
    <xdr:to>
      <xdr:col>112</xdr:col>
      <xdr:colOff>38100</xdr:colOff>
      <xdr:row>57</xdr:row>
      <xdr:rowOff>53889</xdr:rowOff>
    </xdr:to>
    <xdr:sp macro="" textlink="">
      <xdr:nvSpPr>
        <xdr:cNvPr id="789" name="フローチャート: 判断 788">
          <a:extLst>
            <a:ext uri="{FF2B5EF4-FFF2-40B4-BE49-F238E27FC236}">
              <a16:creationId xmlns:a16="http://schemas.microsoft.com/office/drawing/2014/main" xmlns="" id="{00000000-0008-0000-0600-000015030000}"/>
            </a:ext>
          </a:extLst>
        </xdr:cNvPr>
        <xdr:cNvSpPr/>
      </xdr:nvSpPr>
      <xdr:spPr>
        <a:xfrm>
          <a:off x="21272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70416</xdr:rowOff>
    </xdr:from>
    <xdr:ext cx="469744" cy="259045"/>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21088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151130</xdr:rowOff>
    </xdr:from>
    <xdr:to>
      <xdr:col>107</xdr:col>
      <xdr:colOff>50800</xdr:colOff>
      <xdr:row>57</xdr:row>
      <xdr:rowOff>9489</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19545300" y="9752330"/>
          <a:ext cx="889000" cy="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114274</xdr:rowOff>
    </xdr:from>
    <xdr:to>
      <xdr:col>107</xdr:col>
      <xdr:colOff>101600</xdr:colOff>
      <xdr:row>57</xdr:row>
      <xdr:rowOff>44424</xdr:rowOff>
    </xdr:to>
    <xdr:sp macro="" textlink="">
      <xdr:nvSpPr>
        <xdr:cNvPr id="792" name="フローチャート: 判断 791">
          <a:extLst>
            <a:ext uri="{FF2B5EF4-FFF2-40B4-BE49-F238E27FC236}">
              <a16:creationId xmlns:a16="http://schemas.microsoft.com/office/drawing/2014/main" xmlns="" id="{00000000-0008-0000-0600-000018030000}"/>
            </a:ext>
          </a:extLst>
        </xdr:cNvPr>
        <xdr:cNvSpPr/>
      </xdr:nvSpPr>
      <xdr:spPr>
        <a:xfrm>
          <a:off x="20383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60951</xdr:rowOff>
    </xdr:from>
    <xdr:ext cx="469744" cy="259045"/>
    <xdr:sp macro="" textlink="">
      <xdr:nvSpPr>
        <xdr:cNvPr id="793" name="テキスト ボックス 792">
          <a:extLst>
            <a:ext uri="{FF2B5EF4-FFF2-40B4-BE49-F238E27FC236}">
              <a16:creationId xmlns:a16="http://schemas.microsoft.com/office/drawing/2014/main" xmlns="" id="{00000000-0008-0000-0600-000019030000}"/>
            </a:ext>
          </a:extLst>
        </xdr:cNvPr>
        <xdr:cNvSpPr txBox="1"/>
      </xdr:nvSpPr>
      <xdr:spPr>
        <a:xfrm>
          <a:off x="20199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130921</xdr:rowOff>
    </xdr:from>
    <xdr:to>
      <xdr:col>102</xdr:col>
      <xdr:colOff>114300</xdr:colOff>
      <xdr:row>56</xdr:row>
      <xdr:rowOff>151130</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a:off x="18656300" y="9389221"/>
          <a:ext cx="889000" cy="36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5735</xdr:rowOff>
    </xdr:from>
    <xdr:to>
      <xdr:col>102</xdr:col>
      <xdr:colOff>165100</xdr:colOff>
      <xdr:row>57</xdr:row>
      <xdr:rowOff>107335</xdr:rowOff>
    </xdr:to>
    <xdr:sp macro="" textlink="">
      <xdr:nvSpPr>
        <xdr:cNvPr id="795" name="フローチャート: 判断 794">
          <a:extLst>
            <a:ext uri="{FF2B5EF4-FFF2-40B4-BE49-F238E27FC236}">
              <a16:creationId xmlns:a16="http://schemas.microsoft.com/office/drawing/2014/main" xmlns="" id="{00000000-0008-0000-0600-00001B030000}"/>
            </a:ext>
          </a:extLst>
        </xdr:cNvPr>
        <xdr:cNvSpPr/>
      </xdr:nvSpPr>
      <xdr:spPr>
        <a:xfrm>
          <a:off x="19494500" y="97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98462</xdr:rowOff>
    </xdr:from>
    <xdr:ext cx="469744" cy="259045"/>
    <xdr:sp macro="" textlink="">
      <xdr:nvSpPr>
        <xdr:cNvPr id="796" name="テキスト ボックス 795">
          <a:extLst>
            <a:ext uri="{FF2B5EF4-FFF2-40B4-BE49-F238E27FC236}">
              <a16:creationId xmlns:a16="http://schemas.microsoft.com/office/drawing/2014/main" xmlns="" id="{00000000-0008-0000-0600-00001C030000}"/>
            </a:ext>
          </a:extLst>
        </xdr:cNvPr>
        <xdr:cNvSpPr txBox="1"/>
      </xdr:nvSpPr>
      <xdr:spPr>
        <a:xfrm>
          <a:off x="19310428" y="987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157754</xdr:rowOff>
    </xdr:from>
    <xdr:to>
      <xdr:col>98</xdr:col>
      <xdr:colOff>38100</xdr:colOff>
      <xdr:row>57</xdr:row>
      <xdr:rowOff>87904</xdr:rowOff>
    </xdr:to>
    <xdr:sp macro="" textlink="">
      <xdr:nvSpPr>
        <xdr:cNvPr id="797" name="フローチャート: 判断 796">
          <a:extLst>
            <a:ext uri="{FF2B5EF4-FFF2-40B4-BE49-F238E27FC236}">
              <a16:creationId xmlns:a16="http://schemas.microsoft.com/office/drawing/2014/main" xmlns="" id="{00000000-0008-0000-0600-00001D030000}"/>
            </a:ext>
          </a:extLst>
        </xdr:cNvPr>
        <xdr:cNvSpPr/>
      </xdr:nvSpPr>
      <xdr:spPr>
        <a:xfrm>
          <a:off x="18605500" y="975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79031</xdr:rowOff>
    </xdr:from>
    <xdr:ext cx="469744" cy="259045"/>
    <xdr:sp macro="" textlink="">
      <xdr:nvSpPr>
        <xdr:cNvPr id="798" name="テキスト ボックス 797">
          <a:extLst>
            <a:ext uri="{FF2B5EF4-FFF2-40B4-BE49-F238E27FC236}">
              <a16:creationId xmlns:a16="http://schemas.microsoft.com/office/drawing/2014/main" xmlns="" id="{00000000-0008-0000-0600-00001E030000}"/>
            </a:ext>
          </a:extLst>
        </xdr:cNvPr>
        <xdr:cNvSpPr txBox="1"/>
      </xdr:nvSpPr>
      <xdr:spPr>
        <a:xfrm>
          <a:off x="18421428" y="985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141844</xdr:rowOff>
    </xdr:from>
    <xdr:to>
      <xdr:col>116</xdr:col>
      <xdr:colOff>114300</xdr:colOff>
      <xdr:row>57</xdr:row>
      <xdr:rowOff>71994</xdr:rowOff>
    </xdr:to>
    <xdr:sp macro="" textlink="">
      <xdr:nvSpPr>
        <xdr:cNvPr id="804" name="楕円 803">
          <a:extLst>
            <a:ext uri="{FF2B5EF4-FFF2-40B4-BE49-F238E27FC236}">
              <a16:creationId xmlns:a16="http://schemas.microsoft.com/office/drawing/2014/main" xmlns="" id="{00000000-0008-0000-0600-000024030000}"/>
            </a:ext>
          </a:extLst>
        </xdr:cNvPr>
        <xdr:cNvSpPr/>
      </xdr:nvSpPr>
      <xdr:spPr>
        <a:xfrm>
          <a:off x="22110700" y="974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164721</xdr:rowOff>
    </xdr:from>
    <xdr:ext cx="469744" cy="259045"/>
    <xdr:sp macro="" textlink="">
      <xdr:nvSpPr>
        <xdr:cNvPr id="805" name="貸付金該当値テキスト">
          <a:extLst>
            <a:ext uri="{FF2B5EF4-FFF2-40B4-BE49-F238E27FC236}">
              <a16:creationId xmlns:a16="http://schemas.microsoft.com/office/drawing/2014/main" xmlns="" id="{00000000-0008-0000-0600-000025030000}"/>
            </a:ext>
          </a:extLst>
        </xdr:cNvPr>
        <xdr:cNvSpPr txBox="1"/>
      </xdr:nvSpPr>
      <xdr:spPr>
        <a:xfrm>
          <a:off x="22212300" y="9594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128677</xdr:rowOff>
    </xdr:from>
    <xdr:to>
      <xdr:col>112</xdr:col>
      <xdr:colOff>38100</xdr:colOff>
      <xdr:row>57</xdr:row>
      <xdr:rowOff>58827</xdr:rowOff>
    </xdr:to>
    <xdr:sp macro="" textlink="">
      <xdr:nvSpPr>
        <xdr:cNvPr id="806" name="楕円 805">
          <a:extLst>
            <a:ext uri="{FF2B5EF4-FFF2-40B4-BE49-F238E27FC236}">
              <a16:creationId xmlns:a16="http://schemas.microsoft.com/office/drawing/2014/main" xmlns="" id="{00000000-0008-0000-0600-000026030000}"/>
            </a:ext>
          </a:extLst>
        </xdr:cNvPr>
        <xdr:cNvSpPr/>
      </xdr:nvSpPr>
      <xdr:spPr>
        <a:xfrm>
          <a:off x="21272500" y="972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49954</xdr:rowOff>
    </xdr:from>
    <xdr:ext cx="469744"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1088428" y="982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130139</xdr:rowOff>
    </xdr:from>
    <xdr:to>
      <xdr:col>107</xdr:col>
      <xdr:colOff>101600</xdr:colOff>
      <xdr:row>57</xdr:row>
      <xdr:rowOff>60289</xdr:rowOff>
    </xdr:to>
    <xdr:sp macro="" textlink="">
      <xdr:nvSpPr>
        <xdr:cNvPr id="808" name="楕円 807">
          <a:extLst>
            <a:ext uri="{FF2B5EF4-FFF2-40B4-BE49-F238E27FC236}">
              <a16:creationId xmlns:a16="http://schemas.microsoft.com/office/drawing/2014/main" xmlns="" id="{00000000-0008-0000-0600-000028030000}"/>
            </a:ext>
          </a:extLst>
        </xdr:cNvPr>
        <xdr:cNvSpPr/>
      </xdr:nvSpPr>
      <xdr:spPr>
        <a:xfrm>
          <a:off x="20383500" y="973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51416</xdr:rowOff>
    </xdr:from>
    <xdr:ext cx="469744"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0199428" y="982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100330</xdr:rowOff>
    </xdr:from>
    <xdr:to>
      <xdr:col>102</xdr:col>
      <xdr:colOff>165100</xdr:colOff>
      <xdr:row>57</xdr:row>
      <xdr:rowOff>30480</xdr:rowOff>
    </xdr:to>
    <xdr:sp macro="" textlink="">
      <xdr:nvSpPr>
        <xdr:cNvPr id="810" name="楕円 809">
          <a:extLst>
            <a:ext uri="{FF2B5EF4-FFF2-40B4-BE49-F238E27FC236}">
              <a16:creationId xmlns:a16="http://schemas.microsoft.com/office/drawing/2014/main" xmlns="" id="{00000000-0008-0000-0600-00002A030000}"/>
            </a:ext>
          </a:extLst>
        </xdr:cNvPr>
        <xdr:cNvSpPr/>
      </xdr:nvSpPr>
      <xdr:spPr>
        <a:xfrm>
          <a:off x="19494500" y="970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47007</xdr:rowOff>
    </xdr:from>
    <xdr:ext cx="469744"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9310428" y="947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80121</xdr:rowOff>
    </xdr:from>
    <xdr:to>
      <xdr:col>98</xdr:col>
      <xdr:colOff>38100</xdr:colOff>
      <xdr:row>55</xdr:row>
      <xdr:rowOff>10271</xdr:rowOff>
    </xdr:to>
    <xdr:sp macro="" textlink="">
      <xdr:nvSpPr>
        <xdr:cNvPr id="812" name="楕円 811">
          <a:extLst>
            <a:ext uri="{FF2B5EF4-FFF2-40B4-BE49-F238E27FC236}">
              <a16:creationId xmlns:a16="http://schemas.microsoft.com/office/drawing/2014/main" xmlns="" id="{00000000-0008-0000-0600-00002C030000}"/>
            </a:ext>
          </a:extLst>
        </xdr:cNvPr>
        <xdr:cNvSpPr/>
      </xdr:nvSpPr>
      <xdr:spPr>
        <a:xfrm>
          <a:off x="18605500" y="933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26798</xdr:rowOff>
    </xdr:from>
    <xdr:ext cx="534377"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18389111" y="911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xmlns=""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xmlns=""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xmlns=""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xmlns=""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xmlns=""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xmlns=""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xmlns=""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xmlns=""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xmlns=""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a:extLst>
            <a:ext uri="{FF2B5EF4-FFF2-40B4-BE49-F238E27FC236}">
              <a16:creationId xmlns:a16="http://schemas.microsoft.com/office/drawing/2014/main" xmlns="" id="{00000000-0008-0000-0600-00003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a:extLst>
            <a:ext uri="{FF2B5EF4-FFF2-40B4-BE49-F238E27FC236}">
              <a16:creationId xmlns:a16="http://schemas.microsoft.com/office/drawing/2014/main" xmlns="" id="{00000000-0008-0000-0600-00003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a:extLst>
            <a:ext uri="{FF2B5EF4-FFF2-40B4-BE49-F238E27FC236}">
              <a16:creationId xmlns:a16="http://schemas.microsoft.com/office/drawing/2014/main" xmlns="" id="{00000000-0008-0000-0600-00003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a:extLst>
            <a:ext uri="{FF2B5EF4-FFF2-40B4-BE49-F238E27FC236}">
              <a16:creationId xmlns:a16="http://schemas.microsoft.com/office/drawing/2014/main" xmlns="" id="{00000000-0008-0000-0600-00003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a:extLst>
            <a:ext uri="{FF2B5EF4-FFF2-40B4-BE49-F238E27FC236}">
              <a16:creationId xmlns:a16="http://schemas.microsoft.com/office/drawing/2014/main" xmlns="" id="{00000000-0008-0000-0600-00004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133509</xdr:rowOff>
    </xdr:from>
    <xdr:to>
      <xdr:col>116</xdr:col>
      <xdr:colOff>62864</xdr:colOff>
      <xdr:row>79</xdr:row>
      <xdr:rowOff>11303</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flipV="1">
          <a:off x="22159595" y="12135009"/>
          <a:ext cx="1269" cy="142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15130</xdr:rowOff>
    </xdr:from>
    <xdr:ext cx="534377" cy="259045"/>
    <xdr:sp macro="" textlink="">
      <xdr:nvSpPr>
        <xdr:cNvPr id="839" name="繰出金最小値テキスト">
          <a:extLst>
            <a:ext uri="{FF2B5EF4-FFF2-40B4-BE49-F238E27FC236}">
              <a16:creationId xmlns:a16="http://schemas.microsoft.com/office/drawing/2014/main" xmlns="" id="{00000000-0008-0000-0600-000047030000}"/>
            </a:ext>
          </a:extLst>
        </xdr:cNvPr>
        <xdr:cNvSpPr txBox="1"/>
      </xdr:nvSpPr>
      <xdr:spPr>
        <a:xfrm>
          <a:off x="22212300" y="13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11303</xdr:rowOff>
    </xdr:from>
    <xdr:to>
      <xdr:col>116</xdr:col>
      <xdr:colOff>152400</xdr:colOff>
      <xdr:row>79</xdr:row>
      <xdr:rowOff>11303</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22072600" y="1355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80186</xdr:rowOff>
    </xdr:from>
    <xdr:ext cx="534377" cy="259045"/>
    <xdr:sp macro="" textlink="">
      <xdr:nvSpPr>
        <xdr:cNvPr id="841" name="繰出金最大値テキスト">
          <a:extLst>
            <a:ext uri="{FF2B5EF4-FFF2-40B4-BE49-F238E27FC236}">
              <a16:creationId xmlns:a16="http://schemas.microsoft.com/office/drawing/2014/main" xmlns="" id="{00000000-0008-0000-0600-000049030000}"/>
            </a:ext>
          </a:extLst>
        </xdr:cNvPr>
        <xdr:cNvSpPr txBox="1"/>
      </xdr:nvSpPr>
      <xdr:spPr>
        <a:xfrm>
          <a:off x="22212300" y="119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133509</xdr:rowOff>
    </xdr:from>
    <xdr:to>
      <xdr:col>116</xdr:col>
      <xdr:colOff>152400</xdr:colOff>
      <xdr:row>70</xdr:row>
      <xdr:rowOff>133509</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22072600" y="1213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119469</xdr:rowOff>
    </xdr:from>
    <xdr:to>
      <xdr:col>116</xdr:col>
      <xdr:colOff>63500</xdr:colOff>
      <xdr:row>77</xdr:row>
      <xdr:rowOff>149549</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flipV="1">
          <a:off x="21323300" y="13321119"/>
          <a:ext cx="838200" cy="3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89260</xdr:rowOff>
    </xdr:from>
    <xdr:ext cx="534377" cy="259045"/>
    <xdr:sp macro="" textlink="">
      <xdr:nvSpPr>
        <xdr:cNvPr id="844" name="繰出金平均値テキスト">
          <a:extLst>
            <a:ext uri="{FF2B5EF4-FFF2-40B4-BE49-F238E27FC236}">
              <a16:creationId xmlns:a16="http://schemas.microsoft.com/office/drawing/2014/main" xmlns="" id="{00000000-0008-0000-0600-00004C030000}"/>
            </a:ext>
          </a:extLst>
        </xdr:cNvPr>
        <xdr:cNvSpPr txBox="1"/>
      </xdr:nvSpPr>
      <xdr:spPr>
        <a:xfrm>
          <a:off x="22212300" y="12776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66383</xdr:rowOff>
    </xdr:from>
    <xdr:to>
      <xdr:col>116</xdr:col>
      <xdr:colOff>114300</xdr:colOff>
      <xdr:row>75</xdr:row>
      <xdr:rowOff>167984</xdr:rowOff>
    </xdr:to>
    <xdr:sp macro="" textlink="">
      <xdr:nvSpPr>
        <xdr:cNvPr id="845" name="フローチャート: 判断 844">
          <a:extLst>
            <a:ext uri="{FF2B5EF4-FFF2-40B4-BE49-F238E27FC236}">
              <a16:creationId xmlns:a16="http://schemas.microsoft.com/office/drawing/2014/main" xmlns="" id="{00000000-0008-0000-0600-00004D030000}"/>
            </a:ext>
          </a:extLst>
        </xdr:cNvPr>
        <xdr:cNvSpPr/>
      </xdr:nvSpPr>
      <xdr:spPr>
        <a:xfrm>
          <a:off x="221107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138861</xdr:rowOff>
    </xdr:from>
    <xdr:to>
      <xdr:col>111</xdr:col>
      <xdr:colOff>177800</xdr:colOff>
      <xdr:row>77</xdr:row>
      <xdr:rowOff>149549</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a:off x="20434300" y="13340511"/>
          <a:ext cx="889000" cy="1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42742</xdr:rowOff>
    </xdr:from>
    <xdr:to>
      <xdr:col>112</xdr:col>
      <xdr:colOff>38100</xdr:colOff>
      <xdr:row>75</xdr:row>
      <xdr:rowOff>144342</xdr:rowOff>
    </xdr:to>
    <xdr:sp macro="" textlink="">
      <xdr:nvSpPr>
        <xdr:cNvPr id="847" name="フローチャート: 判断 846">
          <a:extLst>
            <a:ext uri="{FF2B5EF4-FFF2-40B4-BE49-F238E27FC236}">
              <a16:creationId xmlns:a16="http://schemas.microsoft.com/office/drawing/2014/main" xmlns="" id="{00000000-0008-0000-0600-00004F030000}"/>
            </a:ext>
          </a:extLst>
        </xdr:cNvPr>
        <xdr:cNvSpPr/>
      </xdr:nvSpPr>
      <xdr:spPr>
        <a:xfrm>
          <a:off x="21272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160869</xdr:rowOff>
    </xdr:from>
    <xdr:ext cx="534377" cy="259045"/>
    <xdr:sp macro="" textlink="">
      <xdr:nvSpPr>
        <xdr:cNvPr id="848" name="テキスト ボックス 847">
          <a:extLst>
            <a:ext uri="{FF2B5EF4-FFF2-40B4-BE49-F238E27FC236}">
              <a16:creationId xmlns:a16="http://schemas.microsoft.com/office/drawing/2014/main" xmlns="" id="{00000000-0008-0000-0600-000050030000}"/>
            </a:ext>
          </a:extLst>
        </xdr:cNvPr>
        <xdr:cNvSpPr txBox="1"/>
      </xdr:nvSpPr>
      <xdr:spPr>
        <a:xfrm>
          <a:off x="21056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138861</xdr:rowOff>
    </xdr:from>
    <xdr:to>
      <xdr:col>107</xdr:col>
      <xdr:colOff>50800</xdr:colOff>
      <xdr:row>78</xdr:row>
      <xdr:rowOff>9322</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flipV="1">
          <a:off x="19545300" y="13340511"/>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45104</xdr:rowOff>
    </xdr:from>
    <xdr:to>
      <xdr:col>107</xdr:col>
      <xdr:colOff>101600</xdr:colOff>
      <xdr:row>75</xdr:row>
      <xdr:rowOff>146704</xdr:rowOff>
    </xdr:to>
    <xdr:sp macro="" textlink="">
      <xdr:nvSpPr>
        <xdr:cNvPr id="850" name="フローチャート: 判断 849">
          <a:extLst>
            <a:ext uri="{FF2B5EF4-FFF2-40B4-BE49-F238E27FC236}">
              <a16:creationId xmlns:a16="http://schemas.microsoft.com/office/drawing/2014/main" xmlns="" id="{00000000-0008-0000-0600-000052030000}"/>
            </a:ext>
          </a:extLst>
        </xdr:cNvPr>
        <xdr:cNvSpPr/>
      </xdr:nvSpPr>
      <xdr:spPr>
        <a:xfrm>
          <a:off x="20383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163231</xdr:rowOff>
    </xdr:from>
    <xdr:ext cx="534377" cy="259045"/>
    <xdr:sp macro="" textlink="">
      <xdr:nvSpPr>
        <xdr:cNvPr id="851" name="テキスト ボックス 850">
          <a:extLst>
            <a:ext uri="{FF2B5EF4-FFF2-40B4-BE49-F238E27FC236}">
              <a16:creationId xmlns:a16="http://schemas.microsoft.com/office/drawing/2014/main" xmlns="" id="{00000000-0008-0000-0600-000053030000}"/>
            </a:ext>
          </a:extLst>
        </xdr:cNvPr>
        <xdr:cNvSpPr txBox="1"/>
      </xdr:nvSpPr>
      <xdr:spPr>
        <a:xfrm>
          <a:off x="20167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9322</xdr:rowOff>
    </xdr:from>
    <xdr:to>
      <xdr:col>102</xdr:col>
      <xdr:colOff>114300</xdr:colOff>
      <xdr:row>78</xdr:row>
      <xdr:rowOff>27915</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flipV="1">
          <a:off x="18656300" y="13382422"/>
          <a:ext cx="889000" cy="1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16567</xdr:rowOff>
    </xdr:from>
    <xdr:to>
      <xdr:col>102</xdr:col>
      <xdr:colOff>165100</xdr:colOff>
      <xdr:row>75</xdr:row>
      <xdr:rowOff>118167</xdr:rowOff>
    </xdr:to>
    <xdr:sp macro="" textlink="">
      <xdr:nvSpPr>
        <xdr:cNvPr id="853" name="フローチャート: 判断 852">
          <a:extLst>
            <a:ext uri="{FF2B5EF4-FFF2-40B4-BE49-F238E27FC236}">
              <a16:creationId xmlns:a16="http://schemas.microsoft.com/office/drawing/2014/main" xmlns="" id="{00000000-0008-0000-0600-000055030000}"/>
            </a:ext>
          </a:extLst>
        </xdr:cNvPr>
        <xdr:cNvSpPr/>
      </xdr:nvSpPr>
      <xdr:spPr>
        <a:xfrm>
          <a:off x="19494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134694</xdr:rowOff>
    </xdr:from>
    <xdr:ext cx="534377" cy="259045"/>
    <xdr:sp macro="" textlink="">
      <xdr:nvSpPr>
        <xdr:cNvPr id="854" name="テキスト ボックス 853">
          <a:extLst>
            <a:ext uri="{FF2B5EF4-FFF2-40B4-BE49-F238E27FC236}">
              <a16:creationId xmlns:a16="http://schemas.microsoft.com/office/drawing/2014/main" xmlns="" id="{00000000-0008-0000-0600-000056030000}"/>
            </a:ext>
          </a:extLst>
        </xdr:cNvPr>
        <xdr:cNvSpPr txBox="1"/>
      </xdr:nvSpPr>
      <xdr:spPr>
        <a:xfrm>
          <a:off x="19278111" y="1265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42018</xdr:rowOff>
    </xdr:from>
    <xdr:to>
      <xdr:col>98</xdr:col>
      <xdr:colOff>38100</xdr:colOff>
      <xdr:row>75</xdr:row>
      <xdr:rowOff>143618</xdr:rowOff>
    </xdr:to>
    <xdr:sp macro="" textlink="">
      <xdr:nvSpPr>
        <xdr:cNvPr id="855" name="フローチャート: 判断 854">
          <a:extLst>
            <a:ext uri="{FF2B5EF4-FFF2-40B4-BE49-F238E27FC236}">
              <a16:creationId xmlns:a16="http://schemas.microsoft.com/office/drawing/2014/main" xmlns="" id="{00000000-0008-0000-0600-000057030000}"/>
            </a:ext>
          </a:extLst>
        </xdr:cNvPr>
        <xdr:cNvSpPr/>
      </xdr:nvSpPr>
      <xdr:spPr>
        <a:xfrm>
          <a:off x="18605500" y="129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160145</xdr:rowOff>
    </xdr:from>
    <xdr:ext cx="534377"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18389111" y="126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68669</xdr:rowOff>
    </xdr:from>
    <xdr:to>
      <xdr:col>116</xdr:col>
      <xdr:colOff>114300</xdr:colOff>
      <xdr:row>77</xdr:row>
      <xdr:rowOff>170269</xdr:rowOff>
    </xdr:to>
    <xdr:sp macro="" textlink="">
      <xdr:nvSpPr>
        <xdr:cNvPr id="862" name="楕円 861">
          <a:extLst>
            <a:ext uri="{FF2B5EF4-FFF2-40B4-BE49-F238E27FC236}">
              <a16:creationId xmlns:a16="http://schemas.microsoft.com/office/drawing/2014/main" xmlns="" id="{00000000-0008-0000-0600-00005E030000}"/>
            </a:ext>
          </a:extLst>
        </xdr:cNvPr>
        <xdr:cNvSpPr/>
      </xdr:nvSpPr>
      <xdr:spPr>
        <a:xfrm>
          <a:off x="22110700" y="1327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47096</xdr:rowOff>
    </xdr:from>
    <xdr:ext cx="534377" cy="259045"/>
    <xdr:sp macro="" textlink="">
      <xdr:nvSpPr>
        <xdr:cNvPr id="863" name="繰出金該当値テキスト">
          <a:extLst>
            <a:ext uri="{FF2B5EF4-FFF2-40B4-BE49-F238E27FC236}">
              <a16:creationId xmlns:a16="http://schemas.microsoft.com/office/drawing/2014/main" xmlns="" id="{00000000-0008-0000-0600-00005F030000}"/>
            </a:ext>
          </a:extLst>
        </xdr:cNvPr>
        <xdr:cNvSpPr txBox="1"/>
      </xdr:nvSpPr>
      <xdr:spPr>
        <a:xfrm>
          <a:off x="22212300" y="1324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98749</xdr:rowOff>
    </xdr:from>
    <xdr:to>
      <xdr:col>112</xdr:col>
      <xdr:colOff>38100</xdr:colOff>
      <xdr:row>78</xdr:row>
      <xdr:rowOff>28899</xdr:rowOff>
    </xdr:to>
    <xdr:sp macro="" textlink="">
      <xdr:nvSpPr>
        <xdr:cNvPr id="864" name="楕円 863">
          <a:extLst>
            <a:ext uri="{FF2B5EF4-FFF2-40B4-BE49-F238E27FC236}">
              <a16:creationId xmlns:a16="http://schemas.microsoft.com/office/drawing/2014/main" xmlns="" id="{00000000-0008-0000-0600-000060030000}"/>
            </a:ext>
          </a:extLst>
        </xdr:cNvPr>
        <xdr:cNvSpPr/>
      </xdr:nvSpPr>
      <xdr:spPr>
        <a:xfrm>
          <a:off x="21272500" y="1330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20026</xdr:rowOff>
    </xdr:from>
    <xdr:ext cx="534377"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21056111" y="1339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88061</xdr:rowOff>
    </xdr:from>
    <xdr:to>
      <xdr:col>107</xdr:col>
      <xdr:colOff>101600</xdr:colOff>
      <xdr:row>78</xdr:row>
      <xdr:rowOff>18211</xdr:rowOff>
    </xdr:to>
    <xdr:sp macro="" textlink="">
      <xdr:nvSpPr>
        <xdr:cNvPr id="866" name="楕円 865">
          <a:extLst>
            <a:ext uri="{FF2B5EF4-FFF2-40B4-BE49-F238E27FC236}">
              <a16:creationId xmlns:a16="http://schemas.microsoft.com/office/drawing/2014/main" xmlns="" id="{00000000-0008-0000-0600-000062030000}"/>
            </a:ext>
          </a:extLst>
        </xdr:cNvPr>
        <xdr:cNvSpPr/>
      </xdr:nvSpPr>
      <xdr:spPr>
        <a:xfrm>
          <a:off x="20383500" y="1328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9338</xdr:rowOff>
    </xdr:from>
    <xdr:ext cx="534377"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0167111" y="1338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129972</xdr:rowOff>
    </xdr:from>
    <xdr:to>
      <xdr:col>102</xdr:col>
      <xdr:colOff>165100</xdr:colOff>
      <xdr:row>78</xdr:row>
      <xdr:rowOff>60122</xdr:rowOff>
    </xdr:to>
    <xdr:sp macro="" textlink="">
      <xdr:nvSpPr>
        <xdr:cNvPr id="868" name="楕円 867">
          <a:extLst>
            <a:ext uri="{FF2B5EF4-FFF2-40B4-BE49-F238E27FC236}">
              <a16:creationId xmlns:a16="http://schemas.microsoft.com/office/drawing/2014/main" xmlns="" id="{00000000-0008-0000-0600-000064030000}"/>
            </a:ext>
          </a:extLst>
        </xdr:cNvPr>
        <xdr:cNvSpPr/>
      </xdr:nvSpPr>
      <xdr:spPr>
        <a:xfrm>
          <a:off x="19494500" y="1333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51249</xdr:rowOff>
    </xdr:from>
    <xdr:ext cx="534377"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9278111" y="1342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148565</xdr:rowOff>
    </xdr:from>
    <xdr:to>
      <xdr:col>98</xdr:col>
      <xdr:colOff>38100</xdr:colOff>
      <xdr:row>78</xdr:row>
      <xdr:rowOff>78715</xdr:rowOff>
    </xdr:to>
    <xdr:sp macro="" textlink="">
      <xdr:nvSpPr>
        <xdr:cNvPr id="870" name="楕円 869">
          <a:extLst>
            <a:ext uri="{FF2B5EF4-FFF2-40B4-BE49-F238E27FC236}">
              <a16:creationId xmlns:a16="http://schemas.microsoft.com/office/drawing/2014/main" xmlns="" id="{00000000-0008-0000-0600-000066030000}"/>
            </a:ext>
          </a:extLst>
        </xdr:cNvPr>
        <xdr:cNvSpPr/>
      </xdr:nvSpPr>
      <xdr:spPr>
        <a:xfrm>
          <a:off x="18605500" y="1335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69842</xdr:rowOff>
    </xdr:from>
    <xdr:ext cx="534377"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18389111" y="1344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a:extLst>
            <a:ext uri="{FF2B5EF4-FFF2-40B4-BE49-F238E27FC236}">
              <a16:creationId xmlns:a16="http://schemas.microsoft.com/office/drawing/2014/main" xmlns="" id="{00000000-0008-0000-0600-00006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a:extLst>
            <a:ext uri="{FF2B5EF4-FFF2-40B4-BE49-F238E27FC236}">
              <a16:creationId xmlns:a16="http://schemas.microsoft.com/office/drawing/2014/main" xmlns="" id="{00000000-0008-0000-0600-00006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a:extLst>
            <a:ext uri="{FF2B5EF4-FFF2-40B4-BE49-F238E27FC236}">
              <a16:creationId xmlns:a16="http://schemas.microsoft.com/office/drawing/2014/main" xmlns="" id="{00000000-0008-0000-0600-00006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a:extLst>
            <a:ext uri="{FF2B5EF4-FFF2-40B4-BE49-F238E27FC236}">
              <a16:creationId xmlns:a16="http://schemas.microsoft.com/office/drawing/2014/main" xmlns="" id="{00000000-0008-0000-0600-00006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a:extLst>
            <a:ext uri="{FF2B5EF4-FFF2-40B4-BE49-F238E27FC236}">
              <a16:creationId xmlns:a16="http://schemas.microsoft.com/office/drawing/2014/main" xmlns="" id="{00000000-0008-0000-0600-00006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a:extLst>
            <a:ext uri="{FF2B5EF4-FFF2-40B4-BE49-F238E27FC236}">
              <a16:creationId xmlns:a16="http://schemas.microsoft.com/office/drawing/2014/main" xmlns="" id="{00000000-0008-0000-0600-00006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a:extLst>
            <a:ext uri="{FF2B5EF4-FFF2-40B4-BE49-F238E27FC236}">
              <a16:creationId xmlns:a16="http://schemas.microsoft.com/office/drawing/2014/main" xmlns="" id="{00000000-0008-0000-0600-00006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a:extLst>
            <a:ext uri="{FF2B5EF4-FFF2-40B4-BE49-F238E27FC236}">
              <a16:creationId xmlns:a16="http://schemas.microsoft.com/office/drawing/2014/main" xmlns="" id="{00000000-0008-0000-0600-00007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2" name="直線コネクタ 881">
          <a:extLst>
            <a:ext uri="{FF2B5EF4-FFF2-40B4-BE49-F238E27FC236}">
              <a16:creationId xmlns:a16="http://schemas.microsoft.com/office/drawing/2014/main" xmlns="" id="{00000000-0008-0000-0600-000072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83" name="テキスト ボックス 882">
          <a:extLst>
            <a:ext uri="{FF2B5EF4-FFF2-40B4-BE49-F238E27FC236}">
              <a16:creationId xmlns:a16="http://schemas.microsoft.com/office/drawing/2014/main" xmlns="" id="{00000000-0008-0000-0600-000073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xmlns=""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93</xdr:row>
      <xdr:rowOff>168927</xdr:rowOff>
    </xdr:from>
    <xdr:ext cx="377026" cy="259045"/>
    <xdr:sp macro="" textlink="">
      <xdr:nvSpPr>
        <xdr:cNvPr id="885" name="テキスト ボックス 884">
          <a:extLst>
            <a:ext uri="{FF2B5EF4-FFF2-40B4-BE49-F238E27FC236}">
              <a16:creationId xmlns:a16="http://schemas.microsoft.com/office/drawing/2014/main" xmlns="" id="{00000000-0008-0000-0600-000075030000}"/>
            </a:ext>
          </a:extLst>
        </xdr:cNvPr>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86" name="直線コネクタ 885">
          <a:extLst>
            <a:ext uri="{FF2B5EF4-FFF2-40B4-BE49-F238E27FC236}">
              <a16:creationId xmlns:a16="http://schemas.microsoft.com/office/drawing/2014/main" xmlns="" id="{00000000-0008-0000-0600-000076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90</xdr:row>
      <xdr:rowOff>111777</xdr:rowOff>
    </xdr:from>
    <xdr:ext cx="377026" cy="259045"/>
    <xdr:sp macro="" textlink="">
      <xdr:nvSpPr>
        <xdr:cNvPr id="887" name="テキスト ボックス 886">
          <a:extLst>
            <a:ext uri="{FF2B5EF4-FFF2-40B4-BE49-F238E27FC236}">
              <a16:creationId xmlns:a16="http://schemas.microsoft.com/office/drawing/2014/main" xmlns="" id="{00000000-0008-0000-0600-000077030000}"/>
            </a:ext>
          </a:extLst>
        </xdr:cNvPr>
        <xdr:cNvSpPr txBox="1"/>
      </xdr:nvSpPr>
      <xdr:spPr>
        <a:xfrm>
          <a:off x="17910974" y="15542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xmlns=""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89" name="テキスト ボックス 888">
          <a:extLst>
            <a:ext uri="{FF2B5EF4-FFF2-40B4-BE49-F238E27FC236}">
              <a16:creationId xmlns:a16="http://schemas.microsoft.com/office/drawing/2014/main" xmlns="" id="{00000000-0008-0000-0600-000079030000}"/>
            </a:ext>
          </a:extLst>
        </xdr:cNvPr>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xmlns=""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8255</xdr:rowOff>
    </xdr:from>
    <xdr:to>
      <xdr:col>116</xdr:col>
      <xdr:colOff>62864</xdr:colOff>
      <xdr:row>98</xdr:row>
      <xdr:rowOff>25400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flipV="1">
          <a:off x="22159595" y="15610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68597</xdr:rowOff>
    </xdr:from>
    <xdr:ext cx="249299" cy="259045"/>
    <xdr:sp macro="" textlink="">
      <xdr:nvSpPr>
        <xdr:cNvPr id="892" name="前年度繰上充用金最小値テキスト">
          <a:extLst>
            <a:ext uri="{FF2B5EF4-FFF2-40B4-BE49-F238E27FC236}">
              <a16:creationId xmlns:a16="http://schemas.microsoft.com/office/drawing/2014/main" xmlns="" id="{00000000-0008-0000-0600-00007C030000}"/>
            </a:ext>
          </a:extLst>
        </xdr:cNvPr>
        <xdr:cNvSpPr txBox="1"/>
      </xdr:nvSpPr>
      <xdr:spPr>
        <a:xfrm>
          <a:off x="22212300" y="1687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126382</xdr:rowOff>
    </xdr:from>
    <xdr:ext cx="378565" cy="259045"/>
    <xdr:sp macro="" textlink="">
      <xdr:nvSpPr>
        <xdr:cNvPr id="894" name="前年度繰上充用金最大値テキスト">
          <a:extLst>
            <a:ext uri="{FF2B5EF4-FFF2-40B4-BE49-F238E27FC236}">
              <a16:creationId xmlns:a16="http://schemas.microsoft.com/office/drawing/2014/main" xmlns="" id="{00000000-0008-0000-0600-00007E030000}"/>
            </a:ext>
          </a:extLst>
        </xdr:cNvPr>
        <xdr:cNvSpPr txBox="1"/>
      </xdr:nvSpPr>
      <xdr:spPr>
        <a:xfrm>
          <a:off x="22212300" y="15385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8255</xdr:rowOff>
    </xdr:from>
    <xdr:to>
      <xdr:col>116</xdr:col>
      <xdr:colOff>152400</xdr:colOff>
      <xdr:row>91</xdr:row>
      <xdr:rowOff>8255</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22072600" y="1561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157497</xdr:rowOff>
    </xdr:from>
    <xdr:ext cx="249299" cy="259045"/>
    <xdr:sp macro="" textlink="">
      <xdr:nvSpPr>
        <xdr:cNvPr id="897" name="前年度繰上充用金平均値テキスト">
          <a:extLst>
            <a:ext uri="{FF2B5EF4-FFF2-40B4-BE49-F238E27FC236}">
              <a16:creationId xmlns:a16="http://schemas.microsoft.com/office/drawing/2014/main" xmlns="" id="{00000000-0008-0000-0600-000081030000}"/>
            </a:ext>
          </a:extLst>
        </xdr:cNvPr>
        <xdr:cNvSpPr txBox="1"/>
      </xdr:nvSpPr>
      <xdr:spPr>
        <a:xfrm>
          <a:off x="22212300" y="16616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134620</xdr:rowOff>
    </xdr:from>
    <xdr:to>
      <xdr:col>116</xdr:col>
      <xdr:colOff>114300</xdr:colOff>
      <xdr:row>98</xdr:row>
      <xdr:rowOff>64770</xdr:rowOff>
    </xdr:to>
    <xdr:sp macro="" textlink="">
      <xdr:nvSpPr>
        <xdr:cNvPr id="898" name="フローチャート: 判断 897">
          <a:extLst>
            <a:ext uri="{FF2B5EF4-FFF2-40B4-BE49-F238E27FC236}">
              <a16:creationId xmlns:a16="http://schemas.microsoft.com/office/drawing/2014/main" xmlns="" id="{00000000-0008-0000-0600-000082030000}"/>
            </a:ext>
          </a:extLst>
        </xdr:cNvPr>
        <xdr:cNvSpPr/>
      </xdr:nvSpPr>
      <xdr:spPr>
        <a:xfrm>
          <a:off x="22110700" y="1676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106045</xdr:rowOff>
    </xdr:from>
    <xdr:to>
      <xdr:col>112</xdr:col>
      <xdr:colOff>38100</xdr:colOff>
      <xdr:row>98</xdr:row>
      <xdr:rowOff>36195</xdr:rowOff>
    </xdr:to>
    <xdr:sp macro="" textlink="">
      <xdr:nvSpPr>
        <xdr:cNvPr id="900" name="フローチャート: 判断 899">
          <a:extLst>
            <a:ext uri="{FF2B5EF4-FFF2-40B4-BE49-F238E27FC236}">
              <a16:creationId xmlns:a16="http://schemas.microsoft.com/office/drawing/2014/main" xmlns="" id="{00000000-0008-0000-0600-000084030000}"/>
            </a:ext>
          </a:extLst>
        </xdr:cNvPr>
        <xdr:cNvSpPr/>
      </xdr:nvSpPr>
      <xdr:spPr>
        <a:xfrm>
          <a:off x="21272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52722</xdr:rowOff>
    </xdr:from>
    <xdr:ext cx="249299" cy="259045"/>
    <xdr:sp macro="" textlink="">
      <xdr:nvSpPr>
        <xdr:cNvPr id="901" name="テキスト ボックス 900">
          <a:extLst>
            <a:ext uri="{FF2B5EF4-FFF2-40B4-BE49-F238E27FC236}">
              <a16:creationId xmlns:a16="http://schemas.microsoft.com/office/drawing/2014/main" xmlns="" id="{00000000-0008-0000-0600-000085030000}"/>
            </a:ext>
          </a:extLst>
        </xdr:cNvPr>
        <xdr:cNvSpPr txBox="1"/>
      </xdr:nvSpPr>
      <xdr:spPr>
        <a:xfrm>
          <a:off x="21198650" y="16511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2" name="直線コネクタ 901">
          <a:extLst>
            <a:ext uri="{FF2B5EF4-FFF2-40B4-BE49-F238E27FC236}">
              <a16:creationId xmlns:a16="http://schemas.microsoft.com/office/drawing/2014/main" xmlns="" id="{00000000-0008-0000-0600-000086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03" name="フローチャート: 判断 902">
          <a:extLst>
            <a:ext uri="{FF2B5EF4-FFF2-40B4-BE49-F238E27FC236}">
              <a16:creationId xmlns:a16="http://schemas.microsoft.com/office/drawing/2014/main" xmlns="" id="{00000000-0008-0000-0600-000087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04" name="テキスト ボックス 903">
          <a:extLst>
            <a:ext uri="{FF2B5EF4-FFF2-40B4-BE49-F238E27FC236}">
              <a16:creationId xmlns:a16="http://schemas.microsoft.com/office/drawing/2014/main" xmlns="" id="{00000000-0008-0000-0600-000088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05" name="直線コネクタ 904">
          <a:extLst>
            <a:ext uri="{FF2B5EF4-FFF2-40B4-BE49-F238E27FC236}">
              <a16:creationId xmlns:a16="http://schemas.microsoft.com/office/drawing/2014/main" xmlns="" id="{00000000-0008-0000-0600-000089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06" name="フローチャート: 判断 905">
          <a:extLst>
            <a:ext uri="{FF2B5EF4-FFF2-40B4-BE49-F238E27FC236}">
              <a16:creationId xmlns:a16="http://schemas.microsoft.com/office/drawing/2014/main" xmlns="" id="{00000000-0008-0000-0600-00008A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08" name="フローチャート: 判断 907">
          <a:extLst>
            <a:ext uri="{FF2B5EF4-FFF2-40B4-BE49-F238E27FC236}">
              <a16:creationId xmlns:a16="http://schemas.microsoft.com/office/drawing/2014/main" xmlns="" id="{00000000-0008-0000-0600-00008C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5" name="楕円 914">
          <a:extLst>
            <a:ext uri="{FF2B5EF4-FFF2-40B4-BE49-F238E27FC236}">
              <a16:creationId xmlns:a16="http://schemas.microsoft.com/office/drawing/2014/main" xmlns="" id="{00000000-0008-0000-0600-000093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113047</xdr:rowOff>
    </xdr:from>
    <xdr:ext cx="249299" cy="259045"/>
    <xdr:sp macro="" textlink="">
      <xdr:nvSpPr>
        <xdr:cNvPr id="916" name="前年度繰上充用金該当値テキスト">
          <a:extLst>
            <a:ext uri="{FF2B5EF4-FFF2-40B4-BE49-F238E27FC236}">
              <a16:creationId xmlns:a16="http://schemas.microsoft.com/office/drawing/2014/main" xmlns="" id="{00000000-0008-0000-0600-000094030000}"/>
            </a:ext>
          </a:extLst>
        </xdr:cNvPr>
        <xdr:cNvSpPr txBox="1"/>
      </xdr:nvSpPr>
      <xdr:spPr>
        <a:xfrm>
          <a:off x="22212300" y="16743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17" name="楕円 916">
          <a:extLst>
            <a:ext uri="{FF2B5EF4-FFF2-40B4-BE49-F238E27FC236}">
              <a16:creationId xmlns:a16="http://schemas.microsoft.com/office/drawing/2014/main" xmlns="" id="{00000000-0008-0000-0600-000095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19" name="楕円 918">
          <a:extLst>
            <a:ext uri="{FF2B5EF4-FFF2-40B4-BE49-F238E27FC236}">
              <a16:creationId xmlns:a16="http://schemas.microsoft.com/office/drawing/2014/main" xmlns="" id="{00000000-0008-0000-0600-000097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1" name="楕円 920">
          <a:extLst>
            <a:ext uri="{FF2B5EF4-FFF2-40B4-BE49-F238E27FC236}">
              <a16:creationId xmlns:a16="http://schemas.microsoft.com/office/drawing/2014/main" xmlns="" id="{00000000-0008-0000-0600-000099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3" name="楕円 922">
          <a:extLst>
            <a:ext uri="{FF2B5EF4-FFF2-40B4-BE49-F238E27FC236}">
              <a16:creationId xmlns:a16="http://schemas.microsoft.com/office/drawing/2014/main" xmlns="" id="{00000000-0008-0000-0600-00009B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xmlns=""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xmlns=""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409</a:t>
          </a:r>
          <a:r>
            <a:rPr kumimoji="1" lang="ja-JP" altLang="en-US" sz="1300">
              <a:latin typeface="ＭＳ Ｐゴシック" panose="020B0600070205080204" pitchFamily="50" charset="-128"/>
              <a:ea typeface="ＭＳ Ｐゴシック" panose="020B0600070205080204" pitchFamily="50" charset="-128"/>
            </a:rPr>
            <a:t>千円となっている。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性質別経費では、扶助費のみが類似団体平均を上回っている。これは、市営の保育所を持たずに私立保育所に保育給付費を措置していることや、障害児通所支援事業などの障害福祉事業費の増加、本市の子育て支援の代名詞ともなっている「高校</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年生までの医療費の完全無料化」の施策展開によるものと考えられ、今後も引き続き高い水準で推移するものと見込まれる。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義務的経費である人件費は、住民一人当たり</a:t>
          </a:r>
          <a:r>
            <a:rPr kumimoji="1" lang="en-US" altLang="ja-JP" sz="1300">
              <a:latin typeface="ＭＳ Ｐゴシック" panose="020B0600070205080204" pitchFamily="50" charset="-128"/>
              <a:ea typeface="ＭＳ Ｐゴシック" panose="020B0600070205080204" pitchFamily="50" charset="-128"/>
            </a:rPr>
            <a:t>60,478</a:t>
          </a:r>
          <a:r>
            <a:rPr kumimoji="1" lang="ja-JP" altLang="en-US" sz="1300">
              <a:latin typeface="ＭＳ Ｐゴシック" panose="020B0600070205080204" pitchFamily="50" charset="-128"/>
              <a:ea typeface="ＭＳ Ｐゴシック" panose="020B0600070205080204" pitchFamily="50" charset="-128"/>
            </a:rPr>
            <a:t>円となっており、全国平均及び兵庫県平均を下回っている。これは、平成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年間の退職者不補充や民間委託の推進等により他団体に先駆けて職員数の削減に取り組み、さらに平成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年度から地域手当（</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％）を全廃するなど徹底した人件費の抑制に取り組んできた結果である。</a:t>
          </a:r>
        </a:p>
        <a:p>
          <a:r>
            <a:rPr kumimoji="1" lang="ja-JP" altLang="en-US" sz="1300">
              <a:latin typeface="ＭＳ Ｐゴシック" panose="020B0600070205080204" pitchFamily="50" charset="-128"/>
              <a:ea typeface="ＭＳ Ｐゴシック" panose="020B0600070205080204" pitchFamily="50" charset="-128"/>
            </a:rPr>
            <a:t>普通建設事業費は、全国平均及び類似団体平均値下回って推移しているものの、平成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年度末完成を目指す新庁舎建設、浄谷黒川多目的運動広場整備、堀井城跡整備等の大型事業の展開により、今後、数年間は上回ることが予測される。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兵庫県小野市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48,941
48,249
92.94
20,540,758
20,008,057
273,015
11,413,065
18,521,740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xmlns=""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xmlns=""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22134</xdr:rowOff>
    </xdr:from>
    <xdr:to>
      <xdr:col>24</xdr:col>
      <xdr:colOff>62865</xdr:colOff>
      <xdr:row>39</xdr:row>
      <xdr:rowOff>67854</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flipV="1">
          <a:off x="4633595" y="5165634"/>
          <a:ext cx="127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71681</xdr:rowOff>
    </xdr:from>
    <xdr:ext cx="469744" cy="259045"/>
    <xdr:sp macro="" textlink="">
      <xdr:nvSpPr>
        <xdr:cNvPr id="59" name="議会費最小値テキスト">
          <a:extLst>
            <a:ext uri="{FF2B5EF4-FFF2-40B4-BE49-F238E27FC236}">
              <a16:creationId xmlns:a16="http://schemas.microsoft.com/office/drawing/2014/main" xmlns="" id="{00000000-0008-0000-0700-00003B000000}"/>
            </a:ext>
          </a:extLst>
        </xdr:cNvPr>
        <xdr:cNvSpPr txBox="1"/>
      </xdr:nvSpPr>
      <xdr:spPr>
        <a:xfrm>
          <a:off x="4686300" y="675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67854</xdr:rowOff>
    </xdr:from>
    <xdr:to>
      <xdr:col>24</xdr:col>
      <xdr:colOff>152400</xdr:colOff>
      <xdr:row>39</xdr:row>
      <xdr:rowOff>67854</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67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140261</xdr:rowOff>
    </xdr:from>
    <xdr:ext cx="469744" cy="259045"/>
    <xdr:sp macro="" textlink="">
      <xdr:nvSpPr>
        <xdr:cNvPr id="61" name="議会費最大値テキスト">
          <a:extLst>
            <a:ext uri="{FF2B5EF4-FFF2-40B4-BE49-F238E27FC236}">
              <a16:creationId xmlns:a16="http://schemas.microsoft.com/office/drawing/2014/main" xmlns="" id="{00000000-0008-0000-0700-00003D000000}"/>
            </a:ext>
          </a:extLst>
        </xdr:cNvPr>
        <xdr:cNvSpPr txBox="1"/>
      </xdr:nvSpPr>
      <xdr:spPr>
        <a:xfrm>
          <a:off x="4686300" y="494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22134</xdr:rowOff>
    </xdr:from>
    <xdr:to>
      <xdr:col>24</xdr:col>
      <xdr:colOff>152400</xdr:colOff>
      <xdr:row>30</xdr:row>
      <xdr:rowOff>22134</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4546600" y="516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152763</xdr:rowOff>
    </xdr:from>
    <xdr:to>
      <xdr:col>24</xdr:col>
      <xdr:colOff>63500</xdr:colOff>
      <xdr:row>37</xdr:row>
      <xdr:rowOff>159948</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flipV="1">
          <a:off x="3797300" y="6496413"/>
          <a:ext cx="8382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30787</xdr:rowOff>
    </xdr:from>
    <xdr:ext cx="469744" cy="259045"/>
    <xdr:sp macro="" textlink="">
      <xdr:nvSpPr>
        <xdr:cNvPr id="64" name="議会費平均値テキスト">
          <a:extLst>
            <a:ext uri="{FF2B5EF4-FFF2-40B4-BE49-F238E27FC236}">
              <a16:creationId xmlns:a16="http://schemas.microsoft.com/office/drawing/2014/main" xmlns="" id="{00000000-0008-0000-0700-000040000000}"/>
            </a:ext>
          </a:extLst>
        </xdr:cNvPr>
        <xdr:cNvSpPr txBox="1"/>
      </xdr:nvSpPr>
      <xdr:spPr>
        <a:xfrm>
          <a:off x="4686300" y="6031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7910</xdr:rowOff>
    </xdr:from>
    <xdr:to>
      <xdr:col>24</xdr:col>
      <xdr:colOff>114300</xdr:colOff>
      <xdr:row>36</xdr:row>
      <xdr:rowOff>109510</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45847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127943</xdr:rowOff>
    </xdr:from>
    <xdr:to>
      <xdr:col>19</xdr:col>
      <xdr:colOff>177800</xdr:colOff>
      <xdr:row>37</xdr:row>
      <xdr:rowOff>159948</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a:off x="2908300" y="6471593"/>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166951</xdr:rowOff>
    </xdr:from>
    <xdr:to>
      <xdr:col>20</xdr:col>
      <xdr:colOff>38100</xdr:colOff>
      <xdr:row>36</xdr:row>
      <xdr:rowOff>97101</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3746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113628</xdr:rowOff>
    </xdr:from>
    <xdr:ext cx="469744"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3562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127943</xdr:rowOff>
    </xdr:from>
    <xdr:to>
      <xdr:col>15</xdr:col>
      <xdr:colOff>50800</xdr:colOff>
      <xdr:row>38</xdr:row>
      <xdr:rowOff>96919</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flipV="1">
          <a:off x="2019300" y="6471593"/>
          <a:ext cx="8890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53957</xdr:rowOff>
    </xdr:from>
    <xdr:to>
      <xdr:col>15</xdr:col>
      <xdr:colOff>101600</xdr:colOff>
      <xdr:row>35</xdr:row>
      <xdr:rowOff>155557</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2857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634</xdr:rowOff>
    </xdr:from>
    <xdr:ext cx="469744"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2673428"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9398</xdr:rowOff>
    </xdr:from>
    <xdr:to>
      <xdr:col>10</xdr:col>
      <xdr:colOff>114300</xdr:colOff>
      <xdr:row>38</xdr:row>
      <xdr:rowOff>96919</xdr:rowOff>
    </xdr:to>
    <xdr:cxnSp macro="">
      <xdr:nvCxnSpPr>
        <xdr:cNvPr id="72" name="直線コネクタ 71">
          <a:extLst>
            <a:ext uri="{FF2B5EF4-FFF2-40B4-BE49-F238E27FC236}">
              <a16:creationId xmlns:a16="http://schemas.microsoft.com/office/drawing/2014/main" xmlns="" id="{00000000-0008-0000-0700-000048000000}"/>
            </a:ext>
          </a:extLst>
        </xdr:cNvPr>
        <xdr:cNvCxnSpPr/>
      </xdr:nvCxnSpPr>
      <xdr:spPr>
        <a:xfrm>
          <a:off x="1130300" y="6524498"/>
          <a:ext cx="889000" cy="8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98371</xdr:rowOff>
    </xdr:from>
    <xdr:to>
      <xdr:col>10</xdr:col>
      <xdr:colOff>165100</xdr:colOff>
      <xdr:row>36</xdr:row>
      <xdr:rowOff>28521</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968500" y="609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45048</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1784428" y="587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117312</xdr:rowOff>
    </xdr:from>
    <xdr:to>
      <xdr:col>6</xdr:col>
      <xdr:colOff>38100</xdr:colOff>
      <xdr:row>36</xdr:row>
      <xdr:rowOff>47462</xdr:rowOff>
    </xdr:to>
    <xdr:sp macro="" textlink="">
      <xdr:nvSpPr>
        <xdr:cNvPr id="75" name="フローチャート: 判断 74">
          <a:extLst>
            <a:ext uri="{FF2B5EF4-FFF2-40B4-BE49-F238E27FC236}">
              <a16:creationId xmlns:a16="http://schemas.microsoft.com/office/drawing/2014/main" xmlns="" id="{00000000-0008-0000-0700-00004B000000}"/>
            </a:ext>
          </a:extLst>
        </xdr:cNvPr>
        <xdr:cNvSpPr/>
      </xdr:nvSpPr>
      <xdr:spPr>
        <a:xfrm>
          <a:off x="1079500" y="611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63989</xdr:rowOff>
    </xdr:from>
    <xdr:ext cx="469744"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895428" y="589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101963</xdr:rowOff>
    </xdr:from>
    <xdr:to>
      <xdr:col>24</xdr:col>
      <xdr:colOff>114300</xdr:colOff>
      <xdr:row>38</xdr:row>
      <xdr:rowOff>32113</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4584700" y="644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80390</xdr:rowOff>
    </xdr:from>
    <xdr:ext cx="469744" cy="259045"/>
    <xdr:sp macro="" textlink="">
      <xdr:nvSpPr>
        <xdr:cNvPr id="83" name="議会費該当値テキスト">
          <a:extLst>
            <a:ext uri="{FF2B5EF4-FFF2-40B4-BE49-F238E27FC236}">
              <a16:creationId xmlns:a16="http://schemas.microsoft.com/office/drawing/2014/main" xmlns="" id="{00000000-0008-0000-0700-000053000000}"/>
            </a:ext>
          </a:extLst>
        </xdr:cNvPr>
        <xdr:cNvSpPr txBox="1"/>
      </xdr:nvSpPr>
      <xdr:spPr>
        <a:xfrm>
          <a:off x="4686300" y="642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109148</xdr:rowOff>
    </xdr:from>
    <xdr:to>
      <xdr:col>20</xdr:col>
      <xdr:colOff>38100</xdr:colOff>
      <xdr:row>38</xdr:row>
      <xdr:rowOff>39298</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3746500" y="645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30425</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3562428" y="654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77143</xdr:rowOff>
    </xdr:from>
    <xdr:to>
      <xdr:col>15</xdr:col>
      <xdr:colOff>101600</xdr:colOff>
      <xdr:row>38</xdr:row>
      <xdr:rowOff>7293</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2857500" y="642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169870</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2673428" y="6513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46119</xdr:rowOff>
    </xdr:from>
    <xdr:to>
      <xdr:col>10</xdr:col>
      <xdr:colOff>165100</xdr:colOff>
      <xdr:row>38</xdr:row>
      <xdr:rowOff>147719</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968500" y="656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138846</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1784428" y="665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130048</xdr:rowOff>
    </xdr:from>
    <xdr:to>
      <xdr:col>6</xdr:col>
      <xdr:colOff>38100</xdr:colOff>
      <xdr:row>38</xdr:row>
      <xdr:rowOff>60198</xdr:rowOff>
    </xdr:to>
    <xdr:sp macro="" textlink="">
      <xdr:nvSpPr>
        <xdr:cNvPr id="90" name="楕円 89">
          <a:extLst>
            <a:ext uri="{FF2B5EF4-FFF2-40B4-BE49-F238E27FC236}">
              <a16:creationId xmlns:a16="http://schemas.microsoft.com/office/drawing/2014/main" xmlns="" id="{00000000-0008-0000-0700-00005A000000}"/>
            </a:ext>
          </a:extLst>
        </xdr:cNvPr>
        <xdr:cNvSpPr/>
      </xdr:nvSpPr>
      <xdr:spPr>
        <a:xfrm>
          <a:off x="1079500" y="64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51325</xdr:rowOff>
    </xdr:from>
    <xdr:ext cx="469744" cy="259045"/>
    <xdr:sp macro="" textlink="">
      <xdr:nvSpPr>
        <xdr:cNvPr id="91" name="テキスト ボックス 90">
          <a:extLst>
            <a:ext uri="{FF2B5EF4-FFF2-40B4-BE49-F238E27FC236}">
              <a16:creationId xmlns:a16="http://schemas.microsoft.com/office/drawing/2014/main" xmlns="" id="{00000000-0008-0000-0700-00005B000000}"/>
            </a:ext>
          </a:extLst>
        </xdr:cNvPr>
        <xdr:cNvSpPr txBox="1"/>
      </xdr:nvSpPr>
      <xdr:spPr>
        <a:xfrm>
          <a:off x="895428" y="65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xmlns=""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47876</xdr:rowOff>
    </xdr:from>
    <xdr:to>
      <xdr:col>24</xdr:col>
      <xdr:colOff>62865</xdr:colOff>
      <xdr:row>57</xdr:row>
      <xdr:rowOff>153946</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flipV="1">
          <a:off x="4633595" y="8620376"/>
          <a:ext cx="1270" cy="1306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157773</xdr:rowOff>
    </xdr:from>
    <xdr:ext cx="534377" cy="259045"/>
    <xdr:sp macro="" textlink="">
      <xdr:nvSpPr>
        <xdr:cNvPr id="114" name="総務費最小値テキスト">
          <a:extLst>
            <a:ext uri="{FF2B5EF4-FFF2-40B4-BE49-F238E27FC236}">
              <a16:creationId xmlns:a16="http://schemas.microsoft.com/office/drawing/2014/main" xmlns="" id="{00000000-0008-0000-0700-000072000000}"/>
            </a:ext>
          </a:extLst>
        </xdr:cNvPr>
        <xdr:cNvSpPr txBox="1"/>
      </xdr:nvSpPr>
      <xdr:spPr>
        <a:xfrm>
          <a:off x="4686300" y="993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153946</xdr:rowOff>
    </xdr:from>
    <xdr:to>
      <xdr:col>24</xdr:col>
      <xdr:colOff>152400</xdr:colOff>
      <xdr:row>57</xdr:row>
      <xdr:rowOff>153946</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992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166003</xdr:rowOff>
    </xdr:from>
    <xdr:ext cx="599010" cy="259045"/>
    <xdr:sp macro="" textlink="">
      <xdr:nvSpPr>
        <xdr:cNvPr id="116" name="総務費最大値テキスト">
          <a:extLst>
            <a:ext uri="{FF2B5EF4-FFF2-40B4-BE49-F238E27FC236}">
              <a16:creationId xmlns:a16="http://schemas.microsoft.com/office/drawing/2014/main" xmlns="" id="{00000000-0008-0000-0700-000074000000}"/>
            </a:ext>
          </a:extLst>
        </xdr:cNvPr>
        <xdr:cNvSpPr txBox="1"/>
      </xdr:nvSpPr>
      <xdr:spPr>
        <a:xfrm>
          <a:off x="4686300" y="839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47876</xdr:rowOff>
    </xdr:from>
    <xdr:to>
      <xdr:col>24</xdr:col>
      <xdr:colOff>152400</xdr:colOff>
      <xdr:row>50</xdr:row>
      <xdr:rowOff>47876</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8620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77466</xdr:rowOff>
    </xdr:from>
    <xdr:to>
      <xdr:col>24</xdr:col>
      <xdr:colOff>63500</xdr:colOff>
      <xdr:row>57</xdr:row>
      <xdr:rowOff>90542</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flipV="1">
          <a:off x="3797300" y="9850116"/>
          <a:ext cx="838200" cy="1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161786</xdr:rowOff>
    </xdr:from>
    <xdr:ext cx="534377" cy="259045"/>
    <xdr:sp macro="" textlink="">
      <xdr:nvSpPr>
        <xdr:cNvPr id="119" name="総務費平均値テキスト">
          <a:extLst>
            <a:ext uri="{FF2B5EF4-FFF2-40B4-BE49-F238E27FC236}">
              <a16:creationId xmlns:a16="http://schemas.microsoft.com/office/drawing/2014/main" xmlns="" id="{00000000-0008-0000-0700-000077000000}"/>
            </a:ext>
          </a:extLst>
        </xdr:cNvPr>
        <xdr:cNvSpPr txBox="1"/>
      </xdr:nvSpPr>
      <xdr:spPr>
        <a:xfrm>
          <a:off x="4686300" y="9591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138909</xdr:rowOff>
    </xdr:from>
    <xdr:to>
      <xdr:col>24</xdr:col>
      <xdr:colOff>114300</xdr:colOff>
      <xdr:row>57</xdr:row>
      <xdr:rowOff>69059</xdr:rowOff>
    </xdr:to>
    <xdr:sp macro="" textlink="">
      <xdr:nvSpPr>
        <xdr:cNvPr id="120" name="フローチャート: 判断 119">
          <a:extLst>
            <a:ext uri="{FF2B5EF4-FFF2-40B4-BE49-F238E27FC236}">
              <a16:creationId xmlns:a16="http://schemas.microsoft.com/office/drawing/2014/main" xmlns="" id="{00000000-0008-0000-0700-000078000000}"/>
            </a:ext>
          </a:extLst>
        </xdr:cNvPr>
        <xdr:cNvSpPr/>
      </xdr:nvSpPr>
      <xdr:spPr>
        <a:xfrm>
          <a:off x="4584700" y="974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61226</xdr:rowOff>
    </xdr:from>
    <xdr:to>
      <xdr:col>19</xdr:col>
      <xdr:colOff>177800</xdr:colOff>
      <xdr:row>57</xdr:row>
      <xdr:rowOff>90542</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a:off x="2908300" y="9833876"/>
          <a:ext cx="889000" cy="2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130441</xdr:rowOff>
    </xdr:from>
    <xdr:to>
      <xdr:col>20</xdr:col>
      <xdr:colOff>38100</xdr:colOff>
      <xdr:row>57</xdr:row>
      <xdr:rowOff>60591</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3746500" y="973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77118</xdr:rowOff>
    </xdr:from>
    <xdr:ext cx="534377"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3530111" y="950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61226</xdr:rowOff>
    </xdr:from>
    <xdr:to>
      <xdr:col>15</xdr:col>
      <xdr:colOff>50800</xdr:colOff>
      <xdr:row>57</xdr:row>
      <xdr:rowOff>110572</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flipV="1">
          <a:off x="2019300" y="9833876"/>
          <a:ext cx="889000" cy="4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126020</xdr:rowOff>
    </xdr:from>
    <xdr:to>
      <xdr:col>15</xdr:col>
      <xdr:colOff>101600</xdr:colOff>
      <xdr:row>57</xdr:row>
      <xdr:rowOff>56170</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2857500" y="972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72697</xdr:rowOff>
    </xdr:from>
    <xdr:ext cx="534377"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2641111" y="950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149187</xdr:rowOff>
    </xdr:from>
    <xdr:to>
      <xdr:col>10</xdr:col>
      <xdr:colOff>114300</xdr:colOff>
      <xdr:row>57</xdr:row>
      <xdr:rowOff>110572</xdr:rowOff>
    </xdr:to>
    <xdr:cxnSp macro="">
      <xdr:nvCxnSpPr>
        <xdr:cNvPr id="127" name="直線コネクタ 126">
          <a:extLst>
            <a:ext uri="{FF2B5EF4-FFF2-40B4-BE49-F238E27FC236}">
              <a16:creationId xmlns:a16="http://schemas.microsoft.com/office/drawing/2014/main" xmlns="" id="{00000000-0008-0000-0700-00007F000000}"/>
            </a:ext>
          </a:extLst>
        </xdr:cNvPr>
        <xdr:cNvCxnSpPr/>
      </xdr:nvCxnSpPr>
      <xdr:spPr>
        <a:xfrm>
          <a:off x="1130300" y="9750387"/>
          <a:ext cx="889000" cy="13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92635</xdr:rowOff>
    </xdr:from>
    <xdr:to>
      <xdr:col>10</xdr:col>
      <xdr:colOff>165100</xdr:colOff>
      <xdr:row>57</xdr:row>
      <xdr:rowOff>22785</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1968500" y="969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39312</xdr:rowOff>
    </xdr:from>
    <xdr:ext cx="534377"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1752111" y="946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77955</xdr:rowOff>
    </xdr:from>
    <xdr:to>
      <xdr:col>6</xdr:col>
      <xdr:colOff>38100</xdr:colOff>
      <xdr:row>57</xdr:row>
      <xdr:rowOff>8105</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079500" y="967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24632</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863111" y="945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26666</xdr:rowOff>
    </xdr:from>
    <xdr:to>
      <xdr:col>24</xdr:col>
      <xdr:colOff>114300</xdr:colOff>
      <xdr:row>57</xdr:row>
      <xdr:rowOff>128266</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4584700" y="979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117336</xdr:rowOff>
    </xdr:from>
    <xdr:ext cx="534377" cy="259045"/>
    <xdr:sp macro="" textlink="">
      <xdr:nvSpPr>
        <xdr:cNvPr id="138" name="総務費該当値テキスト">
          <a:extLst>
            <a:ext uri="{FF2B5EF4-FFF2-40B4-BE49-F238E27FC236}">
              <a16:creationId xmlns:a16="http://schemas.microsoft.com/office/drawing/2014/main" xmlns="" id="{00000000-0008-0000-0700-00008A000000}"/>
            </a:ext>
          </a:extLst>
        </xdr:cNvPr>
        <xdr:cNvSpPr txBox="1"/>
      </xdr:nvSpPr>
      <xdr:spPr>
        <a:xfrm>
          <a:off x="4686300" y="971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39742</xdr:rowOff>
    </xdr:from>
    <xdr:to>
      <xdr:col>20</xdr:col>
      <xdr:colOff>38100</xdr:colOff>
      <xdr:row>57</xdr:row>
      <xdr:rowOff>141342</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3746500" y="981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132469</xdr:rowOff>
    </xdr:from>
    <xdr:ext cx="534377"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3530111" y="990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10426</xdr:rowOff>
    </xdr:from>
    <xdr:to>
      <xdr:col>15</xdr:col>
      <xdr:colOff>101600</xdr:colOff>
      <xdr:row>57</xdr:row>
      <xdr:rowOff>112026</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2857500" y="978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103153</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2641111" y="987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59772</xdr:rowOff>
    </xdr:from>
    <xdr:to>
      <xdr:col>10</xdr:col>
      <xdr:colOff>165100</xdr:colOff>
      <xdr:row>57</xdr:row>
      <xdr:rowOff>161372</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1968500" y="983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152499</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1752111" y="992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98387</xdr:rowOff>
    </xdr:from>
    <xdr:to>
      <xdr:col>6</xdr:col>
      <xdr:colOff>38100</xdr:colOff>
      <xdr:row>57</xdr:row>
      <xdr:rowOff>28537</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079500" y="969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19664</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863111" y="979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xmlns=""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102877</xdr:rowOff>
    </xdr:from>
    <xdr:to>
      <xdr:col>24</xdr:col>
      <xdr:colOff>62865</xdr:colOff>
      <xdr:row>78</xdr:row>
      <xdr:rowOff>143861</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flipV="1">
          <a:off x="4633595" y="12104377"/>
          <a:ext cx="1270" cy="1412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147688</xdr:rowOff>
    </xdr:from>
    <xdr:ext cx="599010" cy="259045"/>
    <xdr:sp macro="" textlink="">
      <xdr:nvSpPr>
        <xdr:cNvPr id="172" name="民生費最小値テキスト">
          <a:extLst>
            <a:ext uri="{FF2B5EF4-FFF2-40B4-BE49-F238E27FC236}">
              <a16:creationId xmlns:a16="http://schemas.microsoft.com/office/drawing/2014/main" xmlns="" id="{00000000-0008-0000-0700-0000AC000000}"/>
            </a:ext>
          </a:extLst>
        </xdr:cNvPr>
        <xdr:cNvSpPr txBox="1"/>
      </xdr:nvSpPr>
      <xdr:spPr>
        <a:xfrm>
          <a:off x="4686300" y="135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143861</xdr:rowOff>
    </xdr:from>
    <xdr:to>
      <xdr:col>24</xdr:col>
      <xdr:colOff>152400</xdr:colOff>
      <xdr:row>78</xdr:row>
      <xdr:rowOff>143861</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351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49554</xdr:rowOff>
    </xdr:from>
    <xdr:ext cx="599010" cy="259045"/>
    <xdr:sp macro="" textlink="">
      <xdr:nvSpPr>
        <xdr:cNvPr id="174" name="民生費最大値テキスト">
          <a:extLst>
            <a:ext uri="{FF2B5EF4-FFF2-40B4-BE49-F238E27FC236}">
              <a16:creationId xmlns:a16="http://schemas.microsoft.com/office/drawing/2014/main" xmlns="" id="{00000000-0008-0000-0700-0000AE000000}"/>
            </a:ext>
          </a:extLst>
        </xdr:cNvPr>
        <xdr:cNvSpPr txBox="1"/>
      </xdr:nvSpPr>
      <xdr:spPr>
        <a:xfrm>
          <a:off x="4686300" y="1187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489,665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102877</xdr:rowOff>
    </xdr:from>
    <xdr:to>
      <xdr:col>24</xdr:col>
      <xdr:colOff>152400</xdr:colOff>
      <xdr:row>70</xdr:row>
      <xdr:rowOff>102877</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210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71203</xdr:rowOff>
    </xdr:from>
    <xdr:to>
      <xdr:col>24</xdr:col>
      <xdr:colOff>63500</xdr:colOff>
      <xdr:row>78</xdr:row>
      <xdr:rowOff>72312</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flipV="1">
          <a:off x="3797300" y="13444303"/>
          <a:ext cx="838200" cy="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1027</xdr:rowOff>
    </xdr:from>
    <xdr:ext cx="599010" cy="259045"/>
    <xdr:sp macro="" textlink="">
      <xdr:nvSpPr>
        <xdr:cNvPr id="177" name="民生費平均値テキスト">
          <a:extLst>
            <a:ext uri="{FF2B5EF4-FFF2-40B4-BE49-F238E27FC236}">
              <a16:creationId xmlns:a16="http://schemas.microsoft.com/office/drawing/2014/main" xmlns="" id="{00000000-0008-0000-0700-0000B1000000}"/>
            </a:ext>
          </a:extLst>
        </xdr:cNvPr>
        <xdr:cNvSpPr txBox="1"/>
      </xdr:nvSpPr>
      <xdr:spPr>
        <a:xfrm>
          <a:off x="4686300" y="13202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149600</xdr:rowOff>
    </xdr:from>
    <xdr:to>
      <xdr:col>24</xdr:col>
      <xdr:colOff>114300</xdr:colOff>
      <xdr:row>78</xdr:row>
      <xdr:rowOff>79750</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4584700" y="1335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72312</xdr:rowOff>
    </xdr:from>
    <xdr:to>
      <xdr:col>19</xdr:col>
      <xdr:colOff>177800</xdr:colOff>
      <xdr:row>78</xdr:row>
      <xdr:rowOff>103215</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flipV="1">
          <a:off x="2908300" y="13445412"/>
          <a:ext cx="889000" cy="3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150363</xdr:rowOff>
    </xdr:from>
    <xdr:to>
      <xdr:col>20</xdr:col>
      <xdr:colOff>38100</xdr:colOff>
      <xdr:row>78</xdr:row>
      <xdr:rowOff>80513</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37465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97040</xdr:rowOff>
    </xdr:from>
    <xdr:ext cx="599010" cy="259045"/>
    <xdr:sp macro="" textlink="">
      <xdr:nvSpPr>
        <xdr:cNvPr id="181" name="テキスト ボックス 180">
          <a:extLst>
            <a:ext uri="{FF2B5EF4-FFF2-40B4-BE49-F238E27FC236}">
              <a16:creationId xmlns:a16="http://schemas.microsoft.com/office/drawing/2014/main" xmlns="" id="{00000000-0008-0000-0700-0000B5000000}"/>
            </a:ext>
          </a:extLst>
        </xdr:cNvPr>
        <xdr:cNvSpPr txBox="1"/>
      </xdr:nvSpPr>
      <xdr:spPr>
        <a:xfrm>
          <a:off x="3497795" y="13127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103215</xdr:rowOff>
    </xdr:from>
    <xdr:to>
      <xdr:col>15</xdr:col>
      <xdr:colOff>50800</xdr:colOff>
      <xdr:row>78</xdr:row>
      <xdr:rowOff>118094</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flipV="1">
          <a:off x="2019300" y="13476315"/>
          <a:ext cx="889000" cy="1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165515</xdr:rowOff>
    </xdr:from>
    <xdr:to>
      <xdr:col>15</xdr:col>
      <xdr:colOff>101600</xdr:colOff>
      <xdr:row>78</xdr:row>
      <xdr:rowOff>95665</xdr:rowOff>
    </xdr:to>
    <xdr:sp macro="" textlink="">
      <xdr:nvSpPr>
        <xdr:cNvPr id="183" name="フローチャート: 判断 182">
          <a:extLst>
            <a:ext uri="{FF2B5EF4-FFF2-40B4-BE49-F238E27FC236}">
              <a16:creationId xmlns:a16="http://schemas.microsoft.com/office/drawing/2014/main" xmlns="" id="{00000000-0008-0000-0700-0000B7000000}"/>
            </a:ext>
          </a:extLst>
        </xdr:cNvPr>
        <xdr:cNvSpPr/>
      </xdr:nvSpPr>
      <xdr:spPr>
        <a:xfrm>
          <a:off x="2857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112192</xdr:rowOff>
    </xdr:from>
    <xdr:ext cx="599010" cy="259045"/>
    <xdr:sp macro="" textlink="">
      <xdr:nvSpPr>
        <xdr:cNvPr id="184" name="テキスト ボックス 183">
          <a:extLst>
            <a:ext uri="{FF2B5EF4-FFF2-40B4-BE49-F238E27FC236}">
              <a16:creationId xmlns:a16="http://schemas.microsoft.com/office/drawing/2014/main" xmlns="" id="{00000000-0008-0000-0700-0000B8000000}"/>
            </a:ext>
          </a:extLst>
        </xdr:cNvPr>
        <xdr:cNvSpPr txBox="1"/>
      </xdr:nvSpPr>
      <xdr:spPr>
        <a:xfrm>
          <a:off x="2608795" y="131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118094</xdr:rowOff>
    </xdr:from>
    <xdr:to>
      <xdr:col>10</xdr:col>
      <xdr:colOff>114300</xdr:colOff>
      <xdr:row>78</xdr:row>
      <xdr:rowOff>148025</xdr:rowOff>
    </xdr:to>
    <xdr:cxnSp macro="">
      <xdr:nvCxnSpPr>
        <xdr:cNvPr id="185" name="直線コネクタ 184">
          <a:extLst>
            <a:ext uri="{FF2B5EF4-FFF2-40B4-BE49-F238E27FC236}">
              <a16:creationId xmlns:a16="http://schemas.microsoft.com/office/drawing/2014/main" xmlns="" id="{00000000-0008-0000-0700-0000B9000000}"/>
            </a:ext>
          </a:extLst>
        </xdr:cNvPr>
        <xdr:cNvCxnSpPr/>
      </xdr:nvCxnSpPr>
      <xdr:spPr>
        <a:xfrm flipV="1">
          <a:off x="1130300" y="13491194"/>
          <a:ext cx="889000" cy="2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142301</xdr:rowOff>
    </xdr:from>
    <xdr:to>
      <xdr:col>10</xdr:col>
      <xdr:colOff>165100</xdr:colOff>
      <xdr:row>78</xdr:row>
      <xdr:rowOff>72451</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968500" y="1334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88978</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1719795" y="13119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360</xdr:rowOff>
    </xdr:from>
    <xdr:to>
      <xdr:col>6</xdr:col>
      <xdr:colOff>38100</xdr:colOff>
      <xdr:row>78</xdr:row>
      <xdr:rowOff>101960</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079500" y="1337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118487</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830795" y="1314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20403</xdr:rowOff>
    </xdr:from>
    <xdr:to>
      <xdr:col>24</xdr:col>
      <xdr:colOff>114300</xdr:colOff>
      <xdr:row>78</xdr:row>
      <xdr:rowOff>122003</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4584700" y="1339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128027</xdr:rowOff>
    </xdr:from>
    <xdr:ext cx="599010" cy="259045"/>
    <xdr:sp macro="" textlink="">
      <xdr:nvSpPr>
        <xdr:cNvPr id="196" name="民生費該当値テキスト">
          <a:extLst>
            <a:ext uri="{FF2B5EF4-FFF2-40B4-BE49-F238E27FC236}">
              <a16:creationId xmlns:a16="http://schemas.microsoft.com/office/drawing/2014/main" xmlns="" id="{00000000-0008-0000-0700-0000C4000000}"/>
            </a:ext>
          </a:extLst>
        </xdr:cNvPr>
        <xdr:cNvSpPr txBox="1"/>
      </xdr:nvSpPr>
      <xdr:spPr>
        <a:xfrm>
          <a:off x="4686300" y="13329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21512</xdr:rowOff>
    </xdr:from>
    <xdr:to>
      <xdr:col>20</xdr:col>
      <xdr:colOff>38100</xdr:colOff>
      <xdr:row>78</xdr:row>
      <xdr:rowOff>123112</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3746500" y="1339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114239</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3497795" y="1348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52415</xdr:rowOff>
    </xdr:from>
    <xdr:to>
      <xdr:col>15</xdr:col>
      <xdr:colOff>101600</xdr:colOff>
      <xdr:row>78</xdr:row>
      <xdr:rowOff>154015</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2857500" y="1342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145142</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2608795" y="1351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67294</xdr:rowOff>
    </xdr:from>
    <xdr:to>
      <xdr:col>10</xdr:col>
      <xdr:colOff>165100</xdr:colOff>
      <xdr:row>78</xdr:row>
      <xdr:rowOff>168894</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968500" y="1344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160021</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1719795" y="1353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97225</xdr:rowOff>
    </xdr:from>
    <xdr:to>
      <xdr:col>6</xdr:col>
      <xdr:colOff>38100</xdr:colOff>
      <xdr:row>79</xdr:row>
      <xdr:rowOff>27375</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079500" y="1347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18502</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830795" y="13563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xmlns=""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xmlns=""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xmlns=""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xmlns=""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xmlns=""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xmlns=""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19619</xdr:rowOff>
    </xdr:from>
    <xdr:to>
      <xdr:col>24</xdr:col>
      <xdr:colOff>62865</xdr:colOff>
      <xdr:row>99</xdr:row>
      <xdr:rowOff>79268</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flipV="1">
          <a:off x="4633595" y="15450119"/>
          <a:ext cx="1270" cy="16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83095</xdr:rowOff>
    </xdr:from>
    <xdr:ext cx="534377" cy="259045"/>
    <xdr:sp macro="" textlink="">
      <xdr:nvSpPr>
        <xdr:cNvPr id="232" name="衛生費最小値テキスト">
          <a:extLst>
            <a:ext uri="{FF2B5EF4-FFF2-40B4-BE49-F238E27FC236}">
              <a16:creationId xmlns:a16="http://schemas.microsoft.com/office/drawing/2014/main" xmlns="" id="{00000000-0008-0000-0700-0000E8000000}"/>
            </a:ext>
          </a:extLst>
        </xdr:cNvPr>
        <xdr:cNvSpPr txBox="1"/>
      </xdr:nvSpPr>
      <xdr:spPr>
        <a:xfrm>
          <a:off x="4686300" y="1705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79268</xdr:rowOff>
    </xdr:from>
    <xdr:to>
      <xdr:col>24</xdr:col>
      <xdr:colOff>152400</xdr:colOff>
      <xdr:row>99</xdr:row>
      <xdr:rowOff>79268</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a:off x="4546600" y="1705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137746</xdr:rowOff>
    </xdr:from>
    <xdr:ext cx="599010" cy="259045"/>
    <xdr:sp macro="" textlink="">
      <xdr:nvSpPr>
        <xdr:cNvPr id="234" name="衛生費最大値テキスト">
          <a:extLst>
            <a:ext uri="{FF2B5EF4-FFF2-40B4-BE49-F238E27FC236}">
              <a16:creationId xmlns:a16="http://schemas.microsoft.com/office/drawing/2014/main" xmlns="" id="{00000000-0008-0000-0700-0000EA000000}"/>
            </a:ext>
          </a:extLst>
        </xdr:cNvPr>
        <xdr:cNvSpPr txBox="1"/>
      </xdr:nvSpPr>
      <xdr:spPr>
        <a:xfrm>
          <a:off x="4686300" y="1522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19619</xdr:rowOff>
    </xdr:from>
    <xdr:to>
      <xdr:col>24</xdr:col>
      <xdr:colOff>152400</xdr:colOff>
      <xdr:row>90</xdr:row>
      <xdr:rowOff>19619</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a:off x="4546600" y="1545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50873</xdr:rowOff>
    </xdr:from>
    <xdr:to>
      <xdr:col>24</xdr:col>
      <xdr:colOff>63500</xdr:colOff>
      <xdr:row>98</xdr:row>
      <xdr:rowOff>57420</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a:off x="3797300" y="16852973"/>
          <a:ext cx="838200" cy="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84541</xdr:rowOff>
    </xdr:from>
    <xdr:ext cx="534377" cy="259045"/>
    <xdr:sp macro="" textlink="">
      <xdr:nvSpPr>
        <xdr:cNvPr id="237" name="衛生費平均値テキスト">
          <a:extLst>
            <a:ext uri="{FF2B5EF4-FFF2-40B4-BE49-F238E27FC236}">
              <a16:creationId xmlns:a16="http://schemas.microsoft.com/office/drawing/2014/main" xmlns="" id="{00000000-0008-0000-0700-0000ED000000}"/>
            </a:ext>
          </a:extLst>
        </xdr:cNvPr>
        <xdr:cNvSpPr txBox="1"/>
      </xdr:nvSpPr>
      <xdr:spPr>
        <a:xfrm>
          <a:off x="4686300" y="16543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61664</xdr:rowOff>
    </xdr:from>
    <xdr:to>
      <xdr:col>24</xdr:col>
      <xdr:colOff>114300</xdr:colOff>
      <xdr:row>97</xdr:row>
      <xdr:rowOff>163264</xdr:rowOff>
    </xdr:to>
    <xdr:sp macro="" textlink="">
      <xdr:nvSpPr>
        <xdr:cNvPr id="238" name="フローチャート: 判断 237">
          <a:extLst>
            <a:ext uri="{FF2B5EF4-FFF2-40B4-BE49-F238E27FC236}">
              <a16:creationId xmlns:a16="http://schemas.microsoft.com/office/drawing/2014/main" xmlns="" id="{00000000-0008-0000-0700-0000EE000000}"/>
            </a:ext>
          </a:extLst>
        </xdr:cNvPr>
        <xdr:cNvSpPr/>
      </xdr:nvSpPr>
      <xdr:spPr>
        <a:xfrm>
          <a:off x="4584700" y="16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50873</xdr:rowOff>
    </xdr:from>
    <xdr:to>
      <xdr:col>19</xdr:col>
      <xdr:colOff>177800</xdr:colOff>
      <xdr:row>98</xdr:row>
      <xdr:rowOff>60212</xdr:rowOff>
    </xdr:to>
    <xdr:cxnSp macro="">
      <xdr:nvCxnSpPr>
        <xdr:cNvPr id="239" name="直線コネクタ 238">
          <a:extLst>
            <a:ext uri="{FF2B5EF4-FFF2-40B4-BE49-F238E27FC236}">
              <a16:creationId xmlns:a16="http://schemas.microsoft.com/office/drawing/2014/main" xmlns="" id="{00000000-0008-0000-0700-0000EF000000}"/>
            </a:ext>
          </a:extLst>
        </xdr:cNvPr>
        <xdr:cNvCxnSpPr/>
      </xdr:nvCxnSpPr>
      <xdr:spPr>
        <a:xfrm flipV="1">
          <a:off x="2908300" y="16852973"/>
          <a:ext cx="889000" cy="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48454</xdr:rowOff>
    </xdr:from>
    <xdr:to>
      <xdr:col>20</xdr:col>
      <xdr:colOff>38100</xdr:colOff>
      <xdr:row>97</xdr:row>
      <xdr:rowOff>150054</xdr:rowOff>
    </xdr:to>
    <xdr:sp macro="" textlink="">
      <xdr:nvSpPr>
        <xdr:cNvPr id="240" name="フローチャート: 判断 239">
          <a:extLst>
            <a:ext uri="{FF2B5EF4-FFF2-40B4-BE49-F238E27FC236}">
              <a16:creationId xmlns:a16="http://schemas.microsoft.com/office/drawing/2014/main" xmlns="" id="{00000000-0008-0000-0700-0000F0000000}"/>
            </a:ext>
          </a:extLst>
        </xdr:cNvPr>
        <xdr:cNvSpPr/>
      </xdr:nvSpPr>
      <xdr:spPr>
        <a:xfrm>
          <a:off x="3746500" y="1667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166581</xdr:rowOff>
    </xdr:from>
    <xdr:ext cx="534377" cy="259045"/>
    <xdr:sp macro="" textlink="">
      <xdr:nvSpPr>
        <xdr:cNvPr id="241" name="テキスト ボックス 240">
          <a:extLst>
            <a:ext uri="{FF2B5EF4-FFF2-40B4-BE49-F238E27FC236}">
              <a16:creationId xmlns:a16="http://schemas.microsoft.com/office/drawing/2014/main" xmlns="" id="{00000000-0008-0000-0700-0000F1000000}"/>
            </a:ext>
          </a:extLst>
        </xdr:cNvPr>
        <xdr:cNvSpPr txBox="1"/>
      </xdr:nvSpPr>
      <xdr:spPr>
        <a:xfrm>
          <a:off x="3530111" y="164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60212</xdr:rowOff>
    </xdr:from>
    <xdr:to>
      <xdr:col>15</xdr:col>
      <xdr:colOff>50800</xdr:colOff>
      <xdr:row>98</xdr:row>
      <xdr:rowOff>109705</xdr:rowOff>
    </xdr:to>
    <xdr:cxnSp macro="">
      <xdr:nvCxnSpPr>
        <xdr:cNvPr id="242" name="直線コネクタ 241">
          <a:extLst>
            <a:ext uri="{FF2B5EF4-FFF2-40B4-BE49-F238E27FC236}">
              <a16:creationId xmlns:a16="http://schemas.microsoft.com/office/drawing/2014/main" xmlns="" id="{00000000-0008-0000-0700-0000F2000000}"/>
            </a:ext>
          </a:extLst>
        </xdr:cNvPr>
        <xdr:cNvCxnSpPr/>
      </xdr:nvCxnSpPr>
      <xdr:spPr>
        <a:xfrm flipV="1">
          <a:off x="2019300" y="16862312"/>
          <a:ext cx="889000" cy="4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165024</xdr:rowOff>
    </xdr:from>
    <xdr:to>
      <xdr:col>15</xdr:col>
      <xdr:colOff>101600</xdr:colOff>
      <xdr:row>97</xdr:row>
      <xdr:rowOff>95174</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28575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111701</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2641111" y="1639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72982</xdr:rowOff>
    </xdr:from>
    <xdr:to>
      <xdr:col>10</xdr:col>
      <xdr:colOff>114300</xdr:colOff>
      <xdr:row>98</xdr:row>
      <xdr:rowOff>109705</xdr:rowOff>
    </xdr:to>
    <xdr:cxnSp macro="">
      <xdr:nvCxnSpPr>
        <xdr:cNvPr id="245" name="直線コネクタ 244">
          <a:extLst>
            <a:ext uri="{FF2B5EF4-FFF2-40B4-BE49-F238E27FC236}">
              <a16:creationId xmlns:a16="http://schemas.microsoft.com/office/drawing/2014/main" xmlns="" id="{00000000-0008-0000-0700-0000F5000000}"/>
            </a:ext>
          </a:extLst>
        </xdr:cNvPr>
        <xdr:cNvCxnSpPr/>
      </xdr:nvCxnSpPr>
      <xdr:spPr>
        <a:xfrm>
          <a:off x="1130300" y="16017832"/>
          <a:ext cx="889000" cy="89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117720</xdr:rowOff>
    </xdr:from>
    <xdr:to>
      <xdr:col>10</xdr:col>
      <xdr:colOff>165100</xdr:colOff>
      <xdr:row>97</xdr:row>
      <xdr:rowOff>47870</xdr:rowOff>
    </xdr:to>
    <xdr:sp macro="" textlink="">
      <xdr:nvSpPr>
        <xdr:cNvPr id="246" name="フローチャート: 判断 245">
          <a:extLst>
            <a:ext uri="{FF2B5EF4-FFF2-40B4-BE49-F238E27FC236}">
              <a16:creationId xmlns:a16="http://schemas.microsoft.com/office/drawing/2014/main" xmlns="" id="{00000000-0008-0000-0700-0000F6000000}"/>
            </a:ext>
          </a:extLst>
        </xdr:cNvPr>
        <xdr:cNvSpPr/>
      </xdr:nvSpPr>
      <xdr:spPr>
        <a:xfrm>
          <a:off x="1968500" y="16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64397</xdr:rowOff>
    </xdr:from>
    <xdr:ext cx="534377"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1752111" y="1635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133445</xdr:rowOff>
    </xdr:from>
    <xdr:to>
      <xdr:col>6</xdr:col>
      <xdr:colOff>38100</xdr:colOff>
      <xdr:row>97</xdr:row>
      <xdr:rowOff>63595</xdr:rowOff>
    </xdr:to>
    <xdr:sp macro="" textlink="">
      <xdr:nvSpPr>
        <xdr:cNvPr id="248" name="フローチャート: 判断 247">
          <a:extLst>
            <a:ext uri="{FF2B5EF4-FFF2-40B4-BE49-F238E27FC236}">
              <a16:creationId xmlns:a16="http://schemas.microsoft.com/office/drawing/2014/main" xmlns="" id="{00000000-0008-0000-0700-0000F8000000}"/>
            </a:ext>
          </a:extLst>
        </xdr:cNvPr>
        <xdr:cNvSpPr/>
      </xdr:nvSpPr>
      <xdr:spPr>
        <a:xfrm>
          <a:off x="1079500" y="1659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54722</xdr:rowOff>
    </xdr:from>
    <xdr:ext cx="534377"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863111" y="1668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6620</xdr:rowOff>
    </xdr:from>
    <xdr:to>
      <xdr:col>24</xdr:col>
      <xdr:colOff>114300</xdr:colOff>
      <xdr:row>98</xdr:row>
      <xdr:rowOff>108220</xdr:rowOff>
    </xdr:to>
    <xdr:sp macro="" textlink="">
      <xdr:nvSpPr>
        <xdr:cNvPr id="255" name="楕円 254">
          <a:extLst>
            <a:ext uri="{FF2B5EF4-FFF2-40B4-BE49-F238E27FC236}">
              <a16:creationId xmlns:a16="http://schemas.microsoft.com/office/drawing/2014/main" xmlns="" id="{00000000-0008-0000-0700-0000FF000000}"/>
            </a:ext>
          </a:extLst>
        </xdr:cNvPr>
        <xdr:cNvSpPr/>
      </xdr:nvSpPr>
      <xdr:spPr>
        <a:xfrm>
          <a:off x="4584700" y="1680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156497</xdr:rowOff>
    </xdr:from>
    <xdr:ext cx="534377" cy="259045"/>
    <xdr:sp macro="" textlink="">
      <xdr:nvSpPr>
        <xdr:cNvPr id="256" name="衛生費該当値テキスト">
          <a:extLst>
            <a:ext uri="{FF2B5EF4-FFF2-40B4-BE49-F238E27FC236}">
              <a16:creationId xmlns:a16="http://schemas.microsoft.com/office/drawing/2014/main" xmlns="" id="{00000000-0008-0000-0700-000000010000}"/>
            </a:ext>
          </a:extLst>
        </xdr:cNvPr>
        <xdr:cNvSpPr txBox="1"/>
      </xdr:nvSpPr>
      <xdr:spPr>
        <a:xfrm>
          <a:off x="4686300" y="1678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73</xdr:rowOff>
    </xdr:from>
    <xdr:to>
      <xdr:col>20</xdr:col>
      <xdr:colOff>38100</xdr:colOff>
      <xdr:row>98</xdr:row>
      <xdr:rowOff>101673</xdr:rowOff>
    </xdr:to>
    <xdr:sp macro="" textlink="">
      <xdr:nvSpPr>
        <xdr:cNvPr id="257" name="楕円 256">
          <a:extLst>
            <a:ext uri="{FF2B5EF4-FFF2-40B4-BE49-F238E27FC236}">
              <a16:creationId xmlns:a16="http://schemas.microsoft.com/office/drawing/2014/main" xmlns="" id="{00000000-0008-0000-0700-000001010000}"/>
            </a:ext>
          </a:extLst>
        </xdr:cNvPr>
        <xdr:cNvSpPr/>
      </xdr:nvSpPr>
      <xdr:spPr>
        <a:xfrm>
          <a:off x="3746500" y="1680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92800</xdr:rowOff>
    </xdr:from>
    <xdr:ext cx="534377" cy="259045"/>
    <xdr:sp macro="" textlink="">
      <xdr:nvSpPr>
        <xdr:cNvPr id="258" name="テキスト ボックス 257">
          <a:extLst>
            <a:ext uri="{FF2B5EF4-FFF2-40B4-BE49-F238E27FC236}">
              <a16:creationId xmlns:a16="http://schemas.microsoft.com/office/drawing/2014/main" xmlns="" id="{00000000-0008-0000-0700-000002010000}"/>
            </a:ext>
          </a:extLst>
        </xdr:cNvPr>
        <xdr:cNvSpPr txBox="1"/>
      </xdr:nvSpPr>
      <xdr:spPr>
        <a:xfrm>
          <a:off x="3530111" y="1689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9412</xdr:rowOff>
    </xdr:from>
    <xdr:to>
      <xdr:col>15</xdr:col>
      <xdr:colOff>101600</xdr:colOff>
      <xdr:row>98</xdr:row>
      <xdr:rowOff>111012</xdr:rowOff>
    </xdr:to>
    <xdr:sp macro="" textlink="">
      <xdr:nvSpPr>
        <xdr:cNvPr id="259" name="楕円 258">
          <a:extLst>
            <a:ext uri="{FF2B5EF4-FFF2-40B4-BE49-F238E27FC236}">
              <a16:creationId xmlns:a16="http://schemas.microsoft.com/office/drawing/2014/main" xmlns="" id="{00000000-0008-0000-0700-000003010000}"/>
            </a:ext>
          </a:extLst>
        </xdr:cNvPr>
        <xdr:cNvSpPr/>
      </xdr:nvSpPr>
      <xdr:spPr>
        <a:xfrm>
          <a:off x="2857500" y="1681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102139</xdr:rowOff>
    </xdr:from>
    <xdr:ext cx="534377" cy="259045"/>
    <xdr:sp macro="" textlink="">
      <xdr:nvSpPr>
        <xdr:cNvPr id="260" name="テキスト ボックス 259">
          <a:extLst>
            <a:ext uri="{FF2B5EF4-FFF2-40B4-BE49-F238E27FC236}">
              <a16:creationId xmlns:a16="http://schemas.microsoft.com/office/drawing/2014/main" xmlns="" id="{00000000-0008-0000-0700-000004010000}"/>
            </a:ext>
          </a:extLst>
        </xdr:cNvPr>
        <xdr:cNvSpPr txBox="1"/>
      </xdr:nvSpPr>
      <xdr:spPr>
        <a:xfrm>
          <a:off x="2641111" y="1690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58905</xdr:rowOff>
    </xdr:from>
    <xdr:to>
      <xdr:col>10</xdr:col>
      <xdr:colOff>165100</xdr:colOff>
      <xdr:row>98</xdr:row>
      <xdr:rowOff>160505</xdr:rowOff>
    </xdr:to>
    <xdr:sp macro="" textlink="">
      <xdr:nvSpPr>
        <xdr:cNvPr id="261" name="楕円 260">
          <a:extLst>
            <a:ext uri="{FF2B5EF4-FFF2-40B4-BE49-F238E27FC236}">
              <a16:creationId xmlns:a16="http://schemas.microsoft.com/office/drawing/2014/main" xmlns="" id="{00000000-0008-0000-0700-000005010000}"/>
            </a:ext>
          </a:extLst>
        </xdr:cNvPr>
        <xdr:cNvSpPr/>
      </xdr:nvSpPr>
      <xdr:spPr>
        <a:xfrm>
          <a:off x="1968500" y="1686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151632</xdr:rowOff>
    </xdr:from>
    <xdr:ext cx="534377" cy="259045"/>
    <xdr:sp macro="" textlink="">
      <xdr:nvSpPr>
        <xdr:cNvPr id="262" name="テキスト ボックス 261">
          <a:extLst>
            <a:ext uri="{FF2B5EF4-FFF2-40B4-BE49-F238E27FC236}">
              <a16:creationId xmlns:a16="http://schemas.microsoft.com/office/drawing/2014/main" xmlns="" id="{00000000-0008-0000-0700-000006010000}"/>
            </a:ext>
          </a:extLst>
        </xdr:cNvPr>
        <xdr:cNvSpPr txBox="1"/>
      </xdr:nvSpPr>
      <xdr:spPr>
        <a:xfrm>
          <a:off x="1752111" y="1695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22182</xdr:rowOff>
    </xdr:from>
    <xdr:to>
      <xdr:col>6</xdr:col>
      <xdr:colOff>38100</xdr:colOff>
      <xdr:row>93</xdr:row>
      <xdr:rowOff>123782</xdr:rowOff>
    </xdr:to>
    <xdr:sp macro="" textlink="">
      <xdr:nvSpPr>
        <xdr:cNvPr id="263" name="楕円 262">
          <a:extLst>
            <a:ext uri="{FF2B5EF4-FFF2-40B4-BE49-F238E27FC236}">
              <a16:creationId xmlns:a16="http://schemas.microsoft.com/office/drawing/2014/main" xmlns="" id="{00000000-0008-0000-0700-000007010000}"/>
            </a:ext>
          </a:extLst>
        </xdr:cNvPr>
        <xdr:cNvSpPr/>
      </xdr:nvSpPr>
      <xdr:spPr>
        <a:xfrm>
          <a:off x="1079500" y="1596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140309</xdr:rowOff>
    </xdr:from>
    <xdr:ext cx="534377" cy="259045"/>
    <xdr:sp macro="" textlink="">
      <xdr:nvSpPr>
        <xdr:cNvPr id="264" name="テキスト ボックス 263">
          <a:extLst>
            <a:ext uri="{FF2B5EF4-FFF2-40B4-BE49-F238E27FC236}">
              <a16:creationId xmlns:a16="http://schemas.microsoft.com/office/drawing/2014/main" xmlns="" id="{00000000-0008-0000-0700-000008010000}"/>
            </a:ext>
          </a:extLst>
        </xdr:cNvPr>
        <xdr:cNvSpPr txBox="1"/>
      </xdr:nvSpPr>
      <xdr:spPr>
        <a:xfrm>
          <a:off x="863111" y="1574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xmlns=""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xmlns=""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xmlns=""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xmlns=""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xmlns=""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xmlns=""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xmlns=""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xmlns=""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93523</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flipV="1">
          <a:off x="10475595" y="5237023"/>
          <a:ext cx="1270" cy="141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xmlns=""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40200</xdr:rowOff>
    </xdr:from>
    <xdr:ext cx="469744" cy="259045"/>
    <xdr:sp macro="" textlink="">
      <xdr:nvSpPr>
        <xdr:cNvPr id="289" name="労働費最大値テキスト">
          <a:extLst>
            <a:ext uri="{FF2B5EF4-FFF2-40B4-BE49-F238E27FC236}">
              <a16:creationId xmlns:a16="http://schemas.microsoft.com/office/drawing/2014/main" xmlns="" id="{00000000-0008-0000-0700-000021010000}"/>
            </a:ext>
          </a:extLst>
        </xdr:cNvPr>
        <xdr:cNvSpPr txBox="1"/>
      </xdr:nvSpPr>
      <xdr:spPr>
        <a:xfrm>
          <a:off x="10528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93523</xdr:rowOff>
    </xdr:from>
    <xdr:to>
      <xdr:col>55</xdr:col>
      <xdr:colOff>88900</xdr:colOff>
      <xdr:row>30</xdr:row>
      <xdr:rowOff>93523</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a:off x="10388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135814</xdr:rowOff>
    </xdr:from>
    <xdr:to>
      <xdr:col>55</xdr:col>
      <xdr:colOff>0</xdr:colOff>
      <xdr:row>35</xdr:row>
      <xdr:rowOff>37059</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9639300" y="5965114"/>
          <a:ext cx="8382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136136</xdr:rowOff>
    </xdr:from>
    <xdr:ext cx="469744" cy="259045"/>
    <xdr:sp macro="" textlink="">
      <xdr:nvSpPr>
        <xdr:cNvPr id="292" name="労働費平均値テキスト">
          <a:extLst>
            <a:ext uri="{FF2B5EF4-FFF2-40B4-BE49-F238E27FC236}">
              <a16:creationId xmlns:a16="http://schemas.microsoft.com/office/drawing/2014/main" xmlns="" id="{00000000-0008-0000-0700-000024010000}"/>
            </a:ext>
          </a:extLst>
        </xdr:cNvPr>
        <xdr:cNvSpPr txBox="1"/>
      </xdr:nvSpPr>
      <xdr:spPr>
        <a:xfrm>
          <a:off x="10528300" y="6308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157709</xdr:rowOff>
    </xdr:from>
    <xdr:to>
      <xdr:col>55</xdr:col>
      <xdr:colOff>50800</xdr:colOff>
      <xdr:row>37</xdr:row>
      <xdr:rowOff>87859</xdr:rowOff>
    </xdr:to>
    <xdr:sp macro="" textlink="">
      <xdr:nvSpPr>
        <xdr:cNvPr id="293" name="フローチャート: 判断 292">
          <a:extLst>
            <a:ext uri="{FF2B5EF4-FFF2-40B4-BE49-F238E27FC236}">
              <a16:creationId xmlns:a16="http://schemas.microsoft.com/office/drawing/2014/main" xmlns="" id="{00000000-0008-0000-0700-000025010000}"/>
            </a:ext>
          </a:extLst>
        </xdr:cNvPr>
        <xdr:cNvSpPr/>
      </xdr:nvSpPr>
      <xdr:spPr>
        <a:xfrm>
          <a:off x="104267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113868</xdr:rowOff>
    </xdr:from>
    <xdr:to>
      <xdr:col>50</xdr:col>
      <xdr:colOff>114300</xdr:colOff>
      <xdr:row>34</xdr:row>
      <xdr:rowOff>135814</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a:off x="8750300" y="5943168"/>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156794</xdr:rowOff>
    </xdr:from>
    <xdr:to>
      <xdr:col>50</xdr:col>
      <xdr:colOff>165100</xdr:colOff>
      <xdr:row>37</xdr:row>
      <xdr:rowOff>86944</xdr:rowOff>
    </xdr:to>
    <xdr:sp macro="" textlink="">
      <xdr:nvSpPr>
        <xdr:cNvPr id="295" name="フローチャート: 判断 294">
          <a:extLst>
            <a:ext uri="{FF2B5EF4-FFF2-40B4-BE49-F238E27FC236}">
              <a16:creationId xmlns:a16="http://schemas.microsoft.com/office/drawing/2014/main" xmlns="" id="{00000000-0008-0000-0700-000027010000}"/>
            </a:ext>
          </a:extLst>
        </xdr:cNvPr>
        <xdr:cNvSpPr/>
      </xdr:nvSpPr>
      <xdr:spPr>
        <a:xfrm>
          <a:off x="9588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78071</xdr:rowOff>
    </xdr:from>
    <xdr:ext cx="469744" cy="259045"/>
    <xdr:sp macro="" textlink="">
      <xdr:nvSpPr>
        <xdr:cNvPr id="296" name="テキスト ボックス 295">
          <a:extLst>
            <a:ext uri="{FF2B5EF4-FFF2-40B4-BE49-F238E27FC236}">
              <a16:creationId xmlns:a16="http://schemas.microsoft.com/office/drawing/2014/main" xmlns="" id="{00000000-0008-0000-0700-000028010000}"/>
            </a:ext>
          </a:extLst>
        </xdr:cNvPr>
        <xdr:cNvSpPr txBox="1"/>
      </xdr:nvSpPr>
      <xdr:spPr>
        <a:xfrm>
          <a:off x="9404428" y="642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96494</xdr:rowOff>
    </xdr:from>
    <xdr:to>
      <xdr:col>45</xdr:col>
      <xdr:colOff>177800</xdr:colOff>
      <xdr:row>34</xdr:row>
      <xdr:rowOff>113868</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a:off x="7861300" y="5754344"/>
          <a:ext cx="889000" cy="18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114046</xdr:rowOff>
    </xdr:from>
    <xdr:to>
      <xdr:col>46</xdr:col>
      <xdr:colOff>38100</xdr:colOff>
      <xdr:row>37</xdr:row>
      <xdr:rowOff>44196</xdr:rowOff>
    </xdr:to>
    <xdr:sp macro="" textlink="">
      <xdr:nvSpPr>
        <xdr:cNvPr id="298" name="フローチャート: 判断 297">
          <a:extLst>
            <a:ext uri="{FF2B5EF4-FFF2-40B4-BE49-F238E27FC236}">
              <a16:creationId xmlns:a16="http://schemas.microsoft.com/office/drawing/2014/main" xmlns="" id="{00000000-0008-0000-0700-00002A010000}"/>
            </a:ext>
          </a:extLst>
        </xdr:cNvPr>
        <xdr:cNvSpPr/>
      </xdr:nvSpPr>
      <xdr:spPr>
        <a:xfrm>
          <a:off x="8699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35323</xdr:rowOff>
    </xdr:from>
    <xdr:ext cx="469744"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8515428" y="637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63805</xdr:rowOff>
    </xdr:from>
    <xdr:to>
      <xdr:col>41</xdr:col>
      <xdr:colOff>50800</xdr:colOff>
      <xdr:row>33</xdr:row>
      <xdr:rowOff>96494</xdr:rowOff>
    </xdr:to>
    <xdr:cxnSp macro="">
      <xdr:nvCxnSpPr>
        <xdr:cNvPr id="300" name="直線コネクタ 299">
          <a:extLst>
            <a:ext uri="{FF2B5EF4-FFF2-40B4-BE49-F238E27FC236}">
              <a16:creationId xmlns:a16="http://schemas.microsoft.com/office/drawing/2014/main" xmlns="" id="{00000000-0008-0000-0700-00002C010000}"/>
            </a:ext>
          </a:extLst>
        </xdr:cNvPr>
        <xdr:cNvCxnSpPr/>
      </xdr:nvCxnSpPr>
      <xdr:spPr>
        <a:xfrm>
          <a:off x="6972300" y="5721655"/>
          <a:ext cx="889000" cy="3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50724</xdr:rowOff>
    </xdr:from>
    <xdr:to>
      <xdr:col>41</xdr:col>
      <xdr:colOff>101600</xdr:colOff>
      <xdr:row>36</xdr:row>
      <xdr:rowOff>152324</xdr:rowOff>
    </xdr:to>
    <xdr:sp macro="" textlink="">
      <xdr:nvSpPr>
        <xdr:cNvPr id="301" name="フローチャート: 判断 300">
          <a:extLst>
            <a:ext uri="{FF2B5EF4-FFF2-40B4-BE49-F238E27FC236}">
              <a16:creationId xmlns:a16="http://schemas.microsoft.com/office/drawing/2014/main" xmlns="" id="{00000000-0008-0000-0700-00002D010000}"/>
            </a:ext>
          </a:extLst>
        </xdr:cNvPr>
        <xdr:cNvSpPr/>
      </xdr:nvSpPr>
      <xdr:spPr>
        <a:xfrm>
          <a:off x="7810500" y="622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143451</xdr:rowOff>
    </xdr:from>
    <xdr:ext cx="469744"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7626428" y="6315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71526</xdr:rowOff>
    </xdr:from>
    <xdr:to>
      <xdr:col>36</xdr:col>
      <xdr:colOff>165100</xdr:colOff>
      <xdr:row>36</xdr:row>
      <xdr:rowOff>1676</xdr:rowOff>
    </xdr:to>
    <xdr:sp macro="" textlink="">
      <xdr:nvSpPr>
        <xdr:cNvPr id="303" name="フローチャート: 判断 302">
          <a:extLst>
            <a:ext uri="{FF2B5EF4-FFF2-40B4-BE49-F238E27FC236}">
              <a16:creationId xmlns:a16="http://schemas.microsoft.com/office/drawing/2014/main" xmlns="" id="{00000000-0008-0000-0700-00002F010000}"/>
            </a:ext>
          </a:extLst>
        </xdr:cNvPr>
        <xdr:cNvSpPr/>
      </xdr:nvSpPr>
      <xdr:spPr>
        <a:xfrm>
          <a:off x="6921500" y="607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164253</xdr:rowOff>
    </xdr:from>
    <xdr:ext cx="469744"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6737428" y="6165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157709</xdr:rowOff>
    </xdr:from>
    <xdr:to>
      <xdr:col>55</xdr:col>
      <xdr:colOff>50800</xdr:colOff>
      <xdr:row>35</xdr:row>
      <xdr:rowOff>87859</xdr:rowOff>
    </xdr:to>
    <xdr:sp macro="" textlink="">
      <xdr:nvSpPr>
        <xdr:cNvPr id="310" name="楕円 309">
          <a:extLst>
            <a:ext uri="{FF2B5EF4-FFF2-40B4-BE49-F238E27FC236}">
              <a16:creationId xmlns:a16="http://schemas.microsoft.com/office/drawing/2014/main" xmlns="" id="{00000000-0008-0000-0700-000036010000}"/>
            </a:ext>
          </a:extLst>
        </xdr:cNvPr>
        <xdr:cNvSpPr/>
      </xdr:nvSpPr>
      <xdr:spPr>
        <a:xfrm>
          <a:off x="10426700" y="598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9136</xdr:rowOff>
    </xdr:from>
    <xdr:ext cx="469744" cy="259045"/>
    <xdr:sp macro="" textlink="">
      <xdr:nvSpPr>
        <xdr:cNvPr id="311" name="労働費該当値テキスト">
          <a:extLst>
            <a:ext uri="{FF2B5EF4-FFF2-40B4-BE49-F238E27FC236}">
              <a16:creationId xmlns:a16="http://schemas.microsoft.com/office/drawing/2014/main" xmlns="" id="{00000000-0008-0000-0700-000037010000}"/>
            </a:ext>
          </a:extLst>
        </xdr:cNvPr>
        <xdr:cNvSpPr txBox="1"/>
      </xdr:nvSpPr>
      <xdr:spPr>
        <a:xfrm>
          <a:off x="10528300" y="5838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85014</xdr:rowOff>
    </xdr:from>
    <xdr:to>
      <xdr:col>50</xdr:col>
      <xdr:colOff>165100</xdr:colOff>
      <xdr:row>35</xdr:row>
      <xdr:rowOff>15164</xdr:rowOff>
    </xdr:to>
    <xdr:sp macro="" textlink="">
      <xdr:nvSpPr>
        <xdr:cNvPr id="312" name="楕円 311">
          <a:extLst>
            <a:ext uri="{FF2B5EF4-FFF2-40B4-BE49-F238E27FC236}">
              <a16:creationId xmlns:a16="http://schemas.microsoft.com/office/drawing/2014/main" xmlns="" id="{00000000-0008-0000-0700-000038010000}"/>
            </a:ext>
          </a:extLst>
        </xdr:cNvPr>
        <xdr:cNvSpPr/>
      </xdr:nvSpPr>
      <xdr:spPr>
        <a:xfrm>
          <a:off x="9588500" y="591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31691</xdr:rowOff>
    </xdr:from>
    <xdr:ext cx="469744"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9404428" y="568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63068</xdr:rowOff>
    </xdr:from>
    <xdr:to>
      <xdr:col>46</xdr:col>
      <xdr:colOff>38100</xdr:colOff>
      <xdr:row>34</xdr:row>
      <xdr:rowOff>164668</xdr:rowOff>
    </xdr:to>
    <xdr:sp macro="" textlink="">
      <xdr:nvSpPr>
        <xdr:cNvPr id="314" name="楕円 313">
          <a:extLst>
            <a:ext uri="{FF2B5EF4-FFF2-40B4-BE49-F238E27FC236}">
              <a16:creationId xmlns:a16="http://schemas.microsoft.com/office/drawing/2014/main" xmlns="" id="{00000000-0008-0000-0700-00003A010000}"/>
            </a:ext>
          </a:extLst>
        </xdr:cNvPr>
        <xdr:cNvSpPr/>
      </xdr:nvSpPr>
      <xdr:spPr>
        <a:xfrm>
          <a:off x="8699500" y="58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9745</xdr:rowOff>
    </xdr:from>
    <xdr:ext cx="469744" cy="259045"/>
    <xdr:sp macro="" textlink="">
      <xdr:nvSpPr>
        <xdr:cNvPr id="315" name="テキスト ボックス 314">
          <a:extLst>
            <a:ext uri="{FF2B5EF4-FFF2-40B4-BE49-F238E27FC236}">
              <a16:creationId xmlns:a16="http://schemas.microsoft.com/office/drawing/2014/main" xmlns="" id="{00000000-0008-0000-0700-00003B010000}"/>
            </a:ext>
          </a:extLst>
        </xdr:cNvPr>
        <xdr:cNvSpPr txBox="1"/>
      </xdr:nvSpPr>
      <xdr:spPr>
        <a:xfrm>
          <a:off x="8515428" y="566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45694</xdr:rowOff>
    </xdr:from>
    <xdr:to>
      <xdr:col>41</xdr:col>
      <xdr:colOff>101600</xdr:colOff>
      <xdr:row>33</xdr:row>
      <xdr:rowOff>147294</xdr:rowOff>
    </xdr:to>
    <xdr:sp macro="" textlink="">
      <xdr:nvSpPr>
        <xdr:cNvPr id="316" name="楕円 315">
          <a:extLst>
            <a:ext uri="{FF2B5EF4-FFF2-40B4-BE49-F238E27FC236}">
              <a16:creationId xmlns:a16="http://schemas.microsoft.com/office/drawing/2014/main" xmlns="" id="{00000000-0008-0000-0700-00003C010000}"/>
            </a:ext>
          </a:extLst>
        </xdr:cNvPr>
        <xdr:cNvSpPr/>
      </xdr:nvSpPr>
      <xdr:spPr>
        <a:xfrm>
          <a:off x="7810500" y="570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163821</xdr:rowOff>
    </xdr:from>
    <xdr:ext cx="469744" cy="259045"/>
    <xdr:sp macro="" textlink="">
      <xdr:nvSpPr>
        <xdr:cNvPr id="317" name="テキスト ボックス 316">
          <a:extLst>
            <a:ext uri="{FF2B5EF4-FFF2-40B4-BE49-F238E27FC236}">
              <a16:creationId xmlns:a16="http://schemas.microsoft.com/office/drawing/2014/main" xmlns="" id="{00000000-0008-0000-0700-00003D010000}"/>
            </a:ext>
          </a:extLst>
        </xdr:cNvPr>
        <xdr:cNvSpPr txBox="1"/>
      </xdr:nvSpPr>
      <xdr:spPr>
        <a:xfrm>
          <a:off x="7626428" y="5478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13005</xdr:rowOff>
    </xdr:from>
    <xdr:to>
      <xdr:col>36</xdr:col>
      <xdr:colOff>165100</xdr:colOff>
      <xdr:row>33</xdr:row>
      <xdr:rowOff>114605</xdr:rowOff>
    </xdr:to>
    <xdr:sp macro="" textlink="">
      <xdr:nvSpPr>
        <xdr:cNvPr id="318" name="楕円 317">
          <a:extLst>
            <a:ext uri="{FF2B5EF4-FFF2-40B4-BE49-F238E27FC236}">
              <a16:creationId xmlns:a16="http://schemas.microsoft.com/office/drawing/2014/main" xmlns="" id="{00000000-0008-0000-0700-00003E010000}"/>
            </a:ext>
          </a:extLst>
        </xdr:cNvPr>
        <xdr:cNvSpPr/>
      </xdr:nvSpPr>
      <xdr:spPr>
        <a:xfrm>
          <a:off x="6921500" y="567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131132</xdr:rowOff>
    </xdr:from>
    <xdr:ext cx="469744" cy="259045"/>
    <xdr:sp macro="" textlink="">
      <xdr:nvSpPr>
        <xdr:cNvPr id="319" name="テキスト ボックス 318">
          <a:extLst>
            <a:ext uri="{FF2B5EF4-FFF2-40B4-BE49-F238E27FC236}">
              <a16:creationId xmlns:a16="http://schemas.microsoft.com/office/drawing/2014/main" xmlns="" id="{00000000-0008-0000-0700-00003F010000}"/>
            </a:ext>
          </a:extLst>
        </xdr:cNvPr>
        <xdr:cNvSpPr txBox="1"/>
      </xdr:nvSpPr>
      <xdr:spPr>
        <a:xfrm>
          <a:off x="6737428" y="544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xmlns=""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xmlns=""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xmlns=""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xmlns=""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xmlns=""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xmlns=""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xmlns=""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xmlns=""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xmlns=""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49899</xdr:rowOff>
    </xdr:from>
    <xdr:to>
      <xdr:col>54</xdr:col>
      <xdr:colOff>189865</xdr:colOff>
      <xdr:row>59</xdr:row>
      <xdr:rowOff>16790</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flipV="1">
          <a:off x="10475595" y="8622399"/>
          <a:ext cx="1270" cy="1509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20617</xdr:rowOff>
    </xdr:from>
    <xdr:ext cx="469744" cy="259045"/>
    <xdr:sp macro="" textlink="">
      <xdr:nvSpPr>
        <xdr:cNvPr id="344" name="農林水産業費最小値テキスト">
          <a:extLst>
            <a:ext uri="{FF2B5EF4-FFF2-40B4-BE49-F238E27FC236}">
              <a16:creationId xmlns:a16="http://schemas.microsoft.com/office/drawing/2014/main" xmlns="" id="{00000000-0008-0000-0700-000058010000}"/>
            </a:ext>
          </a:extLst>
        </xdr:cNvPr>
        <xdr:cNvSpPr txBox="1"/>
      </xdr:nvSpPr>
      <xdr:spPr>
        <a:xfrm>
          <a:off x="10528300" y="101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16790</xdr:rowOff>
    </xdr:from>
    <xdr:to>
      <xdr:col>55</xdr:col>
      <xdr:colOff>88900</xdr:colOff>
      <xdr:row>59</xdr:row>
      <xdr:rowOff>16790</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10388600" y="1013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168026</xdr:rowOff>
    </xdr:from>
    <xdr:ext cx="534377" cy="259045"/>
    <xdr:sp macro="" textlink="">
      <xdr:nvSpPr>
        <xdr:cNvPr id="346" name="農林水産業費最大値テキスト">
          <a:extLst>
            <a:ext uri="{FF2B5EF4-FFF2-40B4-BE49-F238E27FC236}">
              <a16:creationId xmlns:a16="http://schemas.microsoft.com/office/drawing/2014/main" xmlns="" id="{00000000-0008-0000-0700-00005A010000}"/>
            </a:ext>
          </a:extLst>
        </xdr:cNvPr>
        <xdr:cNvSpPr txBox="1"/>
      </xdr:nvSpPr>
      <xdr:spPr>
        <a:xfrm>
          <a:off x="10528300" y="839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49899</xdr:rowOff>
    </xdr:from>
    <xdr:to>
      <xdr:col>55</xdr:col>
      <xdr:colOff>88900</xdr:colOff>
      <xdr:row>50</xdr:row>
      <xdr:rowOff>49899</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a:off x="10388600" y="862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43593</xdr:rowOff>
    </xdr:from>
    <xdr:to>
      <xdr:col>55</xdr:col>
      <xdr:colOff>0</xdr:colOff>
      <xdr:row>58</xdr:row>
      <xdr:rowOff>52222</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flipV="1">
          <a:off x="9639300" y="9987693"/>
          <a:ext cx="838200" cy="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148220</xdr:rowOff>
    </xdr:from>
    <xdr:ext cx="534377" cy="259045"/>
    <xdr:sp macro="" textlink="">
      <xdr:nvSpPr>
        <xdr:cNvPr id="349" name="農林水産業費平均値テキスト">
          <a:extLst>
            <a:ext uri="{FF2B5EF4-FFF2-40B4-BE49-F238E27FC236}">
              <a16:creationId xmlns:a16="http://schemas.microsoft.com/office/drawing/2014/main" xmlns="" id="{00000000-0008-0000-0700-00005D010000}"/>
            </a:ext>
          </a:extLst>
        </xdr:cNvPr>
        <xdr:cNvSpPr txBox="1"/>
      </xdr:nvSpPr>
      <xdr:spPr>
        <a:xfrm>
          <a:off x="10528300" y="9577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125343</xdr:rowOff>
    </xdr:from>
    <xdr:to>
      <xdr:col>55</xdr:col>
      <xdr:colOff>50800</xdr:colOff>
      <xdr:row>57</xdr:row>
      <xdr:rowOff>55493</xdr:rowOff>
    </xdr:to>
    <xdr:sp macro="" textlink="">
      <xdr:nvSpPr>
        <xdr:cNvPr id="350" name="フローチャート: 判断 349">
          <a:extLst>
            <a:ext uri="{FF2B5EF4-FFF2-40B4-BE49-F238E27FC236}">
              <a16:creationId xmlns:a16="http://schemas.microsoft.com/office/drawing/2014/main" xmlns="" id="{00000000-0008-0000-0700-00005E010000}"/>
            </a:ext>
          </a:extLst>
        </xdr:cNvPr>
        <xdr:cNvSpPr/>
      </xdr:nvSpPr>
      <xdr:spPr>
        <a:xfrm>
          <a:off x="104267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149892</xdr:rowOff>
    </xdr:from>
    <xdr:to>
      <xdr:col>50</xdr:col>
      <xdr:colOff>114300</xdr:colOff>
      <xdr:row>58</xdr:row>
      <xdr:rowOff>52222</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a:off x="8750300" y="9922542"/>
          <a:ext cx="889000" cy="7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131153</xdr:rowOff>
    </xdr:from>
    <xdr:to>
      <xdr:col>50</xdr:col>
      <xdr:colOff>165100</xdr:colOff>
      <xdr:row>57</xdr:row>
      <xdr:rowOff>61303</xdr:rowOff>
    </xdr:to>
    <xdr:sp macro="" textlink="">
      <xdr:nvSpPr>
        <xdr:cNvPr id="352" name="フローチャート: 判断 351">
          <a:extLst>
            <a:ext uri="{FF2B5EF4-FFF2-40B4-BE49-F238E27FC236}">
              <a16:creationId xmlns:a16="http://schemas.microsoft.com/office/drawing/2014/main" xmlns="" id="{00000000-0008-0000-0700-000060010000}"/>
            </a:ext>
          </a:extLst>
        </xdr:cNvPr>
        <xdr:cNvSpPr/>
      </xdr:nvSpPr>
      <xdr:spPr>
        <a:xfrm>
          <a:off x="9588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77830</xdr:rowOff>
    </xdr:from>
    <xdr:ext cx="534377" cy="259045"/>
    <xdr:sp macro="" textlink="">
      <xdr:nvSpPr>
        <xdr:cNvPr id="353" name="テキスト ボックス 352">
          <a:extLst>
            <a:ext uri="{FF2B5EF4-FFF2-40B4-BE49-F238E27FC236}">
              <a16:creationId xmlns:a16="http://schemas.microsoft.com/office/drawing/2014/main" xmlns="" id="{00000000-0008-0000-0700-000061010000}"/>
            </a:ext>
          </a:extLst>
        </xdr:cNvPr>
        <xdr:cNvSpPr txBox="1"/>
      </xdr:nvSpPr>
      <xdr:spPr>
        <a:xfrm>
          <a:off x="9372111" y="95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149892</xdr:rowOff>
    </xdr:from>
    <xdr:to>
      <xdr:col>45</xdr:col>
      <xdr:colOff>177800</xdr:colOff>
      <xdr:row>58</xdr:row>
      <xdr:rowOff>51956</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flipV="1">
          <a:off x="7861300" y="9922542"/>
          <a:ext cx="889000" cy="7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115532</xdr:rowOff>
    </xdr:from>
    <xdr:to>
      <xdr:col>46</xdr:col>
      <xdr:colOff>38100</xdr:colOff>
      <xdr:row>57</xdr:row>
      <xdr:rowOff>45682</xdr:rowOff>
    </xdr:to>
    <xdr:sp macro="" textlink="">
      <xdr:nvSpPr>
        <xdr:cNvPr id="355" name="フローチャート: 判断 354">
          <a:extLst>
            <a:ext uri="{FF2B5EF4-FFF2-40B4-BE49-F238E27FC236}">
              <a16:creationId xmlns:a16="http://schemas.microsoft.com/office/drawing/2014/main" xmlns="" id="{00000000-0008-0000-0700-000063010000}"/>
            </a:ext>
          </a:extLst>
        </xdr:cNvPr>
        <xdr:cNvSpPr/>
      </xdr:nvSpPr>
      <xdr:spPr>
        <a:xfrm>
          <a:off x="8699500" y="971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62209</xdr:rowOff>
    </xdr:from>
    <xdr:ext cx="534377"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8483111" y="949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17723</xdr:rowOff>
    </xdr:from>
    <xdr:to>
      <xdr:col>41</xdr:col>
      <xdr:colOff>50800</xdr:colOff>
      <xdr:row>58</xdr:row>
      <xdr:rowOff>51956</xdr:rowOff>
    </xdr:to>
    <xdr:cxnSp macro="">
      <xdr:nvCxnSpPr>
        <xdr:cNvPr id="357" name="直線コネクタ 356">
          <a:extLst>
            <a:ext uri="{FF2B5EF4-FFF2-40B4-BE49-F238E27FC236}">
              <a16:creationId xmlns:a16="http://schemas.microsoft.com/office/drawing/2014/main" xmlns="" id="{00000000-0008-0000-0700-000065010000}"/>
            </a:ext>
          </a:extLst>
        </xdr:cNvPr>
        <xdr:cNvCxnSpPr/>
      </xdr:nvCxnSpPr>
      <xdr:spPr>
        <a:xfrm>
          <a:off x="6972300" y="9961823"/>
          <a:ext cx="889000" cy="3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140506</xdr:rowOff>
    </xdr:from>
    <xdr:to>
      <xdr:col>41</xdr:col>
      <xdr:colOff>101600</xdr:colOff>
      <xdr:row>56</xdr:row>
      <xdr:rowOff>70656</xdr:rowOff>
    </xdr:to>
    <xdr:sp macro="" textlink="">
      <xdr:nvSpPr>
        <xdr:cNvPr id="358" name="フローチャート: 判断 357">
          <a:extLst>
            <a:ext uri="{FF2B5EF4-FFF2-40B4-BE49-F238E27FC236}">
              <a16:creationId xmlns:a16="http://schemas.microsoft.com/office/drawing/2014/main" xmlns="" id="{00000000-0008-0000-0700-000066010000}"/>
            </a:ext>
          </a:extLst>
        </xdr:cNvPr>
        <xdr:cNvSpPr/>
      </xdr:nvSpPr>
      <xdr:spPr>
        <a:xfrm>
          <a:off x="7810500" y="957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87183</xdr:rowOff>
    </xdr:from>
    <xdr:ext cx="534377"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7594111" y="934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144450</xdr:rowOff>
    </xdr:from>
    <xdr:to>
      <xdr:col>36</xdr:col>
      <xdr:colOff>165100</xdr:colOff>
      <xdr:row>56</xdr:row>
      <xdr:rowOff>74600</xdr:rowOff>
    </xdr:to>
    <xdr:sp macro="" textlink="">
      <xdr:nvSpPr>
        <xdr:cNvPr id="360" name="フローチャート: 判断 359">
          <a:extLst>
            <a:ext uri="{FF2B5EF4-FFF2-40B4-BE49-F238E27FC236}">
              <a16:creationId xmlns:a16="http://schemas.microsoft.com/office/drawing/2014/main" xmlns="" id="{00000000-0008-0000-0700-000068010000}"/>
            </a:ext>
          </a:extLst>
        </xdr:cNvPr>
        <xdr:cNvSpPr/>
      </xdr:nvSpPr>
      <xdr:spPr>
        <a:xfrm>
          <a:off x="6921500" y="95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91127</xdr:rowOff>
    </xdr:from>
    <xdr:ext cx="534377"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6705111" y="934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164243</xdr:rowOff>
    </xdr:from>
    <xdr:to>
      <xdr:col>55</xdr:col>
      <xdr:colOff>50800</xdr:colOff>
      <xdr:row>58</xdr:row>
      <xdr:rowOff>94393</xdr:rowOff>
    </xdr:to>
    <xdr:sp macro="" textlink="">
      <xdr:nvSpPr>
        <xdr:cNvPr id="367" name="楕円 366">
          <a:extLst>
            <a:ext uri="{FF2B5EF4-FFF2-40B4-BE49-F238E27FC236}">
              <a16:creationId xmlns:a16="http://schemas.microsoft.com/office/drawing/2014/main" xmlns="" id="{00000000-0008-0000-0700-00006F010000}"/>
            </a:ext>
          </a:extLst>
        </xdr:cNvPr>
        <xdr:cNvSpPr/>
      </xdr:nvSpPr>
      <xdr:spPr>
        <a:xfrm>
          <a:off x="10426700" y="993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142670</xdr:rowOff>
    </xdr:from>
    <xdr:ext cx="469744" cy="259045"/>
    <xdr:sp macro="" textlink="">
      <xdr:nvSpPr>
        <xdr:cNvPr id="368" name="農林水産業費該当値テキスト">
          <a:extLst>
            <a:ext uri="{FF2B5EF4-FFF2-40B4-BE49-F238E27FC236}">
              <a16:creationId xmlns:a16="http://schemas.microsoft.com/office/drawing/2014/main" xmlns="" id="{00000000-0008-0000-0700-000070010000}"/>
            </a:ext>
          </a:extLst>
        </xdr:cNvPr>
        <xdr:cNvSpPr txBox="1"/>
      </xdr:nvSpPr>
      <xdr:spPr>
        <a:xfrm>
          <a:off x="10528300" y="991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1422</xdr:rowOff>
    </xdr:from>
    <xdr:to>
      <xdr:col>50</xdr:col>
      <xdr:colOff>165100</xdr:colOff>
      <xdr:row>58</xdr:row>
      <xdr:rowOff>103022</xdr:rowOff>
    </xdr:to>
    <xdr:sp macro="" textlink="">
      <xdr:nvSpPr>
        <xdr:cNvPr id="369" name="楕円 368">
          <a:extLst>
            <a:ext uri="{FF2B5EF4-FFF2-40B4-BE49-F238E27FC236}">
              <a16:creationId xmlns:a16="http://schemas.microsoft.com/office/drawing/2014/main" xmlns="" id="{00000000-0008-0000-0700-000071010000}"/>
            </a:ext>
          </a:extLst>
        </xdr:cNvPr>
        <xdr:cNvSpPr/>
      </xdr:nvSpPr>
      <xdr:spPr>
        <a:xfrm>
          <a:off x="9588500" y="994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94149</xdr:rowOff>
    </xdr:from>
    <xdr:ext cx="469744"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9404428" y="10038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99092</xdr:rowOff>
    </xdr:from>
    <xdr:to>
      <xdr:col>46</xdr:col>
      <xdr:colOff>38100</xdr:colOff>
      <xdr:row>58</xdr:row>
      <xdr:rowOff>29242</xdr:rowOff>
    </xdr:to>
    <xdr:sp macro="" textlink="">
      <xdr:nvSpPr>
        <xdr:cNvPr id="371" name="楕円 370">
          <a:extLst>
            <a:ext uri="{FF2B5EF4-FFF2-40B4-BE49-F238E27FC236}">
              <a16:creationId xmlns:a16="http://schemas.microsoft.com/office/drawing/2014/main" xmlns="" id="{00000000-0008-0000-0700-000073010000}"/>
            </a:ext>
          </a:extLst>
        </xdr:cNvPr>
        <xdr:cNvSpPr/>
      </xdr:nvSpPr>
      <xdr:spPr>
        <a:xfrm>
          <a:off x="8699500" y="987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20369</xdr:rowOff>
    </xdr:from>
    <xdr:ext cx="534377"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8483111" y="99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1156</xdr:rowOff>
    </xdr:from>
    <xdr:to>
      <xdr:col>41</xdr:col>
      <xdr:colOff>101600</xdr:colOff>
      <xdr:row>58</xdr:row>
      <xdr:rowOff>102756</xdr:rowOff>
    </xdr:to>
    <xdr:sp macro="" textlink="">
      <xdr:nvSpPr>
        <xdr:cNvPr id="373" name="楕円 372">
          <a:extLst>
            <a:ext uri="{FF2B5EF4-FFF2-40B4-BE49-F238E27FC236}">
              <a16:creationId xmlns:a16="http://schemas.microsoft.com/office/drawing/2014/main" xmlns="" id="{00000000-0008-0000-0700-000075010000}"/>
            </a:ext>
          </a:extLst>
        </xdr:cNvPr>
        <xdr:cNvSpPr/>
      </xdr:nvSpPr>
      <xdr:spPr>
        <a:xfrm>
          <a:off x="7810500" y="994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93883</xdr:rowOff>
    </xdr:from>
    <xdr:ext cx="469744" cy="259045"/>
    <xdr:sp macro="" textlink="">
      <xdr:nvSpPr>
        <xdr:cNvPr id="374" name="テキスト ボックス 373">
          <a:extLst>
            <a:ext uri="{FF2B5EF4-FFF2-40B4-BE49-F238E27FC236}">
              <a16:creationId xmlns:a16="http://schemas.microsoft.com/office/drawing/2014/main" xmlns="" id="{00000000-0008-0000-0700-000076010000}"/>
            </a:ext>
          </a:extLst>
        </xdr:cNvPr>
        <xdr:cNvSpPr txBox="1"/>
      </xdr:nvSpPr>
      <xdr:spPr>
        <a:xfrm>
          <a:off x="7626428" y="1003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138373</xdr:rowOff>
    </xdr:from>
    <xdr:to>
      <xdr:col>36</xdr:col>
      <xdr:colOff>165100</xdr:colOff>
      <xdr:row>58</xdr:row>
      <xdr:rowOff>68523</xdr:rowOff>
    </xdr:to>
    <xdr:sp macro="" textlink="">
      <xdr:nvSpPr>
        <xdr:cNvPr id="375" name="楕円 374">
          <a:extLst>
            <a:ext uri="{FF2B5EF4-FFF2-40B4-BE49-F238E27FC236}">
              <a16:creationId xmlns:a16="http://schemas.microsoft.com/office/drawing/2014/main" xmlns="" id="{00000000-0008-0000-0700-000077010000}"/>
            </a:ext>
          </a:extLst>
        </xdr:cNvPr>
        <xdr:cNvSpPr/>
      </xdr:nvSpPr>
      <xdr:spPr>
        <a:xfrm>
          <a:off x="6921500" y="991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59650</xdr:rowOff>
    </xdr:from>
    <xdr:ext cx="534377" cy="259045"/>
    <xdr:sp macro="" textlink="">
      <xdr:nvSpPr>
        <xdr:cNvPr id="376" name="テキスト ボックス 375">
          <a:extLst>
            <a:ext uri="{FF2B5EF4-FFF2-40B4-BE49-F238E27FC236}">
              <a16:creationId xmlns:a16="http://schemas.microsoft.com/office/drawing/2014/main" xmlns="" id="{00000000-0008-0000-0700-000078010000}"/>
            </a:ext>
          </a:extLst>
        </xdr:cNvPr>
        <xdr:cNvSpPr txBox="1"/>
      </xdr:nvSpPr>
      <xdr:spPr>
        <a:xfrm>
          <a:off x="6705111" y="1000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xmlns=""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xmlns=""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xmlns=""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xmlns=""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xmlns=""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xmlns=""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xmlns="" id="{00000000-0008-0000-07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xmlns=""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xmlns=""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21089</xdr:rowOff>
    </xdr:from>
    <xdr:to>
      <xdr:col>54</xdr:col>
      <xdr:colOff>189865</xdr:colOff>
      <xdr:row>79</xdr:row>
      <xdr:rowOff>72132</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flipV="1">
          <a:off x="10475595" y="12194039"/>
          <a:ext cx="1270" cy="142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75959</xdr:rowOff>
    </xdr:from>
    <xdr:ext cx="469744" cy="259045"/>
    <xdr:sp macro="" textlink="">
      <xdr:nvSpPr>
        <xdr:cNvPr id="403" name="商工費最小値テキスト">
          <a:extLst>
            <a:ext uri="{FF2B5EF4-FFF2-40B4-BE49-F238E27FC236}">
              <a16:creationId xmlns:a16="http://schemas.microsoft.com/office/drawing/2014/main" xmlns="" id="{00000000-0008-0000-0700-000093010000}"/>
            </a:ext>
          </a:extLst>
        </xdr:cNvPr>
        <xdr:cNvSpPr txBox="1"/>
      </xdr:nvSpPr>
      <xdr:spPr>
        <a:xfrm>
          <a:off x="10528300" y="1362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72132</xdr:rowOff>
    </xdr:from>
    <xdr:to>
      <xdr:col>55</xdr:col>
      <xdr:colOff>88900</xdr:colOff>
      <xdr:row>79</xdr:row>
      <xdr:rowOff>72132</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10388600" y="13616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139216</xdr:rowOff>
    </xdr:from>
    <xdr:ext cx="534377" cy="259045"/>
    <xdr:sp macro="" textlink="">
      <xdr:nvSpPr>
        <xdr:cNvPr id="405" name="商工費最大値テキスト">
          <a:extLst>
            <a:ext uri="{FF2B5EF4-FFF2-40B4-BE49-F238E27FC236}">
              <a16:creationId xmlns:a16="http://schemas.microsoft.com/office/drawing/2014/main" xmlns="" id="{00000000-0008-0000-0700-000095010000}"/>
            </a:ext>
          </a:extLst>
        </xdr:cNvPr>
        <xdr:cNvSpPr txBox="1"/>
      </xdr:nvSpPr>
      <xdr:spPr>
        <a:xfrm>
          <a:off x="10528300" y="1196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88,764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21089</xdr:rowOff>
    </xdr:from>
    <xdr:to>
      <xdr:col>55</xdr:col>
      <xdr:colOff>88900</xdr:colOff>
      <xdr:row>71</xdr:row>
      <xdr:rowOff>21089</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a:off x="10388600" y="1219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27082</xdr:rowOff>
    </xdr:from>
    <xdr:to>
      <xdr:col>55</xdr:col>
      <xdr:colOff>0</xdr:colOff>
      <xdr:row>78</xdr:row>
      <xdr:rowOff>78893</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flipV="1">
          <a:off x="9639300" y="13400182"/>
          <a:ext cx="838200" cy="5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158084</xdr:rowOff>
    </xdr:from>
    <xdr:ext cx="534377" cy="259045"/>
    <xdr:sp macro="" textlink="">
      <xdr:nvSpPr>
        <xdr:cNvPr id="408" name="商工費平均値テキスト">
          <a:extLst>
            <a:ext uri="{FF2B5EF4-FFF2-40B4-BE49-F238E27FC236}">
              <a16:creationId xmlns:a16="http://schemas.microsoft.com/office/drawing/2014/main" xmlns="" id="{00000000-0008-0000-0700-000098010000}"/>
            </a:ext>
          </a:extLst>
        </xdr:cNvPr>
        <xdr:cNvSpPr txBox="1"/>
      </xdr:nvSpPr>
      <xdr:spPr>
        <a:xfrm>
          <a:off x="10528300" y="13188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135207</xdr:rowOff>
    </xdr:from>
    <xdr:to>
      <xdr:col>55</xdr:col>
      <xdr:colOff>50800</xdr:colOff>
      <xdr:row>78</xdr:row>
      <xdr:rowOff>65357</xdr:rowOff>
    </xdr:to>
    <xdr:sp macro="" textlink="">
      <xdr:nvSpPr>
        <xdr:cNvPr id="409" name="フローチャート: 判断 408">
          <a:extLst>
            <a:ext uri="{FF2B5EF4-FFF2-40B4-BE49-F238E27FC236}">
              <a16:creationId xmlns:a16="http://schemas.microsoft.com/office/drawing/2014/main" xmlns="" id="{00000000-0008-0000-0700-000099010000}"/>
            </a:ext>
          </a:extLst>
        </xdr:cNvPr>
        <xdr:cNvSpPr/>
      </xdr:nvSpPr>
      <xdr:spPr>
        <a:xfrm>
          <a:off x="10426700" y="133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47461</xdr:rowOff>
    </xdr:from>
    <xdr:to>
      <xdr:col>50</xdr:col>
      <xdr:colOff>114300</xdr:colOff>
      <xdr:row>78</xdr:row>
      <xdr:rowOff>78893</xdr:rowOff>
    </xdr:to>
    <xdr:cxnSp macro="">
      <xdr:nvCxnSpPr>
        <xdr:cNvPr id="410" name="直線コネクタ 409">
          <a:extLst>
            <a:ext uri="{FF2B5EF4-FFF2-40B4-BE49-F238E27FC236}">
              <a16:creationId xmlns:a16="http://schemas.microsoft.com/office/drawing/2014/main" xmlns="" id="{00000000-0008-0000-0700-00009A010000}"/>
            </a:ext>
          </a:extLst>
        </xdr:cNvPr>
        <xdr:cNvCxnSpPr/>
      </xdr:nvCxnSpPr>
      <xdr:spPr>
        <a:xfrm>
          <a:off x="8750300" y="13420561"/>
          <a:ext cx="8890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143993</xdr:rowOff>
    </xdr:from>
    <xdr:to>
      <xdr:col>50</xdr:col>
      <xdr:colOff>165100</xdr:colOff>
      <xdr:row>78</xdr:row>
      <xdr:rowOff>74143</xdr:rowOff>
    </xdr:to>
    <xdr:sp macro="" textlink="">
      <xdr:nvSpPr>
        <xdr:cNvPr id="411" name="フローチャート: 判断 410">
          <a:extLst>
            <a:ext uri="{FF2B5EF4-FFF2-40B4-BE49-F238E27FC236}">
              <a16:creationId xmlns:a16="http://schemas.microsoft.com/office/drawing/2014/main" xmlns="" id="{00000000-0008-0000-0700-00009B010000}"/>
            </a:ext>
          </a:extLst>
        </xdr:cNvPr>
        <xdr:cNvSpPr/>
      </xdr:nvSpPr>
      <xdr:spPr>
        <a:xfrm>
          <a:off x="9588500" y="1334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90670</xdr:rowOff>
    </xdr:from>
    <xdr:ext cx="534377"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9372111" y="1312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47461</xdr:rowOff>
    </xdr:from>
    <xdr:to>
      <xdr:col>45</xdr:col>
      <xdr:colOff>177800</xdr:colOff>
      <xdr:row>78</xdr:row>
      <xdr:rowOff>59266</xdr:rowOff>
    </xdr:to>
    <xdr:cxnSp macro="">
      <xdr:nvCxnSpPr>
        <xdr:cNvPr id="413" name="直線コネクタ 412">
          <a:extLst>
            <a:ext uri="{FF2B5EF4-FFF2-40B4-BE49-F238E27FC236}">
              <a16:creationId xmlns:a16="http://schemas.microsoft.com/office/drawing/2014/main" xmlns="" id="{00000000-0008-0000-0700-00009D010000}"/>
            </a:ext>
          </a:extLst>
        </xdr:cNvPr>
        <xdr:cNvCxnSpPr/>
      </xdr:nvCxnSpPr>
      <xdr:spPr>
        <a:xfrm flipV="1">
          <a:off x="7861300" y="13420561"/>
          <a:ext cx="889000" cy="1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4" name="フローチャート: 判断 413">
          <a:extLst>
            <a:ext uri="{FF2B5EF4-FFF2-40B4-BE49-F238E27FC236}">
              <a16:creationId xmlns:a16="http://schemas.microsoft.com/office/drawing/2014/main" xmlns="" id="{00000000-0008-0000-0700-00009E010000}"/>
            </a:ext>
          </a:extLst>
        </xdr:cNvPr>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75860</xdr:rowOff>
    </xdr:from>
    <xdr:ext cx="534377"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8483111" y="1310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59266</xdr:rowOff>
    </xdr:from>
    <xdr:to>
      <xdr:col>41</xdr:col>
      <xdr:colOff>50800</xdr:colOff>
      <xdr:row>78</xdr:row>
      <xdr:rowOff>82468</xdr:rowOff>
    </xdr:to>
    <xdr:cxnSp macro="">
      <xdr:nvCxnSpPr>
        <xdr:cNvPr id="416" name="直線コネクタ 415">
          <a:extLst>
            <a:ext uri="{FF2B5EF4-FFF2-40B4-BE49-F238E27FC236}">
              <a16:creationId xmlns:a16="http://schemas.microsoft.com/office/drawing/2014/main" xmlns="" id="{00000000-0008-0000-0700-0000A0010000}"/>
            </a:ext>
          </a:extLst>
        </xdr:cNvPr>
        <xdr:cNvCxnSpPr/>
      </xdr:nvCxnSpPr>
      <xdr:spPr>
        <a:xfrm flipV="1">
          <a:off x="6972300" y="13432366"/>
          <a:ext cx="889000" cy="2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2880</xdr:rowOff>
    </xdr:from>
    <xdr:to>
      <xdr:col>41</xdr:col>
      <xdr:colOff>101600</xdr:colOff>
      <xdr:row>78</xdr:row>
      <xdr:rowOff>104480</xdr:rowOff>
    </xdr:to>
    <xdr:sp macro="" textlink="">
      <xdr:nvSpPr>
        <xdr:cNvPr id="417" name="フローチャート: 判断 416">
          <a:extLst>
            <a:ext uri="{FF2B5EF4-FFF2-40B4-BE49-F238E27FC236}">
              <a16:creationId xmlns:a16="http://schemas.microsoft.com/office/drawing/2014/main" xmlns="" id="{00000000-0008-0000-0700-0000A1010000}"/>
            </a:ext>
          </a:extLst>
        </xdr:cNvPr>
        <xdr:cNvSpPr/>
      </xdr:nvSpPr>
      <xdr:spPr>
        <a:xfrm>
          <a:off x="7810500" y="1337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121007</xdr:rowOff>
    </xdr:from>
    <xdr:ext cx="534377"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7594111" y="1315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8237</xdr:rowOff>
    </xdr:from>
    <xdr:to>
      <xdr:col>36</xdr:col>
      <xdr:colOff>165100</xdr:colOff>
      <xdr:row>78</xdr:row>
      <xdr:rowOff>109837</xdr:rowOff>
    </xdr:to>
    <xdr:sp macro="" textlink="">
      <xdr:nvSpPr>
        <xdr:cNvPr id="419" name="フローチャート: 判断 418">
          <a:extLst>
            <a:ext uri="{FF2B5EF4-FFF2-40B4-BE49-F238E27FC236}">
              <a16:creationId xmlns:a16="http://schemas.microsoft.com/office/drawing/2014/main" xmlns="" id="{00000000-0008-0000-0700-0000A3010000}"/>
            </a:ext>
          </a:extLst>
        </xdr:cNvPr>
        <xdr:cNvSpPr/>
      </xdr:nvSpPr>
      <xdr:spPr>
        <a:xfrm>
          <a:off x="6921500" y="1338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126364</xdr:rowOff>
    </xdr:from>
    <xdr:ext cx="534377"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6705111" y="1315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147732</xdr:rowOff>
    </xdr:from>
    <xdr:to>
      <xdr:col>55</xdr:col>
      <xdr:colOff>50800</xdr:colOff>
      <xdr:row>78</xdr:row>
      <xdr:rowOff>77882</xdr:rowOff>
    </xdr:to>
    <xdr:sp macro="" textlink="">
      <xdr:nvSpPr>
        <xdr:cNvPr id="426" name="楕円 425">
          <a:extLst>
            <a:ext uri="{FF2B5EF4-FFF2-40B4-BE49-F238E27FC236}">
              <a16:creationId xmlns:a16="http://schemas.microsoft.com/office/drawing/2014/main" xmlns="" id="{00000000-0008-0000-0700-0000AA010000}"/>
            </a:ext>
          </a:extLst>
        </xdr:cNvPr>
        <xdr:cNvSpPr/>
      </xdr:nvSpPr>
      <xdr:spPr>
        <a:xfrm>
          <a:off x="10426700" y="1334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126159</xdr:rowOff>
    </xdr:from>
    <xdr:ext cx="534377" cy="259045"/>
    <xdr:sp macro="" textlink="">
      <xdr:nvSpPr>
        <xdr:cNvPr id="427" name="商工費該当値テキスト">
          <a:extLst>
            <a:ext uri="{FF2B5EF4-FFF2-40B4-BE49-F238E27FC236}">
              <a16:creationId xmlns:a16="http://schemas.microsoft.com/office/drawing/2014/main" xmlns="" id="{00000000-0008-0000-0700-0000AB010000}"/>
            </a:ext>
          </a:extLst>
        </xdr:cNvPr>
        <xdr:cNvSpPr txBox="1"/>
      </xdr:nvSpPr>
      <xdr:spPr>
        <a:xfrm>
          <a:off x="10528300" y="1332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28093</xdr:rowOff>
    </xdr:from>
    <xdr:to>
      <xdr:col>50</xdr:col>
      <xdr:colOff>165100</xdr:colOff>
      <xdr:row>78</xdr:row>
      <xdr:rowOff>129693</xdr:rowOff>
    </xdr:to>
    <xdr:sp macro="" textlink="">
      <xdr:nvSpPr>
        <xdr:cNvPr id="428" name="楕円 427">
          <a:extLst>
            <a:ext uri="{FF2B5EF4-FFF2-40B4-BE49-F238E27FC236}">
              <a16:creationId xmlns:a16="http://schemas.microsoft.com/office/drawing/2014/main" xmlns="" id="{00000000-0008-0000-0700-0000AC010000}"/>
            </a:ext>
          </a:extLst>
        </xdr:cNvPr>
        <xdr:cNvSpPr/>
      </xdr:nvSpPr>
      <xdr:spPr>
        <a:xfrm>
          <a:off x="9588500" y="1340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120820</xdr:rowOff>
    </xdr:from>
    <xdr:ext cx="534377"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9372111" y="1349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168111</xdr:rowOff>
    </xdr:from>
    <xdr:to>
      <xdr:col>46</xdr:col>
      <xdr:colOff>38100</xdr:colOff>
      <xdr:row>78</xdr:row>
      <xdr:rowOff>98261</xdr:rowOff>
    </xdr:to>
    <xdr:sp macro="" textlink="">
      <xdr:nvSpPr>
        <xdr:cNvPr id="430" name="楕円 429">
          <a:extLst>
            <a:ext uri="{FF2B5EF4-FFF2-40B4-BE49-F238E27FC236}">
              <a16:creationId xmlns:a16="http://schemas.microsoft.com/office/drawing/2014/main" xmlns="" id="{00000000-0008-0000-0700-0000AE010000}"/>
            </a:ext>
          </a:extLst>
        </xdr:cNvPr>
        <xdr:cNvSpPr/>
      </xdr:nvSpPr>
      <xdr:spPr>
        <a:xfrm>
          <a:off x="8699500" y="1336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89388</xdr:rowOff>
    </xdr:from>
    <xdr:ext cx="534377" cy="259045"/>
    <xdr:sp macro="" textlink="">
      <xdr:nvSpPr>
        <xdr:cNvPr id="431" name="テキスト ボックス 430">
          <a:extLst>
            <a:ext uri="{FF2B5EF4-FFF2-40B4-BE49-F238E27FC236}">
              <a16:creationId xmlns:a16="http://schemas.microsoft.com/office/drawing/2014/main" xmlns="" id="{00000000-0008-0000-0700-0000AF010000}"/>
            </a:ext>
          </a:extLst>
        </xdr:cNvPr>
        <xdr:cNvSpPr txBox="1"/>
      </xdr:nvSpPr>
      <xdr:spPr>
        <a:xfrm>
          <a:off x="8483111" y="1346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8466</xdr:rowOff>
    </xdr:from>
    <xdr:to>
      <xdr:col>41</xdr:col>
      <xdr:colOff>101600</xdr:colOff>
      <xdr:row>78</xdr:row>
      <xdr:rowOff>110066</xdr:rowOff>
    </xdr:to>
    <xdr:sp macro="" textlink="">
      <xdr:nvSpPr>
        <xdr:cNvPr id="432" name="楕円 431">
          <a:extLst>
            <a:ext uri="{FF2B5EF4-FFF2-40B4-BE49-F238E27FC236}">
              <a16:creationId xmlns:a16="http://schemas.microsoft.com/office/drawing/2014/main" xmlns="" id="{00000000-0008-0000-0700-0000B0010000}"/>
            </a:ext>
          </a:extLst>
        </xdr:cNvPr>
        <xdr:cNvSpPr/>
      </xdr:nvSpPr>
      <xdr:spPr>
        <a:xfrm>
          <a:off x="7810500" y="1338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101193</xdr:rowOff>
    </xdr:from>
    <xdr:ext cx="534377" cy="259045"/>
    <xdr:sp macro="" textlink="">
      <xdr:nvSpPr>
        <xdr:cNvPr id="433" name="テキスト ボックス 432">
          <a:extLst>
            <a:ext uri="{FF2B5EF4-FFF2-40B4-BE49-F238E27FC236}">
              <a16:creationId xmlns:a16="http://schemas.microsoft.com/office/drawing/2014/main" xmlns="" id="{00000000-0008-0000-0700-0000B1010000}"/>
            </a:ext>
          </a:extLst>
        </xdr:cNvPr>
        <xdr:cNvSpPr txBox="1"/>
      </xdr:nvSpPr>
      <xdr:spPr>
        <a:xfrm>
          <a:off x="7594111" y="1347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31668</xdr:rowOff>
    </xdr:from>
    <xdr:to>
      <xdr:col>36</xdr:col>
      <xdr:colOff>165100</xdr:colOff>
      <xdr:row>78</xdr:row>
      <xdr:rowOff>133268</xdr:rowOff>
    </xdr:to>
    <xdr:sp macro="" textlink="">
      <xdr:nvSpPr>
        <xdr:cNvPr id="434" name="楕円 433">
          <a:extLst>
            <a:ext uri="{FF2B5EF4-FFF2-40B4-BE49-F238E27FC236}">
              <a16:creationId xmlns:a16="http://schemas.microsoft.com/office/drawing/2014/main" xmlns="" id="{00000000-0008-0000-0700-0000B2010000}"/>
            </a:ext>
          </a:extLst>
        </xdr:cNvPr>
        <xdr:cNvSpPr/>
      </xdr:nvSpPr>
      <xdr:spPr>
        <a:xfrm>
          <a:off x="6921500" y="1340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124395</xdr:rowOff>
    </xdr:from>
    <xdr:ext cx="534377" cy="259045"/>
    <xdr:sp macro="" textlink="">
      <xdr:nvSpPr>
        <xdr:cNvPr id="435" name="テキスト ボックス 434">
          <a:extLst>
            <a:ext uri="{FF2B5EF4-FFF2-40B4-BE49-F238E27FC236}">
              <a16:creationId xmlns:a16="http://schemas.microsoft.com/office/drawing/2014/main" xmlns="" id="{00000000-0008-0000-0700-0000B3010000}"/>
            </a:ext>
          </a:extLst>
        </xdr:cNvPr>
        <xdr:cNvSpPr txBox="1"/>
      </xdr:nvSpPr>
      <xdr:spPr>
        <a:xfrm>
          <a:off x="6705111" y="1349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xmlns=""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xmlns="" id="{00000000-0008-0000-07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a:extLst>
            <a:ext uri="{FF2B5EF4-FFF2-40B4-BE49-F238E27FC236}">
              <a16:creationId xmlns:a16="http://schemas.microsoft.com/office/drawing/2014/main" xmlns="" id="{00000000-0008-0000-0700-0000C1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a:extLst>
            <a:ext uri="{FF2B5EF4-FFF2-40B4-BE49-F238E27FC236}">
              <a16:creationId xmlns:a16="http://schemas.microsoft.com/office/drawing/2014/main" xmlns="" id="{00000000-0008-0000-0700-0000C3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a:extLst>
            <a:ext uri="{FF2B5EF4-FFF2-40B4-BE49-F238E27FC236}">
              <a16:creationId xmlns:a16="http://schemas.microsoft.com/office/drawing/2014/main" xmlns="" id="{00000000-0008-0000-0700-0000C5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xmlns="" id="{00000000-0008-0000-07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xmlns=""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xmlns=""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156877</xdr:rowOff>
    </xdr:from>
    <xdr:to>
      <xdr:col>54</xdr:col>
      <xdr:colOff>189865</xdr:colOff>
      <xdr:row>99</xdr:row>
      <xdr:rowOff>6023</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flipV="1">
          <a:off x="10475595" y="15415927"/>
          <a:ext cx="1270" cy="1563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9850</xdr:rowOff>
    </xdr:from>
    <xdr:ext cx="534377" cy="259045"/>
    <xdr:sp macro="" textlink="">
      <xdr:nvSpPr>
        <xdr:cNvPr id="460" name="土木費最小値テキスト">
          <a:extLst>
            <a:ext uri="{FF2B5EF4-FFF2-40B4-BE49-F238E27FC236}">
              <a16:creationId xmlns:a16="http://schemas.microsoft.com/office/drawing/2014/main" xmlns="" id="{00000000-0008-0000-0700-0000CC010000}"/>
            </a:ext>
          </a:extLst>
        </xdr:cNvPr>
        <xdr:cNvSpPr txBox="1"/>
      </xdr:nvSpPr>
      <xdr:spPr>
        <a:xfrm>
          <a:off x="10528300" y="1698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6023</xdr:rowOff>
    </xdr:from>
    <xdr:to>
      <xdr:col>55</xdr:col>
      <xdr:colOff>88900</xdr:colOff>
      <xdr:row>99</xdr:row>
      <xdr:rowOff>6023</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a:off x="10388600" y="1697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103554</xdr:rowOff>
    </xdr:from>
    <xdr:ext cx="599010" cy="259045"/>
    <xdr:sp macro="" textlink="">
      <xdr:nvSpPr>
        <xdr:cNvPr id="462" name="土木費最大値テキスト">
          <a:extLst>
            <a:ext uri="{FF2B5EF4-FFF2-40B4-BE49-F238E27FC236}">
              <a16:creationId xmlns:a16="http://schemas.microsoft.com/office/drawing/2014/main" xmlns="" id="{00000000-0008-0000-0700-0000CE010000}"/>
            </a:ext>
          </a:extLst>
        </xdr:cNvPr>
        <xdr:cNvSpPr txBox="1"/>
      </xdr:nvSpPr>
      <xdr:spPr>
        <a:xfrm>
          <a:off x="10528300" y="151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840,983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156877</xdr:rowOff>
    </xdr:from>
    <xdr:to>
      <xdr:col>55</xdr:col>
      <xdr:colOff>88900</xdr:colOff>
      <xdr:row>89</xdr:row>
      <xdr:rowOff>156877</xdr:rowOff>
    </xdr:to>
    <xdr:cxnSp macro="">
      <xdr:nvCxnSpPr>
        <xdr:cNvPr id="463" name="直線コネクタ 462">
          <a:extLst>
            <a:ext uri="{FF2B5EF4-FFF2-40B4-BE49-F238E27FC236}">
              <a16:creationId xmlns:a16="http://schemas.microsoft.com/office/drawing/2014/main" xmlns="" id="{00000000-0008-0000-0700-0000CF010000}"/>
            </a:ext>
          </a:extLst>
        </xdr:cNvPr>
        <xdr:cNvCxnSpPr/>
      </xdr:nvCxnSpPr>
      <xdr:spPr>
        <a:xfrm>
          <a:off x="10388600" y="1541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134187</xdr:rowOff>
    </xdr:from>
    <xdr:to>
      <xdr:col>55</xdr:col>
      <xdr:colOff>0</xdr:colOff>
      <xdr:row>98</xdr:row>
      <xdr:rowOff>150324</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a:off x="9639300" y="16936287"/>
          <a:ext cx="838200" cy="1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78570</xdr:rowOff>
    </xdr:from>
    <xdr:ext cx="534377" cy="259045"/>
    <xdr:sp macro="" textlink="">
      <xdr:nvSpPr>
        <xdr:cNvPr id="465" name="土木費平均値テキスト">
          <a:extLst>
            <a:ext uri="{FF2B5EF4-FFF2-40B4-BE49-F238E27FC236}">
              <a16:creationId xmlns:a16="http://schemas.microsoft.com/office/drawing/2014/main" xmlns="" id="{00000000-0008-0000-0700-0000D1010000}"/>
            </a:ext>
          </a:extLst>
        </xdr:cNvPr>
        <xdr:cNvSpPr txBox="1"/>
      </xdr:nvSpPr>
      <xdr:spPr>
        <a:xfrm>
          <a:off x="10528300" y="16709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55693</xdr:rowOff>
    </xdr:from>
    <xdr:to>
      <xdr:col>55</xdr:col>
      <xdr:colOff>50800</xdr:colOff>
      <xdr:row>98</xdr:row>
      <xdr:rowOff>157293</xdr:rowOff>
    </xdr:to>
    <xdr:sp macro="" textlink="">
      <xdr:nvSpPr>
        <xdr:cNvPr id="466" name="フローチャート: 判断 465">
          <a:extLst>
            <a:ext uri="{FF2B5EF4-FFF2-40B4-BE49-F238E27FC236}">
              <a16:creationId xmlns:a16="http://schemas.microsoft.com/office/drawing/2014/main" xmlns="" id="{00000000-0008-0000-0700-0000D2010000}"/>
            </a:ext>
          </a:extLst>
        </xdr:cNvPr>
        <xdr:cNvSpPr/>
      </xdr:nvSpPr>
      <xdr:spPr>
        <a:xfrm>
          <a:off x="10426700" y="168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133192</xdr:rowOff>
    </xdr:from>
    <xdr:to>
      <xdr:col>50</xdr:col>
      <xdr:colOff>114300</xdr:colOff>
      <xdr:row>98</xdr:row>
      <xdr:rowOff>134187</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a:off x="8750300" y="16935292"/>
          <a:ext cx="889000" cy="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67495</xdr:rowOff>
    </xdr:from>
    <xdr:to>
      <xdr:col>50</xdr:col>
      <xdr:colOff>165100</xdr:colOff>
      <xdr:row>98</xdr:row>
      <xdr:rowOff>169095</xdr:rowOff>
    </xdr:to>
    <xdr:sp macro="" textlink="">
      <xdr:nvSpPr>
        <xdr:cNvPr id="468" name="フローチャート: 判断 467">
          <a:extLst>
            <a:ext uri="{FF2B5EF4-FFF2-40B4-BE49-F238E27FC236}">
              <a16:creationId xmlns:a16="http://schemas.microsoft.com/office/drawing/2014/main" xmlns="" id="{00000000-0008-0000-0700-0000D4010000}"/>
            </a:ext>
          </a:extLst>
        </xdr:cNvPr>
        <xdr:cNvSpPr/>
      </xdr:nvSpPr>
      <xdr:spPr>
        <a:xfrm>
          <a:off x="9588500" y="1686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14172</xdr:rowOff>
    </xdr:from>
    <xdr:ext cx="534377"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9372111" y="1664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124935</xdr:rowOff>
    </xdr:from>
    <xdr:to>
      <xdr:col>45</xdr:col>
      <xdr:colOff>177800</xdr:colOff>
      <xdr:row>98</xdr:row>
      <xdr:rowOff>133192</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a:off x="7861300" y="16927035"/>
          <a:ext cx="889000" cy="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51502</xdr:rowOff>
    </xdr:from>
    <xdr:to>
      <xdr:col>46</xdr:col>
      <xdr:colOff>38100</xdr:colOff>
      <xdr:row>98</xdr:row>
      <xdr:rowOff>153102</xdr:rowOff>
    </xdr:to>
    <xdr:sp macro="" textlink="">
      <xdr:nvSpPr>
        <xdr:cNvPr id="471" name="フローチャート: 判断 470">
          <a:extLst>
            <a:ext uri="{FF2B5EF4-FFF2-40B4-BE49-F238E27FC236}">
              <a16:creationId xmlns:a16="http://schemas.microsoft.com/office/drawing/2014/main" xmlns="" id="{00000000-0008-0000-0700-0000D7010000}"/>
            </a:ext>
          </a:extLst>
        </xdr:cNvPr>
        <xdr:cNvSpPr/>
      </xdr:nvSpPr>
      <xdr:spPr>
        <a:xfrm>
          <a:off x="8699500" y="1685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169629</xdr:rowOff>
    </xdr:from>
    <xdr:ext cx="534377"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8483111" y="1662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124935</xdr:rowOff>
    </xdr:from>
    <xdr:to>
      <xdr:col>41</xdr:col>
      <xdr:colOff>50800</xdr:colOff>
      <xdr:row>98</xdr:row>
      <xdr:rowOff>126709</xdr:rowOff>
    </xdr:to>
    <xdr:cxnSp macro="">
      <xdr:nvCxnSpPr>
        <xdr:cNvPr id="473" name="直線コネクタ 472">
          <a:extLst>
            <a:ext uri="{FF2B5EF4-FFF2-40B4-BE49-F238E27FC236}">
              <a16:creationId xmlns:a16="http://schemas.microsoft.com/office/drawing/2014/main" xmlns="" id="{00000000-0008-0000-0700-0000D9010000}"/>
            </a:ext>
          </a:extLst>
        </xdr:cNvPr>
        <xdr:cNvCxnSpPr/>
      </xdr:nvCxnSpPr>
      <xdr:spPr>
        <a:xfrm flipV="1">
          <a:off x="6972300" y="16927035"/>
          <a:ext cx="889000" cy="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62350</xdr:rowOff>
    </xdr:from>
    <xdr:to>
      <xdr:col>41</xdr:col>
      <xdr:colOff>101600</xdr:colOff>
      <xdr:row>98</xdr:row>
      <xdr:rowOff>163950</xdr:rowOff>
    </xdr:to>
    <xdr:sp macro="" textlink="">
      <xdr:nvSpPr>
        <xdr:cNvPr id="474" name="フローチャート: 判断 473">
          <a:extLst>
            <a:ext uri="{FF2B5EF4-FFF2-40B4-BE49-F238E27FC236}">
              <a16:creationId xmlns:a16="http://schemas.microsoft.com/office/drawing/2014/main" xmlns="" id="{00000000-0008-0000-0700-0000DA010000}"/>
            </a:ext>
          </a:extLst>
        </xdr:cNvPr>
        <xdr:cNvSpPr/>
      </xdr:nvSpPr>
      <xdr:spPr>
        <a:xfrm>
          <a:off x="7810500" y="1686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9027</xdr:rowOff>
    </xdr:from>
    <xdr:ext cx="534377"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7594111" y="1663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57114</xdr:rowOff>
    </xdr:from>
    <xdr:to>
      <xdr:col>36</xdr:col>
      <xdr:colOff>165100</xdr:colOff>
      <xdr:row>98</xdr:row>
      <xdr:rowOff>158714</xdr:rowOff>
    </xdr:to>
    <xdr:sp macro="" textlink="">
      <xdr:nvSpPr>
        <xdr:cNvPr id="476" name="フローチャート: 判断 475">
          <a:extLst>
            <a:ext uri="{FF2B5EF4-FFF2-40B4-BE49-F238E27FC236}">
              <a16:creationId xmlns:a16="http://schemas.microsoft.com/office/drawing/2014/main" xmlns="" id="{00000000-0008-0000-0700-0000DC010000}"/>
            </a:ext>
          </a:extLst>
        </xdr:cNvPr>
        <xdr:cNvSpPr/>
      </xdr:nvSpPr>
      <xdr:spPr>
        <a:xfrm>
          <a:off x="6921500" y="1685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3791</xdr:rowOff>
    </xdr:from>
    <xdr:ext cx="534377"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6705111" y="1663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99524</xdr:rowOff>
    </xdr:from>
    <xdr:to>
      <xdr:col>55</xdr:col>
      <xdr:colOff>50800</xdr:colOff>
      <xdr:row>99</xdr:row>
      <xdr:rowOff>29674</xdr:rowOff>
    </xdr:to>
    <xdr:sp macro="" textlink="">
      <xdr:nvSpPr>
        <xdr:cNvPr id="483" name="楕円 482">
          <a:extLst>
            <a:ext uri="{FF2B5EF4-FFF2-40B4-BE49-F238E27FC236}">
              <a16:creationId xmlns:a16="http://schemas.microsoft.com/office/drawing/2014/main" xmlns="" id="{00000000-0008-0000-0700-0000E3010000}"/>
            </a:ext>
          </a:extLst>
        </xdr:cNvPr>
        <xdr:cNvSpPr/>
      </xdr:nvSpPr>
      <xdr:spPr>
        <a:xfrm>
          <a:off x="10426700" y="1690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34119</xdr:rowOff>
    </xdr:from>
    <xdr:ext cx="534377" cy="259045"/>
    <xdr:sp macro="" textlink="">
      <xdr:nvSpPr>
        <xdr:cNvPr id="484" name="土木費該当値テキスト">
          <a:extLst>
            <a:ext uri="{FF2B5EF4-FFF2-40B4-BE49-F238E27FC236}">
              <a16:creationId xmlns:a16="http://schemas.microsoft.com/office/drawing/2014/main" xmlns="" id="{00000000-0008-0000-0700-0000E4010000}"/>
            </a:ext>
          </a:extLst>
        </xdr:cNvPr>
        <xdr:cNvSpPr txBox="1"/>
      </xdr:nvSpPr>
      <xdr:spPr>
        <a:xfrm>
          <a:off x="10528300" y="168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83387</xdr:rowOff>
    </xdr:from>
    <xdr:to>
      <xdr:col>50</xdr:col>
      <xdr:colOff>165100</xdr:colOff>
      <xdr:row>99</xdr:row>
      <xdr:rowOff>13537</xdr:rowOff>
    </xdr:to>
    <xdr:sp macro="" textlink="">
      <xdr:nvSpPr>
        <xdr:cNvPr id="485" name="楕円 484">
          <a:extLst>
            <a:ext uri="{FF2B5EF4-FFF2-40B4-BE49-F238E27FC236}">
              <a16:creationId xmlns:a16="http://schemas.microsoft.com/office/drawing/2014/main" xmlns="" id="{00000000-0008-0000-0700-0000E5010000}"/>
            </a:ext>
          </a:extLst>
        </xdr:cNvPr>
        <xdr:cNvSpPr/>
      </xdr:nvSpPr>
      <xdr:spPr>
        <a:xfrm>
          <a:off x="9588500" y="1688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4664</xdr:rowOff>
    </xdr:from>
    <xdr:ext cx="534377"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9372111" y="1697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82392</xdr:rowOff>
    </xdr:from>
    <xdr:to>
      <xdr:col>46</xdr:col>
      <xdr:colOff>38100</xdr:colOff>
      <xdr:row>99</xdr:row>
      <xdr:rowOff>12542</xdr:rowOff>
    </xdr:to>
    <xdr:sp macro="" textlink="">
      <xdr:nvSpPr>
        <xdr:cNvPr id="487" name="楕円 486">
          <a:extLst>
            <a:ext uri="{FF2B5EF4-FFF2-40B4-BE49-F238E27FC236}">
              <a16:creationId xmlns:a16="http://schemas.microsoft.com/office/drawing/2014/main" xmlns="" id="{00000000-0008-0000-0700-0000E7010000}"/>
            </a:ext>
          </a:extLst>
        </xdr:cNvPr>
        <xdr:cNvSpPr/>
      </xdr:nvSpPr>
      <xdr:spPr>
        <a:xfrm>
          <a:off x="8699500" y="1688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3669</xdr:rowOff>
    </xdr:from>
    <xdr:ext cx="534377" cy="259045"/>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8483111" y="1697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74135</xdr:rowOff>
    </xdr:from>
    <xdr:to>
      <xdr:col>41</xdr:col>
      <xdr:colOff>101600</xdr:colOff>
      <xdr:row>99</xdr:row>
      <xdr:rowOff>4285</xdr:rowOff>
    </xdr:to>
    <xdr:sp macro="" textlink="">
      <xdr:nvSpPr>
        <xdr:cNvPr id="489" name="楕円 488">
          <a:extLst>
            <a:ext uri="{FF2B5EF4-FFF2-40B4-BE49-F238E27FC236}">
              <a16:creationId xmlns:a16="http://schemas.microsoft.com/office/drawing/2014/main" xmlns="" id="{00000000-0008-0000-0700-0000E9010000}"/>
            </a:ext>
          </a:extLst>
        </xdr:cNvPr>
        <xdr:cNvSpPr/>
      </xdr:nvSpPr>
      <xdr:spPr>
        <a:xfrm>
          <a:off x="7810500" y="1687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166862</xdr:rowOff>
    </xdr:from>
    <xdr:ext cx="534377" cy="259045"/>
    <xdr:sp macro="" textlink="">
      <xdr:nvSpPr>
        <xdr:cNvPr id="490" name="テキスト ボックス 489">
          <a:extLst>
            <a:ext uri="{FF2B5EF4-FFF2-40B4-BE49-F238E27FC236}">
              <a16:creationId xmlns:a16="http://schemas.microsoft.com/office/drawing/2014/main" xmlns="" id="{00000000-0008-0000-0700-0000EA010000}"/>
            </a:ext>
          </a:extLst>
        </xdr:cNvPr>
        <xdr:cNvSpPr txBox="1"/>
      </xdr:nvSpPr>
      <xdr:spPr>
        <a:xfrm>
          <a:off x="7594111" y="1696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75909</xdr:rowOff>
    </xdr:from>
    <xdr:to>
      <xdr:col>36</xdr:col>
      <xdr:colOff>165100</xdr:colOff>
      <xdr:row>99</xdr:row>
      <xdr:rowOff>6059</xdr:rowOff>
    </xdr:to>
    <xdr:sp macro="" textlink="">
      <xdr:nvSpPr>
        <xdr:cNvPr id="491" name="楕円 490">
          <a:extLst>
            <a:ext uri="{FF2B5EF4-FFF2-40B4-BE49-F238E27FC236}">
              <a16:creationId xmlns:a16="http://schemas.microsoft.com/office/drawing/2014/main" xmlns="" id="{00000000-0008-0000-0700-0000EB010000}"/>
            </a:ext>
          </a:extLst>
        </xdr:cNvPr>
        <xdr:cNvSpPr/>
      </xdr:nvSpPr>
      <xdr:spPr>
        <a:xfrm>
          <a:off x="6921500" y="1687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168636</xdr:rowOff>
    </xdr:from>
    <xdr:ext cx="534377" cy="259045"/>
    <xdr:sp macro="" textlink="">
      <xdr:nvSpPr>
        <xdr:cNvPr id="492" name="テキスト ボックス 491">
          <a:extLst>
            <a:ext uri="{FF2B5EF4-FFF2-40B4-BE49-F238E27FC236}">
              <a16:creationId xmlns:a16="http://schemas.microsoft.com/office/drawing/2014/main" xmlns="" id="{00000000-0008-0000-0700-0000EC010000}"/>
            </a:ext>
          </a:extLst>
        </xdr:cNvPr>
        <xdr:cNvSpPr txBox="1"/>
      </xdr:nvSpPr>
      <xdr:spPr>
        <a:xfrm>
          <a:off x="6705111" y="1697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xmlns=""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xmlns=""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xmlns=""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xmlns=""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76607</xdr:rowOff>
    </xdr:from>
    <xdr:to>
      <xdr:col>85</xdr:col>
      <xdr:colOff>126364</xdr:colOff>
      <xdr:row>39</xdr:row>
      <xdr:rowOff>54928</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flipV="1">
          <a:off x="16317595" y="5220107"/>
          <a:ext cx="1269" cy="152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58755</xdr:rowOff>
    </xdr:from>
    <xdr:ext cx="469744" cy="259045"/>
    <xdr:sp macro="" textlink="">
      <xdr:nvSpPr>
        <xdr:cNvPr id="518" name="消防費最小値テキスト">
          <a:extLst>
            <a:ext uri="{FF2B5EF4-FFF2-40B4-BE49-F238E27FC236}">
              <a16:creationId xmlns:a16="http://schemas.microsoft.com/office/drawing/2014/main" xmlns="" id="{00000000-0008-0000-0700-000006020000}"/>
            </a:ext>
          </a:extLst>
        </xdr:cNvPr>
        <xdr:cNvSpPr txBox="1"/>
      </xdr:nvSpPr>
      <xdr:spPr>
        <a:xfrm>
          <a:off x="16370300" y="674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54928</xdr:rowOff>
    </xdr:from>
    <xdr:to>
      <xdr:col>86</xdr:col>
      <xdr:colOff>25400</xdr:colOff>
      <xdr:row>39</xdr:row>
      <xdr:rowOff>54928</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6230600" y="674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23284</xdr:rowOff>
    </xdr:from>
    <xdr:ext cx="534377" cy="259045"/>
    <xdr:sp macro="" textlink="">
      <xdr:nvSpPr>
        <xdr:cNvPr id="520" name="消防費最大値テキスト">
          <a:extLst>
            <a:ext uri="{FF2B5EF4-FFF2-40B4-BE49-F238E27FC236}">
              <a16:creationId xmlns:a16="http://schemas.microsoft.com/office/drawing/2014/main" xmlns="" id="{00000000-0008-0000-0700-000008020000}"/>
            </a:ext>
          </a:extLst>
        </xdr:cNvPr>
        <xdr:cNvSpPr txBox="1"/>
      </xdr:nvSpPr>
      <xdr:spPr>
        <a:xfrm>
          <a:off x="16370300" y="499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76607</xdr:rowOff>
    </xdr:from>
    <xdr:to>
      <xdr:col>86</xdr:col>
      <xdr:colOff>25400</xdr:colOff>
      <xdr:row>30</xdr:row>
      <xdr:rowOff>76607</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a:off x="16230600" y="522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163398</xdr:rowOff>
    </xdr:from>
    <xdr:to>
      <xdr:col>85</xdr:col>
      <xdr:colOff>127000</xdr:colOff>
      <xdr:row>37</xdr:row>
      <xdr:rowOff>148196</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a:off x="15481300" y="6335598"/>
          <a:ext cx="838200" cy="15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163784</xdr:rowOff>
    </xdr:from>
    <xdr:ext cx="534377" cy="259045"/>
    <xdr:sp macro="" textlink="">
      <xdr:nvSpPr>
        <xdr:cNvPr id="523" name="消防費平均値テキスト">
          <a:extLst>
            <a:ext uri="{FF2B5EF4-FFF2-40B4-BE49-F238E27FC236}">
              <a16:creationId xmlns:a16="http://schemas.microsoft.com/office/drawing/2014/main" xmlns="" id="{00000000-0008-0000-0700-00000B020000}"/>
            </a:ext>
          </a:extLst>
        </xdr:cNvPr>
        <xdr:cNvSpPr txBox="1"/>
      </xdr:nvSpPr>
      <xdr:spPr>
        <a:xfrm>
          <a:off x="16370300" y="6164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140907</xdr:rowOff>
    </xdr:from>
    <xdr:to>
      <xdr:col>85</xdr:col>
      <xdr:colOff>177800</xdr:colOff>
      <xdr:row>37</xdr:row>
      <xdr:rowOff>71057</xdr:rowOff>
    </xdr:to>
    <xdr:sp macro="" textlink="">
      <xdr:nvSpPr>
        <xdr:cNvPr id="524" name="フローチャート: 判断 523">
          <a:extLst>
            <a:ext uri="{FF2B5EF4-FFF2-40B4-BE49-F238E27FC236}">
              <a16:creationId xmlns:a16="http://schemas.microsoft.com/office/drawing/2014/main" xmlns="" id="{00000000-0008-0000-0700-00000C020000}"/>
            </a:ext>
          </a:extLst>
        </xdr:cNvPr>
        <xdr:cNvSpPr/>
      </xdr:nvSpPr>
      <xdr:spPr>
        <a:xfrm>
          <a:off x="162687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163398</xdr:rowOff>
    </xdr:from>
    <xdr:to>
      <xdr:col>81</xdr:col>
      <xdr:colOff>50800</xdr:colOff>
      <xdr:row>38</xdr:row>
      <xdr:rowOff>10008</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flipV="1">
          <a:off x="14592300" y="6335598"/>
          <a:ext cx="889000" cy="18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142507</xdr:rowOff>
    </xdr:from>
    <xdr:to>
      <xdr:col>81</xdr:col>
      <xdr:colOff>101600</xdr:colOff>
      <xdr:row>37</xdr:row>
      <xdr:rowOff>72657</xdr:rowOff>
    </xdr:to>
    <xdr:sp macro="" textlink="">
      <xdr:nvSpPr>
        <xdr:cNvPr id="526" name="フローチャート: 判断 525">
          <a:extLst>
            <a:ext uri="{FF2B5EF4-FFF2-40B4-BE49-F238E27FC236}">
              <a16:creationId xmlns:a16="http://schemas.microsoft.com/office/drawing/2014/main" xmlns="" id="{00000000-0008-0000-0700-00000E020000}"/>
            </a:ext>
          </a:extLst>
        </xdr:cNvPr>
        <xdr:cNvSpPr/>
      </xdr:nvSpPr>
      <xdr:spPr>
        <a:xfrm>
          <a:off x="15430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63784</xdr:rowOff>
    </xdr:from>
    <xdr:ext cx="534377"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5214111" y="64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63462</xdr:rowOff>
    </xdr:from>
    <xdr:to>
      <xdr:col>76</xdr:col>
      <xdr:colOff>114300</xdr:colOff>
      <xdr:row>38</xdr:row>
      <xdr:rowOff>10008</xdr:rowOff>
    </xdr:to>
    <xdr:cxnSp macro="">
      <xdr:nvCxnSpPr>
        <xdr:cNvPr id="528" name="直線コネクタ 527">
          <a:extLst>
            <a:ext uri="{FF2B5EF4-FFF2-40B4-BE49-F238E27FC236}">
              <a16:creationId xmlns:a16="http://schemas.microsoft.com/office/drawing/2014/main" xmlns="" id="{00000000-0008-0000-0700-000010020000}"/>
            </a:ext>
          </a:extLst>
        </xdr:cNvPr>
        <xdr:cNvCxnSpPr/>
      </xdr:nvCxnSpPr>
      <xdr:spPr>
        <a:xfrm>
          <a:off x="13703300" y="6235662"/>
          <a:ext cx="889000" cy="28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74003</xdr:rowOff>
    </xdr:from>
    <xdr:to>
      <xdr:col>76</xdr:col>
      <xdr:colOff>165100</xdr:colOff>
      <xdr:row>37</xdr:row>
      <xdr:rowOff>4153</xdr:rowOff>
    </xdr:to>
    <xdr:sp macro="" textlink="">
      <xdr:nvSpPr>
        <xdr:cNvPr id="529" name="フローチャート: 判断 528">
          <a:extLst>
            <a:ext uri="{FF2B5EF4-FFF2-40B4-BE49-F238E27FC236}">
              <a16:creationId xmlns:a16="http://schemas.microsoft.com/office/drawing/2014/main" xmlns="" id="{00000000-0008-0000-0700-000011020000}"/>
            </a:ext>
          </a:extLst>
        </xdr:cNvPr>
        <xdr:cNvSpPr/>
      </xdr:nvSpPr>
      <xdr:spPr>
        <a:xfrm>
          <a:off x="145415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20680</xdr:rowOff>
    </xdr:from>
    <xdr:ext cx="534377"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4325111" y="602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116154</xdr:rowOff>
    </xdr:from>
    <xdr:to>
      <xdr:col>71</xdr:col>
      <xdr:colOff>177800</xdr:colOff>
      <xdr:row>36</xdr:row>
      <xdr:rowOff>63462</xdr:rowOff>
    </xdr:to>
    <xdr:cxnSp macro="">
      <xdr:nvCxnSpPr>
        <xdr:cNvPr id="531" name="直線コネクタ 530">
          <a:extLst>
            <a:ext uri="{FF2B5EF4-FFF2-40B4-BE49-F238E27FC236}">
              <a16:creationId xmlns:a16="http://schemas.microsoft.com/office/drawing/2014/main" xmlns="" id="{00000000-0008-0000-0700-000013020000}"/>
            </a:ext>
          </a:extLst>
        </xdr:cNvPr>
        <xdr:cNvCxnSpPr/>
      </xdr:nvCxnSpPr>
      <xdr:spPr>
        <a:xfrm>
          <a:off x="12814300" y="5602554"/>
          <a:ext cx="889000" cy="63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113893</xdr:rowOff>
    </xdr:from>
    <xdr:to>
      <xdr:col>72</xdr:col>
      <xdr:colOff>38100</xdr:colOff>
      <xdr:row>36</xdr:row>
      <xdr:rowOff>44043</xdr:rowOff>
    </xdr:to>
    <xdr:sp macro="" textlink="">
      <xdr:nvSpPr>
        <xdr:cNvPr id="532" name="フローチャート: 判断 531">
          <a:extLst>
            <a:ext uri="{FF2B5EF4-FFF2-40B4-BE49-F238E27FC236}">
              <a16:creationId xmlns:a16="http://schemas.microsoft.com/office/drawing/2014/main" xmlns="" id="{00000000-0008-0000-0700-000014020000}"/>
            </a:ext>
          </a:extLst>
        </xdr:cNvPr>
        <xdr:cNvSpPr/>
      </xdr:nvSpPr>
      <xdr:spPr>
        <a:xfrm>
          <a:off x="13652500" y="611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60570</xdr:rowOff>
    </xdr:from>
    <xdr:ext cx="534377"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3436111" y="588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136525</xdr:rowOff>
    </xdr:from>
    <xdr:to>
      <xdr:col>67</xdr:col>
      <xdr:colOff>101600</xdr:colOff>
      <xdr:row>36</xdr:row>
      <xdr:rowOff>66675</xdr:rowOff>
    </xdr:to>
    <xdr:sp macro="" textlink="">
      <xdr:nvSpPr>
        <xdr:cNvPr id="534" name="フローチャート: 判断 533">
          <a:extLst>
            <a:ext uri="{FF2B5EF4-FFF2-40B4-BE49-F238E27FC236}">
              <a16:creationId xmlns:a16="http://schemas.microsoft.com/office/drawing/2014/main" xmlns="" id="{00000000-0008-0000-0700-000016020000}"/>
            </a:ext>
          </a:extLst>
        </xdr:cNvPr>
        <xdr:cNvSpPr/>
      </xdr:nvSpPr>
      <xdr:spPr>
        <a:xfrm>
          <a:off x="12763500" y="61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57802</xdr:rowOff>
    </xdr:from>
    <xdr:ext cx="534377"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2547111" y="62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97396</xdr:rowOff>
    </xdr:from>
    <xdr:to>
      <xdr:col>85</xdr:col>
      <xdr:colOff>177800</xdr:colOff>
      <xdr:row>38</xdr:row>
      <xdr:rowOff>27546</xdr:rowOff>
    </xdr:to>
    <xdr:sp macro="" textlink="">
      <xdr:nvSpPr>
        <xdr:cNvPr id="541" name="楕円 540">
          <a:extLst>
            <a:ext uri="{FF2B5EF4-FFF2-40B4-BE49-F238E27FC236}">
              <a16:creationId xmlns:a16="http://schemas.microsoft.com/office/drawing/2014/main" xmlns="" id="{00000000-0008-0000-0700-00001D020000}"/>
            </a:ext>
          </a:extLst>
        </xdr:cNvPr>
        <xdr:cNvSpPr/>
      </xdr:nvSpPr>
      <xdr:spPr>
        <a:xfrm>
          <a:off x="16268700" y="644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75823</xdr:rowOff>
    </xdr:from>
    <xdr:ext cx="534377" cy="259045"/>
    <xdr:sp macro="" textlink="">
      <xdr:nvSpPr>
        <xdr:cNvPr id="542" name="消防費該当値テキスト">
          <a:extLst>
            <a:ext uri="{FF2B5EF4-FFF2-40B4-BE49-F238E27FC236}">
              <a16:creationId xmlns:a16="http://schemas.microsoft.com/office/drawing/2014/main" xmlns="" id="{00000000-0008-0000-0700-00001E020000}"/>
            </a:ext>
          </a:extLst>
        </xdr:cNvPr>
        <xdr:cNvSpPr txBox="1"/>
      </xdr:nvSpPr>
      <xdr:spPr>
        <a:xfrm>
          <a:off x="16370300" y="641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112598</xdr:rowOff>
    </xdr:from>
    <xdr:to>
      <xdr:col>81</xdr:col>
      <xdr:colOff>101600</xdr:colOff>
      <xdr:row>37</xdr:row>
      <xdr:rowOff>42748</xdr:rowOff>
    </xdr:to>
    <xdr:sp macro="" textlink="">
      <xdr:nvSpPr>
        <xdr:cNvPr id="543" name="楕円 542">
          <a:extLst>
            <a:ext uri="{FF2B5EF4-FFF2-40B4-BE49-F238E27FC236}">
              <a16:creationId xmlns:a16="http://schemas.microsoft.com/office/drawing/2014/main" xmlns="" id="{00000000-0008-0000-0700-00001F020000}"/>
            </a:ext>
          </a:extLst>
        </xdr:cNvPr>
        <xdr:cNvSpPr/>
      </xdr:nvSpPr>
      <xdr:spPr>
        <a:xfrm>
          <a:off x="15430500" y="628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59275</xdr:rowOff>
    </xdr:from>
    <xdr:ext cx="534377"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5214111" y="606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130658</xdr:rowOff>
    </xdr:from>
    <xdr:to>
      <xdr:col>76</xdr:col>
      <xdr:colOff>165100</xdr:colOff>
      <xdr:row>38</xdr:row>
      <xdr:rowOff>60807</xdr:rowOff>
    </xdr:to>
    <xdr:sp macro="" textlink="">
      <xdr:nvSpPr>
        <xdr:cNvPr id="545" name="楕円 544">
          <a:extLst>
            <a:ext uri="{FF2B5EF4-FFF2-40B4-BE49-F238E27FC236}">
              <a16:creationId xmlns:a16="http://schemas.microsoft.com/office/drawing/2014/main" xmlns="" id="{00000000-0008-0000-0700-000021020000}"/>
            </a:ext>
          </a:extLst>
        </xdr:cNvPr>
        <xdr:cNvSpPr/>
      </xdr:nvSpPr>
      <xdr:spPr>
        <a:xfrm>
          <a:off x="14541500" y="64743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51935</xdr:rowOff>
    </xdr:from>
    <xdr:ext cx="534377"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4325111" y="656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12662</xdr:rowOff>
    </xdr:from>
    <xdr:to>
      <xdr:col>72</xdr:col>
      <xdr:colOff>38100</xdr:colOff>
      <xdr:row>36</xdr:row>
      <xdr:rowOff>114262</xdr:rowOff>
    </xdr:to>
    <xdr:sp macro="" textlink="">
      <xdr:nvSpPr>
        <xdr:cNvPr id="547" name="楕円 546">
          <a:extLst>
            <a:ext uri="{FF2B5EF4-FFF2-40B4-BE49-F238E27FC236}">
              <a16:creationId xmlns:a16="http://schemas.microsoft.com/office/drawing/2014/main" xmlns="" id="{00000000-0008-0000-0700-000023020000}"/>
            </a:ext>
          </a:extLst>
        </xdr:cNvPr>
        <xdr:cNvSpPr/>
      </xdr:nvSpPr>
      <xdr:spPr>
        <a:xfrm>
          <a:off x="13652500" y="618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105389</xdr:rowOff>
    </xdr:from>
    <xdr:ext cx="534377"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3436111" y="627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65354</xdr:rowOff>
    </xdr:from>
    <xdr:to>
      <xdr:col>67</xdr:col>
      <xdr:colOff>101600</xdr:colOff>
      <xdr:row>32</xdr:row>
      <xdr:rowOff>166954</xdr:rowOff>
    </xdr:to>
    <xdr:sp macro="" textlink="">
      <xdr:nvSpPr>
        <xdr:cNvPr id="549" name="楕円 548">
          <a:extLst>
            <a:ext uri="{FF2B5EF4-FFF2-40B4-BE49-F238E27FC236}">
              <a16:creationId xmlns:a16="http://schemas.microsoft.com/office/drawing/2014/main" xmlns="" id="{00000000-0008-0000-0700-000025020000}"/>
            </a:ext>
          </a:extLst>
        </xdr:cNvPr>
        <xdr:cNvSpPr/>
      </xdr:nvSpPr>
      <xdr:spPr>
        <a:xfrm>
          <a:off x="12763500" y="555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12031</xdr:rowOff>
    </xdr:from>
    <xdr:ext cx="534377" cy="259045"/>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2547111" y="532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xmlns=""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a:extLst>
            <a:ext uri="{FF2B5EF4-FFF2-40B4-BE49-F238E27FC236}">
              <a16:creationId xmlns:a16="http://schemas.microsoft.com/office/drawing/2014/main" xmlns="" id="{00000000-0008-0000-0700-000039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a:extLst>
            <a:ext uri="{FF2B5EF4-FFF2-40B4-BE49-F238E27FC236}">
              <a16:creationId xmlns:a16="http://schemas.microsoft.com/office/drawing/2014/main" xmlns="" id="{00000000-0008-0000-0700-00003B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a:extLst>
            <a:ext uri="{FF2B5EF4-FFF2-40B4-BE49-F238E27FC236}">
              <a16:creationId xmlns:a16="http://schemas.microsoft.com/office/drawing/2014/main" xmlns="" id="{00000000-0008-0000-0700-00003D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xmlns=""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xmlns=""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20665</xdr:rowOff>
    </xdr:from>
    <xdr:to>
      <xdr:col>85</xdr:col>
      <xdr:colOff>126364</xdr:colOff>
      <xdr:row>58</xdr:row>
      <xdr:rowOff>168879</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flipV="1">
          <a:off x="16317595" y="8764615"/>
          <a:ext cx="1269" cy="134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1256</xdr:rowOff>
    </xdr:from>
    <xdr:ext cx="534377" cy="259045"/>
    <xdr:sp macro="" textlink="">
      <xdr:nvSpPr>
        <xdr:cNvPr id="578" name="教育費最小値テキスト">
          <a:extLst>
            <a:ext uri="{FF2B5EF4-FFF2-40B4-BE49-F238E27FC236}">
              <a16:creationId xmlns:a16="http://schemas.microsoft.com/office/drawing/2014/main" xmlns="" id="{00000000-0008-0000-0700-000042020000}"/>
            </a:ext>
          </a:extLst>
        </xdr:cNvPr>
        <xdr:cNvSpPr txBox="1"/>
      </xdr:nvSpPr>
      <xdr:spPr>
        <a:xfrm>
          <a:off x="16370300" y="1011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168879</xdr:rowOff>
    </xdr:from>
    <xdr:to>
      <xdr:col>86</xdr:col>
      <xdr:colOff>25400</xdr:colOff>
      <xdr:row>58</xdr:row>
      <xdr:rowOff>168879</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a:off x="16230600" y="10112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138792</xdr:rowOff>
    </xdr:from>
    <xdr:ext cx="599010" cy="259045"/>
    <xdr:sp macro="" textlink="">
      <xdr:nvSpPr>
        <xdr:cNvPr id="580" name="教育費最大値テキスト">
          <a:extLst>
            <a:ext uri="{FF2B5EF4-FFF2-40B4-BE49-F238E27FC236}">
              <a16:creationId xmlns:a16="http://schemas.microsoft.com/office/drawing/2014/main" xmlns="" id="{00000000-0008-0000-0700-000044020000}"/>
            </a:ext>
          </a:extLst>
        </xdr:cNvPr>
        <xdr:cNvSpPr txBox="1"/>
      </xdr:nvSpPr>
      <xdr:spPr>
        <a:xfrm>
          <a:off x="16370300" y="853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20665</xdr:rowOff>
    </xdr:from>
    <xdr:to>
      <xdr:col>86</xdr:col>
      <xdr:colOff>25400</xdr:colOff>
      <xdr:row>51</xdr:row>
      <xdr:rowOff>20665</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a:off x="16230600" y="87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91906</xdr:rowOff>
    </xdr:from>
    <xdr:to>
      <xdr:col>85</xdr:col>
      <xdr:colOff>127000</xdr:colOff>
      <xdr:row>58</xdr:row>
      <xdr:rowOff>39198</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flipV="1">
          <a:off x="15481300" y="9521656"/>
          <a:ext cx="838200" cy="46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149672</xdr:rowOff>
    </xdr:from>
    <xdr:ext cx="534377" cy="259045"/>
    <xdr:sp macro="" textlink="">
      <xdr:nvSpPr>
        <xdr:cNvPr id="583" name="教育費平均値テキスト">
          <a:extLst>
            <a:ext uri="{FF2B5EF4-FFF2-40B4-BE49-F238E27FC236}">
              <a16:creationId xmlns:a16="http://schemas.microsoft.com/office/drawing/2014/main" xmlns="" id="{00000000-0008-0000-0700-000047020000}"/>
            </a:ext>
          </a:extLst>
        </xdr:cNvPr>
        <xdr:cNvSpPr txBox="1"/>
      </xdr:nvSpPr>
      <xdr:spPr>
        <a:xfrm>
          <a:off x="16370300" y="957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171245</xdr:rowOff>
    </xdr:from>
    <xdr:to>
      <xdr:col>85</xdr:col>
      <xdr:colOff>177800</xdr:colOff>
      <xdr:row>56</xdr:row>
      <xdr:rowOff>101395</xdr:rowOff>
    </xdr:to>
    <xdr:sp macro="" textlink="">
      <xdr:nvSpPr>
        <xdr:cNvPr id="584" name="フローチャート: 判断 583">
          <a:extLst>
            <a:ext uri="{FF2B5EF4-FFF2-40B4-BE49-F238E27FC236}">
              <a16:creationId xmlns:a16="http://schemas.microsoft.com/office/drawing/2014/main" xmlns="" id="{00000000-0008-0000-0700-000048020000}"/>
            </a:ext>
          </a:extLst>
        </xdr:cNvPr>
        <xdr:cNvSpPr/>
      </xdr:nvSpPr>
      <xdr:spPr>
        <a:xfrm>
          <a:off x="162687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39198</xdr:rowOff>
    </xdr:from>
    <xdr:to>
      <xdr:col>81</xdr:col>
      <xdr:colOff>50800</xdr:colOff>
      <xdr:row>58</xdr:row>
      <xdr:rowOff>68295</xdr:rowOff>
    </xdr:to>
    <xdr:cxnSp macro="">
      <xdr:nvCxnSpPr>
        <xdr:cNvPr id="585" name="直線コネクタ 584">
          <a:extLst>
            <a:ext uri="{FF2B5EF4-FFF2-40B4-BE49-F238E27FC236}">
              <a16:creationId xmlns:a16="http://schemas.microsoft.com/office/drawing/2014/main" xmlns="" id="{00000000-0008-0000-0700-000049020000}"/>
            </a:ext>
          </a:extLst>
        </xdr:cNvPr>
        <xdr:cNvCxnSpPr/>
      </xdr:nvCxnSpPr>
      <xdr:spPr>
        <a:xfrm flipV="1">
          <a:off x="14592300" y="9983298"/>
          <a:ext cx="889000" cy="2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32910</xdr:rowOff>
    </xdr:from>
    <xdr:to>
      <xdr:col>81</xdr:col>
      <xdr:colOff>101600</xdr:colOff>
      <xdr:row>56</xdr:row>
      <xdr:rowOff>134510</xdr:rowOff>
    </xdr:to>
    <xdr:sp macro="" textlink="">
      <xdr:nvSpPr>
        <xdr:cNvPr id="586" name="フローチャート: 判断 585">
          <a:extLst>
            <a:ext uri="{FF2B5EF4-FFF2-40B4-BE49-F238E27FC236}">
              <a16:creationId xmlns:a16="http://schemas.microsoft.com/office/drawing/2014/main" xmlns="" id="{00000000-0008-0000-0700-00004A020000}"/>
            </a:ext>
          </a:extLst>
        </xdr:cNvPr>
        <xdr:cNvSpPr/>
      </xdr:nvSpPr>
      <xdr:spPr>
        <a:xfrm>
          <a:off x="15430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151037</xdr:rowOff>
    </xdr:from>
    <xdr:ext cx="534377"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5214111" y="9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57421</xdr:rowOff>
    </xdr:from>
    <xdr:to>
      <xdr:col>76</xdr:col>
      <xdr:colOff>114300</xdr:colOff>
      <xdr:row>58</xdr:row>
      <xdr:rowOff>68295</xdr:rowOff>
    </xdr:to>
    <xdr:cxnSp macro="">
      <xdr:nvCxnSpPr>
        <xdr:cNvPr id="588" name="直線コネクタ 587">
          <a:extLst>
            <a:ext uri="{FF2B5EF4-FFF2-40B4-BE49-F238E27FC236}">
              <a16:creationId xmlns:a16="http://schemas.microsoft.com/office/drawing/2014/main" xmlns="" id="{00000000-0008-0000-0700-00004C020000}"/>
            </a:ext>
          </a:extLst>
        </xdr:cNvPr>
        <xdr:cNvCxnSpPr/>
      </xdr:nvCxnSpPr>
      <xdr:spPr>
        <a:xfrm>
          <a:off x="13703300" y="10001521"/>
          <a:ext cx="889000" cy="1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135583</xdr:rowOff>
    </xdr:from>
    <xdr:to>
      <xdr:col>76</xdr:col>
      <xdr:colOff>165100</xdr:colOff>
      <xdr:row>56</xdr:row>
      <xdr:rowOff>65733</xdr:rowOff>
    </xdr:to>
    <xdr:sp macro="" textlink="">
      <xdr:nvSpPr>
        <xdr:cNvPr id="589" name="フローチャート: 判断 588">
          <a:extLst>
            <a:ext uri="{FF2B5EF4-FFF2-40B4-BE49-F238E27FC236}">
              <a16:creationId xmlns:a16="http://schemas.microsoft.com/office/drawing/2014/main" xmlns="" id="{00000000-0008-0000-0700-00004D020000}"/>
            </a:ext>
          </a:extLst>
        </xdr:cNvPr>
        <xdr:cNvSpPr/>
      </xdr:nvSpPr>
      <xdr:spPr>
        <a:xfrm>
          <a:off x="14541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82260</xdr:rowOff>
    </xdr:from>
    <xdr:ext cx="534377"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4325111" y="934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163376</xdr:rowOff>
    </xdr:from>
    <xdr:to>
      <xdr:col>71</xdr:col>
      <xdr:colOff>177800</xdr:colOff>
      <xdr:row>58</xdr:row>
      <xdr:rowOff>57421</xdr:rowOff>
    </xdr:to>
    <xdr:cxnSp macro="">
      <xdr:nvCxnSpPr>
        <xdr:cNvPr id="591" name="直線コネクタ 590">
          <a:extLst>
            <a:ext uri="{FF2B5EF4-FFF2-40B4-BE49-F238E27FC236}">
              <a16:creationId xmlns:a16="http://schemas.microsoft.com/office/drawing/2014/main" xmlns="" id="{00000000-0008-0000-0700-00004F020000}"/>
            </a:ext>
          </a:extLst>
        </xdr:cNvPr>
        <xdr:cNvCxnSpPr/>
      </xdr:nvCxnSpPr>
      <xdr:spPr>
        <a:xfrm>
          <a:off x="12814300" y="9764576"/>
          <a:ext cx="889000" cy="23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5641</xdr:rowOff>
    </xdr:from>
    <xdr:to>
      <xdr:col>72</xdr:col>
      <xdr:colOff>38100</xdr:colOff>
      <xdr:row>56</xdr:row>
      <xdr:rowOff>107241</xdr:rowOff>
    </xdr:to>
    <xdr:sp macro="" textlink="">
      <xdr:nvSpPr>
        <xdr:cNvPr id="592" name="フローチャート: 判断 591">
          <a:extLst>
            <a:ext uri="{FF2B5EF4-FFF2-40B4-BE49-F238E27FC236}">
              <a16:creationId xmlns:a16="http://schemas.microsoft.com/office/drawing/2014/main" xmlns="" id="{00000000-0008-0000-0700-000050020000}"/>
            </a:ext>
          </a:extLst>
        </xdr:cNvPr>
        <xdr:cNvSpPr/>
      </xdr:nvSpPr>
      <xdr:spPr>
        <a:xfrm>
          <a:off x="13652500" y="960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123768</xdr:rowOff>
    </xdr:from>
    <xdr:ext cx="534377"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3436111" y="938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132807</xdr:rowOff>
    </xdr:from>
    <xdr:to>
      <xdr:col>67</xdr:col>
      <xdr:colOff>101600</xdr:colOff>
      <xdr:row>56</xdr:row>
      <xdr:rowOff>62957</xdr:rowOff>
    </xdr:to>
    <xdr:sp macro="" textlink="">
      <xdr:nvSpPr>
        <xdr:cNvPr id="594" name="フローチャート: 判断 593">
          <a:extLst>
            <a:ext uri="{FF2B5EF4-FFF2-40B4-BE49-F238E27FC236}">
              <a16:creationId xmlns:a16="http://schemas.microsoft.com/office/drawing/2014/main" xmlns="" id="{00000000-0008-0000-0700-000052020000}"/>
            </a:ext>
          </a:extLst>
        </xdr:cNvPr>
        <xdr:cNvSpPr/>
      </xdr:nvSpPr>
      <xdr:spPr>
        <a:xfrm>
          <a:off x="12763500" y="956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79484</xdr:rowOff>
    </xdr:from>
    <xdr:ext cx="534377"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2547111" y="933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41106</xdr:rowOff>
    </xdr:from>
    <xdr:to>
      <xdr:col>85</xdr:col>
      <xdr:colOff>177800</xdr:colOff>
      <xdr:row>55</xdr:row>
      <xdr:rowOff>142706</xdr:rowOff>
    </xdr:to>
    <xdr:sp macro="" textlink="">
      <xdr:nvSpPr>
        <xdr:cNvPr id="601" name="楕円 600">
          <a:extLst>
            <a:ext uri="{FF2B5EF4-FFF2-40B4-BE49-F238E27FC236}">
              <a16:creationId xmlns:a16="http://schemas.microsoft.com/office/drawing/2014/main" xmlns="" id="{00000000-0008-0000-0700-000059020000}"/>
            </a:ext>
          </a:extLst>
        </xdr:cNvPr>
        <xdr:cNvSpPr/>
      </xdr:nvSpPr>
      <xdr:spPr>
        <a:xfrm>
          <a:off x="16268700" y="947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63983</xdr:rowOff>
    </xdr:from>
    <xdr:ext cx="534377" cy="259045"/>
    <xdr:sp macro="" textlink="">
      <xdr:nvSpPr>
        <xdr:cNvPr id="602" name="教育費該当値テキスト">
          <a:extLst>
            <a:ext uri="{FF2B5EF4-FFF2-40B4-BE49-F238E27FC236}">
              <a16:creationId xmlns:a16="http://schemas.microsoft.com/office/drawing/2014/main" xmlns="" id="{00000000-0008-0000-0700-00005A020000}"/>
            </a:ext>
          </a:extLst>
        </xdr:cNvPr>
        <xdr:cNvSpPr txBox="1"/>
      </xdr:nvSpPr>
      <xdr:spPr>
        <a:xfrm>
          <a:off x="16370300" y="932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159848</xdr:rowOff>
    </xdr:from>
    <xdr:to>
      <xdr:col>81</xdr:col>
      <xdr:colOff>101600</xdr:colOff>
      <xdr:row>58</xdr:row>
      <xdr:rowOff>89998</xdr:rowOff>
    </xdr:to>
    <xdr:sp macro="" textlink="">
      <xdr:nvSpPr>
        <xdr:cNvPr id="603" name="楕円 602">
          <a:extLst>
            <a:ext uri="{FF2B5EF4-FFF2-40B4-BE49-F238E27FC236}">
              <a16:creationId xmlns:a16="http://schemas.microsoft.com/office/drawing/2014/main" xmlns="" id="{00000000-0008-0000-0700-00005B020000}"/>
            </a:ext>
          </a:extLst>
        </xdr:cNvPr>
        <xdr:cNvSpPr/>
      </xdr:nvSpPr>
      <xdr:spPr>
        <a:xfrm>
          <a:off x="15430500" y="993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81125</xdr:rowOff>
    </xdr:from>
    <xdr:ext cx="534377"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5214111" y="1002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17495</xdr:rowOff>
    </xdr:from>
    <xdr:to>
      <xdr:col>76</xdr:col>
      <xdr:colOff>165100</xdr:colOff>
      <xdr:row>58</xdr:row>
      <xdr:rowOff>119095</xdr:rowOff>
    </xdr:to>
    <xdr:sp macro="" textlink="">
      <xdr:nvSpPr>
        <xdr:cNvPr id="605" name="楕円 604">
          <a:extLst>
            <a:ext uri="{FF2B5EF4-FFF2-40B4-BE49-F238E27FC236}">
              <a16:creationId xmlns:a16="http://schemas.microsoft.com/office/drawing/2014/main" xmlns="" id="{00000000-0008-0000-0700-00005D020000}"/>
            </a:ext>
          </a:extLst>
        </xdr:cNvPr>
        <xdr:cNvSpPr/>
      </xdr:nvSpPr>
      <xdr:spPr>
        <a:xfrm>
          <a:off x="14541500" y="996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110222</xdr:rowOff>
    </xdr:from>
    <xdr:ext cx="534377" cy="259045"/>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4325111" y="1005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6621</xdr:rowOff>
    </xdr:from>
    <xdr:to>
      <xdr:col>72</xdr:col>
      <xdr:colOff>38100</xdr:colOff>
      <xdr:row>58</xdr:row>
      <xdr:rowOff>108221</xdr:rowOff>
    </xdr:to>
    <xdr:sp macro="" textlink="">
      <xdr:nvSpPr>
        <xdr:cNvPr id="607" name="楕円 606">
          <a:extLst>
            <a:ext uri="{FF2B5EF4-FFF2-40B4-BE49-F238E27FC236}">
              <a16:creationId xmlns:a16="http://schemas.microsoft.com/office/drawing/2014/main" xmlns="" id="{00000000-0008-0000-0700-00005F020000}"/>
            </a:ext>
          </a:extLst>
        </xdr:cNvPr>
        <xdr:cNvSpPr/>
      </xdr:nvSpPr>
      <xdr:spPr>
        <a:xfrm>
          <a:off x="13652500" y="995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99348</xdr:rowOff>
    </xdr:from>
    <xdr:ext cx="534377" cy="259045"/>
    <xdr:sp macro="" textlink="">
      <xdr:nvSpPr>
        <xdr:cNvPr id="608" name="テキスト ボックス 607">
          <a:extLst>
            <a:ext uri="{FF2B5EF4-FFF2-40B4-BE49-F238E27FC236}">
              <a16:creationId xmlns:a16="http://schemas.microsoft.com/office/drawing/2014/main" xmlns="" id="{00000000-0008-0000-0700-000060020000}"/>
            </a:ext>
          </a:extLst>
        </xdr:cNvPr>
        <xdr:cNvSpPr txBox="1"/>
      </xdr:nvSpPr>
      <xdr:spPr>
        <a:xfrm>
          <a:off x="13436111" y="1004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112576</xdr:rowOff>
    </xdr:from>
    <xdr:to>
      <xdr:col>67</xdr:col>
      <xdr:colOff>101600</xdr:colOff>
      <xdr:row>57</xdr:row>
      <xdr:rowOff>42726</xdr:rowOff>
    </xdr:to>
    <xdr:sp macro="" textlink="">
      <xdr:nvSpPr>
        <xdr:cNvPr id="609" name="楕円 608">
          <a:extLst>
            <a:ext uri="{FF2B5EF4-FFF2-40B4-BE49-F238E27FC236}">
              <a16:creationId xmlns:a16="http://schemas.microsoft.com/office/drawing/2014/main" xmlns="" id="{00000000-0008-0000-0700-000061020000}"/>
            </a:ext>
          </a:extLst>
        </xdr:cNvPr>
        <xdr:cNvSpPr/>
      </xdr:nvSpPr>
      <xdr:spPr>
        <a:xfrm>
          <a:off x="12763500" y="971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33853</xdr:rowOff>
    </xdr:from>
    <xdr:ext cx="534377" cy="259045"/>
    <xdr:sp macro="" textlink="">
      <xdr:nvSpPr>
        <xdr:cNvPr id="610" name="テキスト ボックス 609">
          <a:extLst>
            <a:ext uri="{FF2B5EF4-FFF2-40B4-BE49-F238E27FC236}">
              <a16:creationId xmlns:a16="http://schemas.microsoft.com/office/drawing/2014/main" xmlns="" id="{00000000-0008-0000-0700-000062020000}"/>
            </a:ext>
          </a:extLst>
        </xdr:cNvPr>
        <xdr:cNvSpPr txBox="1"/>
      </xdr:nvSpPr>
      <xdr:spPr>
        <a:xfrm>
          <a:off x="12547111" y="980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xmlns=""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xmlns=""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xmlns=""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xmlns=""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xmlns=""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a:extLst>
            <a:ext uri="{FF2B5EF4-FFF2-40B4-BE49-F238E27FC236}">
              <a16:creationId xmlns:a16="http://schemas.microsoft.com/office/drawing/2014/main" xmlns="" id="{00000000-0008-0000-0700-00006E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a:extLst>
            <a:ext uri="{FF2B5EF4-FFF2-40B4-BE49-F238E27FC236}">
              <a16:creationId xmlns:a16="http://schemas.microsoft.com/office/drawing/2014/main" xmlns="" id="{00000000-0008-0000-0700-000070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a:extLst>
            <a:ext uri="{FF2B5EF4-FFF2-40B4-BE49-F238E27FC236}">
              <a16:creationId xmlns:a16="http://schemas.microsoft.com/office/drawing/2014/main" xmlns="" id="{00000000-0008-0000-0700-000072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xmlns=""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xmlns=""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26017</xdr:rowOff>
    </xdr:from>
    <xdr:to>
      <xdr:col>85</xdr:col>
      <xdr:colOff>126364</xdr:colOff>
      <xdr:row>78</xdr:row>
      <xdr:rowOff>25400</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flipV="1">
          <a:off x="16317595" y="12198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53978</xdr:rowOff>
    </xdr:from>
    <xdr:ext cx="249299" cy="259045"/>
    <xdr:sp macro="" textlink="">
      <xdr:nvSpPr>
        <xdr:cNvPr id="631" name="災害復旧費最小値テキスト">
          <a:extLst>
            <a:ext uri="{FF2B5EF4-FFF2-40B4-BE49-F238E27FC236}">
              <a16:creationId xmlns:a16="http://schemas.microsoft.com/office/drawing/2014/main" xmlns="" id="{00000000-0008-0000-0700-000077020000}"/>
            </a:ext>
          </a:extLst>
        </xdr:cNvPr>
        <xdr:cNvSpPr txBox="1"/>
      </xdr:nvSpPr>
      <xdr:spPr>
        <a:xfrm>
          <a:off x="16370300" y="1342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144144</xdr:rowOff>
    </xdr:from>
    <xdr:ext cx="599010" cy="259045"/>
    <xdr:sp macro="" textlink="">
      <xdr:nvSpPr>
        <xdr:cNvPr id="633" name="災害復旧費最大値テキスト">
          <a:extLst>
            <a:ext uri="{FF2B5EF4-FFF2-40B4-BE49-F238E27FC236}">
              <a16:creationId xmlns:a16="http://schemas.microsoft.com/office/drawing/2014/main" xmlns="" id="{00000000-0008-0000-0700-000079020000}"/>
            </a:ext>
          </a:extLst>
        </xdr:cNvPr>
        <xdr:cNvSpPr txBox="1"/>
      </xdr:nvSpPr>
      <xdr:spPr>
        <a:xfrm>
          <a:off x="16370300" y="1197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209,892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26017</xdr:rowOff>
    </xdr:from>
    <xdr:to>
      <xdr:col>86</xdr:col>
      <xdr:colOff>25400</xdr:colOff>
      <xdr:row>71</xdr:row>
      <xdr:rowOff>26017</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a:off x="16230600" y="1219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24234</xdr:rowOff>
    </xdr:from>
    <xdr:to>
      <xdr:col>85</xdr:col>
      <xdr:colOff>127000</xdr:colOff>
      <xdr:row>78</xdr:row>
      <xdr:rowOff>25149</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a:off x="15481300" y="13397334"/>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142877</xdr:rowOff>
    </xdr:from>
    <xdr:ext cx="469744" cy="259045"/>
    <xdr:sp macro="" textlink="">
      <xdr:nvSpPr>
        <xdr:cNvPr id="636" name="災害復旧費平均値テキスト">
          <a:extLst>
            <a:ext uri="{FF2B5EF4-FFF2-40B4-BE49-F238E27FC236}">
              <a16:creationId xmlns:a16="http://schemas.microsoft.com/office/drawing/2014/main" xmlns="" id="{00000000-0008-0000-0700-00007C020000}"/>
            </a:ext>
          </a:extLst>
        </xdr:cNvPr>
        <xdr:cNvSpPr txBox="1"/>
      </xdr:nvSpPr>
      <xdr:spPr>
        <a:xfrm>
          <a:off x="16370300" y="13173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120000</xdr:rowOff>
    </xdr:from>
    <xdr:to>
      <xdr:col>85</xdr:col>
      <xdr:colOff>177800</xdr:colOff>
      <xdr:row>78</xdr:row>
      <xdr:rowOff>50150</xdr:rowOff>
    </xdr:to>
    <xdr:sp macro="" textlink="">
      <xdr:nvSpPr>
        <xdr:cNvPr id="637" name="フローチャート: 判断 636">
          <a:extLst>
            <a:ext uri="{FF2B5EF4-FFF2-40B4-BE49-F238E27FC236}">
              <a16:creationId xmlns:a16="http://schemas.microsoft.com/office/drawing/2014/main" xmlns="" id="{00000000-0008-0000-0700-00007D020000}"/>
            </a:ext>
          </a:extLst>
        </xdr:cNvPr>
        <xdr:cNvSpPr/>
      </xdr:nvSpPr>
      <xdr:spPr>
        <a:xfrm>
          <a:off x="16268700" y="1332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22709</xdr:rowOff>
    </xdr:from>
    <xdr:to>
      <xdr:col>81</xdr:col>
      <xdr:colOff>50800</xdr:colOff>
      <xdr:row>78</xdr:row>
      <xdr:rowOff>24234</xdr:rowOff>
    </xdr:to>
    <xdr:cxnSp macro="">
      <xdr:nvCxnSpPr>
        <xdr:cNvPr id="638" name="直線コネクタ 637">
          <a:extLst>
            <a:ext uri="{FF2B5EF4-FFF2-40B4-BE49-F238E27FC236}">
              <a16:creationId xmlns:a16="http://schemas.microsoft.com/office/drawing/2014/main" xmlns="" id="{00000000-0008-0000-0700-00007E020000}"/>
            </a:ext>
          </a:extLst>
        </xdr:cNvPr>
        <xdr:cNvCxnSpPr/>
      </xdr:nvCxnSpPr>
      <xdr:spPr>
        <a:xfrm>
          <a:off x="14592300" y="13395809"/>
          <a:ext cx="889000" cy="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134724</xdr:rowOff>
    </xdr:from>
    <xdr:to>
      <xdr:col>81</xdr:col>
      <xdr:colOff>101600</xdr:colOff>
      <xdr:row>78</xdr:row>
      <xdr:rowOff>64874</xdr:rowOff>
    </xdr:to>
    <xdr:sp macro="" textlink="">
      <xdr:nvSpPr>
        <xdr:cNvPr id="639" name="フローチャート: 判断 638">
          <a:extLst>
            <a:ext uri="{FF2B5EF4-FFF2-40B4-BE49-F238E27FC236}">
              <a16:creationId xmlns:a16="http://schemas.microsoft.com/office/drawing/2014/main" xmlns="" id="{00000000-0008-0000-0700-00007F020000}"/>
            </a:ext>
          </a:extLst>
        </xdr:cNvPr>
        <xdr:cNvSpPr/>
      </xdr:nvSpPr>
      <xdr:spPr>
        <a:xfrm>
          <a:off x="15430500" y="1333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81401</xdr:rowOff>
    </xdr:from>
    <xdr:ext cx="469744"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5246428" y="1311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22709</xdr:rowOff>
    </xdr:from>
    <xdr:to>
      <xdr:col>76</xdr:col>
      <xdr:colOff>114300</xdr:colOff>
      <xdr:row>78</xdr:row>
      <xdr:rowOff>23760</xdr:rowOff>
    </xdr:to>
    <xdr:cxnSp macro="">
      <xdr:nvCxnSpPr>
        <xdr:cNvPr id="641" name="直線コネクタ 640">
          <a:extLst>
            <a:ext uri="{FF2B5EF4-FFF2-40B4-BE49-F238E27FC236}">
              <a16:creationId xmlns:a16="http://schemas.microsoft.com/office/drawing/2014/main" xmlns="" id="{00000000-0008-0000-0700-000081020000}"/>
            </a:ext>
          </a:extLst>
        </xdr:cNvPr>
        <xdr:cNvCxnSpPr/>
      </xdr:nvCxnSpPr>
      <xdr:spPr>
        <a:xfrm flipV="1">
          <a:off x="13703300" y="13395809"/>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129367</xdr:rowOff>
    </xdr:from>
    <xdr:to>
      <xdr:col>76</xdr:col>
      <xdr:colOff>165100</xdr:colOff>
      <xdr:row>78</xdr:row>
      <xdr:rowOff>59517</xdr:rowOff>
    </xdr:to>
    <xdr:sp macro="" textlink="">
      <xdr:nvSpPr>
        <xdr:cNvPr id="642" name="フローチャート: 判断 641">
          <a:extLst>
            <a:ext uri="{FF2B5EF4-FFF2-40B4-BE49-F238E27FC236}">
              <a16:creationId xmlns:a16="http://schemas.microsoft.com/office/drawing/2014/main" xmlns="" id="{00000000-0008-0000-0700-000082020000}"/>
            </a:ext>
          </a:extLst>
        </xdr:cNvPr>
        <xdr:cNvSpPr/>
      </xdr:nvSpPr>
      <xdr:spPr>
        <a:xfrm>
          <a:off x="145415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76044</xdr:rowOff>
    </xdr:from>
    <xdr:ext cx="469744"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4357428" y="1310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23760</xdr:rowOff>
    </xdr:from>
    <xdr:to>
      <xdr:col>71</xdr:col>
      <xdr:colOff>177800</xdr:colOff>
      <xdr:row>78</xdr:row>
      <xdr:rowOff>24743</xdr:rowOff>
    </xdr:to>
    <xdr:cxnSp macro="">
      <xdr:nvCxnSpPr>
        <xdr:cNvPr id="644" name="直線コネクタ 643">
          <a:extLst>
            <a:ext uri="{FF2B5EF4-FFF2-40B4-BE49-F238E27FC236}">
              <a16:creationId xmlns:a16="http://schemas.microsoft.com/office/drawing/2014/main" xmlns="" id="{00000000-0008-0000-0700-000084020000}"/>
            </a:ext>
          </a:extLst>
        </xdr:cNvPr>
        <xdr:cNvCxnSpPr/>
      </xdr:nvCxnSpPr>
      <xdr:spPr>
        <a:xfrm flipV="1">
          <a:off x="12814300" y="13396860"/>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120545</xdr:rowOff>
    </xdr:from>
    <xdr:to>
      <xdr:col>72</xdr:col>
      <xdr:colOff>38100</xdr:colOff>
      <xdr:row>78</xdr:row>
      <xdr:rowOff>50695</xdr:rowOff>
    </xdr:to>
    <xdr:sp macro="" textlink="">
      <xdr:nvSpPr>
        <xdr:cNvPr id="645" name="フローチャート: 判断 644">
          <a:extLst>
            <a:ext uri="{FF2B5EF4-FFF2-40B4-BE49-F238E27FC236}">
              <a16:creationId xmlns:a16="http://schemas.microsoft.com/office/drawing/2014/main" xmlns="" id="{00000000-0008-0000-0700-000085020000}"/>
            </a:ext>
          </a:extLst>
        </xdr:cNvPr>
        <xdr:cNvSpPr/>
      </xdr:nvSpPr>
      <xdr:spPr>
        <a:xfrm>
          <a:off x="13652500" y="1332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67222</xdr:rowOff>
    </xdr:from>
    <xdr:ext cx="469744"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3468428" y="1309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106302</xdr:rowOff>
    </xdr:from>
    <xdr:to>
      <xdr:col>67</xdr:col>
      <xdr:colOff>101600</xdr:colOff>
      <xdr:row>78</xdr:row>
      <xdr:rowOff>36452</xdr:rowOff>
    </xdr:to>
    <xdr:sp macro="" textlink="">
      <xdr:nvSpPr>
        <xdr:cNvPr id="647" name="フローチャート: 判断 646">
          <a:extLst>
            <a:ext uri="{FF2B5EF4-FFF2-40B4-BE49-F238E27FC236}">
              <a16:creationId xmlns:a16="http://schemas.microsoft.com/office/drawing/2014/main" xmlns="" id="{00000000-0008-0000-0700-000087020000}"/>
            </a:ext>
          </a:extLst>
        </xdr:cNvPr>
        <xdr:cNvSpPr/>
      </xdr:nvSpPr>
      <xdr:spPr>
        <a:xfrm>
          <a:off x="12763500" y="1330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52979</xdr:rowOff>
    </xdr:from>
    <xdr:ext cx="469744"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2579428" y="1308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54" name="楕円 653">
          <a:extLst>
            <a:ext uri="{FF2B5EF4-FFF2-40B4-BE49-F238E27FC236}">
              <a16:creationId xmlns:a16="http://schemas.microsoft.com/office/drawing/2014/main" xmlns="" id="{00000000-0008-0000-0700-00008E020000}"/>
            </a:ext>
          </a:extLst>
        </xdr:cNvPr>
        <xdr:cNvSpPr/>
      </xdr:nvSpPr>
      <xdr:spPr>
        <a:xfrm>
          <a:off x="16268700" y="1334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98428</xdr:rowOff>
    </xdr:from>
    <xdr:ext cx="313932" cy="259045"/>
    <xdr:sp macro="" textlink="">
      <xdr:nvSpPr>
        <xdr:cNvPr id="655" name="災害復旧費該当値テキスト">
          <a:extLst>
            <a:ext uri="{FF2B5EF4-FFF2-40B4-BE49-F238E27FC236}">
              <a16:creationId xmlns:a16="http://schemas.microsoft.com/office/drawing/2014/main" xmlns="" id="{00000000-0008-0000-0700-00008F020000}"/>
            </a:ext>
          </a:extLst>
        </xdr:cNvPr>
        <xdr:cNvSpPr txBox="1"/>
      </xdr:nvSpPr>
      <xdr:spPr>
        <a:xfrm>
          <a:off x="16370300" y="133000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144884</xdr:rowOff>
    </xdr:from>
    <xdr:to>
      <xdr:col>81</xdr:col>
      <xdr:colOff>101600</xdr:colOff>
      <xdr:row>78</xdr:row>
      <xdr:rowOff>75034</xdr:rowOff>
    </xdr:to>
    <xdr:sp macro="" textlink="">
      <xdr:nvSpPr>
        <xdr:cNvPr id="656" name="楕円 655">
          <a:extLst>
            <a:ext uri="{FF2B5EF4-FFF2-40B4-BE49-F238E27FC236}">
              <a16:creationId xmlns:a16="http://schemas.microsoft.com/office/drawing/2014/main" xmlns="" id="{00000000-0008-0000-0700-000090020000}"/>
            </a:ext>
          </a:extLst>
        </xdr:cNvPr>
        <xdr:cNvSpPr/>
      </xdr:nvSpPr>
      <xdr:spPr>
        <a:xfrm>
          <a:off x="15430500" y="1334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66161</xdr:rowOff>
    </xdr:from>
    <xdr:ext cx="378565"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5292017" y="13439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143359</xdr:rowOff>
    </xdr:from>
    <xdr:to>
      <xdr:col>76</xdr:col>
      <xdr:colOff>165100</xdr:colOff>
      <xdr:row>78</xdr:row>
      <xdr:rowOff>73509</xdr:rowOff>
    </xdr:to>
    <xdr:sp macro="" textlink="">
      <xdr:nvSpPr>
        <xdr:cNvPr id="658" name="楕円 657">
          <a:extLst>
            <a:ext uri="{FF2B5EF4-FFF2-40B4-BE49-F238E27FC236}">
              <a16:creationId xmlns:a16="http://schemas.microsoft.com/office/drawing/2014/main" xmlns="" id="{00000000-0008-0000-0700-000092020000}"/>
            </a:ext>
          </a:extLst>
        </xdr:cNvPr>
        <xdr:cNvSpPr/>
      </xdr:nvSpPr>
      <xdr:spPr>
        <a:xfrm>
          <a:off x="14541500" y="1334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64636</xdr:rowOff>
    </xdr:from>
    <xdr:ext cx="378565"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4403017" y="1343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144410</xdr:rowOff>
    </xdr:from>
    <xdr:to>
      <xdr:col>72</xdr:col>
      <xdr:colOff>38100</xdr:colOff>
      <xdr:row>78</xdr:row>
      <xdr:rowOff>74560</xdr:rowOff>
    </xdr:to>
    <xdr:sp macro="" textlink="">
      <xdr:nvSpPr>
        <xdr:cNvPr id="660" name="楕円 659">
          <a:extLst>
            <a:ext uri="{FF2B5EF4-FFF2-40B4-BE49-F238E27FC236}">
              <a16:creationId xmlns:a16="http://schemas.microsoft.com/office/drawing/2014/main" xmlns="" id="{00000000-0008-0000-0700-000094020000}"/>
            </a:ext>
          </a:extLst>
        </xdr:cNvPr>
        <xdr:cNvSpPr/>
      </xdr:nvSpPr>
      <xdr:spPr>
        <a:xfrm>
          <a:off x="13652500" y="1334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65687</xdr:rowOff>
    </xdr:from>
    <xdr:ext cx="378565"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3514017" y="13438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145393</xdr:rowOff>
    </xdr:from>
    <xdr:to>
      <xdr:col>67</xdr:col>
      <xdr:colOff>101600</xdr:colOff>
      <xdr:row>78</xdr:row>
      <xdr:rowOff>75543</xdr:rowOff>
    </xdr:to>
    <xdr:sp macro="" textlink="">
      <xdr:nvSpPr>
        <xdr:cNvPr id="662" name="楕円 661">
          <a:extLst>
            <a:ext uri="{FF2B5EF4-FFF2-40B4-BE49-F238E27FC236}">
              <a16:creationId xmlns:a16="http://schemas.microsoft.com/office/drawing/2014/main" xmlns="" id="{00000000-0008-0000-0700-000096020000}"/>
            </a:ext>
          </a:extLst>
        </xdr:cNvPr>
        <xdr:cNvSpPr/>
      </xdr:nvSpPr>
      <xdr:spPr>
        <a:xfrm>
          <a:off x="12763500" y="13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66670</xdr:rowOff>
    </xdr:from>
    <xdr:ext cx="378565" cy="259045"/>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2625017" y="13439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xmlns=""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xmlns=""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xmlns="" id="{00000000-0008-0000-07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xmlns="" id="{00000000-0008-0000-07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xmlns="" id="{00000000-0008-0000-07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xmlns=""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xmlns=""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xmlns=""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36094</xdr:rowOff>
    </xdr:from>
    <xdr:to>
      <xdr:col>85</xdr:col>
      <xdr:colOff>126364</xdr:colOff>
      <xdr:row>97</xdr:row>
      <xdr:rowOff>161074</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flipV="1">
          <a:off x="16317595" y="15466594"/>
          <a:ext cx="1269" cy="132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164901</xdr:rowOff>
    </xdr:from>
    <xdr:ext cx="534377" cy="259045"/>
    <xdr:sp macro="" textlink="">
      <xdr:nvSpPr>
        <xdr:cNvPr id="688" name="公債費最小値テキスト">
          <a:extLst>
            <a:ext uri="{FF2B5EF4-FFF2-40B4-BE49-F238E27FC236}">
              <a16:creationId xmlns:a16="http://schemas.microsoft.com/office/drawing/2014/main" xmlns="" id="{00000000-0008-0000-0700-0000B0020000}"/>
            </a:ext>
          </a:extLst>
        </xdr:cNvPr>
        <xdr:cNvSpPr txBox="1"/>
      </xdr:nvSpPr>
      <xdr:spPr>
        <a:xfrm>
          <a:off x="16370300" y="1679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161074</xdr:rowOff>
    </xdr:from>
    <xdr:to>
      <xdr:col>86</xdr:col>
      <xdr:colOff>25400</xdr:colOff>
      <xdr:row>97</xdr:row>
      <xdr:rowOff>161074</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6230600" y="1679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154221</xdr:rowOff>
    </xdr:from>
    <xdr:ext cx="599010" cy="259045"/>
    <xdr:sp macro="" textlink="">
      <xdr:nvSpPr>
        <xdr:cNvPr id="690" name="公債費最大値テキスト">
          <a:extLst>
            <a:ext uri="{FF2B5EF4-FFF2-40B4-BE49-F238E27FC236}">
              <a16:creationId xmlns:a16="http://schemas.microsoft.com/office/drawing/2014/main" xmlns="" id="{00000000-0008-0000-0700-0000B2020000}"/>
            </a:ext>
          </a:extLst>
        </xdr:cNvPr>
        <xdr:cNvSpPr txBox="1"/>
      </xdr:nvSpPr>
      <xdr:spPr>
        <a:xfrm>
          <a:off x="16370300" y="1524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122,158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36094</xdr:rowOff>
    </xdr:from>
    <xdr:to>
      <xdr:col>86</xdr:col>
      <xdr:colOff>25400</xdr:colOff>
      <xdr:row>90</xdr:row>
      <xdr:rowOff>36094</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a:off x="16230600" y="1546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12802</xdr:rowOff>
    </xdr:from>
    <xdr:to>
      <xdr:col>85</xdr:col>
      <xdr:colOff>127000</xdr:colOff>
      <xdr:row>96</xdr:row>
      <xdr:rowOff>35637</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flipV="1">
          <a:off x="15481300" y="16472002"/>
          <a:ext cx="838200" cy="2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55618</xdr:rowOff>
    </xdr:from>
    <xdr:ext cx="534377" cy="259045"/>
    <xdr:sp macro="" textlink="">
      <xdr:nvSpPr>
        <xdr:cNvPr id="693" name="公債費平均値テキスト">
          <a:extLst>
            <a:ext uri="{FF2B5EF4-FFF2-40B4-BE49-F238E27FC236}">
              <a16:creationId xmlns:a16="http://schemas.microsoft.com/office/drawing/2014/main" xmlns="" id="{00000000-0008-0000-0700-0000B5020000}"/>
            </a:ext>
          </a:extLst>
        </xdr:cNvPr>
        <xdr:cNvSpPr txBox="1"/>
      </xdr:nvSpPr>
      <xdr:spPr>
        <a:xfrm>
          <a:off x="16370300" y="16171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32741</xdr:rowOff>
    </xdr:from>
    <xdr:to>
      <xdr:col>85</xdr:col>
      <xdr:colOff>177800</xdr:colOff>
      <xdr:row>95</xdr:row>
      <xdr:rowOff>134341</xdr:rowOff>
    </xdr:to>
    <xdr:sp macro="" textlink="">
      <xdr:nvSpPr>
        <xdr:cNvPr id="694" name="フローチャート: 判断 693">
          <a:extLst>
            <a:ext uri="{FF2B5EF4-FFF2-40B4-BE49-F238E27FC236}">
              <a16:creationId xmlns:a16="http://schemas.microsoft.com/office/drawing/2014/main" xmlns="" id="{00000000-0008-0000-0700-0000B6020000}"/>
            </a:ext>
          </a:extLst>
        </xdr:cNvPr>
        <xdr:cNvSpPr/>
      </xdr:nvSpPr>
      <xdr:spPr>
        <a:xfrm>
          <a:off x="162687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35637</xdr:rowOff>
    </xdr:from>
    <xdr:to>
      <xdr:col>81</xdr:col>
      <xdr:colOff>50800</xdr:colOff>
      <xdr:row>96</xdr:row>
      <xdr:rowOff>102425</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flipV="1">
          <a:off x="14592300" y="16494837"/>
          <a:ext cx="889000" cy="6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10846</xdr:rowOff>
    </xdr:from>
    <xdr:to>
      <xdr:col>81</xdr:col>
      <xdr:colOff>101600</xdr:colOff>
      <xdr:row>95</xdr:row>
      <xdr:rowOff>112446</xdr:rowOff>
    </xdr:to>
    <xdr:sp macro="" textlink="">
      <xdr:nvSpPr>
        <xdr:cNvPr id="696" name="フローチャート: 判断 695">
          <a:extLst>
            <a:ext uri="{FF2B5EF4-FFF2-40B4-BE49-F238E27FC236}">
              <a16:creationId xmlns:a16="http://schemas.microsoft.com/office/drawing/2014/main" xmlns="" id="{00000000-0008-0000-0700-0000B8020000}"/>
            </a:ext>
          </a:extLst>
        </xdr:cNvPr>
        <xdr:cNvSpPr/>
      </xdr:nvSpPr>
      <xdr:spPr>
        <a:xfrm>
          <a:off x="15430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128973</xdr:rowOff>
    </xdr:from>
    <xdr:ext cx="534377"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5214111" y="160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87668</xdr:rowOff>
    </xdr:from>
    <xdr:to>
      <xdr:col>76</xdr:col>
      <xdr:colOff>114300</xdr:colOff>
      <xdr:row>96</xdr:row>
      <xdr:rowOff>102425</xdr:rowOff>
    </xdr:to>
    <xdr:cxnSp macro="">
      <xdr:nvCxnSpPr>
        <xdr:cNvPr id="698" name="直線コネクタ 697">
          <a:extLst>
            <a:ext uri="{FF2B5EF4-FFF2-40B4-BE49-F238E27FC236}">
              <a16:creationId xmlns:a16="http://schemas.microsoft.com/office/drawing/2014/main" xmlns="" id="{00000000-0008-0000-0700-0000BA020000}"/>
            </a:ext>
          </a:extLst>
        </xdr:cNvPr>
        <xdr:cNvCxnSpPr/>
      </xdr:nvCxnSpPr>
      <xdr:spPr>
        <a:xfrm>
          <a:off x="13703300" y="16546868"/>
          <a:ext cx="889000" cy="1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150622</xdr:rowOff>
    </xdr:from>
    <xdr:to>
      <xdr:col>76</xdr:col>
      <xdr:colOff>165100</xdr:colOff>
      <xdr:row>95</xdr:row>
      <xdr:rowOff>80772</xdr:rowOff>
    </xdr:to>
    <xdr:sp macro="" textlink="">
      <xdr:nvSpPr>
        <xdr:cNvPr id="699" name="フローチャート: 判断 698">
          <a:extLst>
            <a:ext uri="{FF2B5EF4-FFF2-40B4-BE49-F238E27FC236}">
              <a16:creationId xmlns:a16="http://schemas.microsoft.com/office/drawing/2014/main" xmlns="" id="{00000000-0008-0000-0700-0000BB020000}"/>
            </a:ext>
          </a:extLst>
        </xdr:cNvPr>
        <xdr:cNvSpPr/>
      </xdr:nvSpPr>
      <xdr:spPr>
        <a:xfrm>
          <a:off x="14541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97299</xdr:rowOff>
    </xdr:from>
    <xdr:ext cx="534377"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4325111" y="160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114605</xdr:rowOff>
    </xdr:from>
    <xdr:to>
      <xdr:col>71</xdr:col>
      <xdr:colOff>177800</xdr:colOff>
      <xdr:row>96</xdr:row>
      <xdr:rowOff>87668</xdr:rowOff>
    </xdr:to>
    <xdr:cxnSp macro="">
      <xdr:nvCxnSpPr>
        <xdr:cNvPr id="701" name="直線コネクタ 700">
          <a:extLst>
            <a:ext uri="{FF2B5EF4-FFF2-40B4-BE49-F238E27FC236}">
              <a16:creationId xmlns:a16="http://schemas.microsoft.com/office/drawing/2014/main" xmlns="" id="{00000000-0008-0000-0700-0000BD020000}"/>
            </a:ext>
          </a:extLst>
        </xdr:cNvPr>
        <xdr:cNvCxnSpPr/>
      </xdr:nvCxnSpPr>
      <xdr:spPr>
        <a:xfrm>
          <a:off x="12814300" y="16402355"/>
          <a:ext cx="889000" cy="14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29820</xdr:rowOff>
    </xdr:from>
    <xdr:to>
      <xdr:col>72</xdr:col>
      <xdr:colOff>38100</xdr:colOff>
      <xdr:row>94</xdr:row>
      <xdr:rowOff>131420</xdr:rowOff>
    </xdr:to>
    <xdr:sp macro="" textlink="">
      <xdr:nvSpPr>
        <xdr:cNvPr id="702" name="フローチャート: 判断 701">
          <a:extLst>
            <a:ext uri="{FF2B5EF4-FFF2-40B4-BE49-F238E27FC236}">
              <a16:creationId xmlns:a16="http://schemas.microsoft.com/office/drawing/2014/main" xmlns="" id="{00000000-0008-0000-0700-0000BE020000}"/>
            </a:ext>
          </a:extLst>
        </xdr:cNvPr>
        <xdr:cNvSpPr/>
      </xdr:nvSpPr>
      <xdr:spPr>
        <a:xfrm>
          <a:off x="13652500" y="1614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147947</xdr:rowOff>
    </xdr:from>
    <xdr:ext cx="534377"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3436111" y="1592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37212</xdr:rowOff>
    </xdr:from>
    <xdr:to>
      <xdr:col>67</xdr:col>
      <xdr:colOff>101600</xdr:colOff>
      <xdr:row>94</xdr:row>
      <xdr:rowOff>138812</xdr:rowOff>
    </xdr:to>
    <xdr:sp macro="" textlink="">
      <xdr:nvSpPr>
        <xdr:cNvPr id="704" name="フローチャート: 判断 703">
          <a:extLst>
            <a:ext uri="{FF2B5EF4-FFF2-40B4-BE49-F238E27FC236}">
              <a16:creationId xmlns:a16="http://schemas.microsoft.com/office/drawing/2014/main" xmlns="" id="{00000000-0008-0000-0700-0000C0020000}"/>
            </a:ext>
          </a:extLst>
        </xdr:cNvPr>
        <xdr:cNvSpPr/>
      </xdr:nvSpPr>
      <xdr:spPr>
        <a:xfrm>
          <a:off x="12763500" y="1615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155339</xdr:rowOff>
    </xdr:from>
    <xdr:ext cx="534377"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2547111" y="1592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133452</xdr:rowOff>
    </xdr:from>
    <xdr:to>
      <xdr:col>85</xdr:col>
      <xdr:colOff>177800</xdr:colOff>
      <xdr:row>96</xdr:row>
      <xdr:rowOff>63602</xdr:rowOff>
    </xdr:to>
    <xdr:sp macro="" textlink="">
      <xdr:nvSpPr>
        <xdr:cNvPr id="711" name="楕円 710">
          <a:extLst>
            <a:ext uri="{FF2B5EF4-FFF2-40B4-BE49-F238E27FC236}">
              <a16:creationId xmlns:a16="http://schemas.microsoft.com/office/drawing/2014/main" xmlns="" id="{00000000-0008-0000-0700-0000C7020000}"/>
            </a:ext>
          </a:extLst>
        </xdr:cNvPr>
        <xdr:cNvSpPr/>
      </xdr:nvSpPr>
      <xdr:spPr>
        <a:xfrm>
          <a:off x="16268700" y="1642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111879</xdr:rowOff>
    </xdr:from>
    <xdr:ext cx="534377" cy="259045"/>
    <xdr:sp macro="" textlink="">
      <xdr:nvSpPr>
        <xdr:cNvPr id="712" name="公債費該当値テキスト">
          <a:extLst>
            <a:ext uri="{FF2B5EF4-FFF2-40B4-BE49-F238E27FC236}">
              <a16:creationId xmlns:a16="http://schemas.microsoft.com/office/drawing/2014/main" xmlns="" id="{00000000-0008-0000-0700-0000C8020000}"/>
            </a:ext>
          </a:extLst>
        </xdr:cNvPr>
        <xdr:cNvSpPr txBox="1"/>
      </xdr:nvSpPr>
      <xdr:spPr>
        <a:xfrm>
          <a:off x="16370300" y="1639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156287</xdr:rowOff>
    </xdr:from>
    <xdr:to>
      <xdr:col>81</xdr:col>
      <xdr:colOff>101600</xdr:colOff>
      <xdr:row>96</xdr:row>
      <xdr:rowOff>86437</xdr:rowOff>
    </xdr:to>
    <xdr:sp macro="" textlink="">
      <xdr:nvSpPr>
        <xdr:cNvPr id="713" name="楕円 712">
          <a:extLst>
            <a:ext uri="{FF2B5EF4-FFF2-40B4-BE49-F238E27FC236}">
              <a16:creationId xmlns:a16="http://schemas.microsoft.com/office/drawing/2014/main" xmlns="" id="{00000000-0008-0000-0700-0000C9020000}"/>
            </a:ext>
          </a:extLst>
        </xdr:cNvPr>
        <xdr:cNvSpPr/>
      </xdr:nvSpPr>
      <xdr:spPr>
        <a:xfrm>
          <a:off x="15430500" y="1644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77564</xdr:rowOff>
    </xdr:from>
    <xdr:ext cx="534377"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5214111" y="1653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51625</xdr:rowOff>
    </xdr:from>
    <xdr:to>
      <xdr:col>76</xdr:col>
      <xdr:colOff>165100</xdr:colOff>
      <xdr:row>96</xdr:row>
      <xdr:rowOff>153225</xdr:rowOff>
    </xdr:to>
    <xdr:sp macro="" textlink="">
      <xdr:nvSpPr>
        <xdr:cNvPr id="715" name="楕円 714">
          <a:extLst>
            <a:ext uri="{FF2B5EF4-FFF2-40B4-BE49-F238E27FC236}">
              <a16:creationId xmlns:a16="http://schemas.microsoft.com/office/drawing/2014/main" xmlns="" id="{00000000-0008-0000-0700-0000CB020000}"/>
            </a:ext>
          </a:extLst>
        </xdr:cNvPr>
        <xdr:cNvSpPr/>
      </xdr:nvSpPr>
      <xdr:spPr>
        <a:xfrm>
          <a:off x="14541500" y="1651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144352</xdr:rowOff>
    </xdr:from>
    <xdr:ext cx="534377"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4325111" y="1660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36868</xdr:rowOff>
    </xdr:from>
    <xdr:to>
      <xdr:col>72</xdr:col>
      <xdr:colOff>38100</xdr:colOff>
      <xdr:row>96</xdr:row>
      <xdr:rowOff>138468</xdr:rowOff>
    </xdr:to>
    <xdr:sp macro="" textlink="">
      <xdr:nvSpPr>
        <xdr:cNvPr id="717" name="楕円 716">
          <a:extLst>
            <a:ext uri="{FF2B5EF4-FFF2-40B4-BE49-F238E27FC236}">
              <a16:creationId xmlns:a16="http://schemas.microsoft.com/office/drawing/2014/main" xmlns="" id="{00000000-0008-0000-0700-0000CD020000}"/>
            </a:ext>
          </a:extLst>
        </xdr:cNvPr>
        <xdr:cNvSpPr/>
      </xdr:nvSpPr>
      <xdr:spPr>
        <a:xfrm>
          <a:off x="13652500" y="1649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129595</xdr:rowOff>
    </xdr:from>
    <xdr:ext cx="534377" cy="259045"/>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3436111" y="1658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63805</xdr:rowOff>
    </xdr:from>
    <xdr:to>
      <xdr:col>67</xdr:col>
      <xdr:colOff>101600</xdr:colOff>
      <xdr:row>95</xdr:row>
      <xdr:rowOff>165405</xdr:rowOff>
    </xdr:to>
    <xdr:sp macro="" textlink="">
      <xdr:nvSpPr>
        <xdr:cNvPr id="719" name="楕円 718">
          <a:extLst>
            <a:ext uri="{FF2B5EF4-FFF2-40B4-BE49-F238E27FC236}">
              <a16:creationId xmlns:a16="http://schemas.microsoft.com/office/drawing/2014/main" xmlns="" id="{00000000-0008-0000-0700-0000CF020000}"/>
            </a:ext>
          </a:extLst>
        </xdr:cNvPr>
        <xdr:cNvSpPr/>
      </xdr:nvSpPr>
      <xdr:spPr>
        <a:xfrm>
          <a:off x="12763500" y="1635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156532</xdr:rowOff>
    </xdr:from>
    <xdr:ext cx="534377" cy="259045"/>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2547111" y="16444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xmlns=""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a:extLst>
            <a:ext uri="{FF2B5EF4-FFF2-40B4-BE49-F238E27FC236}">
              <a16:creationId xmlns:a16="http://schemas.microsoft.com/office/drawing/2014/main" xmlns="" id="{00000000-0008-0000-0700-0000D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4" name="テキスト ボックス 733">
          <a:extLst>
            <a:ext uri="{FF2B5EF4-FFF2-40B4-BE49-F238E27FC236}">
              <a16:creationId xmlns:a16="http://schemas.microsoft.com/office/drawing/2014/main" xmlns="" id="{00000000-0008-0000-0700-0000DE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6" name="テキスト ボックス 735">
          <a:extLst>
            <a:ext uri="{FF2B5EF4-FFF2-40B4-BE49-F238E27FC236}">
              <a16:creationId xmlns:a16="http://schemas.microsoft.com/office/drawing/2014/main" xmlns="" id="{00000000-0008-0000-0700-0000E0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8" name="テキスト ボックス 737">
          <a:extLst>
            <a:ext uri="{FF2B5EF4-FFF2-40B4-BE49-F238E27FC236}">
              <a16:creationId xmlns:a16="http://schemas.microsoft.com/office/drawing/2014/main" xmlns="" id="{00000000-0008-0000-0700-0000E2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a:extLst>
            <a:ext uri="{FF2B5EF4-FFF2-40B4-BE49-F238E27FC236}">
              <a16:creationId xmlns:a16="http://schemas.microsoft.com/office/drawing/2014/main" xmlns="" id="{00000000-0008-0000-0700-0000E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xmlns=""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58775</xdr:rowOff>
    </xdr:from>
    <xdr:to>
      <xdr:col>116</xdr:col>
      <xdr:colOff>62864</xdr:colOff>
      <xdr:row>38</xdr:row>
      <xdr:rowOff>139700</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168952</xdr:rowOff>
    </xdr:from>
    <xdr:ext cx="249299" cy="259045"/>
    <xdr:sp macro="" textlink="">
      <xdr:nvSpPr>
        <xdr:cNvPr id="743" name="諸支出金最小値テキスト">
          <a:extLst>
            <a:ext uri="{FF2B5EF4-FFF2-40B4-BE49-F238E27FC236}">
              <a16:creationId xmlns:a16="http://schemas.microsoft.com/office/drawing/2014/main" xmlns="" id="{00000000-0008-0000-0700-0000E7020000}"/>
            </a:ext>
          </a:extLst>
        </xdr:cNvPr>
        <xdr:cNvSpPr txBox="1"/>
      </xdr:nvSpPr>
      <xdr:spPr>
        <a:xfrm>
          <a:off x="22212300" y="6684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5452</xdr:rowOff>
    </xdr:from>
    <xdr:ext cx="469744" cy="259045"/>
    <xdr:sp macro="" textlink="">
      <xdr:nvSpPr>
        <xdr:cNvPr id="745" name="諸支出金最大値テキスト">
          <a:extLst>
            <a:ext uri="{FF2B5EF4-FFF2-40B4-BE49-F238E27FC236}">
              <a16:creationId xmlns:a16="http://schemas.microsoft.com/office/drawing/2014/main" xmlns="" id="{00000000-0008-0000-0700-0000E9020000}"/>
            </a:ext>
          </a:extLst>
        </xdr:cNvPr>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58775</xdr:rowOff>
    </xdr:from>
    <xdr:to>
      <xdr:col>116</xdr:col>
      <xdr:colOff>152400</xdr:colOff>
      <xdr:row>30</xdr:row>
      <xdr:rowOff>58775</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86403</xdr:rowOff>
    </xdr:from>
    <xdr:ext cx="378565" cy="259045"/>
    <xdr:sp macro="" textlink="">
      <xdr:nvSpPr>
        <xdr:cNvPr id="748" name="諸支出金平均値テキスト">
          <a:extLst>
            <a:ext uri="{FF2B5EF4-FFF2-40B4-BE49-F238E27FC236}">
              <a16:creationId xmlns:a16="http://schemas.microsoft.com/office/drawing/2014/main" xmlns="" id="{00000000-0008-0000-0700-0000EC020000}"/>
            </a:ext>
          </a:extLst>
        </xdr:cNvPr>
        <xdr:cNvSpPr txBox="1"/>
      </xdr:nvSpPr>
      <xdr:spPr>
        <a:xfrm>
          <a:off x="22212300" y="64300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63526</xdr:rowOff>
    </xdr:from>
    <xdr:to>
      <xdr:col>116</xdr:col>
      <xdr:colOff>114300</xdr:colOff>
      <xdr:row>38</xdr:row>
      <xdr:rowOff>165126</xdr:rowOff>
    </xdr:to>
    <xdr:sp macro="" textlink="">
      <xdr:nvSpPr>
        <xdr:cNvPr id="749" name="フローチャート: 判断 748">
          <a:extLst>
            <a:ext uri="{FF2B5EF4-FFF2-40B4-BE49-F238E27FC236}">
              <a16:creationId xmlns:a16="http://schemas.microsoft.com/office/drawing/2014/main" xmlns="" id="{00000000-0008-0000-0700-0000ED020000}"/>
            </a:ext>
          </a:extLst>
        </xdr:cNvPr>
        <xdr:cNvSpPr/>
      </xdr:nvSpPr>
      <xdr:spPr>
        <a:xfrm>
          <a:off x="22110700" y="65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51" name="フローチャート: 判断 750">
          <a:extLst>
            <a:ext uri="{FF2B5EF4-FFF2-40B4-BE49-F238E27FC236}">
              <a16:creationId xmlns:a16="http://schemas.microsoft.com/office/drawing/2014/main" xmlns="" id="{00000000-0008-0000-0700-0000EF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134104</xdr:rowOff>
    </xdr:from>
    <xdr:ext cx="378565"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21134017" y="6306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a:extLst>
            <a:ext uri="{FF2B5EF4-FFF2-40B4-BE49-F238E27FC236}">
              <a16:creationId xmlns:a16="http://schemas.microsoft.com/office/drawing/2014/main" xmlns="" id="{00000000-0008-0000-0700-0000F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47523</xdr:rowOff>
    </xdr:from>
    <xdr:to>
      <xdr:col>107</xdr:col>
      <xdr:colOff>101600</xdr:colOff>
      <xdr:row>38</xdr:row>
      <xdr:rowOff>149123</xdr:rowOff>
    </xdr:to>
    <xdr:sp macro="" textlink="">
      <xdr:nvSpPr>
        <xdr:cNvPr id="754" name="フローチャート: 判断 753">
          <a:extLst>
            <a:ext uri="{FF2B5EF4-FFF2-40B4-BE49-F238E27FC236}">
              <a16:creationId xmlns:a16="http://schemas.microsoft.com/office/drawing/2014/main" xmlns="" id="{00000000-0008-0000-0700-0000F2020000}"/>
            </a:ext>
          </a:extLst>
        </xdr:cNvPr>
        <xdr:cNvSpPr/>
      </xdr:nvSpPr>
      <xdr:spPr>
        <a:xfrm>
          <a:off x="203835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165650</xdr:rowOff>
    </xdr:from>
    <xdr:ext cx="378565"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20245017" y="6337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a:extLst>
            <a:ext uri="{FF2B5EF4-FFF2-40B4-BE49-F238E27FC236}">
              <a16:creationId xmlns:a16="http://schemas.microsoft.com/office/drawing/2014/main" xmlns="" id="{00000000-0008-0000-0700-0000F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32665</xdr:rowOff>
    </xdr:from>
    <xdr:to>
      <xdr:col>102</xdr:col>
      <xdr:colOff>165100</xdr:colOff>
      <xdr:row>38</xdr:row>
      <xdr:rowOff>134265</xdr:rowOff>
    </xdr:to>
    <xdr:sp macro="" textlink="">
      <xdr:nvSpPr>
        <xdr:cNvPr id="757" name="フローチャート: 判断 756">
          <a:extLst>
            <a:ext uri="{FF2B5EF4-FFF2-40B4-BE49-F238E27FC236}">
              <a16:creationId xmlns:a16="http://schemas.microsoft.com/office/drawing/2014/main" xmlns="" id="{00000000-0008-0000-0700-0000F5020000}"/>
            </a:ext>
          </a:extLst>
        </xdr:cNvPr>
        <xdr:cNvSpPr/>
      </xdr:nvSpPr>
      <xdr:spPr>
        <a:xfrm>
          <a:off x="19494500" y="65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150791</xdr:rowOff>
    </xdr:from>
    <xdr:ext cx="378565"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19356017" y="6322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158623</xdr:rowOff>
    </xdr:from>
    <xdr:to>
      <xdr:col>98</xdr:col>
      <xdr:colOff>38100</xdr:colOff>
      <xdr:row>38</xdr:row>
      <xdr:rowOff>88773</xdr:rowOff>
    </xdr:to>
    <xdr:sp macro="" textlink="">
      <xdr:nvSpPr>
        <xdr:cNvPr id="759" name="フローチャート: 判断 758">
          <a:extLst>
            <a:ext uri="{FF2B5EF4-FFF2-40B4-BE49-F238E27FC236}">
              <a16:creationId xmlns:a16="http://schemas.microsoft.com/office/drawing/2014/main" xmlns="" id="{00000000-0008-0000-0700-0000F7020000}"/>
            </a:ext>
          </a:extLst>
        </xdr:cNvPr>
        <xdr:cNvSpPr/>
      </xdr:nvSpPr>
      <xdr:spPr>
        <a:xfrm>
          <a:off x="18605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105300</xdr:rowOff>
    </xdr:from>
    <xdr:ext cx="378565"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18467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a:extLst>
            <a:ext uri="{FF2B5EF4-FFF2-40B4-BE49-F238E27FC236}">
              <a16:creationId xmlns:a16="http://schemas.microsoft.com/office/drawing/2014/main" xmlns="" id="{00000000-0008-0000-0700-0000F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41952</xdr:rowOff>
    </xdr:from>
    <xdr:ext cx="249299" cy="259045"/>
    <xdr:sp macro="" textlink="">
      <xdr:nvSpPr>
        <xdr:cNvPr id="767" name="諸支出金該当値テキスト">
          <a:extLst>
            <a:ext uri="{FF2B5EF4-FFF2-40B4-BE49-F238E27FC236}">
              <a16:creationId xmlns:a16="http://schemas.microsoft.com/office/drawing/2014/main" xmlns="" id="{00000000-0008-0000-0700-0000FF020000}"/>
            </a:ext>
          </a:extLst>
        </xdr:cNvPr>
        <xdr:cNvSpPr txBox="1"/>
      </xdr:nvSpPr>
      <xdr:spPr>
        <a:xfrm>
          <a:off x="22212300" y="65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a:extLst>
            <a:ext uri="{FF2B5EF4-FFF2-40B4-BE49-F238E27FC236}">
              <a16:creationId xmlns:a16="http://schemas.microsoft.com/office/drawing/2014/main" xmlns="" id="{00000000-0008-0000-0700-000000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a:extLst>
            <a:ext uri="{FF2B5EF4-FFF2-40B4-BE49-F238E27FC236}">
              <a16:creationId xmlns:a16="http://schemas.microsoft.com/office/drawing/2014/main" xmlns="" id="{00000000-0008-0000-0700-000002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a:extLst>
            <a:ext uri="{FF2B5EF4-FFF2-40B4-BE49-F238E27FC236}">
              <a16:creationId xmlns:a16="http://schemas.microsoft.com/office/drawing/2014/main" xmlns="" id="{00000000-0008-0000-0700-000004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a:extLst>
            <a:ext uri="{FF2B5EF4-FFF2-40B4-BE49-F238E27FC236}">
              <a16:creationId xmlns:a16="http://schemas.microsoft.com/office/drawing/2014/main" xmlns="" id="{00000000-0008-0000-0700-000006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xmlns=""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xmlns=""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xmlns=""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xmlns=""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7" name="テキスト ボックス 786">
          <a:extLst>
            <a:ext uri="{FF2B5EF4-FFF2-40B4-BE49-F238E27FC236}">
              <a16:creationId xmlns:a16="http://schemas.microsoft.com/office/drawing/2014/main" xmlns="" id="{00000000-0008-0000-0700-000013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53</xdr:row>
      <xdr:rowOff>168927</xdr:rowOff>
    </xdr:from>
    <xdr:ext cx="377026" cy="259045"/>
    <xdr:sp macro="" textlink="">
      <xdr:nvSpPr>
        <xdr:cNvPr id="789" name="テキスト ボックス 788">
          <a:extLst>
            <a:ext uri="{FF2B5EF4-FFF2-40B4-BE49-F238E27FC236}">
              <a16:creationId xmlns:a16="http://schemas.microsoft.com/office/drawing/2014/main" xmlns="" id="{00000000-0008-0000-0700-000015030000}"/>
            </a:ext>
          </a:extLst>
        </xdr:cNvPr>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50</xdr:row>
      <xdr:rowOff>111777</xdr:rowOff>
    </xdr:from>
    <xdr:ext cx="377026" cy="259045"/>
    <xdr:sp macro="" textlink="">
      <xdr:nvSpPr>
        <xdr:cNvPr id="791" name="テキスト ボックス 790">
          <a:extLst>
            <a:ext uri="{FF2B5EF4-FFF2-40B4-BE49-F238E27FC236}">
              <a16:creationId xmlns:a16="http://schemas.microsoft.com/office/drawing/2014/main" xmlns="" id="{00000000-0008-0000-0700-000017030000}"/>
            </a:ext>
          </a:extLst>
        </xdr:cNvPr>
        <xdr:cNvSpPr txBox="1"/>
      </xdr:nvSpPr>
      <xdr:spPr>
        <a:xfrm>
          <a:off x="17910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3" name="テキスト ボックス 792">
          <a:extLst>
            <a:ext uri="{FF2B5EF4-FFF2-40B4-BE49-F238E27FC236}">
              <a16:creationId xmlns:a16="http://schemas.microsoft.com/office/drawing/2014/main" xmlns="" id="{00000000-0008-0000-0700-000019030000}"/>
            </a:ext>
          </a:extLst>
        </xdr:cNvPr>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xmlns=""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8255</xdr:rowOff>
    </xdr:from>
    <xdr:to>
      <xdr:col>116</xdr:col>
      <xdr:colOff>62864</xdr:colOff>
      <xdr:row>58</xdr:row>
      <xdr:rowOff>25400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flipV="1">
          <a:off x="22159595" y="8752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68597</xdr:rowOff>
    </xdr:from>
    <xdr:ext cx="249299" cy="259045"/>
    <xdr:sp macro="" textlink="">
      <xdr:nvSpPr>
        <xdr:cNvPr id="796" name="前年度繰上充用金最小値テキスト">
          <a:extLst>
            <a:ext uri="{FF2B5EF4-FFF2-40B4-BE49-F238E27FC236}">
              <a16:creationId xmlns:a16="http://schemas.microsoft.com/office/drawing/2014/main" xmlns="" id="{00000000-0008-0000-0700-00001C030000}"/>
            </a:ext>
          </a:extLst>
        </xdr:cNvPr>
        <xdr:cNvSpPr txBox="1"/>
      </xdr:nvSpPr>
      <xdr:spPr>
        <a:xfrm>
          <a:off x="22212300" y="10012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126382</xdr:rowOff>
    </xdr:from>
    <xdr:ext cx="378565" cy="259045"/>
    <xdr:sp macro="" textlink="">
      <xdr:nvSpPr>
        <xdr:cNvPr id="798" name="前年度繰上充用金最大値テキスト">
          <a:extLst>
            <a:ext uri="{FF2B5EF4-FFF2-40B4-BE49-F238E27FC236}">
              <a16:creationId xmlns:a16="http://schemas.microsoft.com/office/drawing/2014/main" xmlns="" id="{00000000-0008-0000-0700-00001E030000}"/>
            </a:ext>
          </a:extLst>
        </xdr:cNvPr>
        <xdr:cNvSpPr txBox="1"/>
      </xdr:nvSpPr>
      <xdr:spPr>
        <a:xfrm>
          <a:off x="22212300" y="8527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8255</xdr:rowOff>
    </xdr:from>
    <xdr:to>
      <xdr:col>116</xdr:col>
      <xdr:colOff>152400</xdr:colOff>
      <xdr:row>51</xdr:row>
      <xdr:rowOff>8255</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22072600" y="875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157497</xdr:rowOff>
    </xdr:from>
    <xdr:ext cx="249299" cy="259045"/>
    <xdr:sp macro="" textlink="">
      <xdr:nvSpPr>
        <xdr:cNvPr id="801" name="前年度繰上充用金平均値テキスト">
          <a:extLst>
            <a:ext uri="{FF2B5EF4-FFF2-40B4-BE49-F238E27FC236}">
              <a16:creationId xmlns:a16="http://schemas.microsoft.com/office/drawing/2014/main" xmlns="" id="{00000000-0008-0000-0700-000021030000}"/>
            </a:ext>
          </a:extLst>
        </xdr:cNvPr>
        <xdr:cNvSpPr txBox="1"/>
      </xdr:nvSpPr>
      <xdr:spPr>
        <a:xfrm>
          <a:off x="22212300" y="9758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134620</xdr:rowOff>
    </xdr:from>
    <xdr:to>
      <xdr:col>116</xdr:col>
      <xdr:colOff>114300</xdr:colOff>
      <xdr:row>58</xdr:row>
      <xdr:rowOff>64770</xdr:rowOff>
    </xdr:to>
    <xdr:sp macro="" textlink="">
      <xdr:nvSpPr>
        <xdr:cNvPr id="802" name="フローチャート: 判断 801">
          <a:extLst>
            <a:ext uri="{FF2B5EF4-FFF2-40B4-BE49-F238E27FC236}">
              <a16:creationId xmlns:a16="http://schemas.microsoft.com/office/drawing/2014/main" xmlns="" id="{00000000-0008-0000-0700-000022030000}"/>
            </a:ext>
          </a:extLst>
        </xdr:cNvPr>
        <xdr:cNvSpPr/>
      </xdr:nvSpPr>
      <xdr:spPr>
        <a:xfrm>
          <a:off x="221107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106045</xdr:rowOff>
    </xdr:from>
    <xdr:to>
      <xdr:col>112</xdr:col>
      <xdr:colOff>38100</xdr:colOff>
      <xdr:row>58</xdr:row>
      <xdr:rowOff>36195</xdr:rowOff>
    </xdr:to>
    <xdr:sp macro="" textlink="">
      <xdr:nvSpPr>
        <xdr:cNvPr id="804" name="フローチャート: 判断 803">
          <a:extLst>
            <a:ext uri="{FF2B5EF4-FFF2-40B4-BE49-F238E27FC236}">
              <a16:creationId xmlns:a16="http://schemas.microsoft.com/office/drawing/2014/main" xmlns="" id="{00000000-0008-0000-0700-000024030000}"/>
            </a:ext>
          </a:extLst>
        </xdr:cNvPr>
        <xdr:cNvSpPr/>
      </xdr:nvSpPr>
      <xdr:spPr>
        <a:xfrm>
          <a:off x="2127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52722</xdr:rowOff>
    </xdr:from>
    <xdr:ext cx="249299"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21198650"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6" name="直線コネクタ 805">
          <a:extLst>
            <a:ext uri="{FF2B5EF4-FFF2-40B4-BE49-F238E27FC236}">
              <a16:creationId xmlns:a16="http://schemas.microsoft.com/office/drawing/2014/main" xmlns="" id="{00000000-0008-0000-0700-000026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07" name="フローチャート: 判断 806">
          <a:extLst>
            <a:ext uri="{FF2B5EF4-FFF2-40B4-BE49-F238E27FC236}">
              <a16:creationId xmlns:a16="http://schemas.microsoft.com/office/drawing/2014/main" xmlns="" id="{00000000-0008-0000-0700-000027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9" name="直線コネクタ 808">
          <a:extLst>
            <a:ext uri="{FF2B5EF4-FFF2-40B4-BE49-F238E27FC236}">
              <a16:creationId xmlns:a16="http://schemas.microsoft.com/office/drawing/2014/main" xmlns="" id="{00000000-0008-0000-0700-000029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0" name="フローチャート: 判断 809">
          <a:extLst>
            <a:ext uri="{FF2B5EF4-FFF2-40B4-BE49-F238E27FC236}">
              <a16:creationId xmlns:a16="http://schemas.microsoft.com/office/drawing/2014/main" xmlns="" id="{00000000-0008-0000-0700-00002A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2" name="フローチャート: 判断 811">
          <a:extLst>
            <a:ext uri="{FF2B5EF4-FFF2-40B4-BE49-F238E27FC236}">
              <a16:creationId xmlns:a16="http://schemas.microsoft.com/office/drawing/2014/main" xmlns="" id="{00000000-0008-0000-0700-00002C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9" name="楕円 818">
          <a:extLst>
            <a:ext uri="{FF2B5EF4-FFF2-40B4-BE49-F238E27FC236}">
              <a16:creationId xmlns:a16="http://schemas.microsoft.com/office/drawing/2014/main" xmlns="" id="{00000000-0008-0000-0700-000033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113047</xdr:rowOff>
    </xdr:from>
    <xdr:ext cx="249299" cy="259045"/>
    <xdr:sp macro="" textlink="">
      <xdr:nvSpPr>
        <xdr:cNvPr id="820" name="前年度繰上充用金該当値テキスト">
          <a:extLst>
            <a:ext uri="{FF2B5EF4-FFF2-40B4-BE49-F238E27FC236}">
              <a16:creationId xmlns:a16="http://schemas.microsoft.com/office/drawing/2014/main" xmlns="" id="{00000000-0008-0000-0700-000034030000}"/>
            </a:ext>
          </a:extLst>
        </xdr:cNvPr>
        <xdr:cNvSpPr txBox="1"/>
      </xdr:nvSpPr>
      <xdr:spPr>
        <a:xfrm>
          <a:off x="22212300" y="98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1" name="楕円 820">
          <a:extLst>
            <a:ext uri="{FF2B5EF4-FFF2-40B4-BE49-F238E27FC236}">
              <a16:creationId xmlns:a16="http://schemas.microsoft.com/office/drawing/2014/main" xmlns="" id="{00000000-0008-0000-0700-000035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3" name="楕円 822">
          <a:extLst>
            <a:ext uri="{FF2B5EF4-FFF2-40B4-BE49-F238E27FC236}">
              <a16:creationId xmlns:a16="http://schemas.microsoft.com/office/drawing/2014/main" xmlns="" id="{00000000-0008-0000-0700-000037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5" name="楕円 824">
          <a:extLst>
            <a:ext uri="{FF2B5EF4-FFF2-40B4-BE49-F238E27FC236}">
              <a16:creationId xmlns:a16="http://schemas.microsoft.com/office/drawing/2014/main" xmlns="" id="{00000000-0008-0000-0700-000039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26" name="テキスト ボックス 825">
          <a:extLst>
            <a:ext uri="{FF2B5EF4-FFF2-40B4-BE49-F238E27FC236}">
              <a16:creationId xmlns:a16="http://schemas.microsoft.com/office/drawing/2014/main" xmlns="" id="{00000000-0008-0000-0700-00003A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7" name="楕円 826">
          <a:extLst>
            <a:ext uri="{FF2B5EF4-FFF2-40B4-BE49-F238E27FC236}">
              <a16:creationId xmlns:a16="http://schemas.microsoft.com/office/drawing/2014/main" xmlns="" id="{00000000-0008-0000-0700-00003B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28" name="テキスト ボックス 827">
          <a:extLst>
            <a:ext uri="{FF2B5EF4-FFF2-40B4-BE49-F238E27FC236}">
              <a16:creationId xmlns:a16="http://schemas.microsoft.com/office/drawing/2014/main" xmlns="" id="{00000000-0008-0000-0700-00003C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xmlns=""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xmlns=""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xmlns=""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歳出については、労働費と教育費で類似団体平均を上回っている。労働費については、勤労住宅資金融資に係る預託金が、他団体より多いことが考えられ、教育費については学校給食センターの整備が影響したものと考えられる。</a:t>
          </a:r>
        </a:p>
        <a:p>
          <a:r>
            <a:rPr kumimoji="1" lang="ja-JP" altLang="en-US" sz="1300">
              <a:latin typeface="ＭＳ Ｐゴシック" panose="020B0600070205080204" pitchFamily="50" charset="-128"/>
              <a:ea typeface="ＭＳ Ｐゴシック" panose="020B0600070205080204" pitchFamily="50" charset="-128"/>
            </a:rPr>
            <a:t>類似団体平均を下回る総務費については、新庁舎建設や戸籍システム等の更新により増加、公債費については、臨時財対策債や消防・救急車両整備にかかる市債の償還の本格化により増加している。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一方、消防費については、平成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年度に消防署北分署の整備による増加要因があったものの、昨年度の消防・救急車両購入に係る経費を下回ったため、減少し一昨年と同等の水準となった。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兵庫県小野市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「行政も経営」との基本理念のもと「無駄」や「非効率」の改善を進め、</a:t>
          </a:r>
          <a:r>
            <a:rPr kumimoji="1" lang="en-US" altLang="ja-JP" sz="1400">
              <a:latin typeface="ＭＳ ゴシック" pitchFamily="49" charset="-128"/>
              <a:ea typeface="ＭＳ ゴシック" pitchFamily="49" charset="-128"/>
            </a:rPr>
            <a:t>40</a:t>
          </a:r>
          <a:r>
            <a:rPr kumimoji="1" lang="ja-JP" altLang="en-US" sz="1400">
              <a:latin typeface="ＭＳ ゴシック" pitchFamily="49" charset="-128"/>
              <a:ea typeface="ＭＳ ゴシック" pitchFamily="49" charset="-128"/>
            </a:rPr>
            <a:t>年連続で実質収支の黒字を達成した。また、財政調整基金を取り崩さない財政運営を行い、実質単年度収支も</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年連続で黒字となった。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また、財政調整基金は、</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年連続で取り崩さず、徐々に増加しており標準材規模比が約</a:t>
          </a:r>
          <a:r>
            <a:rPr kumimoji="1" lang="en-US" altLang="ja-JP" sz="1400">
              <a:latin typeface="ＭＳ ゴシック" pitchFamily="49" charset="-128"/>
              <a:ea typeface="ＭＳ ゴシック" pitchFamily="49" charset="-128"/>
            </a:rPr>
            <a:t>40</a:t>
          </a:r>
          <a:r>
            <a:rPr kumimoji="1" lang="ja-JP" altLang="en-US" sz="1400">
              <a:latin typeface="ＭＳ ゴシック" pitchFamily="49" charset="-128"/>
              <a:ea typeface="ＭＳ ゴシック" pitchFamily="49" charset="-128"/>
            </a:rPr>
            <a:t>％となった。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兵庫県小野市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年度についても、実質赤字額及び資金不足額となった会計はないため、全会計を対象とした実質収支の赤字額の標準財政規模に対する比率である連結実質赤字比率については、値なしとなった。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今後も、対象会計それぞれについて赤字決算とならないよう、引き続き、健全な財政運営に努める。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xmlns=""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xmlns=""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election activeCell="R2" sqref="R2"/>
    </sheetView>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20540758</v>
      </c>
      <c r="BO4" s="410"/>
      <c r="BP4" s="410"/>
      <c r="BQ4" s="410"/>
      <c r="BR4" s="410"/>
      <c r="BS4" s="410"/>
      <c r="BT4" s="410"/>
      <c r="BU4" s="411"/>
      <c r="BV4" s="409">
        <v>19494116</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2.4</v>
      </c>
      <c r="CU4" s="416"/>
      <c r="CV4" s="416"/>
      <c r="CW4" s="416"/>
      <c r="CX4" s="416"/>
      <c r="CY4" s="416"/>
      <c r="CZ4" s="416"/>
      <c r="DA4" s="417"/>
      <c r="DB4" s="415">
        <v>2.8</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20008057</v>
      </c>
      <c r="BO5" s="447"/>
      <c r="BP5" s="447"/>
      <c r="BQ5" s="447"/>
      <c r="BR5" s="447"/>
      <c r="BS5" s="447"/>
      <c r="BT5" s="447"/>
      <c r="BU5" s="448"/>
      <c r="BV5" s="446">
        <v>18916627</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90.8</v>
      </c>
      <c r="CU5" s="444"/>
      <c r="CV5" s="444"/>
      <c r="CW5" s="444"/>
      <c r="CX5" s="444"/>
      <c r="CY5" s="444"/>
      <c r="CZ5" s="444"/>
      <c r="DA5" s="445"/>
      <c r="DB5" s="443">
        <v>89.4</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532701</v>
      </c>
      <c r="BO6" s="447"/>
      <c r="BP6" s="447"/>
      <c r="BQ6" s="447"/>
      <c r="BR6" s="447"/>
      <c r="BS6" s="447"/>
      <c r="BT6" s="447"/>
      <c r="BU6" s="448"/>
      <c r="BV6" s="446">
        <v>577489</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97.3</v>
      </c>
      <c r="CU6" s="484"/>
      <c r="CV6" s="484"/>
      <c r="CW6" s="484"/>
      <c r="CX6" s="484"/>
      <c r="CY6" s="484"/>
      <c r="CZ6" s="484"/>
      <c r="DA6" s="485"/>
      <c r="DB6" s="483">
        <v>95.9</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88</v>
      </c>
      <c r="AV7" s="479"/>
      <c r="AW7" s="479"/>
      <c r="AX7" s="479"/>
      <c r="AY7" s="480" t="s">
        <v>99</v>
      </c>
      <c r="AZ7" s="481"/>
      <c r="BA7" s="481"/>
      <c r="BB7" s="481"/>
      <c r="BC7" s="481"/>
      <c r="BD7" s="481"/>
      <c r="BE7" s="481"/>
      <c r="BF7" s="481"/>
      <c r="BG7" s="481"/>
      <c r="BH7" s="481"/>
      <c r="BI7" s="481"/>
      <c r="BJ7" s="481"/>
      <c r="BK7" s="481"/>
      <c r="BL7" s="481"/>
      <c r="BM7" s="482"/>
      <c r="BN7" s="446">
        <v>259686</v>
      </c>
      <c r="BO7" s="447"/>
      <c r="BP7" s="447"/>
      <c r="BQ7" s="447"/>
      <c r="BR7" s="447"/>
      <c r="BS7" s="447"/>
      <c r="BT7" s="447"/>
      <c r="BU7" s="448"/>
      <c r="BV7" s="446">
        <v>251458</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11413065</v>
      </c>
      <c r="CU7" s="447"/>
      <c r="CV7" s="447"/>
      <c r="CW7" s="447"/>
      <c r="CX7" s="447"/>
      <c r="CY7" s="447"/>
      <c r="CZ7" s="447"/>
      <c r="DA7" s="448"/>
      <c r="DB7" s="446">
        <v>11508811</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273015</v>
      </c>
      <c r="BO8" s="447"/>
      <c r="BP8" s="447"/>
      <c r="BQ8" s="447"/>
      <c r="BR8" s="447"/>
      <c r="BS8" s="447"/>
      <c r="BT8" s="447"/>
      <c r="BU8" s="448"/>
      <c r="BV8" s="446">
        <v>326031</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0.69</v>
      </c>
      <c r="CU8" s="487"/>
      <c r="CV8" s="487"/>
      <c r="CW8" s="487"/>
      <c r="CX8" s="487"/>
      <c r="CY8" s="487"/>
      <c r="CZ8" s="487"/>
      <c r="DA8" s="488"/>
      <c r="DB8" s="486">
        <v>0.68</v>
      </c>
      <c r="DC8" s="487"/>
      <c r="DD8" s="487"/>
      <c r="DE8" s="487"/>
      <c r="DF8" s="487"/>
      <c r="DG8" s="487"/>
      <c r="DH8" s="487"/>
      <c r="DI8" s="488"/>
      <c r="DJ8" s="165"/>
      <c r="DK8" s="165"/>
      <c r="DL8" s="165"/>
      <c r="DM8" s="165"/>
      <c r="DN8" s="165"/>
      <c r="DO8" s="165"/>
    </row>
    <row r="9" spans="1:119" ht="18.75" customHeight="1" thickBot="1">
      <c r="A9" s="166"/>
      <c r="B9" s="440" t="s">
        <v>105</v>
      </c>
      <c r="C9" s="441"/>
      <c r="D9" s="441"/>
      <c r="E9" s="441"/>
      <c r="F9" s="441"/>
      <c r="G9" s="441"/>
      <c r="H9" s="441"/>
      <c r="I9" s="441"/>
      <c r="J9" s="441"/>
      <c r="K9" s="489"/>
      <c r="L9" s="490" t="s">
        <v>106</v>
      </c>
      <c r="M9" s="491"/>
      <c r="N9" s="491"/>
      <c r="O9" s="491"/>
      <c r="P9" s="491"/>
      <c r="Q9" s="492"/>
      <c r="R9" s="493">
        <v>48580</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88</v>
      </c>
      <c r="AV9" s="479"/>
      <c r="AW9" s="479"/>
      <c r="AX9" s="479"/>
      <c r="AY9" s="480" t="s">
        <v>109</v>
      </c>
      <c r="AZ9" s="481"/>
      <c r="BA9" s="481"/>
      <c r="BB9" s="481"/>
      <c r="BC9" s="481"/>
      <c r="BD9" s="481"/>
      <c r="BE9" s="481"/>
      <c r="BF9" s="481"/>
      <c r="BG9" s="481"/>
      <c r="BH9" s="481"/>
      <c r="BI9" s="481"/>
      <c r="BJ9" s="481"/>
      <c r="BK9" s="481"/>
      <c r="BL9" s="481"/>
      <c r="BM9" s="482"/>
      <c r="BN9" s="446">
        <v>-53016</v>
      </c>
      <c r="BO9" s="447"/>
      <c r="BP9" s="447"/>
      <c r="BQ9" s="447"/>
      <c r="BR9" s="447"/>
      <c r="BS9" s="447"/>
      <c r="BT9" s="447"/>
      <c r="BU9" s="448"/>
      <c r="BV9" s="446">
        <v>-25397</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15.5</v>
      </c>
      <c r="CU9" s="444"/>
      <c r="CV9" s="444"/>
      <c r="CW9" s="444"/>
      <c r="CX9" s="444"/>
      <c r="CY9" s="444"/>
      <c r="CZ9" s="444"/>
      <c r="DA9" s="445"/>
      <c r="DB9" s="443">
        <v>15.3</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111</v>
      </c>
      <c r="M10" s="476"/>
      <c r="N10" s="476"/>
      <c r="O10" s="476"/>
      <c r="P10" s="476"/>
      <c r="Q10" s="477"/>
      <c r="R10" s="497">
        <v>49680</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88</v>
      </c>
      <c r="AV10" s="479"/>
      <c r="AW10" s="479"/>
      <c r="AX10" s="479"/>
      <c r="AY10" s="480" t="s">
        <v>113</v>
      </c>
      <c r="AZ10" s="481"/>
      <c r="BA10" s="481"/>
      <c r="BB10" s="481"/>
      <c r="BC10" s="481"/>
      <c r="BD10" s="481"/>
      <c r="BE10" s="481"/>
      <c r="BF10" s="481"/>
      <c r="BG10" s="481"/>
      <c r="BH10" s="481"/>
      <c r="BI10" s="481"/>
      <c r="BJ10" s="481"/>
      <c r="BK10" s="481"/>
      <c r="BL10" s="481"/>
      <c r="BM10" s="482"/>
      <c r="BN10" s="446">
        <v>13000</v>
      </c>
      <c r="BO10" s="447"/>
      <c r="BP10" s="447"/>
      <c r="BQ10" s="447"/>
      <c r="BR10" s="447"/>
      <c r="BS10" s="447"/>
      <c r="BT10" s="447"/>
      <c r="BU10" s="448"/>
      <c r="BV10" s="446">
        <v>13000</v>
      </c>
      <c r="BW10" s="447"/>
      <c r="BX10" s="447"/>
      <c r="BY10" s="447"/>
      <c r="BZ10" s="447"/>
      <c r="CA10" s="447"/>
      <c r="CB10" s="447"/>
      <c r="CC10" s="448"/>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115</v>
      </c>
      <c r="M11" s="501"/>
      <c r="N11" s="501"/>
      <c r="O11" s="501"/>
      <c r="P11" s="501"/>
      <c r="Q11" s="502"/>
      <c r="R11" s="503" t="s">
        <v>116</v>
      </c>
      <c r="S11" s="504"/>
      <c r="T11" s="504"/>
      <c r="U11" s="504"/>
      <c r="V11" s="505"/>
      <c r="W11" s="434"/>
      <c r="X11" s="435"/>
      <c r="Y11" s="435"/>
      <c r="Z11" s="435"/>
      <c r="AA11" s="435"/>
      <c r="AB11" s="435"/>
      <c r="AC11" s="435"/>
      <c r="AD11" s="435"/>
      <c r="AE11" s="435"/>
      <c r="AF11" s="435"/>
      <c r="AG11" s="435"/>
      <c r="AH11" s="435"/>
      <c r="AI11" s="435"/>
      <c r="AJ11" s="435"/>
      <c r="AK11" s="435"/>
      <c r="AL11" s="438"/>
      <c r="AM11" s="475" t="s">
        <v>117</v>
      </c>
      <c r="AN11" s="476"/>
      <c r="AO11" s="476"/>
      <c r="AP11" s="476"/>
      <c r="AQ11" s="476"/>
      <c r="AR11" s="476"/>
      <c r="AS11" s="476"/>
      <c r="AT11" s="477"/>
      <c r="AU11" s="478" t="s">
        <v>88</v>
      </c>
      <c r="AV11" s="479"/>
      <c r="AW11" s="479"/>
      <c r="AX11" s="479"/>
      <c r="AY11" s="480" t="s">
        <v>118</v>
      </c>
      <c r="AZ11" s="481"/>
      <c r="BA11" s="481"/>
      <c r="BB11" s="481"/>
      <c r="BC11" s="481"/>
      <c r="BD11" s="481"/>
      <c r="BE11" s="481"/>
      <c r="BF11" s="481"/>
      <c r="BG11" s="481"/>
      <c r="BH11" s="481"/>
      <c r="BI11" s="481"/>
      <c r="BJ11" s="481"/>
      <c r="BK11" s="481"/>
      <c r="BL11" s="481"/>
      <c r="BM11" s="482"/>
      <c r="BN11" s="446">
        <v>91920</v>
      </c>
      <c r="BO11" s="447"/>
      <c r="BP11" s="447"/>
      <c r="BQ11" s="447"/>
      <c r="BR11" s="447"/>
      <c r="BS11" s="447"/>
      <c r="BT11" s="447"/>
      <c r="BU11" s="448"/>
      <c r="BV11" s="446">
        <v>78420</v>
      </c>
      <c r="BW11" s="447"/>
      <c r="BX11" s="447"/>
      <c r="BY11" s="447"/>
      <c r="BZ11" s="447"/>
      <c r="CA11" s="447"/>
      <c r="CB11" s="447"/>
      <c r="CC11" s="448"/>
      <c r="CD11" s="449" t="s">
        <v>119</v>
      </c>
      <c r="CE11" s="450"/>
      <c r="CF11" s="450"/>
      <c r="CG11" s="450"/>
      <c r="CH11" s="450"/>
      <c r="CI11" s="450"/>
      <c r="CJ11" s="450"/>
      <c r="CK11" s="450"/>
      <c r="CL11" s="450"/>
      <c r="CM11" s="450"/>
      <c r="CN11" s="450"/>
      <c r="CO11" s="450"/>
      <c r="CP11" s="450"/>
      <c r="CQ11" s="450"/>
      <c r="CR11" s="450"/>
      <c r="CS11" s="451"/>
      <c r="CT11" s="486" t="s">
        <v>120</v>
      </c>
      <c r="CU11" s="487"/>
      <c r="CV11" s="487"/>
      <c r="CW11" s="487"/>
      <c r="CX11" s="487"/>
      <c r="CY11" s="487"/>
      <c r="CZ11" s="487"/>
      <c r="DA11" s="488"/>
      <c r="DB11" s="486" t="s">
        <v>120</v>
      </c>
      <c r="DC11" s="487"/>
      <c r="DD11" s="487"/>
      <c r="DE11" s="487"/>
      <c r="DF11" s="487"/>
      <c r="DG11" s="487"/>
      <c r="DH11" s="487"/>
      <c r="DI11" s="488"/>
      <c r="DJ11" s="165"/>
      <c r="DK11" s="165"/>
      <c r="DL11" s="165"/>
      <c r="DM11" s="165"/>
      <c r="DN11" s="165"/>
      <c r="DO11" s="165"/>
    </row>
    <row r="12" spans="1:119" ht="18.75" customHeight="1">
      <c r="A12" s="166"/>
      <c r="B12" s="506" t="s">
        <v>121</v>
      </c>
      <c r="C12" s="507"/>
      <c r="D12" s="507"/>
      <c r="E12" s="507"/>
      <c r="F12" s="507"/>
      <c r="G12" s="507"/>
      <c r="H12" s="507"/>
      <c r="I12" s="507"/>
      <c r="J12" s="507"/>
      <c r="K12" s="508"/>
      <c r="L12" s="515" t="s">
        <v>122</v>
      </c>
      <c r="M12" s="516"/>
      <c r="N12" s="516"/>
      <c r="O12" s="516"/>
      <c r="P12" s="516"/>
      <c r="Q12" s="517"/>
      <c r="R12" s="518">
        <v>48941</v>
      </c>
      <c r="S12" s="519"/>
      <c r="T12" s="519"/>
      <c r="U12" s="519"/>
      <c r="V12" s="520"/>
      <c r="W12" s="521" t="s">
        <v>1</v>
      </c>
      <c r="X12" s="479"/>
      <c r="Y12" s="479"/>
      <c r="Z12" s="479"/>
      <c r="AA12" s="479"/>
      <c r="AB12" s="522"/>
      <c r="AC12" s="478" t="s">
        <v>123</v>
      </c>
      <c r="AD12" s="479"/>
      <c r="AE12" s="479"/>
      <c r="AF12" s="479"/>
      <c r="AG12" s="522"/>
      <c r="AH12" s="478" t="s">
        <v>124</v>
      </c>
      <c r="AI12" s="479"/>
      <c r="AJ12" s="479"/>
      <c r="AK12" s="479"/>
      <c r="AL12" s="523"/>
      <c r="AM12" s="475" t="s">
        <v>125</v>
      </c>
      <c r="AN12" s="476"/>
      <c r="AO12" s="476"/>
      <c r="AP12" s="476"/>
      <c r="AQ12" s="476"/>
      <c r="AR12" s="476"/>
      <c r="AS12" s="476"/>
      <c r="AT12" s="477"/>
      <c r="AU12" s="478" t="s">
        <v>88</v>
      </c>
      <c r="AV12" s="479"/>
      <c r="AW12" s="479"/>
      <c r="AX12" s="479"/>
      <c r="AY12" s="480" t="s">
        <v>126</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127</v>
      </c>
      <c r="CE12" s="450"/>
      <c r="CF12" s="450"/>
      <c r="CG12" s="450"/>
      <c r="CH12" s="450"/>
      <c r="CI12" s="450"/>
      <c r="CJ12" s="450"/>
      <c r="CK12" s="450"/>
      <c r="CL12" s="450"/>
      <c r="CM12" s="450"/>
      <c r="CN12" s="450"/>
      <c r="CO12" s="450"/>
      <c r="CP12" s="450"/>
      <c r="CQ12" s="450"/>
      <c r="CR12" s="450"/>
      <c r="CS12" s="451"/>
      <c r="CT12" s="486" t="s">
        <v>120</v>
      </c>
      <c r="CU12" s="487"/>
      <c r="CV12" s="487"/>
      <c r="CW12" s="487"/>
      <c r="CX12" s="487"/>
      <c r="CY12" s="487"/>
      <c r="CZ12" s="487"/>
      <c r="DA12" s="488"/>
      <c r="DB12" s="486" t="s">
        <v>120</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128</v>
      </c>
      <c r="N13" s="535"/>
      <c r="O13" s="535"/>
      <c r="P13" s="535"/>
      <c r="Q13" s="536"/>
      <c r="R13" s="527">
        <v>48249</v>
      </c>
      <c r="S13" s="528"/>
      <c r="T13" s="528"/>
      <c r="U13" s="528"/>
      <c r="V13" s="529"/>
      <c r="W13" s="462" t="s">
        <v>129</v>
      </c>
      <c r="X13" s="463"/>
      <c r="Y13" s="463"/>
      <c r="Z13" s="463"/>
      <c r="AA13" s="463"/>
      <c r="AB13" s="453"/>
      <c r="AC13" s="497">
        <v>644</v>
      </c>
      <c r="AD13" s="498"/>
      <c r="AE13" s="498"/>
      <c r="AF13" s="498"/>
      <c r="AG13" s="537"/>
      <c r="AH13" s="497">
        <v>575</v>
      </c>
      <c r="AI13" s="498"/>
      <c r="AJ13" s="498"/>
      <c r="AK13" s="498"/>
      <c r="AL13" s="499"/>
      <c r="AM13" s="475" t="s">
        <v>130</v>
      </c>
      <c r="AN13" s="476"/>
      <c r="AO13" s="476"/>
      <c r="AP13" s="476"/>
      <c r="AQ13" s="476"/>
      <c r="AR13" s="476"/>
      <c r="AS13" s="476"/>
      <c r="AT13" s="477"/>
      <c r="AU13" s="478" t="s">
        <v>102</v>
      </c>
      <c r="AV13" s="479"/>
      <c r="AW13" s="479"/>
      <c r="AX13" s="479"/>
      <c r="AY13" s="480" t="s">
        <v>131</v>
      </c>
      <c r="AZ13" s="481"/>
      <c r="BA13" s="481"/>
      <c r="BB13" s="481"/>
      <c r="BC13" s="481"/>
      <c r="BD13" s="481"/>
      <c r="BE13" s="481"/>
      <c r="BF13" s="481"/>
      <c r="BG13" s="481"/>
      <c r="BH13" s="481"/>
      <c r="BI13" s="481"/>
      <c r="BJ13" s="481"/>
      <c r="BK13" s="481"/>
      <c r="BL13" s="481"/>
      <c r="BM13" s="482"/>
      <c r="BN13" s="446">
        <v>51904</v>
      </c>
      <c r="BO13" s="447"/>
      <c r="BP13" s="447"/>
      <c r="BQ13" s="447"/>
      <c r="BR13" s="447"/>
      <c r="BS13" s="447"/>
      <c r="BT13" s="447"/>
      <c r="BU13" s="448"/>
      <c r="BV13" s="446">
        <v>66023</v>
      </c>
      <c r="BW13" s="447"/>
      <c r="BX13" s="447"/>
      <c r="BY13" s="447"/>
      <c r="BZ13" s="447"/>
      <c r="CA13" s="447"/>
      <c r="CB13" s="447"/>
      <c r="CC13" s="448"/>
      <c r="CD13" s="449" t="s">
        <v>132</v>
      </c>
      <c r="CE13" s="450"/>
      <c r="CF13" s="450"/>
      <c r="CG13" s="450"/>
      <c r="CH13" s="450"/>
      <c r="CI13" s="450"/>
      <c r="CJ13" s="450"/>
      <c r="CK13" s="450"/>
      <c r="CL13" s="450"/>
      <c r="CM13" s="450"/>
      <c r="CN13" s="450"/>
      <c r="CO13" s="450"/>
      <c r="CP13" s="450"/>
      <c r="CQ13" s="450"/>
      <c r="CR13" s="450"/>
      <c r="CS13" s="451"/>
      <c r="CT13" s="443">
        <v>3.9</v>
      </c>
      <c r="CU13" s="444"/>
      <c r="CV13" s="444"/>
      <c r="CW13" s="444"/>
      <c r="CX13" s="444"/>
      <c r="CY13" s="444"/>
      <c r="CZ13" s="444"/>
      <c r="DA13" s="445"/>
      <c r="DB13" s="443">
        <v>4.3</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133</v>
      </c>
      <c r="M14" s="525"/>
      <c r="N14" s="525"/>
      <c r="O14" s="525"/>
      <c r="P14" s="525"/>
      <c r="Q14" s="526"/>
      <c r="R14" s="527">
        <v>49083</v>
      </c>
      <c r="S14" s="528"/>
      <c r="T14" s="528"/>
      <c r="U14" s="528"/>
      <c r="V14" s="529"/>
      <c r="W14" s="436"/>
      <c r="X14" s="437"/>
      <c r="Y14" s="437"/>
      <c r="Z14" s="437"/>
      <c r="AA14" s="437"/>
      <c r="AB14" s="426"/>
      <c r="AC14" s="530">
        <v>2.8</v>
      </c>
      <c r="AD14" s="531"/>
      <c r="AE14" s="531"/>
      <c r="AF14" s="531"/>
      <c r="AG14" s="532"/>
      <c r="AH14" s="530">
        <v>2.6</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134</v>
      </c>
      <c r="CE14" s="539"/>
      <c r="CF14" s="539"/>
      <c r="CG14" s="539"/>
      <c r="CH14" s="539"/>
      <c r="CI14" s="539"/>
      <c r="CJ14" s="539"/>
      <c r="CK14" s="539"/>
      <c r="CL14" s="539"/>
      <c r="CM14" s="539"/>
      <c r="CN14" s="539"/>
      <c r="CO14" s="539"/>
      <c r="CP14" s="539"/>
      <c r="CQ14" s="539"/>
      <c r="CR14" s="539"/>
      <c r="CS14" s="540"/>
      <c r="CT14" s="541" t="s">
        <v>135</v>
      </c>
      <c r="CU14" s="542"/>
      <c r="CV14" s="542"/>
      <c r="CW14" s="542"/>
      <c r="CX14" s="542"/>
      <c r="CY14" s="542"/>
      <c r="CZ14" s="542"/>
      <c r="DA14" s="543"/>
      <c r="DB14" s="541" t="s">
        <v>136</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128</v>
      </c>
      <c r="N15" s="535"/>
      <c r="O15" s="535"/>
      <c r="P15" s="535"/>
      <c r="Q15" s="536"/>
      <c r="R15" s="527">
        <v>48471</v>
      </c>
      <c r="S15" s="528"/>
      <c r="T15" s="528"/>
      <c r="U15" s="528"/>
      <c r="V15" s="529"/>
      <c r="W15" s="462" t="s">
        <v>137</v>
      </c>
      <c r="X15" s="463"/>
      <c r="Y15" s="463"/>
      <c r="Z15" s="463"/>
      <c r="AA15" s="463"/>
      <c r="AB15" s="453"/>
      <c r="AC15" s="497">
        <v>8697</v>
      </c>
      <c r="AD15" s="498"/>
      <c r="AE15" s="498"/>
      <c r="AF15" s="498"/>
      <c r="AG15" s="537"/>
      <c r="AH15" s="497">
        <v>8883</v>
      </c>
      <c r="AI15" s="498"/>
      <c r="AJ15" s="498"/>
      <c r="AK15" s="498"/>
      <c r="AL15" s="499"/>
      <c r="AM15" s="475"/>
      <c r="AN15" s="476"/>
      <c r="AO15" s="476"/>
      <c r="AP15" s="476"/>
      <c r="AQ15" s="476"/>
      <c r="AR15" s="476"/>
      <c r="AS15" s="476"/>
      <c r="AT15" s="477"/>
      <c r="AU15" s="478"/>
      <c r="AV15" s="479"/>
      <c r="AW15" s="479"/>
      <c r="AX15" s="479"/>
      <c r="AY15" s="406" t="s">
        <v>138</v>
      </c>
      <c r="AZ15" s="407"/>
      <c r="BA15" s="407"/>
      <c r="BB15" s="407"/>
      <c r="BC15" s="407"/>
      <c r="BD15" s="407"/>
      <c r="BE15" s="407"/>
      <c r="BF15" s="407"/>
      <c r="BG15" s="407"/>
      <c r="BH15" s="407"/>
      <c r="BI15" s="407"/>
      <c r="BJ15" s="407"/>
      <c r="BK15" s="407"/>
      <c r="BL15" s="407"/>
      <c r="BM15" s="408"/>
      <c r="BN15" s="409">
        <v>6248791</v>
      </c>
      <c r="BO15" s="410"/>
      <c r="BP15" s="410"/>
      <c r="BQ15" s="410"/>
      <c r="BR15" s="410"/>
      <c r="BS15" s="410"/>
      <c r="BT15" s="410"/>
      <c r="BU15" s="411"/>
      <c r="BV15" s="409">
        <v>6183335</v>
      </c>
      <c r="BW15" s="410"/>
      <c r="BX15" s="410"/>
      <c r="BY15" s="410"/>
      <c r="BZ15" s="410"/>
      <c r="CA15" s="410"/>
      <c r="CB15" s="410"/>
      <c r="CC15" s="411"/>
      <c r="CD15" s="544" t="s">
        <v>139</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140</v>
      </c>
      <c r="M16" s="555"/>
      <c r="N16" s="555"/>
      <c r="O16" s="555"/>
      <c r="P16" s="555"/>
      <c r="Q16" s="556"/>
      <c r="R16" s="547" t="s">
        <v>141</v>
      </c>
      <c r="S16" s="548"/>
      <c r="T16" s="548"/>
      <c r="U16" s="548"/>
      <c r="V16" s="549"/>
      <c r="W16" s="436"/>
      <c r="X16" s="437"/>
      <c r="Y16" s="437"/>
      <c r="Z16" s="437"/>
      <c r="AA16" s="437"/>
      <c r="AB16" s="426"/>
      <c r="AC16" s="530">
        <v>38.200000000000003</v>
      </c>
      <c r="AD16" s="531"/>
      <c r="AE16" s="531"/>
      <c r="AF16" s="531"/>
      <c r="AG16" s="532"/>
      <c r="AH16" s="530">
        <v>39.5</v>
      </c>
      <c r="AI16" s="531"/>
      <c r="AJ16" s="531"/>
      <c r="AK16" s="531"/>
      <c r="AL16" s="533"/>
      <c r="AM16" s="475"/>
      <c r="AN16" s="476"/>
      <c r="AO16" s="476"/>
      <c r="AP16" s="476"/>
      <c r="AQ16" s="476"/>
      <c r="AR16" s="476"/>
      <c r="AS16" s="476"/>
      <c r="AT16" s="477"/>
      <c r="AU16" s="478"/>
      <c r="AV16" s="479"/>
      <c r="AW16" s="479"/>
      <c r="AX16" s="479"/>
      <c r="AY16" s="480" t="s">
        <v>142</v>
      </c>
      <c r="AZ16" s="481"/>
      <c r="BA16" s="481"/>
      <c r="BB16" s="481"/>
      <c r="BC16" s="481"/>
      <c r="BD16" s="481"/>
      <c r="BE16" s="481"/>
      <c r="BF16" s="481"/>
      <c r="BG16" s="481"/>
      <c r="BH16" s="481"/>
      <c r="BI16" s="481"/>
      <c r="BJ16" s="481"/>
      <c r="BK16" s="481"/>
      <c r="BL16" s="481"/>
      <c r="BM16" s="482"/>
      <c r="BN16" s="446">
        <v>8870222</v>
      </c>
      <c r="BO16" s="447"/>
      <c r="BP16" s="447"/>
      <c r="BQ16" s="447"/>
      <c r="BR16" s="447"/>
      <c r="BS16" s="447"/>
      <c r="BT16" s="447"/>
      <c r="BU16" s="448"/>
      <c r="BV16" s="446">
        <v>9007103</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143</v>
      </c>
      <c r="N17" s="551"/>
      <c r="O17" s="551"/>
      <c r="P17" s="551"/>
      <c r="Q17" s="552"/>
      <c r="R17" s="547" t="s">
        <v>144</v>
      </c>
      <c r="S17" s="548"/>
      <c r="T17" s="548"/>
      <c r="U17" s="548"/>
      <c r="V17" s="549"/>
      <c r="W17" s="462" t="s">
        <v>145</v>
      </c>
      <c r="X17" s="463"/>
      <c r="Y17" s="463"/>
      <c r="Z17" s="463"/>
      <c r="AA17" s="463"/>
      <c r="AB17" s="453"/>
      <c r="AC17" s="497">
        <v>13428</v>
      </c>
      <c r="AD17" s="498"/>
      <c r="AE17" s="498"/>
      <c r="AF17" s="498"/>
      <c r="AG17" s="537"/>
      <c r="AH17" s="497">
        <v>13050</v>
      </c>
      <c r="AI17" s="498"/>
      <c r="AJ17" s="498"/>
      <c r="AK17" s="498"/>
      <c r="AL17" s="499"/>
      <c r="AM17" s="475"/>
      <c r="AN17" s="476"/>
      <c r="AO17" s="476"/>
      <c r="AP17" s="476"/>
      <c r="AQ17" s="476"/>
      <c r="AR17" s="476"/>
      <c r="AS17" s="476"/>
      <c r="AT17" s="477"/>
      <c r="AU17" s="478"/>
      <c r="AV17" s="479"/>
      <c r="AW17" s="479"/>
      <c r="AX17" s="479"/>
      <c r="AY17" s="480" t="s">
        <v>146</v>
      </c>
      <c r="AZ17" s="481"/>
      <c r="BA17" s="481"/>
      <c r="BB17" s="481"/>
      <c r="BC17" s="481"/>
      <c r="BD17" s="481"/>
      <c r="BE17" s="481"/>
      <c r="BF17" s="481"/>
      <c r="BG17" s="481"/>
      <c r="BH17" s="481"/>
      <c r="BI17" s="481"/>
      <c r="BJ17" s="481"/>
      <c r="BK17" s="481"/>
      <c r="BL17" s="481"/>
      <c r="BM17" s="482"/>
      <c r="BN17" s="446">
        <v>7991517</v>
      </c>
      <c r="BO17" s="447"/>
      <c r="BP17" s="447"/>
      <c r="BQ17" s="447"/>
      <c r="BR17" s="447"/>
      <c r="BS17" s="447"/>
      <c r="BT17" s="447"/>
      <c r="BU17" s="448"/>
      <c r="BV17" s="446">
        <v>7902814</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147</v>
      </c>
      <c r="C18" s="489"/>
      <c r="D18" s="489"/>
      <c r="E18" s="558"/>
      <c r="F18" s="558"/>
      <c r="G18" s="558"/>
      <c r="H18" s="558"/>
      <c r="I18" s="558"/>
      <c r="J18" s="558"/>
      <c r="K18" s="558"/>
      <c r="L18" s="559">
        <v>92.94</v>
      </c>
      <c r="M18" s="559"/>
      <c r="N18" s="559"/>
      <c r="O18" s="559"/>
      <c r="P18" s="559"/>
      <c r="Q18" s="559"/>
      <c r="R18" s="560"/>
      <c r="S18" s="560"/>
      <c r="T18" s="560"/>
      <c r="U18" s="560"/>
      <c r="V18" s="561"/>
      <c r="W18" s="464"/>
      <c r="X18" s="465"/>
      <c r="Y18" s="465"/>
      <c r="Z18" s="465"/>
      <c r="AA18" s="465"/>
      <c r="AB18" s="456"/>
      <c r="AC18" s="562">
        <v>59</v>
      </c>
      <c r="AD18" s="563"/>
      <c r="AE18" s="563"/>
      <c r="AF18" s="563"/>
      <c r="AG18" s="564"/>
      <c r="AH18" s="562">
        <v>58</v>
      </c>
      <c r="AI18" s="563"/>
      <c r="AJ18" s="563"/>
      <c r="AK18" s="563"/>
      <c r="AL18" s="565"/>
      <c r="AM18" s="475"/>
      <c r="AN18" s="476"/>
      <c r="AO18" s="476"/>
      <c r="AP18" s="476"/>
      <c r="AQ18" s="476"/>
      <c r="AR18" s="476"/>
      <c r="AS18" s="476"/>
      <c r="AT18" s="477"/>
      <c r="AU18" s="478"/>
      <c r="AV18" s="479"/>
      <c r="AW18" s="479"/>
      <c r="AX18" s="479"/>
      <c r="AY18" s="480" t="s">
        <v>148</v>
      </c>
      <c r="AZ18" s="481"/>
      <c r="BA18" s="481"/>
      <c r="BB18" s="481"/>
      <c r="BC18" s="481"/>
      <c r="BD18" s="481"/>
      <c r="BE18" s="481"/>
      <c r="BF18" s="481"/>
      <c r="BG18" s="481"/>
      <c r="BH18" s="481"/>
      <c r="BI18" s="481"/>
      <c r="BJ18" s="481"/>
      <c r="BK18" s="481"/>
      <c r="BL18" s="481"/>
      <c r="BM18" s="482"/>
      <c r="BN18" s="446">
        <v>10800643</v>
      </c>
      <c r="BO18" s="447"/>
      <c r="BP18" s="447"/>
      <c r="BQ18" s="447"/>
      <c r="BR18" s="447"/>
      <c r="BS18" s="447"/>
      <c r="BT18" s="447"/>
      <c r="BU18" s="448"/>
      <c r="BV18" s="446">
        <v>10376768</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149</v>
      </c>
      <c r="C19" s="489"/>
      <c r="D19" s="489"/>
      <c r="E19" s="558"/>
      <c r="F19" s="558"/>
      <c r="G19" s="558"/>
      <c r="H19" s="558"/>
      <c r="I19" s="558"/>
      <c r="J19" s="558"/>
      <c r="K19" s="558"/>
      <c r="L19" s="566">
        <v>523</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150</v>
      </c>
      <c r="AZ19" s="481"/>
      <c r="BA19" s="481"/>
      <c r="BB19" s="481"/>
      <c r="BC19" s="481"/>
      <c r="BD19" s="481"/>
      <c r="BE19" s="481"/>
      <c r="BF19" s="481"/>
      <c r="BG19" s="481"/>
      <c r="BH19" s="481"/>
      <c r="BI19" s="481"/>
      <c r="BJ19" s="481"/>
      <c r="BK19" s="481"/>
      <c r="BL19" s="481"/>
      <c r="BM19" s="482"/>
      <c r="BN19" s="446">
        <v>13312124</v>
      </c>
      <c r="BO19" s="447"/>
      <c r="BP19" s="447"/>
      <c r="BQ19" s="447"/>
      <c r="BR19" s="447"/>
      <c r="BS19" s="447"/>
      <c r="BT19" s="447"/>
      <c r="BU19" s="448"/>
      <c r="BV19" s="446">
        <v>12903989</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151</v>
      </c>
      <c r="C20" s="489"/>
      <c r="D20" s="489"/>
      <c r="E20" s="558"/>
      <c r="F20" s="558"/>
      <c r="G20" s="558"/>
      <c r="H20" s="558"/>
      <c r="I20" s="558"/>
      <c r="J20" s="558"/>
      <c r="K20" s="558"/>
      <c r="L20" s="566">
        <v>16860</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152</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153</v>
      </c>
      <c r="C22" s="581"/>
      <c r="D22" s="582"/>
      <c r="E22" s="458" t="s">
        <v>1</v>
      </c>
      <c r="F22" s="463"/>
      <c r="G22" s="463"/>
      <c r="H22" s="463"/>
      <c r="I22" s="463"/>
      <c r="J22" s="463"/>
      <c r="K22" s="453"/>
      <c r="L22" s="458" t="s">
        <v>154</v>
      </c>
      <c r="M22" s="463"/>
      <c r="N22" s="463"/>
      <c r="O22" s="463"/>
      <c r="P22" s="453"/>
      <c r="Q22" s="589" t="s">
        <v>155</v>
      </c>
      <c r="R22" s="590"/>
      <c r="S22" s="590"/>
      <c r="T22" s="590"/>
      <c r="U22" s="590"/>
      <c r="V22" s="591"/>
      <c r="W22" s="595" t="s">
        <v>156</v>
      </c>
      <c r="X22" s="581"/>
      <c r="Y22" s="582"/>
      <c r="Z22" s="458" t="s">
        <v>1</v>
      </c>
      <c r="AA22" s="463"/>
      <c r="AB22" s="463"/>
      <c r="AC22" s="463"/>
      <c r="AD22" s="463"/>
      <c r="AE22" s="463"/>
      <c r="AF22" s="463"/>
      <c r="AG22" s="453"/>
      <c r="AH22" s="608" t="s">
        <v>157</v>
      </c>
      <c r="AI22" s="463"/>
      <c r="AJ22" s="463"/>
      <c r="AK22" s="463"/>
      <c r="AL22" s="453"/>
      <c r="AM22" s="608" t="s">
        <v>158</v>
      </c>
      <c r="AN22" s="609"/>
      <c r="AO22" s="609"/>
      <c r="AP22" s="609"/>
      <c r="AQ22" s="609"/>
      <c r="AR22" s="610"/>
      <c r="AS22" s="589" t="s">
        <v>155</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159</v>
      </c>
      <c r="AZ23" s="407"/>
      <c r="BA23" s="407"/>
      <c r="BB23" s="407"/>
      <c r="BC23" s="407"/>
      <c r="BD23" s="407"/>
      <c r="BE23" s="407"/>
      <c r="BF23" s="407"/>
      <c r="BG23" s="407"/>
      <c r="BH23" s="407"/>
      <c r="BI23" s="407"/>
      <c r="BJ23" s="407"/>
      <c r="BK23" s="407"/>
      <c r="BL23" s="407"/>
      <c r="BM23" s="408"/>
      <c r="BN23" s="446">
        <v>18521740</v>
      </c>
      <c r="BO23" s="447"/>
      <c r="BP23" s="447"/>
      <c r="BQ23" s="447"/>
      <c r="BR23" s="447"/>
      <c r="BS23" s="447"/>
      <c r="BT23" s="447"/>
      <c r="BU23" s="448"/>
      <c r="BV23" s="446">
        <v>18242796</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160</v>
      </c>
      <c r="F24" s="476"/>
      <c r="G24" s="476"/>
      <c r="H24" s="476"/>
      <c r="I24" s="476"/>
      <c r="J24" s="476"/>
      <c r="K24" s="477"/>
      <c r="L24" s="497">
        <v>1</v>
      </c>
      <c r="M24" s="498"/>
      <c r="N24" s="498"/>
      <c r="O24" s="498"/>
      <c r="P24" s="537"/>
      <c r="Q24" s="497">
        <v>9800</v>
      </c>
      <c r="R24" s="498"/>
      <c r="S24" s="498"/>
      <c r="T24" s="498"/>
      <c r="U24" s="498"/>
      <c r="V24" s="537"/>
      <c r="W24" s="596"/>
      <c r="X24" s="584"/>
      <c r="Y24" s="585"/>
      <c r="Z24" s="496" t="s">
        <v>161</v>
      </c>
      <c r="AA24" s="476"/>
      <c r="AB24" s="476"/>
      <c r="AC24" s="476"/>
      <c r="AD24" s="476"/>
      <c r="AE24" s="476"/>
      <c r="AF24" s="476"/>
      <c r="AG24" s="477"/>
      <c r="AH24" s="497">
        <v>282</v>
      </c>
      <c r="AI24" s="498"/>
      <c r="AJ24" s="498"/>
      <c r="AK24" s="498"/>
      <c r="AL24" s="537"/>
      <c r="AM24" s="497">
        <v>914808</v>
      </c>
      <c r="AN24" s="498"/>
      <c r="AO24" s="498"/>
      <c r="AP24" s="498"/>
      <c r="AQ24" s="498"/>
      <c r="AR24" s="537"/>
      <c r="AS24" s="497">
        <v>3244</v>
      </c>
      <c r="AT24" s="498"/>
      <c r="AU24" s="498"/>
      <c r="AV24" s="498"/>
      <c r="AW24" s="498"/>
      <c r="AX24" s="499"/>
      <c r="AY24" s="616" t="s">
        <v>162</v>
      </c>
      <c r="AZ24" s="617"/>
      <c r="BA24" s="617"/>
      <c r="BB24" s="617"/>
      <c r="BC24" s="617"/>
      <c r="BD24" s="617"/>
      <c r="BE24" s="617"/>
      <c r="BF24" s="617"/>
      <c r="BG24" s="617"/>
      <c r="BH24" s="617"/>
      <c r="BI24" s="617"/>
      <c r="BJ24" s="617"/>
      <c r="BK24" s="617"/>
      <c r="BL24" s="617"/>
      <c r="BM24" s="618"/>
      <c r="BN24" s="446">
        <v>15729700</v>
      </c>
      <c r="BO24" s="447"/>
      <c r="BP24" s="447"/>
      <c r="BQ24" s="447"/>
      <c r="BR24" s="447"/>
      <c r="BS24" s="447"/>
      <c r="BT24" s="447"/>
      <c r="BU24" s="448"/>
      <c r="BV24" s="446">
        <v>15442702</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163</v>
      </c>
      <c r="F25" s="476"/>
      <c r="G25" s="476"/>
      <c r="H25" s="476"/>
      <c r="I25" s="476"/>
      <c r="J25" s="476"/>
      <c r="K25" s="477"/>
      <c r="L25" s="497">
        <v>2</v>
      </c>
      <c r="M25" s="498"/>
      <c r="N25" s="498"/>
      <c r="O25" s="498"/>
      <c r="P25" s="537"/>
      <c r="Q25" s="497">
        <v>7940</v>
      </c>
      <c r="R25" s="498"/>
      <c r="S25" s="498"/>
      <c r="T25" s="498"/>
      <c r="U25" s="498"/>
      <c r="V25" s="537"/>
      <c r="W25" s="596"/>
      <c r="X25" s="584"/>
      <c r="Y25" s="585"/>
      <c r="Z25" s="496" t="s">
        <v>164</v>
      </c>
      <c r="AA25" s="476"/>
      <c r="AB25" s="476"/>
      <c r="AC25" s="476"/>
      <c r="AD25" s="476"/>
      <c r="AE25" s="476"/>
      <c r="AF25" s="476"/>
      <c r="AG25" s="477"/>
      <c r="AH25" s="497">
        <v>66</v>
      </c>
      <c r="AI25" s="498"/>
      <c r="AJ25" s="498"/>
      <c r="AK25" s="498"/>
      <c r="AL25" s="537"/>
      <c r="AM25" s="497">
        <v>209352</v>
      </c>
      <c r="AN25" s="498"/>
      <c r="AO25" s="498"/>
      <c r="AP25" s="498"/>
      <c r="AQ25" s="498"/>
      <c r="AR25" s="537"/>
      <c r="AS25" s="497">
        <v>3172</v>
      </c>
      <c r="AT25" s="498"/>
      <c r="AU25" s="498"/>
      <c r="AV25" s="498"/>
      <c r="AW25" s="498"/>
      <c r="AX25" s="499"/>
      <c r="AY25" s="406" t="s">
        <v>165</v>
      </c>
      <c r="AZ25" s="407"/>
      <c r="BA25" s="407"/>
      <c r="BB25" s="407"/>
      <c r="BC25" s="407"/>
      <c r="BD25" s="407"/>
      <c r="BE25" s="407"/>
      <c r="BF25" s="407"/>
      <c r="BG25" s="407"/>
      <c r="BH25" s="407"/>
      <c r="BI25" s="407"/>
      <c r="BJ25" s="407"/>
      <c r="BK25" s="407"/>
      <c r="BL25" s="407"/>
      <c r="BM25" s="408"/>
      <c r="BN25" s="409">
        <v>4807654</v>
      </c>
      <c r="BO25" s="410"/>
      <c r="BP25" s="410"/>
      <c r="BQ25" s="410"/>
      <c r="BR25" s="410"/>
      <c r="BS25" s="410"/>
      <c r="BT25" s="410"/>
      <c r="BU25" s="411"/>
      <c r="BV25" s="409">
        <v>267294</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166</v>
      </c>
      <c r="F26" s="476"/>
      <c r="G26" s="476"/>
      <c r="H26" s="476"/>
      <c r="I26" s="476"/>
      <c r="J26" s="476"/>
      <c r="K26" s="477"/>
      <c r="L26" s="497">
        <v>1</v>
      </c>
      <c r="M26" s="498"/>
      <c r="N26" s="498"/>
      <c r="O26" s="498"/>
      <c r="P26" s="537"/>
      <c r="Q26" s="497">
        <v>6950</v>
      </c>
      <c r="R26" s="498"/>
      <c r="S26" s="498"/>
      <c r="T26" s="498"/>
      <c r="U26" s="498"/>
      <c r="V26" s="537"/>
      <c r="W26" s="596"/>
      <c r="X26" s="584"/>
      <c r="Y26" s="585"/>
      <c r="Z26" s="496" t="s">
        <v>167</v>
      </c>
      <c r="AA26" s="606"/>
      <c r="AB26" s="606"/>
      <c r="AC26" s="606"/>
      <c r="AD26" s="606"/>
      <c r="AE26" s="606"/>
      <c r="AF26" s="606"/>
      <c r="AG26" s="607"/>
      <c r="AH26" s="497">
        <v>17</v>
      </c>
      <c r="AI26" s="498"/>
      <c r="AJ26" s="498"/>
      <c r="AK26" s="498"/>
      <c r="AL26" s="537"/>
      <c r="AM26" s="497">
        <v>58038</v>
      </c>
      <c r="AN26" s="498"/>
      <c r="AO26" s="498"/>
      <c r="AP26" s="498"/>
      <c r="AQ26" s="498"/>
      <c r="AR26" s="537"/>
      <c r="AS26" s="497">
        <v>3414</v>
      </c>
      <c r="AT26" s="498"/>
      <c r="AU26" s="498"/>
      <c r="AV26" s="498"/>
      <c r="AW26" s="498"/>
      <c r="AX26" s="499"/>
      <c r="AY26" s="449" t="s">
        <v>168</v>
      </c>
      <c r="AZ26" s="450"/>
      <c r="BA26" s="450"/>
      <c r="BB26" s="450"/>
      <c r="BC26" s="450"/>
      <c r="BD26" s="450"/>
      <c r="BE26" s="450"/>
      <c r="BF26" s="450"/>
      <c r="BG26" s="450"/>
      <c r="BH26" s="450"/>
      <c r="BI26" s="450"/>
      <c r="BJ26" s="450"/>
      <c r="BK26" s="450"/>
      <c r="BL26" s="450"/>
      <c r="BM26" s="451"/>
      <c r="BN26" s="446" t="s">
        <v>120</v>
      </c>
      <c r="BO26" s="447"/>
      <c r="BP26" s="447"/>
      <c r="BQ26" s="447"/>
      <c r="BR26" s="447"/>
      <c r="BS26" s="447"/>
      <c r="BT26" s="447"/>
      <c r="BU26" s="448"/>
      <c r="BV26" s="446" t="s">
        <v>136</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169</v>
      </c>
      <c r="F27" s="476"/>
      <c r="G27" s="476"/>
      <c r="H27" s="476"/>
      <c r="I27" s="476"/>
      <c r="J27" s="476"/>
      <c r="K27" s="477"/>
      <c r="L27" s="497">
        <v>1</v>
      </c>
      <c r="M27" s="498"/>
      <c r="N27" s="498"/>
      <c r="O27" s="498"/>
      <c r="P27" s="537"/>
      <c r="Q27" s="497">
        <v>5280</v>
      </c>
      <c r="R27" s="498"/>
      <c r="S27" s="498"/>
      <c r="T27" s="498"/>
      <c r="U27" s="498"/>
      <c r="V27" s="537"/>
      <c r="W27" s="596"/>
      <c r="X27" s="584"/>
      <c r="Y27" s="585"/>
      <c r="Z27" s="496" t="s">
        <v>170</v>
      </c>
      <c r="AA27" s="476"/>
      <c r="AB27" s="476"/>
      <c r="AC27" s="476"/>
      <c r="AD27" s="476"/>
      <c r="AE27" s="476"/>
      <c r="AF27" s="476"/>
      <c r="AG27" s="477"/>
      <c r="AH27" s="497">
        <v>12</v>
      </c>
      <c r="AI27" s="498"/>
      <c r="AJ27" s="498"/>
      <c r="AK27" s="498"/>
      <c r="AL27" s="537"/>
      <c r="AM27" s="497">
        <v>41526</v>
      </c>
      <c r="AN27" s="498"/>
      <c r="AO27" s="498"/>
      <c r="AP27" s="498"/>
      <c r="AQ27" s="498"/>
      <c r="AR27" s="537"/>
      <c r="AS27" s="497">
        <v>3461</v>
      </c>
      <c r="AT27" s="498"/>
      <c r="AU27" s="498"/>
      <c r="AV27" s="498"/>
      <c r="AW27" s="498"/>
      <c r="AX27" s="499"/>
      <c r="AY27" s="538" t="s">
        <v>171</v>
      </c>
      <c r="AZ27" s="539"/>
      <c r="BA27" s="539"/>
      <c r="BB27" s="539"/>
      <c r="BC27" s="539"/>
      <c r="BD27" s="539"/>
      <c r="BE27" s="539"/>
      <c r="BF27" s="539"/>
      <c r="BG27" s="539"/>
      <c r="BH27" s="539"/>
      <c r="BI27" s="539"/>
      <c r="BJ27" s="539"/>
      <c r="BK27" s="539"/>
      <c r="BL27" s="539"/>
      <c r="BM27" s="540"/>
      <c r="BN27" s="619">
        <v>550000</v>
      </c>
      <c r="BO27" s="620"/>
      <c r="BP27" s="620"/>
      <c r="BQ27" s="620"/>
      <c r="BR27" s="620"/>
      <c r="BS27" s="620"/>
      <c r="BT27" s="620"/>
      <c r="BU27" s="621"/>
      <c r="BV27" s="619">
        <v>550000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172</v>
      </c>
      <c r="F28" s="476"/>
      <c r="G28" s="476"/>
      <c r="H28" s="476"/>
      <c r="I28" s="476"/>
      <c r="J28" s="476"/>
      <c r="K28" s="477"/>
      <c r="L28" s="497">
        <v>1</v>
      </c>
      <c r="M28" s="498"/>
      <c r="N28" s="498"/>
      <c r="O28" s="498"/>
      <c r="P28" s="537"/>
      <c r="Q28" s="497">
        <v>4490</v>
      </c>
      <c r="R28" s="498"/>
      <c r="S28" s="498"/>
      <c r="T28" s="498"/>
      <c r="U28" s="498"/>
      <c r="V28" s="537"/>
      <c r="W28" s="596"/>
      <c r="X28" s="584"/>
      <c r="Y28" s="585"/>
      <c r="Z28" s="496" t="s">
        <v>173</v>
      </c>
      <c r="AA28" s="476"/>
      <c r="AB28" s="476"/>
      <c r="AC28" s="476"/>
      <c r="AD28" s="476"/>
      <c r="AE28" s="476"/>
      <c r="AF28" s="476"/>
      <c r="AG28" s="477"/>
      <c r="AH28" s="497" t="s">
        <v>174</v>
      </c>
      <c r="AI28" s="498"/>
      <c r="AJ28" s="498"/>
      <c r="AK28" s="498"/>
      <c r="AL28" s="537"/>
      <c r="AM28" s="497" t="s">
        <v>136</v>
      </c>
      <c r="AN28" s="498"/>
      <c r="AO28" s="498"/>
      <c r="AP28" s="498"/>
      <c r="AQ28" s="498"/>
      <c r="AR28" s="537"/>
      <c r="AS28" s="497" t="s">
        <v>174</v>
      </c>
      <c r="AT28" s="498"/>
      <c r="AU28" s="498"/>
      <c r="AV28" s="498"/>
      <c r="AW28" s="498"/>
      <c r="AX28" s="499"/>
      <c r="AY28" s="622" t="s">
        <v>175</v>
      </c>
      <c r="AZ28" s="623"/>
      <c r="BA28" s="623"/>
      <c r="BB28" s="624"/>
      <c r="BC28" s="406" t="s">
        <v>42</v>
      </c>
      <c r="BD28" s="407"/>
      <c r="BE28" s="407"/>
      <c r="BF28" s="407"/>
      <c r="BG28" s="407"/>
      <c r="BH28" s="407"/>
      <c r="BI28" s="407"/>
      <c r="BJ28" s="407"/>
      <c r="BK28" s="407"/>
      <c r="BL28" s="407"/>
      <c r="BM28" s="408"/>
      <c r="BN28" s="409">
        <v>4481952</v>
      </c>
      <c r="BO28" s="410"/>
      <c r="BP28" s="410"/>
      <c r="BQ28" s="410"/>
      <c r="BR28" s="410"/>
      <c r="BS28" s="410"/>
      <c r="BT28" s="410"/>
      <c r="BU28" s="411"/>
      <c r="BV28" s="409">
        <v>4298952</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176</v>
      </c>
      <c r="F29" s="476"/>
      <c r="G29" s="476"/>
      <c r="H29" s="476"/>
      <c r="I29" s="476"/>
      <c r="J29" s="476"/>
      <c r="K29" s="477"/>
      <c r="L29" s="497">
        <v>14</v>
      </c>
      <c r="M29" s="498"/>
      <c r="N29" s="498"/>
      <c r="O29" s="498"/>
      <c r="P29" s="537"/>
      <c r="Q29" s="497">
        <v>4090</v>
      </c>
      <c r="R29" s="498"/>
      <c r="S29" s="498"/>
      <c r="T29" s="498"/>
      <c r="U29" s="498"/>
      <c r="V29" s="537"/>
      <c r="W29" s="597"/>
      <c r="X29" s="598"/>
      <c r="Y29" s="599"/>
      <c r="Z29" s="496" t="s">
        <v>177</v>
      </c>
      <c r="AA29" s="476"/>
      <c r="AB29" s="476"/>
      <c r="AC29" s="476"/>
      <c r="AD29" s="476"/>
      <c r="AE29" s="476"/>
      <c r="AF29" s="476"/>
      <c r="AG29" s="477"/>
      <c r="AH29" s="497">
        <v>294</v>
      </c>
      <c r="AI29" s="498"/>
      <c r="AJ29" s="498"/>
      <c r="AK29" s="498"/>
      <c r="AL29" s="537"/>
      <c r="AM29" s="497">
        <v>956334</v>
      </c>
      <c r="AN29" s="498"/>
      <c r="AO29" s="498"/>
      <c r="AP29" s="498"/>
      <c r="AQ29" s="498"/>
      <c r="AR29" s="537"/>
      <c r="AS29" s="497">
        <v>3253</v>
      </c>
      <c r="AT29" s="498"/>
      <c r="AU29" s="498"/>
      <c r="AV29" s="498"/>
      <c r="AW29" s="498"/>
      <c r="AX29" s="499"/>
      <c r="AY29" s="625"/>
      <c r="AZ29" s="626"/>
      <c r="BA29" s="626"/>
      <c r="BB29" s="627"/>
      <c r="BC29" s="480" t="s">
        <v>178</v>
      </c>
      <c r="BD29" s="481"/>
      <c r="BE29" s="481"/>
      <c r="BF29" s="481"/>
      <c r="BG29" s="481"/>
      <c r="BH29" s="481"/>
      <c r="BI29" s="481"/>
      <c r="BJ29" s="481"/>
      <c r="BK29" s="481"/>
      <c r="BL29" s="481"/>
      <c r="BM29" s="482"/>
      <c r="BN29" s="446">
        <v>940577</v>
      </c>
      <c r="BO29" s="447"/>
      <c r="BP29" s="447"/>
      <c r="BQ29" s="447"/>
      <c r="BR29" s="447"/>
      <c r="BS29" s="447"/>
      <c r="BT29" s="447"/>
      <c r="BU29" s="448"/>
      <c r="BV29" s="446">
        <v>736577</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179</v>
      </c>
      <c r="X30" s="604"/>
      <c r="Y30" s="604"/>
      <c r="Z30" s="604"/>
      <c r="AA30" s="604"/>
      <c r="AB30" s="604"/>
      <c r="AC30" s="604"/>
      <c r="AD30" s="604"/>
      <c r="AE30" s="604"/>
      <c r="AF30" s="604"/>
      <c r="AG30" s="605"/>
      <c r="AH30" s="562">
        <v>99.8</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3601192</v>
      </c>
      <c r="BO30" s="620"/>
      <c r="BP30" s="620"/>
      <c r="BQ30" s="620"/>
      <c r="BR30" s="620"/>
      <c r="BS30" s="620"/>
      <c r="BT30" s="620"/>
      <c r="BU30" s="621"/>
      <c r="BV30" s="619">
        <v>3967276</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180</v>
      </c>
      <c r="D32" s="193"/>
      <c r="E32" s="193"/>
      <c r="F32" s="190"/>
      <c r="G32" s="190"/>
      <c r="H32" s="190"/>
      <c r="I32" s="190"/>
      <c r="J32" s="190"/>
      <c r="K32" s="190"/>
      <c r="L32" s="190"/>
      <c r="M32" s="190"/>
      <c r="N32" s="190"/>
      <c r="O32" s="190"/>
      <c r="P32" s="190"/>
      <c r="Q32" s="190"/>
      <c r="R32" s="190"/>
      <c r="S32" s="190"/>
      <c r="T32" s="190"/>
      <c r="U32" s="190" t="s">
        <v>181</v>
      </c>
      <c r="V32" s="190"/>
      <c r="W32" s="190"/>
      <c r="X32" s="190"/>
      <c r="Y32" s="190"/>
      <c r="Z32" s="190"/>
      <c r="AA32" s="190"/>
      <c r="AB32" s="190"/>
      <c r="AC32" s="190"/>
      <c r="AD32" s="190"/>
      <c r="AE32" s="190"/>
      <c r="AF32" s="190"/>
      <c r="AG32" s="190"/>
      <c r="AH32" s="190"/>
      <c r="AI32" s="190"/>
      <c r="AJ32" s="190"/>
      <c r="AK32" s="190"/>
      <c r="AL32" s="190"/>
      <c r="AM32" s="194" t="s">
        <v>182</v>
      </c>
      <c r="AN32" s="190"/>
      <c r="AO32" s="190"/>
      <c r="AP32" s="190"/>
      <c r="AQ32" s="190"/>
      <c r="AR32" s="190"/>
      <c r="AS32" s="194"/>
      <c r="AT32" s="194"/>
      <c r="AU32" s="194"/>
      <c r="AV32" s="194"/>
      <c r="AW32" s="194"/>
      <c r="AX32" s="194"/>
      <c r="AY32" s="194"/>
      <c r="AZ32" s="194"/>
      <c r="BA32" s="194"/>
      <c r="BB32" s="190"/>
      <c r="BC32" s="194"/>
      <c r="BD32" s="190"/>
      <c r="BE32" s="194" t="s">
        <v>183</v>
      </c>
      <c r="BF32" s="190"/>
      <c r="BG32" s="190"/>
      <c r="BH32" s="190"/>
      <c r="BI32" s="190"/>
      <c r="BJ32" s="194"/>
      <c r="BK32" s="194"/>
      <c r="BL32" s="194"/>
      <c r="BM32" s="194"/>
      <c r="BN32" s="194"/>
      <c r="BO32" s="194"/>
      <c r="BP32" s="194"/>
      <c r="BQ32" s="194"/>
      <c r="BR32" s="190"/>
      <c r="BS32" s="190"/>
      <c r="BT32" s="190"/>
      <c r="BU32" s="190"/>
      <c r="BV32" s="190"/>
      <c r="BW32" s="190" t="s">
        <v>184</v>
      </c>
      <c r="BX32" s="190"/>
      <c r="BY32" s="190"/>
      <c r="BZ32" s="190"/>
      <c r="CA32" s="190"/>
      <c r="CB32" s="194"/>
      <c r="CC32" s="194"/>
      <c r="CD32" s="194"/>
      <c r="CE32" s="194"/>
      <c r="CF32" s="194"/>
      <c r="CG32" s="194"/>
      <c r="CH32" s="194"/>
      <c r="CI32" s="194"/>
      <c r="CJ32" s="194"/>
      <c r="CK32" s="194"/>
      <c r="CL32" s="194"/>
      <c r="CM32" s="194"/>
      <c r="CN32" s="194"/>
      <c r="CO32" s="194" t="s">
        <v>185</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186</v>
      </c>
      <c r="D33" s="470"/>
      <c r="E33" s="435" t="s">
        <v>187</v>
      </c>
      <c r="F33" s="435"/>
      <c r="G33" s="435"/>
      <c r="H33" s="435"/>
      <c r="I33" s="435"/>
      <c r="J33" s="435"/>
      <c r="K33" s="435"/>
      <c r="L33" s="435"/>
      <c r="M33" s="435"/>
      <c r="N33" s="435"/>
      <c r="O33" s="435"/>
      <c r="P33" s="435"/>
      <c r="Q33" s="435"/>
      <c r="R33" s="435"/>
      <c r="S33" s="435"/>
      <c r="T33" s="195"/>
      <c r="U33" s="470" t="s">
        <v>188</v>
      </c>
      <c r="V33" s="470"/>
      <c r="W33" s="435" t="s">
        <v>189</v>
      </c>
      <c r="X33" s="435"/>
      <c r="Y33" s="435"/>
      <c r="Z33" s="435"/>
      <c r="AA33" s="435"/>
      <c r="AB33" s="435"/>
      <c r="AC33" s="435"/>
      <c r="AD33" s="435"/>
      <c r="AE33" s="435"/>
      <c r="AF33" s="435"/>
      <c r="AG33" s="435"/>
      <c r="AH33" s="435"/>
      <c r="AI33" s="435"/>
      <c r="AJ33" s="435"/>
      <c r="AK33" s="435"/>
      <c r="AL33" s="195"/>
      <c r="AM33" s="470" t="s">
        <v>186</v>
      </c>
      <c r="AN33" s="470"/>
      <c r="AO33" s="435" t="s">
        <v>189</v>
      </c>
      <c r="AP33" s="435"/>
      <c r="AQ33" s="435"/>
      <c r="AR33" s="435"/>
      <c r="AS33" s="435"/>
      <c r="AT33" s="435"/>
      <c r="AU33" s="435"/>
      <c r="AV33" s="435"/>
      <c r="AW33" s="435"/>
      <c r="AX33" s="435"/>
      <c r="AY33" s="435"/>
      <c r="AZ33" s="435"/>
      <c r="BA33" s="435"/>
      <c r="BB33" s="435"/>
      <c r="BC33" s="435"/>
      <c r="BD33" s="196"/>
      <c r="BE33" s="435" t="s">
        <v>190</v>
      </c>
      <c r="BF33" s="435"/>
      <c r="BG33" s="435" t="s">
        <v>191</v>
      </c>
      <c r="BH33" s="435"/>
      <c r="BI33" s="435"/>
      <c r="BJ33" s="435"/>
      <c r="BK33" s="435"/>
      <c r="BL33" s="435"/>
      <c r="BM33" s="435"/>
      <c r="BN33" s="435"/>
      <c r="BO33" s="435"/>
      <c r="BP33" s="435"/>
      <c r="BQ33" s="435"/>
      <c r="BR33" s="435"/>
      <c r="BS33" s="435"/>
      <c r="BT33" s="435"/>
      <c r="BU33" s="435"/>
      <c r="BV33" s="196"/>
      <c r="BW33" s="470" t="s">
        <v>190</v>
      </c>
      <c r="BX33" s="470"/>
      <c r="BY33" s="435" t="s">
        <v>192</v>
      </c>
      <c r="BZ33" s="435"/>
      <c r="CA33" s="435"/>
      <c r="CB33" s="435"/>
      <c r="CC33" s="435"/>
      <c r="CD33" s="435"/>
      <c r="CE33" s="435"/>
      <c r="CF33" s="435"/>
      <c r="CG33" s="435"/>
      <c r="CH33" s="435"/>
      <c r="CI33" s="435"/>
      <c r="CJ33" s="435"/>
      <c r="CK33" s="435"/>
      <c r="CL33" s="435"/>
      <c r="CM33" s="435"/>
      <c r="CN33" s="195"/>
      <c r="CO33" s="470" t="s">
        <v>186</v>
      </c>
      <c r="CP33" s="470"/>
      <c r="CQ33" s="435" t="s">
        <v>193</v>
      </c>
      <c r="CR33" s="435"/>
      <c r="CS33" s="435"/>
      <c r="CT33" s="435"/>
      <c r="CU33" s="435"/>
      <c r="CV33" s="435"/>
      <c r="CW33" s="435"/>
      <c r="CX33" s="435"/>
      <c r="CY33" s="435"/>
      <c r="CZ33" s="435"/>
      <c r="DA33" s="435"/>
      <c r="DB33" s="435"/>
      <c r="DC33" s="435"/>
      <c r="DD33" s="435"/>
      <c r="DE33" s="435"/>
      <c r="DF33" s="195"/>
      <c r="DG33" s="631" t="s">
        <v>194</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t="str">
        <f>IF(BG34="","",MAX(C34:D43,U34:V43,AM34:AN43)+1)</f>
        <v/>
      </c>
      <c r="BF34" s="632"/>
      <c r="BG34" s="633"/>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北播磨総合医療センター企業団</v>
      </c>
      <c r="BZ34" s="633"/>
      <c r="CA34" s="633"/>
      <c r="CB34" s="633"/>
      <c r="CC34" s="633"/>
      <c r="CD34" s="633"/>
      <c r="CE34" s="633"/>
      <c r="CF34" s="633"/>
      <c r="CG34" s="633"/>
      <c r="CH34" s="633"/>
      <c r="CI34" s="633"/>
      <c r="CJ34" s="633"/>
      <c r="CK34" s="633"/>
      <c r="CL34" s="633"/>
      <c r="CM34" s="633"/>
      <c r="CN34" s="193"/>
      <c r="CO34" s="632">
        <f>IF(CQ34="","",MAX(C34:D43,U34:V43,AM34:AN43,BE34:BF43,BW34:BX43)+1)</f>
        <v>17</v>
      </c>
      <c r="CP34" s="632"/>
      <c r="CQ34" s="633" t="str">
        <f>IF('各会計、関係団体の財政状況及び健全化判断比率'!BS7="","",'各会計、関係団体の財政状況及び健全化判断比率'!BS7)</f>
        <v>小野市土地開発公社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f t="shared" ref="AM35:AM43" si="0">IF(AO35="","",AM34+1)</f>
        <v>6</v>
      </c>
      <c r="AN35" s="632"/>
      <c r="AO35" s="633" t="str">
        <f>IF('各会計、関係団体の財政状況及び健全化判断比率'!B32="","",'各会計、関係団体の財政状況及び健全化判断比率'!B32)</f>
        <v>下水道事業会計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北播衛生事務組合</v>
      </c>
      <c r="BZ35" s="633"/>
      <c r="CA35" s="633"/>
      <c r="CB35" s="633"/>
      <c r="CC35" s="633"/>
      <c r="CD35" s="633"/>
      <c r="CE35" s="633"/>
      <c r="CF35" s="633"/>
      <c r="CG35" s="633"/>
      <c r="CH35" s="633"/>
      <c r="CI35" s="633"/>
      <c r="CJ35" s="633"/>
      <c r="CK35" s="633"/>
      <c r="CL35" s="633"/>
      <c r="CM35" s="633"/>
      <c r="CN35" s="193"/>
      <c r="CO35" s="632">
        <f t="shared" ref="CO35:CO43" si="3">IF(CQ35="","",CO34+1)</f>
        <v>18</v>
      </c>
      <c r="CP35" s="632"/>
      <c r="CQ35" s="633" t="str">
        <f>IF('各会計、関係団体の財政状況及び健全化判断比率'!BS8="","",'各会計、関係団体の財政状況及び健全化判断比率'!BS8)</f>
        <v>小野市都市施設管理協会</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f t="shared" si="0"/>
        <v>7</v>
      </c>
      <c r="AN36" s="632"/>
      <c r="AO36" s="633" t="str">
        <f>IF('各会計、関係団体の財政状況及び健全化判断比率'!B33="","",'各会計、関係団体の財政状況及び健全化判断比率'!B33)</f>
        <v>都市開発事業会計</v>
      </c>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小野加東加西環境施設事務組合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小野加東広域事務組合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小野加東広域事務組合（農業共済事業）</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北播磨こども発達支援センター事務組合わかあゆ園</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14</v>
      </c>
      <c r="BX40" s="632"/>
      <c r="BY40" s="633" t="str">
        <f>IF('各会計、関係団体の財政状況及び健全化判断比率'!B74="","",'各会計、関係団体の財政状況及び健全化判断比率'!B74)</f>
        <v>兵庫県市町村職員退職手当組合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15</v>
      </c>
      <c r="BX41" s="632"/>
      <c r="BY41" s="633" t="str">
        <f>IF('各会計、関係団体の財政状況及び健全化判断比率'!B75="","",'各会計、関係団体の財政状況及び健全化判断比率'!B75)</f>
        <v>兵庫県後期高齢者医療広域連合（一般会計）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16</v>
      </c>
      <c r="BX42" s="632"/>
      <c r="BY42" s="633" t="str">
        <f>IF('各会計、関係団体の財政状況及び健全化判断比率'!B76="","",'各会計、関係団体の財政状況及び健全化判断比率'!B76)</f>
        <v>兵庫県後期高齢者医療広域連合（特別会計）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199</v>
      </c>
    </row>
    <row r="50" spans="5:5">
      <c r="E50" s="167" t="s">
        <v>200</v>
      </c>
    </row>
    <row r="51" spans="5:5">
      <c r="E51" s="167" t="s">
        <v>201</v>
      </c>
    </row>
    <row r="52" spans="5:5">
      <c r="E52" s="167" t="s">
        <v>202</v>
      </c>
    </row>
    <row r="53" spans="5:5">
      <c r="E53" s="167" t="s">
        <v>203</v>
      </c>
    </row>
    <row r="54" spans="5:5"/>
    <row r="55" spans="5:5"/>
    <row r="56" spans="5:5"/>
    <row r="57" spans="5:5" hidden="1"/>
    <row r="58" spans="5:5" hidden="1"/>
    <row r="59" spans="5:5" hidden="1"/>
  </sheetData>
  <sheetProtection algorithmName="SHA-512" hashValue="DT/qvgQyDz6knF+lpmBZfA+NJ94FeQ+AsJ6y+gVujOPlrqyM2wg6GPw2TBkyI9Mtwyfk0/37CSo/O5AzbAgsfw==" saltValue="fgSDtb1LDrLazAzNTgjuL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535</v>
      </c>
      <c r="G33" s="29" t="s">
        <v>536</v>
      </c>
      <c r="H33" s="29" t="s">
        <v>537</v>
      </c>
      <c r="I33" s="29" t="s">
        <v>538</v>
      </c>
      <c r="J33" s="30" t="s">
        <v>539</v>
      </c>
      <c r="K33" s="22"/>
      <c r="L33" s="22"/>
      <c r="M33" s="22"/>
      <c r="N33" s="22"/>
      <c r="O33" s="22"/>
      <c r="P33" s="22"/>
    </row>
    <row r="34" spans="1:16" ht="39" customHeight="1">
      <c r="A34" s="22"/>
      <c r="B34" s="31"/>
      <c r="C34" s="1224" t="s">
        <v>540</v>
      </c>
      <c r="D34" s="1224"/>
      <c r="E34" s="1225"/>
      <c r="F34" s="32">
        <v>30.26</v>
      </c>
      <c r="G34" s="33">
        <v>30.01</v>
      </c>
      <c r="H34" s="33">
        <v>29.43</v>
      </c>
      <c r="I34" s="33">
        <v>34.89</v>
      </c>
      <c r="J34" s="34">
        <v>37.46</v>
      </c>
      <c r="K34" s="22"/>
      <c r="L34" s="22"/>
      <c r="M34" s="22"/>
      <c r="N34" s="22"/>
      <c r="O34" s="22"/>
      <c r="P34" s="22"/>
    </row>
    <row r="35" spans="1:16" ht="39" customHeight="1">
      <c r="A35" s="22"/>
      <c r="B35" s="35"/>
      <c r="C35" s="1218" t="s">
        <v>541</v>
      </c>
      <c r="D35" s="1219"/>
      <c r="E35" s="1220"/>
      <c r="F35" s="36">
        <v>4.1500000000000004</v>
      </c>
      <c r="G35" s="37">
        <v>7.79</v>
      </c>
      <c r="H35" s="37">
        <v>7.46</v>
      </c>
      <c r="I35" s="37">
        <v>8.39</v>
      </c>
      <c r="J35" s="38">
        <v>4.04</v>
      </c>
      <c r="K35" s="22"/>
      <c r="L35" s="22"/>
      <c r="M35" s="22"/>
      <c r="N35" s="22"/>
      <c r="O35" s="22"/>
      <c r="P35" s="22"/>
    </row>
    <row r="36" spans="1:16" ht="39" customHeight="1">
      <c r="A36" s="22"/>
      <c r="B36" s="35"/>
      <c r="C36" s="1218" t="s">
        <v>542</v>
      </c>
      <c r="D36" s="1219"/>
      <c r="E36" s="1220"/>
      <c r="F36" s="36">
        <v>1.82</v>
      </c>
      <c r="G36" s="37">
        <v>2.4900000000000002</v>
      </c>
      <c r="H36" s="37">
        <v>3.05</v>
      </c>
      <c r="I36" s="37">
        <v>2.83</v>
      </c>
      <c r="J36" s="38">
        <v>2.39</v>
      </c>
      <c r="K36" s="22"/>
      <c r="L36" s="22"/>
      <c r="M36" s="22"/>
      <c r="N36" s="22"/>
      <c r="O36" s="22"/>
      <c r="P36" s="22"/>
    </row>
    <row r="37" spans="1:16" ht="39" customHeight="1">
      <c r="A37" s="22"/>
      <c r="B37" s="35"/>
      <c r="C37" s="1218" t="s">
        <v>543</v>
      </c>
      <c r="D37" s="1219"/>
      <c r="E37" s="1220"/>
      <c r="F37" s="36">
        <v>0.25</v>
      </c>
      <c r="G37" s="37">
        <v>0.62</v>
      </c>
      <c r="H37" s="37">
        <v>0.3</v>
      </c>
      <c r="I37" s="37">
        <v>0.97</v>
      </c>
      <c r="J37" s="38">
        <v>1.56</v>
      </c>
      <c r="K37" s="22"/>
      <c r="L37" s="22"/>
      <c r="M37" s="22"/>
      <c r="N37" s="22"/>
      <c r="O37" s="22"/>
      <c r="P37" s="22"/>
    </row>
    <row r="38" spans="1:16" ht="39" customHeight="1">
      <c r="A38" s="22"/>
      <c r="B38" s="35"/>
      <c r="C38" s="1218" t="s">
        <v>544</v>
      </c>
      <c r="D38" s="1219"/>
      <c r="E38" s="1220"/>
      <c r="F38" s="36">
        <v>0.48</v>
      </c>
      <c r="G38" s="37">
        <v>0.53</v>
      </c>
      <c r="H38" s="37">
        <v>0.97</v>
      </c>
      <c r="I38" s="37">
        <v>0.99</v>
      </c>
      <c r="J38" s="38">
        <v>1.21</v>
      </c>
      <c r="K38" s="22"/>
      <c r="L38" s="22"/>
      <c r="M38" s="22"/>
      <c r="N38" s="22"/>
      <c r="O38" s="22"/>
      <c r="P38" s="22"/>
    </row>
    <row r="39" spans="1:16" ht="39" customHeight="1">
      <c r="A39" s="22"/>
      <c r="B39" s="35"/>
      <c r="C39" s="1218" t="s">
        <v>545</v>
      </c>
      <c r="D39" s="1219"/>
      <c r="E39" s="1220"/>
      <c r="F39" s="36">
        <v>1.08</v>
      </c>
      <c r="G39" s="37">
        <v>0.69</v>
      </c>
      <c r="H39" s="37">
        <v>0.64</v>
      </c>
      <c r="I39" s="37">
        <v>0.78</v>
      </c>
      <c r="J39" s="38">
        <v>0.47</v>
      </c>
      <c r="K39" s="22"/>
      <c r="L39" s="22"/>
      <c r="M39" s="22"/>
      <c r="N39" s="22"/>
      <c r="O39" s="22"/>
      <c r="P39" s="22"/>
    </row>
    <row r="40" spans="1:16" ht="39" customHeight="1">
      <c r="A40" s="22"/>
      <c r="B40" s="35"/>
      <c r="C40" s="1218" t="s">
        <v>546</v>
      </c>
      <c r="D40" s="1219"/>
      <c r="E40" s="1220"/>
      <c r="F40" s="36">
        <v>0.08</v>
      </c>
      <c r="G40" s="37">
        <v>0.11</v>
      </c>
      <c r="H40" s="37">
        <v>0.1</v>
      </c>
      <c r="I40" s="37">
        <v>0.12</v>
      </c>
      <c r="J40" s="38">
        <v>0.12</v>
      </c>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547</v>
      </c>
      <c r="D42" s="1219"/>
      <c r="E42" s="1220"/>
      <c r="F42" s="36" t="s">
        <v>493</v>
      </c>
      <c r="G42" s="37" t="s">
        <v>493</v>
      </c>
      <c r="H42" s="37" t="s">
        <v>493</v>
      </c>
      <c r="I42" s="37" t="s">
        <v>493</v>
      </c>
      <c r="J42" s="38" t="s">
        <v>493</v>
      </c>
      <c r="K42" s="22"/>
      <c r="L42" s="22"/>
      <c r="M42" s="22"/>
      <c r="N42" s="22"/>
      <c r="O42" s="22"/>
      <c r="P42" s="22"/>
    </row>
    <row r="43" spans="1:16" ht="39" customHeight="1" thickBot="1">
      <c r="A43" s="22"/>
      <c r="B43" s="40"/>
      <c r="C43" s="1221" t="s">
        <v>548</v>
      </c>
      <c r="D43" s="1222"/>
      <c r="E43" s="1223"/>
      <c r="F43" s="41">
        <v>0</v>
      </c>
      <c r="G43" s="42" t="s">
        <v>493</v>
      </c>
      <c r="H43" s="42" t="s">
        <v>493</v>
      </c>
      <c r="I43" s="42" t="s">
        <v>493</v>
      </c>
      <c r="J43" s="43" t="s">
        <v>493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ETky3W5Qv7Hf9ros1AxGO53x1WX1l+Z9o6Rs00WUEb56ixnKMsSRxwEqI+KyI7XOi5WiNbg+a9zS9ik+XbfC6g==" saltValue="1ksXIoqKQ/Q6VCJa5Cawz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535</v>
      </c>
      <c r="L44" s="56" t="s">
        <v>536</v>
      </c>
      <c r="M44" s="56" t="s">
        <v>537</v>
      </c>
      <c r="N44" s="56" t="s">
        <v>538</v>
      </c>
      <c r="O44" s="57" t="s">
        <v>539</v>
      </c>
      <c r="P44" s="48"/>
      <c r="Q44" s="48"/>
      <c r="R44" s="48"/>
      <c r="S44" s="48"/>
      <c r="T44" s="48"/>
      <c r="U44" s="48"/>
    </row>
    <row r="45" spans="1:21" ht="30.75" customHeight="1">
      <c r="A45" s="48"/>
      <c r="B45" s="1234" t="s">
        <v>11</v>
      </c>
      <c r="C45" s="1235"/>
      <c r="D45" s="58"/>
      <c r="E45" s="1240" t="s">
        <v>12</v>
      </c>
      <c r="F45" s="1240"/>
      <c r="G45" s="1240"/>
      <c r="H45" s="1240"/>
      <c r="I45" s="1240"/>
      <c r="J45" s="1241"/>
      <c r="K45" s="59">
        <v>1747</v>
      </c>
      <c r="L45" s="60">
        <v>1729</v>
      </c>
      <c r="M45" s="60">
        <v>1772</v>
      </c>
      <c r="N45" s="60">
        <v>1944</v>
      </c>
      <c r="O45" s="61">
        <v>2012</v>
      </c>
      <c r="P45" s="48"/>
      <c r="Q45" s="48"/>
      <c r="R45" s="48"/>
      <c r="S45" s="48"/>
      <c r="T45" s="48"/>
      <c r="U45" s="48"/>
    </row>
    <row r="46" spans="1:21" ht="30.75" customHeight="1">
      <c r="A46" s="48"/>
      <c r="B46" s="1236"/>
      <c r="C46" s="1237"/>
      <c r="D46" s="62"/>
      <c r="E46" s="1228" t="s">
        <v>13</v>
      </c>
      <c r="F46" s="1228"/>
      <c r="G46" s="1228"/>
      <c r="H46" s="1228"/>
      <c r="I46" s="1228"/>
      <c r="J46" s="1229"/>
      <c r="K46" s="63" t="s">
        <v>493</v>
      </c>
      <c r="L46" s="64" t="s">
        <v>493</v>
      </c>
      <c r="M46" s="64" t="s">
        <v>493</v>
      </c>
      <c r="N46" s="64" t="s">
        <v>493</v>
      </c>
      <c r="O46" s="65" t="s">
        <v>493</v>
      </c>
      <c r="P46" s="48"/>
      <c r="Q46" s="48"/>
      <c r="R46" s="48"/>
      <c r="S46" s="48"/>
      <c r="T46" s="48"/>
      <c r="U46" s="48"/>
    </row>
    <row r="47" spans="1:21" ht="30.75" customHeight="1">
      <c r="A47" s="48"/>
      <c r="B47" s="1236"/>
      <c r="C47" s="1237"/>
      <c r="D47" s="62"/>
      <c r="E47" s="1228" t="s">
        <v>14</v>
      </c>
      <c r="F47" s="1228"/>
      <c r="G47" s="1228"/>
      <c r="H47" s="1228"/>
      <c r="I47" s="1228"/>
      <c r="J47" s="1229"/>
      <c r="K47" s="63" t="s">
        <v>493</v>
      </c>
      <c r="L47" s="64" t="s">
        <v>493</v>
      </c>
      <c r="M47" s="64" t="s">
        <v>493</v>
      </c>
      <c r="N47" s="64" t="s">
        <v>493</v>
      </c>
      <c r="O47" s="65" t="s">
        <v>493</v>
      </c>
      <c r="P47" s="48"/>
      <c r="Q47" s="48"/>
      <c r="R47" s="48"/>
      <c r="S47" s="48"/>
      <c r="T47" s="48"/>
      <c r="U47" s="48"/>
    </row>
    <row r="48" spans="1:21" ht="30.75" customHeight="1">
      <c r="A48" s="48"/>
      <c r="B48" s="1236"/>
      <c r="C48" s="1237"/>
      <c r="D48" s="62"/>
      <c r="E48" s="1228" t="s">
        <v>15</v>
      </c>
      <c r="F48" s="1228"/>
      <c r="G48" s="1228"/>
      <c r="H48" s="1228"/>
      <c r="I48" s="1228"/>
      <c r="J48" s="1229"/>
      <c r="K48" s="63">
        <v>922</v>
      </c>
      <c r="L48" s="64">
        <v>835</v>
      </c>
      <c r="M48" s="64">
        <v>836</v>
      </c>
      <c r="N48" s="64">
        <v>711</v>
      </c>
      <c r="O48" s="65">
        <v>595</v>
      </c>
      <c r="P48" s="48"/>
      <c r="Q48" s="48"/>
      <c r="R48" s="48"/>
      <c r="S48" s="48"/>
      <c r="T48" s="48"/>
      <c r="U48" s="48"/>
    </row>
    <row r="49" spans="1:21" ht="30.75" customHeight="1">
      <c r="A49" s="48"/>
      <c r="B49" s="1236"/>
      <c r="C49" s="1237"/>
      <c r="D49" s="62"/>
      <c r="E49" s="1228" t="s">
        <v>16</v>
      </c>
      <c r="F49" s="1228"/>
      <c r="G49" s="1228"/>
      <c r="H49" s="1228"/>
      <c r="I49" s="1228"/>
      <c r="J49" s="1229"/>
      <c r="K49" s="63">
        <v>87</v>
      </c>
      <c r="L49" s="64">
        <v>178</v>
      </c>
      <c r="M49" s="64">
        <v>76</v>
      </c>
      <c r="N49" s="64">
        <v>263</v>
      </c>
      <c r="O49" s="65">
        <v>289</v>
      </c>
      <c r="P49" s="48"/>
      <c r="Q49" s="48"/>
      <c r="R49" s="48"/>
      <c r="S49" s="48"/>
      <c r="T49" s="48"/>
      <c r="U49" s="48"/>
    </row>
    <row r="50" spans="1:21" ht="30.75" customHeight="1">
      <c r="A50" s="48"/>
      <c r="B50" s="1236"/>
      <c r="C50" s="1237"/>
      <c r="D50" s="62"/>
      <c r="E50" s="1228" t="s">
        <v>17</v>
      </c>
      <c r="F50" s="1228"/>
      <c r="G50" s="1228"/>
      <c r="H50" s="1228"/>
      <c r="I50" s="1228"/>
      <c r="J50" s="1229"/>
      <c r="K50" s="63">
        <v>16</v>
      </c>
      <c r="L50" s="64">
        <v>13</v>
      </c>
      <c r="M50" s="64">
        <v>6</v>
      </c>
      <c r="N50" s="64">
        <v>5</v>
      </c>
      <c r="O50" s="65">
        <v>5</v>
      </c>
      <c r="P50" s="48"/>
      <c r="Q50" s="48"/>
      <c r="R50" s="48"/>
      <c r="S50" s="48"/>
      <c r="T50" s="48"/>
      <c r="U50" s="48"/>
    </row>
    <row r="51" spans="1:21" ht="30.75" customHeight="1">
      <c r="A51" s="48"/>
      <c r="B51" s="1238"/>
      <c r="C51" s="1239"/>
      <c r="D51" s="66"/>
      <c r="E51" s="1228" t="s">
        <v>18</v>
      </c>
      <c r="F51" s="1228"/>
      <c r="G51" s="1228"/>
      <c r="H51" s="1228"/>
      <c r="I51" s="1228"/>
      <c r="J51" s="1229"/>
      <c r="K51" s="63" t="s">
        <v>493</v>
      </c>
      <c r="L51" s="64">
        <v>0</v>
      </c>
      <c r="M51" s="64" t="s">
        <v>493</v>
      </c>
      <c r="N51" s="64" t="s">
        <v>493</v>
      </c>
      <c r="O51" s="65" t="s">
        <v>493</v>
      </c>
      <c r="P51" s="48"/>
      <c r="Q51" s="48"/>
      <c r="R51" s="48"/>
      <c r="S51" s="48"/>
      <c r="T51" s="48"/>
      <c r="U51" s="48"/>
    </row>
    <row r="52" spans="1:21" ht="30.75" customHeight="1">
      <c r="A52" s="48"/>
      <c r="B52" s="1226" t="s">
        <v>19</v>
      </c>
      <c r="C52" s="1227"/>
      <c r="D52" s="66"/>
      <c r="E52" s="1228" t="s">
        <v>20</v>
      </c>
      <c r="F52" s="1228"/>
      <c r="G52" s="1228"/>
      <c r="H52" s="1228"/>
      <c r="I52" s="1228"/>
      <c r="J52" s="1229"/>
      <c r="K52" s="63">
        <v>2124</v>
      </c>
      <c r="L52" s="64">
        <v>2201</v>
      </c>
      <c r="M52" s="64">
        <v>2458</v>
      </c>
      <c r="N52" s="64">
        <v>2503</v>
      </c>
      <c r="O52" s="65">
        <v>2473</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648</v>
      </c>
      <c r="L53" s="69">
        <v>554</v>
      </c>
      <c r="M53" s="69">
        <v>232</v>
      </c>
      <c r="N53" s="69">
        <v>420</v>
      </c>
      <c r="O53" s="70">
        <v>428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tn1hh5wzuKLi9Psx+nn46/NNW/jhIvegiZKKeUIpohwftk7sdbjxIt0ogiOZga957Y2sHZ8zXPdpIAzQbLrp0A==" saltValue="g8dImqfUTYkIKXDJuUIYV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535</v>
      </c>
      <c r="J40" s="79" t="s">
        <v>536</v>
      </c>
      <c r="K40" s="79" t="s">
        <v>537</v>
      </c>
      <c r="L40" s="79" t="s">
        <v>538</v>
      </c>
      <c r="M40" s="80" t="s">
        <v>539</v>
      </c>
    </row>
    <row r="41" spans="2:13" ht="27.75" customHeight="1">
      <c r="B41" s="1242" t="s">
        <v>24</v>
      </c>
      <c r="C41" s="1243"/>
      <c r="D41" s="81"/>
      <c r="E41" s="1248" t="s">
        <v>25</v>
      </c>
      <c r="F41" s="1248"/>
      <c r="G41" s="1248"/>
      <c r="H41" s="1249"/>
      <c r="I41" s="82">
        <v>18805</v>
      </c>
      <c r="J41" s="83">
        <v>18896</v>
      </c>
      <c r="K41" s="83">
        <v>18420</v>
      </c>
      <c r="L41" s="83">
        <v>18243</v>
      </c>
      <c r="M41" s="84">
        <v>18522</v>
      </c>
    </row>
    <row r="42" spans="2:13" ht="27.75" customHeight="1">
      <c r="B42" s="1244"/>
      <c r="C42" s="1245"/>
      <c r="D42" s="85"/>
      <c r="E42" s="1250" t="s">
        <v>26</v>
      </c>
      <c r="F42" s="1250"/>
      <c r="G42" s="1250"/>
      <c r="H42" s="1251"/>
      <c r="I42" s="86">
        <v>29</v>
      </c>
      <c r="J42" s="87">
        <v>15</v>
      </c>
      <c r="K42" s="87">
        <v>10</v>
      </c>
      <c r="L42" s="87">
        <v>5</v>
      </c>
      <c r="M42" s="88" t="s">
        <v>493</v>
      </c>
    </row>
    <row r="43" spans="2:13" ht="27.75" customHeight="1">
      <c r="B43" s="1244"/>
      <c r="C43" s="1245"/>
      <c r="D43" s="85"/>
      <c r="E43" s="1250" t="s">
        <v>27</v>
      </c>
      <c r="F43" s="1250"/>
      <c r="G43" s="1250"/>
      <c r="H43" s="1251"/>
      <c r="I43" s="86">
        <v>9341</v>
      </c>
      <c r="J43" s="87">
        <v>8672</v>
      </c>
      <c r="K43" s="87">
        <v>7759</v>
      </c>
      <c r="L43" s="87">
        <v>6987</v>
      </c>
      <c r="M43" s="88">
        <v>5843</v>
      </c>
    </row>
    <row r="44" spans="2:13" ht="27.75" customHeight="1">
      <c r="B44" s="1244"/>
      <c r="C44" s="1245"/>
      <c r="D44" s="85"/>
      <c r="E44" s="1250" t="s">
        <v>28</v>
      </c>
      <c r="F44" s="1250"/>
      <c r="G44" s="1250"/>
      <c r="H44" s="1251"/>
      <c r="I44" s="86">
        <v>2933</v>
      </c>
      <c r="J44" s="87">
        <v>3030</v>
      </c>
      <c r="K44" s="87">
        <v>2849</v>
      </c>
      <c r="L44" s="87">
        <v>2731</v>
      </c>
      <c r="M44" s="88">
        <v>2576</v>
      </c>
    </row>
    <row r="45" spans="2:13" ht="27.75" customHeight="1">
      <c r="B45" s="1244"/>
      <c r="C45" s="1245"/>
      <c r="D45" s="85"/>
      <c r="E45" s="1250" t="s">
        <v>29</v>
      </c>
      <c r="F45" s="1250"/>
      <c r="G45" s="1250"/>
      <c r="H45" s="1251"/>
      <c r="I45" s="86">
        <v>3487</v>
      </c>
      <c r="J45" s="87">
        <v>3390</v>
      </c>
      <c r="K45" s="87">
        <v>3112</v>
      </c>
      <c r="L45" s="87">
        <v>3023</v>
      </c>
      <c r="M45" s="88">
        <v>2793</v>
      </c>
    </row>
    <row r="46" spans="2:13" ht="27.75" customHeight="1">
      <c r="B46" s="1244"/>
      <c r="C46" s="1245"/>
      <c r="D46" s="89"/>
      <c r="E46" s="1250" t="s">
        <v>30</v>
      </c>
      <c r="F46" s="1250"/>
      <c r="G46" s="1250"/>
      <c r="H46" s="1251"/>
      <c r="I46" s="86">
        <v>87</v>
      </c>
      <c r="J46" s="87">
        <v>87</v>
      </c>
      <c r="K46" s="87">
        <v>87</v>
      </c>
      <c r="L46" s="87">
        <v>87</v>
      </c>
      <c r="M46" s="88" t="s">
        <v>493</v>
      </c>
    </row>
    <row r="47" spans="2:13" ht="27.75" customHeight="1">
      <c r="B47" s="1244"/>
      <c r="C47" s="1245"/>
      <c r="D47" s="90"/>
      <c r="E47" s="1252" t="s">
        <v>31</v>
      </c>
      <c r="F47" s="1253"/>
      <c r="G47" s="1253"/>
      <c r="H47" s="1254"/>
      <c r="I47" s="86" t="s">
        <v>493</v>
      </c>
      <c r="J47" s="87" t="s">
        <v>493</v>
      </c>
      <c r="K47" s="87" t="s">
        <v>493</v>
      </c>
      <c r="L47" s="87" t="s">
        <v>493</v>
      </c>
      <c r="M47" s="88" t="s">
        <v>493</v>
      </c>
    </row>
    <row r="48" spans="2:13" ht="27.75" customHeight="1">
      <c r="B48" s="1244"/>
      <c r="C48" s="1245"/>
      <c r="D48" s="85"/>
      <c r="E48" s="1250" t="s">
        <v>32</v>
      </c>
      <c r="F48" s="1250"/>
      <c r="G48" s="1250"/>
      <c r="H48" s="1251"/>
      <c r="I48" s="86" t="s">
        <v>493</v>
      </c>
      <c r="J48" s="87" t="s">
        <v>493</v>
      </c>
      <c r="K48" s="87" t="s">
        <v>493</v>
      </c>
      <c r="L48" s="87" t="s">
        <v>493</v>
      </c>
      <c r="M48" s="88" t="s">
        <v>493</v>
      </c>
    </row>
    <row r="49" spans="2:13" ht="27.75" customHeight="1">
      <c r="B49" s="1246"/>
      <c r="C49" s="1247"/>
      <c r="D49" s="85"/>
      <c r="E49" s="1250" t="s">
        <v>33</v>
      </c>
      <c r="F49" s="1250"/>
      <c r="G49" s="1250"/>
      <c r="H49" s="1251"/>
      <c r="I49" s="86" t="s">
        <v>493</v>
      </c>
      <c r="J49" s="87" t="s">
        <v>493</v>
      </c>
      <c r="K49" s="87" t="s">
        <v>493</v>
      </c>
      <c r="L49" s="87" t="s">
        <v>493</v>
      </c>
      <c r="M49" s="88" t="s">
        <v>493</v>
      </c>
    </row>
    <row r="50" spans="2:13" ht="27.75" customHeight="1">
      <c r="B50" s="1255" t="s">
        <v>34</v>
      </c>
      <c r="C50" s="1256"/>
      <c r="D50" s="91"/>
      <c r="E50" s="1250" t="s">
        <v>35</v>
      </c>
      <c r="F50" s="1250"/>
      <c r="G50" s="1250"/>
      <c r="H50" s="1251"/>
      <c r="I50" s="86">
        <v>9911</v>
      </c>
      <c r="J50" s="87">
        <v>10021</v>
      </c>
      <c r="K50" s="87">
        <v>9922</v>
      </c>
      <c r="L50" s="87">
        <v>9958</v>
      </c>
      <c r="M50" s="88">
        <v>10030</v>
      </c>
    </row>
    <row r="51" spans="2:13" ht="27.75" customHeight="1">
      <c r="B51" s="1244"/>
      <c r="C51" s="1245"/>
      <c r="D51" s="85"/>
      <c r="E51" s="1250" t="s">
        <v>36</v>
      </c>
      <c r="F51" s="1250"/>
      <c r="G51" s="1250"/>
      <c r="H51" s="1251"/>
      <c r="I51" s="86">
        <v>2544</v>
      </c>
      <c r="J51" s="87">
        <v>2237</v>
      </c>
      <c r="K51" s="87">
        <v>1819</v>
      </c>
      <c r="L51" s="87">
        <v>1718</v>
      </c>
      <c r="M51" s="88">
        <v>1587</v>
      </c>
    </row>
    <row r="52" spans="2:13" ht="27.75" customHeight="1">
      <c r="B52" s="1246"/>
      <c r="C52" s="1247"/>
      <c r="D52" s="85"/>
      <c r="E52" s="1250" t="s">
        <v>37</v>
      </c>
      <c r="F52" s="1250"/>
      <c r="G52" s="1250"/>
      <c r="H52" s="1251"/>
      <c r="I52" s="86">
        <v>24090</v>
      </c>
      <c r="J52" s="87">
        <v>24076</v>
      </c>
      <c r="K52" s="87">
        <v>23127</v>
      </c>
      <c r="L52" s="87">
        <v>22759</v>
      </c>
      <c r="M52" s="88">
        <v>21698</v>
      </c>
    </row>
    <row r="53" spans="2:13" ht="27.75" customHeight="1" thickBot="1">
      <c r="B53" s="1257" t="s">
        <v>38</v>
      </c>
      <c r="C53" s="1258"/>
      <c r="D53" s="92"/>
      <c r="E53" s="1259" t="s">
        <v>39</v>
      </c>
      <c r="F53" s="1259"/>
      <c r="G53" s="1259"/>
      <c r="H53" s="1260"/>
      <c r="I53" s="93">
        <v>-1864</v>
      </c>
      <c r="J53" s="94">
        <v>-2245</v>
      </c>
      <c r="K53" s="94">
        <v>-2633</v>
      </c>
      <c r="L53" s="94">
        <v>-3360</v>
      </c>
      <c r="M53" s="95">
        <v>-3580</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MQ7cgRjX9yKUlfG02HQSgaA7Xxxv5hcKJeCs2pbXMEKzQWu352FAOJZ77ykJ7mqN/k6R76Jn2PXKijR2BNGXkw==" saltValue="cMyFvHA5OQNA91IHl9FNg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60" zoomScaleNormal="6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537</v>
      </c>
      <c r="G54" s="104" t="s">
        <v>538</v>
      </c>
      <c r="H54" s="105" t="s">
        <v>539</v>
      </c>
    </row>
    <row r="55" spans="2:8" ht="52.5" customHeight="1">
      <c r="B55" s="106"/>
      <c r="C55" s="1269" t="s">
        <v>42</v>
      </c>
      <c r="D55" s="1269"/>
      <c r="E55" s="1270"/>
      <c r="F55" s="107">
        <v>4106</v>
      </c>
      <c r="G55" s="107">
        <v>4299</v>
      </c>
      <c r="H55" s="108">
        <v>4482</v>
      </c>
    </row>
    <row r="56" spans="2:8" ht="52.5" customHeight="1">
      <c r="B56" s="109"/>
      <c r="C56" s="1271" t="s">
        <v>43</v>
      </c>
      <c r="D56" s="1271"/>
      <c r="E56" s="1272"/>
      <c r="F56" s="110">
        <v>730</v>
      </c>
      <c r="G56" s="110">
        <v>737</v>
      </c>
      <c r="H56" s="111">
        <v>941</v>
      </c>
    </row>
    <row r="57" spans="2:8" ht="53.25" customHeight="1">
      <c r="B57" s="109"/>
      <c r="C57" s="1273" t="s">
        <v>44</v>
      </c>
      <c r="D57" s="1273"/>
      <c r="E57" s="1274"/>
      <c r="F57" s="112">
        <v>4197</v>
      </c>
      <c r="G57" s="112">
        <v>3967</v>
      </c>
      <c r="H57" s="113">
        <v>3601</v>
      </c>
    </row>
    <row r="58" spans="2:8" ht="45.75" customHeight="1">
      <c r="B58" s="114"/>
      <c r="C58" s="1261" t="s">
        <v>565</v>
      </c>
      <c r="D58" s="1262"/>
      <c r="E58" s="1263"/>
      <c r="F58" s="115">
        <v>3359</v>
      </c>
      <c r="G58" s="115">
        <v>3143</v>
      </c>
      <c r="H58" s="116">
        <v>2758</v>
      </c>
    </row>
    <row r="59" spans="2:8" ht="45.75" customHeight="1">
      <c r="B59" s="114"/>
      <c r="C59" s="1261" t="s">
        <v>564</v>
      </c>
      <c r="D59" s="1262"/>
      <c r="E59" s="1263"/>
      <c r="F59" s="115">
        <v>371</v>
      </c>
      <c r="G59" s="115">
        <v>371</v>
      </c>
      <c r="H59" s="116">
        <v>371</v>
      </c>
    </row>
    <row r="60" spans="2:8" ht="45.75" customHeight="1">
      <c r="B60" s="114"/>
      <c r="C60" s="1261" t="s">
        <v>566</v>
      </c>
      <c r="D60" s="1262"/>
      <c r="E60" s="1263"/>
      <c r="F60" s="115">
        <v>288</v>
      </c>
      <c r="G60" s="115">
        <v>303</v>
      </c>
      <c r="H60" s="116">
        <v>319</v>
      </c>
    </row>
    <row r="61" spans="2:8" ht="45.75" customHeight="1">
      <c r="B61" s="114"/>
      <c r="C61" s="1261" t="s">
        <v>563</v>
      </c>
      <c r="D61" s="1262"/>
      <c r="E61" s="1263"/>
      <c r="F61" s="115">
        <v>109</v>
      </c>
      <c r="G61" s="115">
        <v>109</v>
      </c>
      <c r="H61" s="116">
        <v>110</v>
      </c>
    </row>
    <row r="62" spans="2:8" ht="45.75" customHeight="1" thickBot="1">
      <c r="B62" s="117"/>
      <c r="C62" s="1264" t="s">
        <v>562</v>
      </c>
      <c r="D62" s="1265"/>
      <c r="E62" s="1266"/>
      <c r="F62" s="118">
        <v>27</v>
      </c>
      <c r="G62" s="118">
        <v>27</v>
      </c>
      <c r="H62" s="119">
        <v>27</v>
      </c>
    </row>
    <row r="63" spans="2:8" ht="52.5" customHeight="1" thickBot="1">
      <c r="B63" s="120"/>
      <c r="C63" s="1267" t="s">
        <v>45</v>
      </c>
      <c r="D63" s="1267"/>
      <c r="E63" s="1268"/>
      <c r="F63" s="121">
        <v>9032</v>
      </c>
      <c r="G63" s="121">
        <v>9003</v>
      </c>
      <c r="H63" s="122">
        <v>9024</v>
      </c>
    </row>
    <row r="64" spans="2:8" ht="15" customHeight="1"/>
    <row r="65" ht="0" hidden="1" customHeight="1"/>
    <row r="66" ht="0" hidden="1" customHeight="1"/>
  </sheetData>
  <sheetProtection algorithmName="SHA-512" hashValue="CElwN7Xo5PhJC6b3xdUdQ9EOO5cnmnwMpfbmXSr7pR9Gmtnf17ZBjRrcss5v+T6/DEWxrqBBcwgMQZ0D+afspQ==" saltValue="r4uykRsbw5zQCN2yIRH1O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0" customHeight="1" zeroHeight="1"/>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c r="A1" s="402"/>
      <c r="B1" s="401"/>
      <c r="DD1" s="365"/>
      <c r="DE1" s="365"/>
    </row>
    <row r="2" spans="1:143" ht="25.5" customHeight="1">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576</v>
      </c>
    </row>
    <row r="11" spans="1:143" s="270" customFormat="1" ht="13.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576</v>
      </c>
    </row>
    <row r="13" spans="1:143" s="270" customFormat="1" ht="13.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c r="DD19" s="365"/>
      <c r="DE19" s="365"/>
    </row>
    <row r="20" spans="1:351" ht="13.5">
      <c r="DD20" s="365"/>
      <c r="DE20" s="365"/>
    </row>
    <row r="21" spans="1:351" ht="17.2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c r="B22" s="366"/>
      <c r="MM22" s="397"/>
    </row>
    <row r="23" spans="1:351" ht="13.5">
      <c r="B23" s="366"/>
    </row>
    <row r="24" spans="1:351" ht="13.5">
      <c r="B24" s="366"/>
    </row>
    <row r="25" spans="1:351" ht="13.5">
      <c r="B25" s="366"/>
    </row>
    <row r="26" spans="1:351" ht="13.5">
      <c r="B26" s="366"/>
    </row>
    <row r="27" spans="1:351" ht="13.5">
      <c r="B27" s="366"/>
    </row>
    <row r="28" spans="1:351" ht="13.5">
      <c r="B28" s="366"/>
    </row>
    <row r="29" spans="1:351" ht="13.5">
      <c r="B29" s="366"/>
    </row>
    <row r="30" spans="1:351" ht="13.5">
      <c r="B30" s="366"/>
    </row>
    <row r="31" spans="1:351" ht="13.5">
      <c r="B31" s="366"/>
    </row>
    <row r="32" spans="1:351" ht="13.5">
      <c r="B32" s="366"/>
    </row>
    <row r="33" spans="2:109" ht="13.5">
      <c r="B33" s="366"/>
    </row>
    <row r="34" spans="2:109" ht="13.5">
      <c r="B34" s="366"/>
    </row>
    <row r="35" spans="2:109" ht="13.5">
      <c r="B35" s="366"/>
    </row>
    <row r="36" spans="2:109" ht="13.5">
      <c r="B36" s="366"/>
    </row>
    <row r="37" spans="2:109" ht="13.5">
      <c r="B37" s="366"/>
    </row>
    <row r="38" spans="2:109" ht="13.5">
      <c r="B38" s="366"/>
    </row>
    <row r="39" spans="2:109" ht="13.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c r="B40" s="386"/>
      <c r="DD40" s="386"/>
      <c r="DE40" s="365"/>
    </row>
    <row r="41" spans="2:109" ht="17.25">
      <c r="B41" s="396" t="s">
        <v>575</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c r="B42" s="366"/>
      <c r="G42" s="382"/>
      <c r="I42" s="381"/>
      <c r="J42" s="381"/>
      <c r="K42" s="381"/>
      <c r="AM42" s="382"/>
      <c r="AN42" s="382" t="s">
        <v>572</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c r="B43" s="366"/>
      <c r="AN43" s="1283"/>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ht="13.5">
      <c r="B44" s="366"/>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ht="13.5">
      <c r="B45" s="366"/>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ht="13.5">
      <c r="B46" s="366"/>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ht="13.5">
      <c r="B47" s="366"/>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ht="13.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c r="B49" s="366"/>
      <c r="AN49" s="365" t="s">
        <v>571</v>
      </c>
    </row>
    <row r="50" spans="1:109" ht="13.5">
      <c r="B50" s="366"/>
      <c r="G50" s="1275"/>
      <c r="H50" s="1275"/>
      <c r="I50" s="1275"/>
      <c r="J50" s="1275"/>
      <c r="K50" s="375"/>
      <c r="L50" s="375"/>
      <c r="M50" s="374"/>
      <c r="N50" s="374"/>
      <c r="AN50" s="1292"/>
      <c r="AO50" s="1293"/>
      <c r="AP50" s="1293"/>
      <c r="AQ50" s="1293"/>
      <c r="AR50" s="1293"/>
      <c r="AS50" s="1293"/>
      <c r="AT50" s="1293"/>
      <c r="AU50" s="1293"/>
      <c r="AV50" s="1293"/>
      <c r="AW50" s="1293"/>
      <c r="AX50" s="1293"/>
      <c r="AY50" s="1293"/>
      <c r="AZ50" s="1293"/>
      <c r="BA50" s="1293"/>
      <c r="BB50" s="1293"/>
      <c r="BC50" s="1293"/>
      <c r="BD50" s="1293"/>
      <c r="BE50" s="1293"/>
      <c r="BF50" s="1293"/>
      <c r="BG50" s="1293"/>
      <c r="BH50" s="1293"/>
      <c r="BI50" s="1293"/>
      <c r="BJ50" s="1293"/>
      <c r="BK50" s="1293"/>
      <c r="BL50" s="1293"/>
      <c r="BM50" s="1293"/>
      <c r="BN50" s="1293"/>
      <c r="BO50" s="1294"/>
      <c r="BP50" s="1278" t="s">
        <v>535</v>
      </c>
      <c r="BQ50" s="1278"/>
      <c r="BR50" s="1278"/>
      <c r="BS50" s="1278"/>
      <c r="BT50" s="1278"/>
      <c r="BU50" s="1278"/>
      <c r="BV50" s="1278"/>
      <c r="BW50" s="1278"/>
      <c r="BX50" s="1278" t="s">
        <v>536</v>
      </c>
      <c r="BY50" s="1278"/>
      <c r="BZ50" s="1278"/>
      <c r="CA50" s="1278"/>
      <c r="CB50" s="1278"/>
      <c r="CC50" s="1278"/>
      <c r="CD50" s="1278"/>
      <c r="CE50" s="1278"/>
      <c r="CF50" s="1278" t="s">
        <v>537</v>
      </c>
      <c r="CG50" s="1278"/>
      <c r="CH50" s="1278"/>
      <c r="CI50" s="1278"/>
      <c r="CJ50" s="1278"/>
      <c r="CK50" s="1278"/>
      <c r="CL50" s="1278"/>
      <c r="CM50" s="1278"/>
      <c r="CN50" s="1278" t="s">
        <v>538</v>
      </c>
      <c r="CO50" s="1278"/>
      <c r="CP50" s="1278"/>
      <c r="CQ50" s="1278"/>
      <c r="CR50" s="1278"/>
      <c r="CS50" s="1278"/>
      <c r="CT50" s="1278"/>
      <c r="CU50" s="1278"/>
      <c r="CV50" s="1278" t="s">
        <v>539</v>
      </c>
      <c r="CW50" s="1278"/>
      <c r="CX50" s="1278"/>
      <c r="CY50" s="1278"/>
      <c r="CZ50" s="1278"/>
      <c r="DA50" s="1278"/>
      <c r="DB50" s="1278"/>
      <c r="DC50" s="1278"/>
    </row>
    <row r="51" spans="1:109" ht="13.5" customHeight="1">
      <c r="B51" s="366"/>
      <c r="G51" s="1295"/>
      <c r="H51" s="1295"/>
      <c r="I51" s="1297"/>
      <c r="J51" s="1297"/>
      <c r="K51" s="1296"/>
      <c r="L51" s="1296"/>
      <c r="M51" s="1296"/>
      <c r="N51" s="1296"/>
      <c r="AM51" s="373"/>
      <c r="AN51" s="1279" t="s">
        <v>570</v>
      </c>
      <c r="AO51" s="1279"/>
      <c r="AP51" s="1279"/>
      <c r="AQ51" s="1279"/>
      <c r="AR51" s="1279"/>
      <c r="AS51" s="1279"/>
      <c r="AT51" s="1279"/>
      <c r="AU51" s="1279"/>
      <c r="AV51" s="1279"/>
      <c r="AW51" s="1279"/>
      <c r="AX51" s="1279"/>
      <c r="AY51" s="1279"/>
      <c r="AZ51" s="1279"/>
      <c r="BA51" s="1279"/>
      <c r="BB51" s="1279" t="s">
        <v>568</v>
      </c>
      <c r="BC51" s="1279"/>
      <c r="BD51" s="1279"/>
      <c r="BE51" s="1279"/>
      <c r="BF51" s="1279"/>
      <c r="BG51" s="1279"/>
      <c r="BH51" s="1279"/>
      <c r="BI51" s="1279"/>
      <c r="BJ51" s="1279"/>
      <c r="BK51" s="1279"/>
      <c r="BL51" s="1279"/>
      <c r="BM51" s="1279"/>
      <c r="BN51" s="1279"/>
      <c r="BO51" s="1279"/>
      <c r="BP51" s="1282"/>
      <c r="BQ51" s="1277"/>
      <c r="BR51" s="1277"/>
      <c r="BS51" s="1277"/>
      <c r="BT51" s="1277"/>
      <c r="BU51" s="1277"/>
      <c r="BV51" s="1277"/>
      <c r="BW51" s="1277"/>
      <c r="BX51" s="1282"/>
      <c r="BY51" s="1277"/>
      <c r="BZ51" s="1277"/>
      <c r="CA51" s="1277"/>
      <c r="CB51" s="1277"/>
      <c r="CC51" s="1277"/>
      <c r="CD51" s="1277"/>
      <c r="CE51" s="1277"/>
      <c r="CF51" s="1282"/>
      <c r="CG51" s="1277"/>
      <c r="CH51" s="1277"/>
      <c r="CI51" s="1277"/>
      <c r="CJ51" s="1277"/>
      <c r="CK51" s="1277"/>
      <c r="CL51" s="1277"/>
      <c r="CM51" s="1277"/>
      <c r="CN51" s="1277"/>
      <c r="CO51" s="1277"/>
      <c r="CP51" s="1277"/>
      <c r="CQ51" s="1277"/>
      <c r="CR51" s="1277"/>
      <c r="CS51" s="1277"/>
      <c r="CT51" s="1277"/>
      <c r="CU51" s="1277"/>
      <c r="CV51" s="1282"/>
      <c r="CW51" s="1277"/>
      <c r="CX51" s="1277"/>
      <c r="CY51" s="1277"/>
      <c r="CZ51" s="1277"/>
      <c r="DA51" s="1277"/>
      <c r="DB51" s="1277"/>
      <c r="DC51" s="1277"/>
    </row>
    <row r="52" spans="1:109" ht="13.5">
      <c r="B52" s="366"/>
      <c r="G52" s="1295"/>
      <c r="H52" s="1295"/>
      <c r="I52" s="1297"/>
      <c r="J52" s="1297"/>
      <c r="K52" s="1296"/>
      <c r="L52" s="1296"/>
      <c r="M52" s="1296"/>
      <c r="N52" s="1296"/>
      <c r="AM52" s="373"/>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5">
      <c r="A53" s="381"/>
      <c r="B53" s="366"/>
      <c r="G53" s="1295"/>
      <c r="H53" s="1295"/>
      <c r="I53" s="1275"/>
      <c r="J53" s="1275"/>
      <c r="K53" s="1296"/>
      <c r="L53" s="1296"/>
      <c r="M53" s="1296"/>
      <c r="N53" s="1296"/>
      <c r="AM53" s="373"/>
      <c r="AN53" s="1279"/>
      <c r="AO53" s="1279"/>
      <c r="AP53" s="1279"/>
      <c r="AQ53" s="1279"/>
      <c r="AR53" s="1279"/>
      <c r="AS53" s="1279"/>
      <c r="AT53" s="1279"/>
      <c r="AU53" s="1279"/>
      <c r="AV53" s="1279"/>
      <c r="AW53" s="1279"/>
      <c r="AX53" s="1279"/>
      <c r="AY53" s="1279"/>
      <c r="AZ53" s="1279"/>
      <c r="BA53" s="1279"/>
      <c r="BB53" s="1279" t="s">
        <v>574</v>
      </c>
      <c r="BC53" s="1279"/>
      <c r="BD53" s="1279"/>
      <c r="BE53" s="1279"/>
      <c r="BF53" s="1279"/>
      <c r="BG53" s="1279"/>
      <c r="BH53" s="1279"/>
      <c r="BI53" s="1279"/>
      <c r="BJ53" s="1279"/>
      <c r="BK53" s="1279"/>
      <c r="BL53" s="1279"/>
      <c r="BM53" s="1279"/>
      <c r="BN53" s="1279"/>
      <c r="BO53" s="1279"/>
      <c r="BP53" s="1282"/>
      <c r="BQ53" s="1277"/>
      <c r="BR53" s="1277"/>
      <c r="BS53" s="1277"/>
      <c r="BT53" s="1277"/>
      <c r="BU53" s="1277"/>
      <c r="BV53" s="1277"/>
      <c r="BW53" s="1277"/>
      <c r="BX53" s="1282"/>
      <c r="BY53" s="1277"/>
      <c r="BZ53" s="1277"/>
      <c r="CA53" s="1277"/>
      <c r="CB53" s="1277"/>
      <c r="CC53" s="1277"/>
      <c r="CD53" s="1277"/>
      <c r="CE53" s="1277"/>
      <c r="CF53" s="1282"/>
      <c r="CG53" s="1277"/>
      <c r="CH53" s="1277"/>
      <c r="CI53" s="1277"/>
      <c r="CJ53" s="1277"/>
      <c r="CK53" s="1277"/>
      <c r="CL53" s="1277"/>
      <c r="CM53" s="1277"/>
      <c r="CN53" s="1277">
        <v>51.1</v>
      </c>
      <c r="CO53" s="1277"/>
      <c r="CP53" s="1277"/>
      <c r="CQ53" s="1277"/>
      <c r="CR53" s="1277"/>
      <c r="CS53" s="1277"/>
      <c r="CT53" s="1277"/>
      <c r="CU53" s="1277"/>
      <c r="CV53" s="1282"/>
      <c r="CW53" s="1277"/>
      <c r="CX53" s="1277"/>
      <c r="CY53" s="1277"/>
      <c r="CZ53" s="1277"/>
      <c r="DA53" s="1277"/>
      <c r="DB53" s="1277"/>
      <c r="DC53" s="1277"/>
    </row>
    <row r="54" spans="1:109" ht="13.5">
      <c r="A54" s="381"/>
      <c r="B54" s="366"/>
      <c r="G54" s="1295"/>
      <c r="H54" s="1295"/>
      <c r="I54" s="1275"/>
      <c r="J54" s="1275"/>
      <c r="K54" s="1296"/>
      <c r="L54" s="1296"/>
      <c r="M54" s="1296"/>
      <c r="N54" s="1296"/>
      <c r="AM54" s="373"/>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5">
      <c r="A55" s="381"/>
      <c r="B55" s="366"/>
      <c r="G55" s="1275"/>
      <c r="H55" s="1275"/>
      <c r="I55" s="1275"/>
      <c r="J55" s="1275"/>
      <c r="K55" s="1296"/>
      <c r="L55" s="1296"/>
      <c r="M55" s="1296"/>
      <c r="N55" s="1296"/>
      <c r="AN55" s="1278" t="s">
        <v>569</v>
      </c>
      <c r="AO55" s="1278"/>
      <c r="AP55" s="1278"/>
      <c r="AQ55" s="1278"/>
      <c r="AR55" s="1278"/>
      <c r="AS55" s="1278"/>
      <c r="AT55" s="1278"/>
      <c r="AU55" s="1278"/>
      <c r="AV55" s="1278"/>
      <c r="AW55" s="1278"/>
      <c r="AX55" s="1278"/>
      <c r="AY55" s="1278"/>
      <c r="AZ55" s="1278"/>
      <c r="BA55" s="1278"/>
      <c r="BB55" s="1279" t="s">
        <v>568</v>
      </c>
      <c r="BC55" s="1279"/>
      <c r="BD55" s="1279"/>
      <c r="BE55" s="1279"/>
      <c r="BF55" s="1279"/>
      <c r="BG55" s="1279"/>
      <c r="BH55" s="1279"/>
      <c r="BI55" s="1279"/>
      <c r="BJ55" s="1279"/>
      <c r="BK55" s="1279"/>
      <c r="BL55" s="1279"/>
      <c r="BM55" s="1279"/>
      <c r="BN55" s="1279"/>
      <c r="BO55" s="1279"/>
      <c r="BP55" s="1282"/>
      <c r="BQ55" s="1277"/>
      <c r="BR55" s="1277"/>
      <c r="BS55" s="1277"/>
      <c r="BT55" s="1277"/>
      <c r="BU55" s="1277"/>
      <c r="BV55" s="1277"/>
      <c r="BW55" s="1277"/>
      <c r="BX55" s="1282"/>
      <c r="BY55" s="1277"/>
      <c r="BZ55" s="1277"/>
      <c r="CA55" s="1277"/>
      <c r="CB55" s="1277"/>
      <c r="CC55" s="1277"/>
      <c r="CD55" s="1277"/>
      <c r="CE55" s="1277"/>
      <c r="CF55" s="1282"/>
      <c r="CG55" s="1277"/>
      <c r="CH55" s="1277"/>
      <c r="CI55" s="1277"/>
      <c r="CJ55" s="1277"/>
      <c r="CK55" s="1277"/>
      <c r="CL55" s="1277"/>
      <c r="CM55" s="1277"/>
      <c r="CN55" s="1277">
        <v>52.3</v>
      </c>
      <c r="CO55" s="1277"/>
      <c r="CP55" s="1277"/>
      <c r="CQ55" s="1277"/>
      <c r="CR55" s="1277"/>
      <c r="CS55" s="1277"/>
      <c r="CT55" s="1277"/>
      <c r="CU55" s="1277"/>
      <c r="CV55" s="1282"/>
      <c r="CW55" s="1277"/>
      <c r="CX55" s="1277"/>
      <c r="CY55" s="1277"/>
      <c r="CZ55" s="1277"/>
      <c r="DA55" s="1277"/>
      <c r="DB55" s="1277"/>
      <c r="DC55" s="1277"/>
    </row>
    <row r="56" spans="1:109" ht="13.5">
      <c r="A56" s="381"/>
      <c r="B56" s="366"/>
      <c r="G56" s="1275"/>
      <c r="H56" s="1275"/>
      <c r="I56" s="1275"/>
      <c r="J56" s="1275"/>
      <c r="K56" s="1296"/>
      <c r="L56" s="1296"/>
      <c r="M56" s="1296"/>
      <c r="N56" s="1296"/>
      <c r="AN56" s="1278"/>
      <c r="AO56" s="1278"/>
      <c r="AP56" s="1278"/>
      <c r="AQ56" s="1278"/>
      <c r="AR56" s="1278"/>
      <c r="AS56" s="1278"/>
      <c r="AT56" s="1278"/>
      <c r="AU56" s="1278"/>
      <c r="AV56" s="1278"/>
      <c r="AW56" s="1278"/>
      <c r="AX56" s="1278"/>
      <c r="AY56" s="1278"/>
      <c r="AZ56" s="1278"/>
      <c r="BA56" s="1278"/>
      <c r="BB56" s="1279"/>
      <c r="BC56" s="1279"/>
      <c r="BD56" s="1279"/>
      <c r="BE56" s="1279"/>
      <c r="BF56" s="1279"/>
      <c r="BG56" s="1279"/>
      <c r="BH56" s="1279"/>
      <c r="BI56" s="1279"/>
      <c r="BJ56" s="1279"/>
      <c r="BK56" s="1279"/>
      <c r="BL56" s="1279"/>
      <c r="BM56" s="1279"/>
      <c r="BN56" s="1279"/>
      <c r="BO56" s="1279"/>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1" customFormat="1" ht="13.5">
      <c r="B57" s="387"/>
      <c r="G57" s="1275"/>
      <c r="H57" s="1275"/>
      <c r="I57" s="1280"/>
      <c r="J57" s="1280"/>
      <c r="K57" s="1296"/>
      <c r="L57" s="1296"/>
      <c r="M57" s="1296"/>
      <c r="N57" s="1296"/>
      <c r="AM57" s="365"/>
      <c r="AN57" s="1278"/>
      <c r="AO57" s="1278"/>
      <c r="AP57" s="1278"/>
      <c r="AQ57" s="1278"/>
      <c r="AR57" s="1278"/>
      <c r="AS57" s="1278"/>
      <c r="AT57" s="1278"/>
      <c r="AU57" s="1278"/>
      <c r="AV57" s="1278"/>
      <c r="AW57" s="1278"/>
      <c r="AX57" s="1278"/>
      <c r="AY57" s="1278"/>
      <c r="AZ57" s="1278"/>
      <c r="BA57" s="1278"/>
      <c r="BB57" s="1279" t="s">
        <v>574</v>
      </c>
      <c r="BC57" s="1279"/>
      <c r="BD57" s="1279"/>
      <c r="BE57" s="1279"/>
      <c r="BF57" s="1279"/>
      <c r="BG57" s="1279"/>
      <c r="BH57" s="1279"/>
      <c r="BI57" s="1279"/>
      <c r="BJ57" s="1279"/>
      <c r="BK57" s="1279"/>
      <c r="BL57" s="1279"/>
      <c r="BM57" s="1279"/>
      <c r="BN57" s="1279"/>
      <c r="BO57" s="1279"/>
      <c r="BP57" s="1282"/>
      <c r="BQ57" s="1277"/>
      <c r="BR57" s="1277"/>
      <c r="BS57" s="1277"/>
      <c r="BT57" s="1277"/>
      <c r="BU57" s="1277"/>
      <c r="BV57" s="1277"/>
      <c r="BW57" s="1277"/>
      <c r="BX57" s="1282"/>
      <c r="BY57" s="1277"/>
      <c r="BZ57" s="1277"/>
      <c r="CA57" s="1277"/>
      <c r="CB57" s="1277"/>
      <c r="CC57" s="1277"/>
      <c r="CD57" s="1277"/>
      <c r="CE57" s="1277"/>
      <c r="CF57" s="1282"/>
      <c r="CG57" s="1277"/>
      <c r="CH57" s="1277"/>
      <c r="CI57" s="1277"/>
      <c r="CJ57" s="1277"/>
      <c r="CK57" s="1277"/>
      <c r="CL57" s="1277"/>
      <c r="CM57" s="1277"/>
      <c r="CN57" s="1277">
        <v>57.1</v>
      </c>
      <c r="CO57" s="1277"/>
      <c r="CP57" s="1277"/>
      <c r="CQ57" s="1277"/>
      <c r="CR57" s="1277"/>
      <c r="CS57" s="1277"/>
      <c r="CT57" s="1277"/>
      <c r="CU57" s="1277"/>
      <c r="CV57" s="1282"/>
      <c r="CW57" s="1277"/>
      <c r="CX57" s="1277"/>
      <c r="CY57" s="1277"/>
      <c r="CZ57" s="1277"/>
      <c r="DA57" s="1277"/>
      <c r="DB57" s="1277"/>
      <c r="DC57" s="1277"/>
      <c r="DD57" s="392"/>
      <c r="DE57" s="387"/>
    </row>
    <row r="58" spans="1:109" s="381" customFormat="1" ht="13.5">
      <c r="A58" s="365"/>
      <c r="B58" s="387"/>
      <c r="G58" s="1275"/>
      <c r="H58" s="1275"/>
      <c r="I58" s="1280"/>
      <c r="J58" s="1280"/>
      <c r="K58" s="1296"/>
      <c r="L58" s="1296"/>
      <c r="M58" s="1296"/>
      <c r="N58" s="1296"/>
      <c r="AM58" s="365"/>
      <c r="AN58" s="1278"/>
      <c r="AO58" s="1278"/>
      <c r="AP58" s="1278"/>
      <c r="AQ58" s="1278"/>
      <c r="AR58" s="1278"/>
      <c r="AS58" s="1278"/>
      <c r="AT58" s="1278"/>
      <c r="AU58" s="1278"/>
      <c r="AV58" s="1278"/>
      <c r="AW58" s="1278"/>
      <c r="AX58" s="1278"/>
      <c r="AY58" s="1278"/>
      <c r="AZ58" s="1278"/>
      <c r="BA58" s="1278"/>
      <c r="BB58" s="1279"/>
      <c r="BC58" s="1279"/>
      <c r="BD58" s="1279"/>
      <c r="BE58" s="1279"/>
      <c r="BF58" s="1279"/>
      <c r="BG58" s="1279"/>
      <c r="BH58" s="1279"/>
      <c r="BI58" s="1279"/>
      <c r="BJ58" s="1279"/>
      <c r="BK58" s="1279"/>
      <c r="BL58" s="1279"/>
      <c r="BM58" s="1279"/>
      <c r="BN58" s="1279"/>
      <c r="BO58" s="1279"/>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92"/>
      <c r="DE58" s="387"/>
    </row>
    <row r="59" spans="1:109" s="381" customFormat="1" ht="13.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c r="B63" s="385" t="s">
        <v>573</v>
      </c>
    </row>
    <row r="64" spans="1:109" ht="13.5">
      <c r="B64" s="366"/>
      <c r="G64" s="382"/>
      <c r="I64" s="384"/>
      <c r="J64" s="384"/>
      <c r="K64" s="384"/>
      <c r="L64" s="384"/>
      <c r="M64" s="384"/>
      <c r="N64" s="383"/>
      <c r="AM64" s="382"/>
      <c r="AN64" s="382" t="s">
        <v>572</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c r="B65" s="366"/>
      <c r="AN65" s="1283" t="s">
        <v>577</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ht="13.5">
      <c r="B66" s="366"/>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ht="13.5">
      <c r="B67" s="366"/>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ht="13.5">
      <c r="B68" s="366"/>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ht="13.5">
      <c r="B69" s="366"/>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ht="13.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c r="B71" s="366"/>
      <c r="G71" s="376"/>
      <c r="I71" s="379"/>
      <c r="J71" s="378"/>
      <c r="K71" s="378"/>
      <c r="L71" s="377"/>
      <c r="M71" s="378"/>
      <c r="N71" s="377"/>
      <c r="AM71" s="376"/>
      <c r="AN71" s="365" t="s">
        <v>571</v>
      </c>
    </row>
    <row r="72" spans="2:107" ht="13.5">
      <c r="B72" s="366"/>
      <c r="G72" s="1275"/>
      <c r="H72" s="1275"/>
      <c r="I72" s="1275"/>
      <c r="J72" s="1275"/>
      <c r="K72" s="375"/>
      <c r="L72" s="375"/>
      <c r="M72" s="374"/>
      <c r="N72" s="374"/>
      <c r="AN72" s="1292"/>
      <c r="AO72" s="1293"/>
      <c r="AP72" s="1293"/>
      <c r="AQ72" s="1293"/>
      <c r="AR72" s="1293"/>
      <c r="AS72" s="1293"/>
      <c r="AT72" s="1293"/>
      <c r="AU72" s="1293"/>
      <c r="AV72" s="1293"/>
      <c r="AW72" s="1293"/>
      <c r="AX72" s="1293"/>
      <c r="AY72" s="1293"/>
      <c r="AZ72" s="1293"/>
      <c r="BA72" s="1293"/>
      <c r="BB72" s="1293"/>
      <c r="BC72" s="1293"/>
      <c r="BD72" s="1293"/>
      <c r="BE72" s="1293"/>
      <c r="BF72" s="1293"/>
      <c r="BG72" s="1293"/>
      <c r="BH72" s="1293"/>
      <c r="BI72" s="1293"/>
      <c r="BJ72" s="1293"/>
      <c r="BK72" s="1293"/>
      <c r="BL72" s="1293"/>
      <c r="BM72" s="1293"/>
      <c r="BN72" s="1293"/>
      <c r="BO72" s="1294"/>
      <c r="BP72" s="1278" t="s">
        <v>535</v>
      </c>
      <c r="BQ72" s="1278"/>
      <c r="BR72" s="1278"/>
      <c r="BS72" s="1278"/>
      <c r="BT72" s="1278"/>
      <c r="BU72" s="1278"/>
      <c r="BV72" s="1278"/>
      <c r="BW72" s="1278"/>
      <c r="BX72" s="1278" t="s">
        <v>536</v>
      </c>
      <c r="BY72" s="1278"/>
      <c r="BZ72" s="1278"/>
      <c r="CA72" s="1278"/>
      <c r="CB72" s="1278"/>
      <c r="CC72" s="1278"/>
      <c r="CD72" s="1278"/>
      <c r="CE72" s="1278"/>
      <c r="CF72" s="1278" t="s">
        <v>537</v>
      </c>
      <c r="CG72" s="1278"/>
      <c r="CH72" s="1278"/>
      <c r="CI72" s="1278"/>
      <c r="CJ72" s="1278"/>
      <c r="CK72" s="1278"/>
      <c r="CL72" s="1278"/>
      <c r="CM72" s="1278"/>
      <c r="CN72" s="1278" t="s">
        <v>538</v>
      </c>
      <c r="CO72" s="1278"/>
      <c r="CP72" s="1278"/>
      <c r="CQ72" s="1278"/>
      <c r="CR72" s="1278"/>
      <c r="CS72" s="1278"/>
      <c r="CT72" s="1278"/>
      <c r="CU72" s="1278"/>
      <c r="CV72" s="1278" t="s">
        <v>539</v>
      </c>
      <c r="CW72" s="1278"/>
      <c r="CX72" s="1278"/>
      <c r="CY72" s="1278"/>
      <c r="CZ72" s="1278"/>
      <c r="DA72" s="1278"/>
      <c r="DB72" s="1278"/>
      <c r="DC72" s="1278"/>
    </row>
    <row r="73" spans="2:107" ht="13.5">
      <c r="B73" s="366"/>
      <c r="G73" s="1295"/>
      <c r="H73" s="1295"/>
      <c r="I73" s="1295"/>
      <c r="J73" s="1295"/>
      <c r="K73" s="1276"/>
      <c r="L73" s="1276"/>
      <c r="M73" s="1276"/>
      <c r="N73" s="1276"/>
      <c r="AM73" s="373"/>
      <c r="AN73" s="1279" t="s">
        <v>570</v>
      </c>
      <c r="AO73" s="1279"/>
      <c r="AP73" s="1279"/>
      <c r="AQ73" s="1279"/>
      <c r="AR73" s="1279"/>
      <c r="AS73" s="1279"/>
      <c r="AT73" s="1279"/>
      <c r="AU73" s="1279"/>
      <c r="AV73" s="1279"/>
      <c r="AW73" s="1279"/>
      <c r="AX73" s="1279"/>
      <c r="AY73" s="1279"/>
      <c r="AZ73" s="1279"/>
      <c r="BA73" s="1279"/>
      <c r="BB73" s="1279" t="s">
        <v>568</v>
      </c>
      <c r="BC73" s="1279"/>
      <c r="BD73" s="1279"/>
      <c r="BE73" s="1279"/>
      <c r="BF73" s="1279"/>
      <c r="BG73" s="1279"/>
      <c r="BH73" s="1279"/>
      <c r="BI73" s="1279"/>
      <c r="BJ73" s="1279"/>
      <c r="BK73" s="1279"/>
      <c r="BL73" s="1279"/>
      <c r="BM73" s="1279"/>
      <c r="BN73" s="1279"/>
      <c r="BO73" s="1279"/>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ht="13.5">
      <c r="B74" s="366"/>
      <c r="G74" s="1295"/>
      <c r="H74" s="1295"/>
      <c r="I74" s="1295"/>
      <c r="J74" s="1295"/>
      <c r="K74" s="1276"/>
      <c r="L74" s="1276"/>
      <c r="M74" s="1276"/>
      <c r="N74" s="1276"/>
      <c r="AM74" s="373"/>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5">
      <c r="B75" s="366"/>
      <c r="G75" s="1295"/>
      <c r="H75" s="1295"/>
      <c r="I75" s="1275"/>
      <c r="J75" s="1275"/>
      <c r="K75" s="1296"/>
      <c r="L75" s="1296"/>
      <c r="M75" s="1296"/>
      <c r="N75" s="1296"/>
      <c r="AM75" s="373"/>
      <c r="AN75" s="1279"/>
      <c r="AO75" s="1279"/>
      <c r="AP75" s="1279"/>
      <c r="AQ75" s="1279"/>
      <c r="AR75" s="1279"/>
      <c r="AS75" s="1279"/>
      <c r="AT75" s="1279"/>
      <c r="AU75" s="1279"/>
      <c r="AV75" s="1279"/>
      <c r="AW75" s="1279"/>
      <c r="AX75" s="1279"/>
      <c r="AY75" s="1279"/>
      <c r="AZ75" s="1279"/>
      <c r="BA75" s="1279"/>
      <c r="BB75" s="1279" t="s">
        <v>567</v>
      </c>
      <c r="BC75" s="1279"/>
      <c r="BD75" s="1279"/>
      <c r="BE75" s="1279"/>
      <c r="BF75" s="1279"/>
      <c r="BG75" s="1279"/>
      <c r="BH75" s="1279"/>
      <c r="BI75" s="1279"/>
      <c r="BJ75" s="1279"/>
      <c r="BK75" s="1279"/>
      <c r="BL75" s="1279"/>
      <c r="BM75" s="1279"/>
      <c r="BN75" s="1279"/>
      <c r="BO75" s="1279"/>
      <c r="BP75" s="1277">
        <v>9.1</v>
      </c>
      <c r="BQ75" s="1277"/>
      <c r="BR75" s="1277"/>
      <c r="BS75" s="1277"/>
      <c r="BT75" s="1277"/>
      <c r="BU75" s="1277"/>
      <c r="BV75" s="1277"/>
      <c r="BW75" s="1277"/>
      <c r="BX75" s="1277">
        <v>7.6</v>
      </c>
      <c r="BY75" s="1277"/>
      <c r="BZ75" s="1277"/>
      <c r="CA75" s="1277"/>
      <c r="CB75" s="1277"/>
      <c r="CC75" s="1277"/>
      <c r="CD75" s="1277"/>
      <c r="CE75" s="1277"/>
      <c r="CF75" s="1277">
        <v>5.2</v>
      </c>
      <c r="CG75" s="1277"/>
      <c r="CH75" s="1277"/>
      <c r="CI75" s="1277"/>
      <c r="CJ75" s="1277"/>
      <c r="CK75" s="1277"/>
      <c r="CL75" s="1277"/>
      <c r="CM75" s="1277"/>
      <c r="CN75" s="1277">
        <v>4.3</v>
      </c>
      <c r="CO75" s="1277"/>
      <c r="CP75" s="1277"/>
      <c r="CQ75" s="1277"/>
      <c r="CR75" s="1277"/>
      <c r="CS75" s="1277"/>
      <c r="CT75" s="1277"/>
      <c r="CU75" s="1277"/>
      <c r="CV75" s="1277">
        <v>3.9</v>
      </c>
      <c r="CW75" s="1277"/>
      <c r="CX75" s="1277"/>
      <c r="CY75" s="1277"/>
      <c r="CZ75" s="1277"/>
      <c r="DA75" s="1277"/>
      <c r="DB75" s="1277"/>
      <c r="DC75" s="1277"/>
    </row>
    <row r="76" spans="2:107" ht="13.5">
      <c r="B76" s="366"/>
      <c r="G76" s="1295"/>
      <c r="H76" s="1295"/>
      <c r="I76" s="1275"/>
      <c r="J76" s="1275"/>
      <c r="K76" s="1296"/>
      <c r="L76" s="1296"/>
      <c r="M76" s="1296"/>
      <c r="N76" s="1296"/>
      <c r="AM76" s="373"/>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5">
      <c r="B77" s="366"/>
      <c r="G77" s="1275"/>
      <c r="H77" s="1275"/>
      <c r="I77" s="1275"/>
      <c r="J77" s="1275"/>
      <c r="K77" s="1276"/>
      <c r="L77" s="1276"/>
      <c r="M77" s="1276"/>
      <c r="N77" s="1276"/>
      <c r="AN77" s="1278" t="s">
        <v>569</v>
      </c>
      <c r="AO77" s="1278"/>
      <c r="AP77" s="1278"/>
      <c r="AQ77" s="1278"/>
      <c r="AR77" s="1278"/>
      <c r="AS77" s="1278"/>
      <c r="AT77" s="1278"/>
      <c r="AU77" s="1278"/>
      <c r="AV77" s="1278"/>
      <c r="AW77" s="1278"/>
      <c r="AX77" s="1278"/>
      <c r="AY77" s="1278"/>
      <c r="AZ77" s="1278"/>
      <c r="BA77" s="1278"/>
      <c r="BB77" s="1279" t="s">
        <v>568</v>
      </c>
      <c r="BC77" s="1279"/>
      <c r="BD77" s="1279"/>
      <c r="BE77" s="1279"/>
      <c r="BF77" s="1279"/>
      <c r="BG77" s="1279"/>
      <c r="BH77" s="1279"/>
      <c r="BI77" s="1279"/>
      <c r="BJ77" s="1279"/>
      <c r="BK77" s="1279"/>
      <c r="BL77" s="1279"/>
      <c r="BM77" s="1279"/>
      <c r="BN77" s="1279"/>
      <c r="BO77" s="1279"/>
      <c r="BP77" s="1277">
        <v>52.8</v>
      </c>
      <c r="BQ77" s="1277"/>
      <c r="BR77" s="1277"/>
      <c r="BS77" s="1277"/>
      <c r="BT77" s="1277"/>
      <c r="BU77" s="1277"/>
      <c r="BV77" s="1277"/>
      <c r="BW77" s="1277"/>
      <c r="BX77" s="1277">
        <v>48.6</v>
      </c>
      <c r="BY77" s="1277"/>
      <c r="BZ77" s="1277"/>
      <c r="CA77" s="1277"/>
      <c r="CB77" s="1277"/>
      <c r="CC77" s="1277"/>
      <c r="CD77" s="1277"/>
      <c r="CE77" s="1277"/>
      <c r="CF77" s="1277">
        <v>56.8</v>
      </c>
      <c r="CG77" s="1277"/>
      <c r="CH77" s="1277"/>
      <c r="CI77" s="1277"/>
      <c r="CJ77" s="1277"/>
      <c r="CK77" s="1277"/>
      <c r="CL77" s="1277"/>
      <c r="CM77" s="1277"/>
      <c r="CN77" s="1277">
        <v>52.3</v>
      </c>
      <c r="CO77" s="1277"/>
      <c r="CP77" s="1277"/>
      <c r="CQ77" s="1277"/>
      <c r="CR77" s="1277"/>
      <c r="CS77" s="1277"/>
      <c r="CT77" s="1277"/>
      <c r="CU77" s="1277"/>
      <c r="CV77" s="1277">
        <v>55.4</v>
      </c>
      <c r="CW77" s="1277"/>
      <c r="CX77" s="1277"/>
      <c r="CY77" s="1277"/>
      <c r="CZ77" s="1277"/>
      <c r="DA77" s="1277"/>
      <c r="DB77" s="1277"/>
      <c r="DC77" s="1277"/>
    </row>
    <row r="78" spans="2:107" ht="13.5">
      <c r="B78" s="366"/>
      <c r="G78" s="1275"/>
      <c r="H78" s="1275"/>
      <c r="I78" s="1275"/>
      <c r="J78" s="1275"/>
      <c r="K78" s="1276"/>
      <c r="L78" s="1276"/>
      <c r="M78" s="1276"/>
      <c r="N78" s="1276"/>
      <c r="AN78" s="1278"/>
      <c r="AO78" s="1278"/>
      <c r="AP78" s="1278"/>
      <c r="AQ78" s="1278"/>
      <c r="AR78" s="1278"/>
      <c r="AS78" s="1278"/>
      <c r="AT78" s="1278"/>
      <c r="AU78" s="1278"/>
      <c r="AV78" s="1278"/>
      <c r="AW78" s="1278"/>
      <c r="AX78" s="1278"/>
      <c r="AY78" s="1278"/>
      <c r="AZ78" s="1278"/>
      <c r="BA78" s="1278"/>
      <c r="BB78" s="1279"/>
      <c r="BC78" s="1279"/>
      <c r="BD78" s="1279"/>
      <c r="BE78" s="1279"/>
      <c r="BF78" s="1279"/>
      <c r="BG78" s="1279"/>
      <c r="BH78" s="1279"/>
      <c r="BI78" s="1279"/>
      <c r="BJ78" s="1279"/>
      <c r="BK78" s="1279"/>
      <c r="BL78" s="1279"/>
      <c r="BM78" s="1279"/>
      <c r="BN78" s="1279"/>
      <c r="BO78" s="1279"/>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5">
      <c r="B79" s="366"/>
      <c r="G79" s="1275"/>
      <c r="H79" s="1275"/>
      <c r="I79" s="1280"/>
      <c r="J79" s="1280"/>
      <c r="K79" s="1281"/>
      <c r="L79" s="1281"/>
      <c r="M79" s="1281"/>
      <c r="N79" s="1281"/>
      <c r="AN79" s="1278"/>
      <c r="AO79" s="1278"/>
      <c r="AP79" s="1278"/>
      <c r="AQ79" s="1278"/>
      <c r="AR79" s="1278"/>
      <c r="AS79" s="1278"/>
      <c r="AT79" s="1278"/>
      <c r="AU79" s="1278"/>
      <c r="AV79" s="1278"/>
      <c r="AW79" s="1278"/>
      <c r="AX79" s="1278"/>
      <c r="AY79" s="1278"/>
      <c r="AZ79" s="1278"/>
      <c r="BA79" s="1278"/>
      <c r="BB79" s="1279" t="s">
        <v>567</v>
      </c>
      <c r="BC79" s="1279"/>
      <c r="BD79" s="1279"/>
      <c r="BE79" s="1279"/>
      <c r="BF79" s="1279"/>
      <c r="BG79" s="1279"/>
      <c r="BH79" s="1279"/>
      <c r="BI79" s="1279"/>
      <c r="BJ79" s="1279"/>
      <c r="BK79" s="1279"/>
      <c r="BL79" s="1279"/>
      <c r="BM79" s="1279"/>
      <c r="BN79" s="1279"/>
      <c r="BO79" s="1279"/>
      <c r="BP79" s="1277">
        <v>11.5</v>
      </c>
      <c r="BQ79" s="1277"/>
      <c r="BR79" s="1277"/>
      <c r="BS79" s="1277"/>
      <c r="BT79" s="1277"/>
      <c r="BU79" s="1277"/>
      <c r="BV79" s="1277"/>
      <c r="BW79" s="1277"/>
      <c r="BX79" s="1277">
        <v>10.4</v>
      </c>
      <c r="BY79" s="1277"/>
      <c r="BZ79" s="1277"/>
      <c r="CA79" s="1277"/>
      <c r="CB79" s="1277"/>
      <c r="CC79" s="1277"/>
      <c r="CD79" s="1277"/>
      <c r="CE79" s="1277"/>
      <c r="CF79" s="1277">
        <v>10.199999999999999</v>
      </c>
      <c r="CG79" s="1277"/>
      <c r="CH79" s="1277"/>
      <c r="CI79" s="1277"/>
      <c r="CJ79" s="1277"/>
      <c r="CK79" s="1277"/>
      <c r="CL79" s="1277"/>
      <c r="CM79" s="1277"/>
      <c r="CN79" s="1277">
        <v>10</v>
      </c>
      <c r="CO79" s="1277"/>
      <c r="CP79" s="1277"/>
      <c r="CQ79" s="1277"/>
      <c r="CR79" s="1277"/>
      <c r="CS79" s="1277"/>
      <c r="CT79" s="1277"/>
      <c r="CU79" s="1277"/>
      <c r="CV79" s="1277">
        <v>9.6999999999999993</v>
      </c>
      <c r="CW79" s="1277"/>
      <c r="CX79" s="1277"/>
      <c r="CY79" s="1277"/>
      <c r="CZ79" s="1277"/>
      <c r="DA79" s="1277"/>
      <c r="DB79" s="1277"/>
      <c r="DC79" s="1277"/>
    </row>
    <row r="80" spans="2:107" ht="13.5">
      <c r="B80" s="366"/>
      <c r="G80" s="1275"/>
      <c r="H80" s="1275"/>
      <c r="I80" s="1280"/>
      <c r="J80" s="1280"/>
      <c r="K80" s="1281"/>
      <c r="L80" s="1281"/>
      <c r="M80" s="1281"/>
      <c r="N80" s="1281"/>
      <c r="AN80" s="1278"/>
      <c r="AO80" s="1278"/>
      <c r="AP80" s="1278"/>
      <c r="AQ80" s="1278"/>
      <c r="AR80" s="1278"/>
      <c r="AS80" s="1278"/>
      <c r="AT80" s="1278"/>
      <c r="AU80" s="1278"/>
      <c r="AV80" s="1278"/>
      <c r="AW80" s="1278"/>
      <c r="AX80" s="1278"/>
      <c r="AY80" s="1278"/>
      <c r="AZ80" s="1278"/>
      <c r="BA80" s="1278"/>
      <c r="BB80" s="1279"/>
      <c r="BC80" s="1279"/>
      <c r="BD80" s="1279"/>
      <c r="BE80" s="1279"/>
      <c r="BF80" s="1279"/>
      <c r="BG80" s="1279"/>
      <c r="BH80" s="1279"/>
      <c r="BI80" s="1279"/>
      <c r="BJ80" s="1279"/>
      <c r="BK80" s="1279"/>
      <c r="BL80" s="1279"/>
      <c r="BM80" s="1279"/>
      <c r="BN80" s="1279"/>
      <c r="BO80" s="1279"/>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5">
      <c r="B81" s="366"/>
    </row>
    <row r="82" spans="2:109" ht="17.2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c r="DD84" s="365"/>
      <c r="DE84" s="365"/>
    </row>
    <row r="85" spans="2:109" ht="13.5">
      <c r="DD85" s="365"/>
      <c r="DE85" s="365"/>
    </row>
    <row r="86" spans="2:109" ht="13.5" hidden="1">
      <c r="DD86" s="365"/>
      <c r="DE86" s="365"/>
    </row>
    <row r="87" spans="2:109" ht="13.5" hidden="1">
      <c r="K87" s="368"/>
      <c r="AQ87" s="368"/>
      <c r="BC87" s="368"/>
      <c r="BO87" s="368"/>
      <c r="CA87" s="368"/>
      <c r="CM87" s="368"/>
      <c r="CY87" s="368"/>
      <c r="DD87" s="365"/>
      <c r="DE87" s="365"/>
    </row>
    <row r="88" spans="2:109" ht="13.5" hidden="1">
      <c r="DD88" s="365"/>
      <c r="DE88" s="365"/>
    </row>
    <row r="89" spans="2:109" ht="13.5" hidden="1">
      <c r="DD89" s="365"/>
      <c r="DE89" s="365"/>
    </row>
    <row r="90" spans="2:109" ht="13.5" hidden="1">
      <c r="DD90" s="365"/>
      <c r="DE90" s="365"/>
    </row>
    <row r="91" spans="2:109" ht="13.5" hidden="1">
      <c r="DD91" s="365"/>
      <c r="DE91" s="365"/>
    </row>
    <row r="92" spans="2:109" ht="13.5" hidden="1" customHeight="1">
      <c r="DD92" s="365"/>
      <c r="DE92" s="365"/>
    </row>
    <row r="93" spans="2:109" ht="13.5" hidden="1" customHeight="1">
      <c r="DD93" s="365"/>
      <c r="DE93" s="365"/>
    </row>
    <row r="94" spans="2:109" ht="13.5" hidden="1" customHeight="1">
      <c r="DD94" s="365"/>
      <c r="DE94" s="365"/>
    </row>
    <row r="95" spans="2:109" ht="13.5" hidden="1" customHeight="1">
      <c r="DD95" s="365"/>
      <c r="DE95" s="365"/>
    </row>
    <row r="96" spans="2:109" ht="13.5" hidden="1" customHeight="1">
      <c r="DD96" s="365"/>
      <c r="DE96" s="365"/>
    </row>
    <row r="97" spans="108:109" ht="13.5" hidden="1" customHeight="1">
      <c r="DD97" s="365"/>
      <c r="DE97" s="365"/>
    </row>
    <row r="98" spans="108:109" ht="13.5" hidden="1" customHeight="1">
      <c r="DD98" s="365"/>
      <c r="DE98" s="365"/>
    </row>
    <row r="99" spans="108:109" ht="13.5" hidden="1" customHeight="1">
      <c r="DD99" s="365"/>
      <c r="DE99" s="365"/>
    </row>
    <row r="100" spans="108:109" ht="13.5" hidden="1" customHeight="1">
      <c r="DD100" s="365"/>
      <c r="DE100" s="365"/>
    </row>
    <row r="101" spans="108:109" ht="13.5" hidden="1" customHeight="1">
      <c r="DD101" s="365"/>
      <c r="DE101" s="365"/>
    </row>
    <row r="102" spans="108:109" ht="13.5" hidden="1" customHeight="1">
      <c r="DD102" s="365"/>
      <c r="DE102" s="365"/>
    </row>
    <row r="103" spans="108:109" ht="13.5" hidden="1" customHeight="1">
      <c r="DD103" s="365"/>
      <c r="DE103" s="365"/>
    </row>
    <row r="104" spans="108:109" ht="13.5" hidden="1" customHeight="1">
      <c r="DD104" s="365"/>
      <c r="DE104" s="365"/>
    </row>
    <row r="105" spans="108:109" ht="13.5" hidden="1" customHeight="1">
      <c r="DD105" s="365"/>
      <c r="DE105" s="365"/>
    </row>
    <row r="106" spans="108:109" ht="13.5" hidden="1" customHeight="1">
      <c r="DD106" s="365"/>
      <c r="DE106" s="365"/>
    </row>
    <row r="107" spans="108:109" ht="13.5" hidden="1" customHeight="1">
      <c r="DD107" s="365"/>
      <c r="DE107" s="365"/>
    </row>
    <row r="108" spans="108:109" ht="13.5" hidden="1" customHeight="1">
      <c r="DD108" s="365"/>
      <c r="DE108" s="365"/>
    </row>
    <row r="109" spans="108:109" ht="13.5" hidden="1" customHeight="1">
      <c r="DD109" s="365"/>
      <c r="DE109" s="365"/>
    </row>
    <row r="110" spans="108:109" ht="13.5" hidden="1" customHeight="1">
      <c r="DD110" s="365"/>
      <c r="DE110" s="365"/>
    </row>
    <row r="111" spans="108:109" ht="13.5" hidden="1" customHeight="1">
      <c r="DD111" s="365"/>
      <c r="DE111" s="365"/>
    </row>
    <row r="112" spans="108:109" ht="13.5" hidden="1" customHeight="1">
      <c r="DD112" s="365"/>
      <c r="DE112" s="365"/>
    </row>
    <row r="113" spans="108:109" ht="13.5" hidden="1" customHeight="1">
      <c r="DD113" s="365"/>
      <c r="DE113" s="365"/>
    </row>
    <row r="114" spans="108:109" ht="13.5" hidden="1" customHeight="1">
      <c r="DD114" s="365"/>
      <c r="DE114" s="365"/>
    </row>
    <row r="115" spans="108:109" ht="13.5" hidden="1" customHeight="1">
      <c r="DD115" s="365"/>
      <c r="DE115" s="365"/>
    </row>
    <row r="116" spans="108:109" ht="13.5" hidden="1" customHeight="1">
      <c r="DD116" s="365"/>
      <c r="DE116" s="365"/>
    </row>
    <row r="117" spans="108:109" ht="13.5" hidden="1" customHeight="1">
      <c r="DD117" s="365"/>
      <c r="DE117" s="365"/>
    </row>
    <row r="118" spans="108:109" ht="13.5" hidden="1" customHeight="1">
      <c r="DD118" s="365"/>
      <c r="DE118" s="365"/>
    </row>
    <row r="119" spans="108:109" ht="13.5" hidden="1" customHeight="1">
      <c r="DD119" s="365"/>
      <c r="DE119" s="365"/>
    </row>
    <row r="120" spans="108:109" ht="13.5" hidden="1" customHeight="1">
      <c r="DD120" s="365"/>
      <c r="DE120" s="365"/>
    </row>
    <row r="121" spans="108:109" ht="13.5" hidden="1" customHeight="1">
      <c r="DD121" s="365"/>
      <c r="DE121" s="365"/>
    </row>
    <row r="122" spans="108:109" ht="13.5" hidden="1" customHeight="1">
      <c r="DD122" s="365"/>
      <c r="DE122" s="365"/>
    </row>
    <row r="123" spans="108:109" ht="13.5" hidden="1" customHeight="1">
      <c r="DD123" s="365"/>
      <c r="DE123" s="365"/>
    </row>
    <row r="124" spans="108:109" ht="13.5" hidden="1" customHeight="1">
      <c r="DD124" s="365"/>
      <c r="DE124" s="365"/>
    </row>
    <row r="125" spans="108:109" ht="13.5" hidden="1" customHeight="1">
      <c r="DD125" s="365"/>
      <c r="DE125" s="365"/>
    </row>
    <row r="126" spans="108:109" ht="13.5" hidden="1" customHeight="1">
      <c r="DD126" s="365"/>
      <c r="DE126" s="365"/>
    </row>
    <row r="127" spans="108:109" ht="13.5" hidden="1" customHeight="1">
      <c r="DD127" s="365"/>
      <c r="DE127" s="365"/>
    </row>
    <row r="128" spans="108:109" ht="13.5" hidden="1" customHeight="1">
      <c r="DD128" s="365"/>
      <c r="DE128" s="365"/>
    </row>
    <row r="129" spans="108:109" ht="13.5" hidden="1" customHeight="1">
      <c r="DD129" s="365"/>
      <c r="DE129" s="365"/>
    </row>
    <row r="130" spans="108:109" ht="13.5" hidden="1" customHeight="1">
      <c r="DD130" s="365"/>
      <c r="DE130" s="365"/>
    </row>
    <row r="131" spans="108:109" ht="13.5" hidden="1" customHeight="1">
      <c r="DD131" s="365"/>
      <c r="DE131" s="365"/>
    </row>
    <row r="132" spans="108:109" ht="13.5" hidden="1" customHeight="1">
      <c r="DD132" s="365"/>
      <c r="DE132" s="365"/>
    </row>
    <row r="133" spans="108:109" ht="13.5" hidden="1" customHeight="1">
      <c r="DD133" s="365"/>
      <c r="DE133" s="365"/>
    </row>
    <row r="134" spans="108:109" ht="13.5" hidden="1" customHeight="1">
      <c r="DD134" s="365"/>
      <c r="DE134" s="365"/>
    </row>
    <row r="135" spans="108:109" ht="13.5" hidden="1" customHeight="1">
      <c r="DD135" s="365"/>
      <c r="DE135" s="365"/>
    </row>
    <row r="136" spans="108:109" ht="13.5" hidden="1" customHeight="1">
      <c r="DD136" s="365"/>
      <c r="DE136" s="365"/>
    </row>
    <row r="137" spans="108:109" ht="13.5" hidden="1" customHeight="1">
      <c r="DD137" s="365"/>
      <c r="DE137" s="365"/>
    </row>
    <row r="138" spans="108:109" ht="13.5" hidden="1" customHeight="1">
      <c r="DD138" s="365"/>
      <c r="DE138" s="365"/>
    </row>
    <row r="139" spans="108:109" ht="13.5" hidden="1" customHeight="1">
      <c r="DD139" s="365"/>
      <c r="DE139" s="365"/>
    </row>
    <row r="140" spans="108:109" ht="13.5" hidden="1" customHeight="1">
      <c r="DD140" s="365"/>
      <c r="DE140" s="365"/>
    </row>
    <row r="141" spans="108:109" ht="13.5" hidden="1" customHeight="1">
      <c r="DD141" s="365"/>
      <c r="DE141" s="365"/>
    </row>
    <row r="142" spans="108:109" ht="13.5" hidden="1" customHeight="1">
      <c r="DD142" s="365"/>
      <c r="DE142" s="365"/>
    </row>
    <row r="143" spans="108:109" ht="13.5" hidden="1" customHeight="1">
      <c r="DD143" s="365"/>
      <c r="DE143" s="365"/>
    </row>
    <row r="144" spans="108:109" ht="13.5" hidden="1" customHeight="1">
      <c r="DD144" s="365"/>
      <c r="DE144" s="365"/>
    </row>
    <row r="145" spans="108:109" ht="13.5" hidden="1" customHeight="1">
      <c r="DD145" s="365"/>
      <c r="DE145" s="365"/>
    </row>
    <row r="146" spans="108:109" ht="13.5" hidden="1" customHeight="1">
      <c r="DD146" s="365"/>
      <c r="DE146" s="365"/>
    </row>
    <row r="147" spans="108:109" ht="13.5" hidden="1" customHeight="1">
      <c r="DD147" s="365"/>
      <c r="DE147" s="365"/>
    </row>
    <row r="148" spans="108:109" ht="13.5" hidden="1" customHeight="1">
      <c r="DD148" s="365"/>
      <c r="DE148" s="365"/>
    </row>
    <row r="149" spans="108:109" ht="13.5" hidden="1" customHeight="1">
      <c r="DD149" s="365"/>
      <c r="DE149" s="365"/>
    </row>
    <row r="150" spans="108:109" ht="13.5" hidden="1" customHeight="1">
      <c r="DD150" s="365"/>
      <c r="DE150" s="365"/>
    </row>
    <row r="151" spans="108:109" ht="13.5" hidden="1" customHeight="1">
      <c r="DD151" s="365"/>
      <c r="DE151" s="365"/>
    </row>
    <row r="152" spans="108:109" ht="13.5" hidden="1" customHeight="1">
      <c r="DD152" s="365"/>
      <c r="DE152" s="365"/>
    </row>
    <row r="153" spans="108:109" ht="13.5" hidden="1" customHeight="1">
      <c r="DD153" s="365"/>
      <c r="DE153" s="365"/>
    </row>
    <row r="154" spans="108:109" ht="13.5" hidden="1" customHeight="1">
      <c r="DD154" s="365"/>
      <c r="DE154" s="365"/>
    </row>
    <row r="155" spans="108:109" ht="13.5" hidden="1" customHeight="1">
      <c r="DD155" s="365"/>
      <c r="DE155" s="365"/>
    </row>
    <row r="156" spans="108:109" ht="13.5" hidden="1" customHeight="1">
      <c r="DD156" s="365"/>
      <c r="DE156" s="365"/>
    </row>
    <row r="157" spans="108:109" ht="13.5" hidden="1" customHeight="1">
      <c r="DD157" s="365"/>
      <c r="DE157" s="365"/>
    </row>
    <row r="158" spans="108:109" ht="13.5" hidden="1" customHeight="1">
      <c r="DD158" s="365"/>
      <c r="DE158" s="365"/>
    </row>
    <row r="159" spans="108:109" ht="13.5" hidden="1" customHeight="1">
      <c r="DD159" s="365"/>
      <c r="DE159" s="365"/>
    </row>
    <row r="160" spans="108:109" ht="13.5" hidden="1" customHeight="1">
      <c r="DD160" s="365"/>
      <c r="DE160" s="36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M97TCRmJxzIZkPsdZnVwQA/K6fDRZyoSuLmiByAvLGe1poaAu4jsH93AVlz3CblJPYBKD4C0Pnvxl87b+Z3idA==" saltValue="aXKYn45cuGe/Ambaf+p+Mg==" spinCount="100000" sheet="1" objects="1" scenarios="1" formatCells="0"/>
  <dataConsolidate/>
  <mergeCells count="112">
    <mergeCell ref="CF51:CM52"/>
    <mergeCell ref="M57:M58"/>
    <mergeCell ref="N57:N58"/>
    <mergeCell ref="BB57:BO58"/>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55:CE56"/>
    <mergeCell ref="CF55:CM56"/>
    <mergeCell ref="CN55:CU56"/>
    <mergeCell ref="M55:M56"/>
    <mergeCell ref="N55:N56"/>
    <mergeCell ref="AN55:BA58"/>
    <mergeCell ref="G72:J72"/>
    <mergeCell ref="AN72:BO72"/>
    <mergeCell ref="BP72:BW72"/>
    <mergeCell ref="G73:H76"/>
    <mergeCell ref="I73:J74"/>
    <mergeCell ref="K73:K74"/>
    <mergeCell ref="L73:L74"/>
    <mergeCell ref="M73:M74"/>
    <mergeCell ref="N73:N74"/>
    <mergeCell ref="AN73:BA76"/>
    <mergeCell ref="BB73:BO74"/>
    <mergeCell ref="BP73:BW74"/>
    <mergeCell ref="I75:J76"/>
    <mergeCell ref="K75:K76"/>
    <mergeCell ref="L75:L76"/>
    <mergeCell ref="M75:M76"/>
    <mergeCell ref="N75:N7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X73:CE74"/>
    <mergeCell ref="CF73:CM74"/>
    <mergeCell ref="CN73:CU74"/>
    <mergeCell ref="BX57:CE58"/>
    <mergeCell ref="CF57:CM58"/>
    <mergeCell ref="CN57:CU58"/>
    <mergeCell ref="AN65:DC69"/>
    <mergeCell ref="BP55:BW56"/>
    <mergeCell ref="BP57:BW58"/>
    <mergeCell ref="CV73:DC74"/>
    <mergeCell ref="BB55:BO5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iiGmfLrRWToQEjYYfKn7PpDJkuYRhtftWi1eRnVEFOkMmo2aAbCE4/CTSMetoWbm/CGT30LtSvuR9tCjRFlwvg==" saltValue="pypuoajAHOy/5c96nlmVR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40" zoomScaleNormal="4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WNOENNJvjsWGYHegwjWOMHdybYrtILtRVsVhflv0mFUdPbLZlSoyGk3s1UTgfD3CUNrtgbH70DickiexovWS7A==" saltValue="dQWt2Kviopie2FsyajQJp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532</v>
      </c>
      <c r="G2" s="136"/>
      <c r="H2" s="137"/>
    </row>
    <row r="3" spans="1:8">
      <c r="A3" s="133" t="s">
        <v>525</v>
      </c>
      <c r="B3" s="138"/>
      <c r="C3" s="139"/>
      <c r="D3" s="140">
        <v>88236</v>
      </c>
      <c r="E3" s="141"/>
      <c r="F3" s="142">
        <v>84389</v>
      </c>
      <c r="G3" s="143"/>
      <c r="H3" s="144"/>
    </row>
    <row r="4" spans="1:8">
      <c r="A4" s="145"/>
      <c r="B4" s="146"/>
      <c r="C4" s="147"/>
      <c r="D4" s="148">
        <v>47387</v>
      </c>
      <c r="E4" s="149"/>
      <c r="F4" s="150">
        <v>44339</v>
      </c>
      <c r="G4" s="151"/>
      <c r="H4" s="152"/>
    </row>
    <row r="5" spans="1:8">
      <c r="A5" s="133" t="s">
        <v>527</v>
      </c>
      <c r="B5" s="138"/>
      <c r="C5" s="139"/>
      <c r="D5" s="140">
        <v>45249</v>
      </c>
      <c r="E5" s="141"/>
      <c r="F5" s="142">
        <v>83623</v>
      </c>
      <c r="G5" s="143"/>
      <c r="H5" s="144"/>
    </row>
    <row r="6" spans="1:8">
      <c r="A6" s="145"/>
      <c r="B6" s="146"/>
      <c r="C6" s="147"/>
      <c r="D6" s="148">
        <v>26745</v>
      </c>
      <c r="E6" s="149"/>
      <c r="F6" s="150">
        <v>48787</v>
      </c>
      <c r="G6" s="151"/>
      <c r="H6" s="152"/>
    </row>
    <row r="7" spans="1:8">
      <c r="A7" s="133" t="s">
        <v>528</v>
      </c>
      <c r="B7" s="138"/>
      <c r="C7" s="139"/>
      <c r="D7" s="140">
        <v>43725</v>
      </c>
      <c r="E7" s="141"/>
      <c r="F7" s="142">
        <v>81768</v>
      </c>
      <c r="G7" s="143"/>
      <c r="H7" s="144"/>
    </row>
    <row r="8" spans="1:8">
      <c r="A8" s="145"/>
      <c r="B8" s="146"/>
      <c r="C8" s="147"/>
      <c r="D8" s="148">
        <v>23394</v>
      </c>
      <c r="E8" s="149"/>
      <c r="F8" s="150">
        <v>37917</v>
      </c>
      <c r="G8" s="151"/>
      <c r="H8" s="152"/>
    </row>
    <row r="9" spans="1:8">
      <c r="A9" s="133" t="s">
        <v>529</v>
      </c>
      <c r="B9" s="138"/>
      <c r="C9" s="139"/>
      <c r="D9" s="140">
        <v>45923</v>
      </c>
      <c r="E9" s="141"/>
      <c r="F9" s="142">
        <v>65876</v>
      </c>
      <c r="G9" s="143"/>
      <c r="H9" s="144"/>
    </row>
    <row r="10" spans="1:8">
      <c r="A10" s="145"/>
      <c r="B10" s="146"/>
      <c r="C10" s="147"/>
      <c r="D10" s="148">
        <v>24064</v>
      </c>
      <c r="E10" s="149"/>
      <c r="F10" s="150">
        <v>36484</v>
      </c>
      <c r="G10" s="151"/>
      <c r="H10" s="152"/>
    </row>
    <row r="11" spans="1:8">
      <c r="A11" s="133" t="s">
        <v>530</v>
      </c>
      <c r="B11" s="138"/>
      <c r="C11" s="139"/>
      <c r="D11" s="140">
        <v>57792</v>
      </c>
      <c r="E11" s="141"/>
      <c r="F11" s="142">
        <v>68468</v>
      </c>
      <c r="G11" s="143"/>
      <c r="H11" s="144"/>
    </row>
    <row r="12" spans="1:8">
      <c r="A12" s="145"/>
      <c r="B12" s="146"/>
      <c r="C12" s="153"/>
      <c r="D12" s="148">
        <v>32314</v>
      </c>
      <c r="E12" s="149"/>
      <c r="F12" s="150">
        <v>34140</v>
      </c>
      <c r="G12" s="151"/>
      <c r="H12" s="152"/>
    </row>
    <row r="13" spans="1:8">
      <c r="A13" s="133"/>
      <c r="B13" s="138"/>
      <c r="C13" s="154"/>
      <c r="D13" s="155">
        <v>56185</v>
      </c>
      <c r="E13" s="156"/>
      <c r="F13" s="157">
        <v>76825</v>
      </c>
      <c r="G13" s="158"/>
      <c r="H13" s="144"/>
    </row>
    <row r="14" spans="1:8">
      <c r="A14" s="145"/>
      <c r="B14" s="146"/>
      <c r="C14" s="147"/>
      <c r="D14" s="148">
        <v>30781</v>
      </c>
      <c r="E14" s="149"/>
      <c r="F14" s="150">
        <v>40333</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1.82</v>
      </c>
      <c r="C19" s="159">
        <f>ROUND(VALUE(SUBSTITUTE(実質収支比率等に係る経年分析!G$48,"▲","-")),2)</f>
        <v>2.4900000000000002</v>
      </c>
      <c r="D19" s="159">
        <f>ROUND(VALUE(SUBSTITUTE(実質収支比率等に係る経年分析!H$48,"▲","-")),2)</f>
        <v>3.06</v>
      </c>
      <c r="E19" s="159">
        <f>ROUND(VALUE(SUBSTITUTE(実質収支比率等に係る経年分析!I$48,"▲","-")),2)</f>
        <v>2.83</v>
      </c>
      <c r="F19" s="159">
        <f>ROUND(VALUE(SUBSTITUTE(実質収支比率等に係る経年分析!J$48,"▲","-")),2)</f>
        <v>2.39</v>
      </c>
    </row>
    <row r="20" spans="1:11">
      <c r="A20" s="159" t="s">
        <v>49</v>
      </c>
      <c r="B20" s="159">
        <f>ROUND(VALUE(SUBSTITUTE(実質収支比率等に係る経年分析!F$47,"▲","-")),2)</f>
        <v>34.79</v>
      </c>
      <c r="C20" s="159">
        <f>ROUND(VALUE(SUBSTITUTE(実質収支比率等に係る経年分析!G$47,"▲","-")),2)</f>
        <v>35.880000000000003</v>
      </c>
      <c r="D20" s="159">
        <f>ROUND(VALUE(SUBSTITUTE(実質収支比率等に係る経年分析!H$47,"▲","-")),2)</f>
        <v>35.71</v>
      </c>
      <c r="E20" s="159">
        <f>ROUND(VALUE(SUBSTITUTE(実質収支比率等に係る経年分析!I$47,"▲","-")),2)</f>
        <v>37.35</v>
      </c>
      <c r="F20" s="159">
        <f>ROUND(VALUE(SUBSTITUTE(実質収支比率等に係る経年分析!J$47,"▲","-")),2)</f>
        <v>39.270000000000003</v>
      </c>
    </row>
    <row r="21" spans="1:11">
      <c r="A21" s="159" t="s">
        <v>50</v>
      </c>
      <c r="B21" s="159">
        <f>IF(ISNUMBER(VALUE(SUBSTITUTE(実質収支比率等に係る経年分析!F$49,"▲","-"))),ROUND(VALUE(SUBSTITUTE(実質収支比率等に係る経年分析!F$49,"▲","-")),2),NA())</f>
        <v>6.18</v>
      </c>
      <c r="C21" s="159">
        <f>IF(ISNUMBER(VALUE(SUBSTITUTE(実質収支比率等に係る経年分析!G$49,"▲","-"))),ROUND(VALUE(SUBSTITUTE(実質収支比率等に係る経年分析!G$49,"▲","-")),2),NA())</f>
        <v>1.85</v>
      </c>
      <c r="D21" s="159">
        <f>IF(ISNUMBER(VALUE(SUBSTITUTE(実質収支比率等に係る経年分析!H$49,"▲","-"))),ROUND(VALUE(SUBSTITUTE(実質収支比率等に係る経年分析!H$49,"▲","-")),2),NA())</f>
        <v>0.85</v>
      </c>
      <c r="E21" s="159">
        <f>IF(ISNUMBER(VALUE(SUBSTITUTE(実質収支比率等に係る経年分析!I$49,"▲","-"))),ROUND(VALUE(SUBSTITUTE(実質収支比率等に係る経年分析!I$49,"▲","-")),2),NA())</f>
        <v>0.56999999999999995</v>
      </c>
      <c r="F21" s="159">
        <f>IF(ISNUMBER(VALUE(SUBSTITUTE(実質収支比率等に係る経年分析!J$49,"▲","-"))),ROUND(VALUE(SUBSTITUTE(実質収支比率等に係る経年分析!J$49,"▲","-")),2),NA())</f>
        <v>0.45</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0.08</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0.12</v>
      </c>
    </row>
    <row r="31" spans="1:11">
      <c r="A31" s="160" t="str">
        <f>IF(連結実質赤字比率に係る赤字・黒字の構成分析!C$39="",NA(),連結実質赤字比率に係る赤字・黒字の構成分析!C$39)</f>
        <v>介護保険特別会計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1.08</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0.69</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0.64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0.78</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0.47</v>
      </c>
    </row>
    <row r="32" spans="1:11">
      <c r="A32" s="160" t="str">
        <f>IF(連結実質赤字比率に係る赤字・黒字の構成分析!C$38="",NA(),連結実質赤字比率に係る赤字・黒字の構成分析!C$38)</f>
        <v>下水道事業会計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0.48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0.53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0.97</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0.99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1.21</v>
      </c>
    </row>
    <row r="33" spans="1:16">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0.25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0.62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0.97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1.56</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1.82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2.4900000000000002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3.05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2.83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2.39</v>
      </c>
    </row>
    <row r="35" spans="1:16">
      <c r="A35" s="160" t="str">
        <f>IF(連結実質赤字比率に係る赤字・黒字の構成分析!C$35="",NA(),連結実質赤字比率に係る赤字・黒字の構成分析!C$35)</f>
        <v>都市開発事業会計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4.1500000000000004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7.79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7.46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8.39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4.04</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30.26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30.01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29.43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34.89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37.46</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2124</v>
      </c>
      <c r="E42" s="161"/>
      <c r="F42" s="161"/>
      <c r="G42" s="161">
        <f>'実質公債費比率（分子）の構造'!L$52</f>
        <v>2201</v>
      </c>
      <c r="H42" s="161"/>
      <c r="I42" s="161"/>
      <c r="J42" s="161">
        <f>'実質公債費比率（分子）の構造'!M$52</f>
        <v>2458</v>
      </c>
      <c r="K42" s="161"/>
      <c r="L42" s="161"/>
      <c r="M42" s="161">
        <f>'実質公債費比率（分子）の構造'!N$52</f>
        <v>2503</v>
      </c>
      <c r="N42" s="161"/>
      <c r="O42" s="161"/>
      <c r="P42" s="161">
        <f>'実質公債費比率（分子）の構造'!O$52</f>
        <v>2473</v>
      </c>
    </row>
    <row r="43" spans="1:16">
      <c r="A43" s="161" t="s">
        <v>58</v>
      </c>
      <c r="B43" s="161" t="str">
        <f>'実質公債費比率（分子）の構造'!K$51</f>
        <v>-</v>
      </c>
      <c r="C43" s="161"/>
      <c r="D43" s="161"/>
      <c r="E43" s="161">
        <f>'実質公債費比率（分子）の構造'!L$51</f>
        <v>0</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16</v>
      </c>
      <c r="C44" s="161"/>
      <c r="D44" s="161"/>
      <c r="E44" s="161">
        <f>'実質公債費比率（分子）の構造'!L$50</f>
        <v>13</v>
      </c>
      <c r="F44" s="161"/>
      <c r="G44" s="161"/>
      <c r="H44" s="161">
        <f>'実質公債費比率（分子）の構造'!M$50</f>
        <v>6</v>
      </c>
      <c r="I44" s="161"/>
      <c r="J44" s="161"/>
      <c r="K44" s="161">
        <f>'実質公債費比率（分子）の構造'!N$50</f>
        <v>5</v>
      </c>
      <c r="L44" s="161"/>
      <c r="M44" s="161"/>
      <c r="N44" s="161">
        <f>'実質公債費比率（分子）の構造'!O$50</f>
        <v>5</v>
      </c>
      <c r="O44" s="161"/>
      <c r="P44" s="161"/>
    </row>
    <row r="45" spans="1:16">
      <c r="A45" s="161" t="s">
        <v>60</v>
      </c>
      <c r="B45" s="161">
        <f>'実質公債費比率（分子）の構造'!K$49</f>
        <v>87</v>
      </c>
      <c r="C45" s="161"/>
      <c r="D45" s="161"/>
      <c r="E45" s="161">
        <f>'実質公債費比率（分子）の構造'!L$49</f>
        <v>178</v>
      </c>
      <c r="F45" s="161"/>
      <c r="G45" s="161"/>
      <c r="H45" s="161">
        <f>'実質公債費比率（分子）の構造'!M$49</f>
        <v>76</v>
      </c>
      <c r="I45" s="161"/>
      <c r="J45" s="161"/>
      <c r="K45" s="161">
        <f>'実質公債費比率（分子）の構造'!N$49</f>
        <v>263</v>
      </c>
      <c r="L45" s="161"/>
      <c r="M45" s="161"/>
      <c r="N45" s="161">
        <f>'実質公債費比率（分子）の構造'!O$49</f>
        <v>289</v>
      </c>
      <c r="O45" s="161"/>
      <c r="P45" s="161"/>
    </row>
    <row r="46" spans="1:16">
      <c r="A46" s="161" t="s">
        <v>61</v>
      </c>
      <c r="B46" s="161">
        <f>'実質公債費比率（分子）の構造'!K$48</f>
        <v>922</v>
      </c>
      <c r="C46" s="161"/>
      <c r="D46" s="161"/>
      <c r="E46" s="161">
        <f>'実質公債費比率（分子）の構造'!L$48</f>
        <v>835</v>
      </c>
      <c r="F46" s="161"/>
      <c r="G46" s="161"/>
      <c r="H46" s="161">
        <f>'実質公債費比率（分子）の構造'!M$48</f>
        <v>836</v>
      </c>
      <c r="I46" s="161"/>
      <c r="J46" s="161"/>
      <c r="K46" s="161">
        <f>'実質公債費比率（分子）の構造'!N$48</f>
        <v>711</v>
      </c>
      <c r="L46" s="161"/>
      <c r="M46" s="161"/>
      <c r="N46" s="161">
        <f>'実質公債費比率（分子）の構造'!O$48</f>
        <v>595</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1747</v>
      </c>
      <c r="C49" s="161"/>
      <c r="D49" s="161"/>
      <c r="E49" s="161">
        <f>'実質公債費比率（分子）の構造'!L$45</f>
        <v>1729</v>
      </c>
      <c r="F49" s="161"/>
      <c r="G49" s="161"/>
      <c r="H49" s="161">
        <f>'実質公債費比率（分子）の構造'!M$45</f>
        <v>1772</v>
      </c>
      <c r="I49" s="161"/>
      <c r="J49" s="161"/>
      <c r="K49" s="161">
        <f>'実質公債費比率（分子）の構造'!N$45</f>
        <v>1944</v>
      </c>
      <c r="L49" s="161"/>
      <c r="M49" s="161"/>
      <c r="N49" s="161">
        <f>'実質公債費比率（分子）の構造'!O$45</f>
        <v>2012</v>
      </c>
      <c r="O49" s="161"/>
      <c r="P49" s="161"/>
    </row>
    <row r="50" spans="1:16">
      <c r="A50" s="161" t="s">
        <v>65</v>
      </c>
      <c r="B50" s="161" t="e">
        <f>NA()</f>
        <v>#N/A</v>
      </c>
      <c r="C50" s="161">
        <f>IF(ISNUMBER('実質公債費比率（分子）の構造'!K$53),'実質公債費比率（分子）の構造'!K$53,NA())</f>
        <v>648</v>
      </c>
      <c r="D50" s="161" t="e">
        <f>NA()</f>
        <v>#N/A</v>
      </c>
      <c r="E50" s="161" t="e">
        <f>NA()</f>
        <v>#N/A</v>
      </c>
      <c r="F50" s="161">
        <f>IF(ISNUMBER('実質公債費比率（分子）の構造'!L$53),'実質公債費比率（分子）の構造'!L$53,NA())</f>
        <v>554</v>
      </c>
      <c r="G50" s="161" t="e">
        <f>NA()</f>
        <v>#N/A</v>
      </c>
      <c r="H50" s="161" t="e">
        <f>NA()</f>
        <v>#N/A</v>
      </c>
      <c r="I50" s="161">
        <f>IF(ISNUMBER('実質公債費比率（分子）の構造'!M$53),'実質公債費比率（分子）の構造'!M$53,NA())</f>
        <v>232</v>
      </c>
      <c r="J50" s="161" t="e">
        <f>NA()</f>
        <v>#N/A</v>
      </c>
      <c r="K50" s="161" t="e">
        <f>NA()</f>
        <v>#N/A</v>
      </c>
      <c r="L50" s="161">
        <f>IF(ISNUMBER('実質公債費比率（分子）の構造'!N$53),'実質公債費比率（分子）の構造'!N$53,NA())</f>
        <v>420</v>
      </c>
      <c r="M50" s="161" t="e">
        <f>NA()</f>
        <v>#N/A</v>
      </c>
      <c r="N50" s="161" t="e">
        <f>NA()</f>
        <v>#N/A</v>
      </c>
      <c r="O50" s="161">
        <f>IF(ISNUMBER('実質公債費比率（分子）の構造'!O$53),'実質公債費比率（分子）の構造'!O$53,NA())</f>
        <v>428</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24090</v>
      </c>
      <c r="E56" s="160"/>
      <c r="F56" s="160"/>
      <c r="G56" s="160">
        <f>'将来負担比率（分子）の構造'!J$52</f>
        <v>24076</v>
      </c>
      <c r="H56" s="160"/>
      <c r="I56" s="160"/>
      <c r="J56" s="160">
        <f>'将来負担比率（分子）の構造'!K$52</f>
        <v>23127</v>
      </c>
      <c r="K56" s="160"/>
      <c r="L56" s="160"/>
      <c r="M56" s="160">
        <f>'将来負担比率（分子）の構造'!L$52</f>
        <v>22759</v>
      </c>
      <c r="N56" s="160"/>
      <c r="O56" s="160"/>
      <c r="P56" s="160">
        <f>'将来負担比率（分子）の構造'!M$52</f>
        <v>21698</v>
      </c>
    </row>
    <row r="57" spans="1:16">
      <c r="A57" s="160" t="s">
        <v>36</v>
      </c>
      <c r="B57" s="160"/>
      <c r="C57" s="160"/>
      <c r="D57" s="160">
        <f>'将来負担比率（分子）の構造'!I$51</f>
        <v>2544</v>
      </c>
      <c r="E57" s="160"/>
      <c r="F57" s="160"/>
      <c r="G57" s="160">
        <f>'将来負担比率（分子）の構造'!J$51</f>
        <v>2237</v>
      </c>
      <c r="H57" s="160"/>
      <c r="I57" s="160"/>
      <c r="J57" s="160">
        <f>'将来負担比率（分子）の構造'!K$51</f>
        <v>1819</v>
      </c>
      <c r="K57" s="160"/>
      <c r="L57" s="160"/>
      <c r="M57" s="160">
        <f>'将来負担比率（分子）の構造'!L$51</f>
        <v>1718</v>
      </c>
      <c r="N57" s="160"/>
      <c r="O57" s="160"/>
      <c r="P57" s="160">
        <f>'将来負担比率（分子）の構造'!M$51</f>
        <v>1587</v>
      </c>
    </row>
    <row r="58" spans="1:16">
      <c r="A58" s="160" t="s">
        <v>35</v>
      </c>
      <c r="B58" s="160"/>
      <c r="C58" s="160"/>
      <c r="D58" s="160">
        <f>'将来負担比率（分子）の構造'!I$50</f>
        <v>9911</v>
      </c>
      <c r="E58" s="160"/>
      <c r="F58" s="160"/>
      <c r="G58" s="160">
        <f>'将来負担比率（分子）の構造'!J$50</f>
        <v>10021</v>
      </c>
      <c r="H58" s="160"/>
      <c r="I58" s="160"/>
      <c r="J58" s="160">
        <f>'将来負担比率（分子）の構造'!K$50</f>
        <v>9922</v>
      </c>
      <c r="K58" s="160"/>
      <c r="L58" s="160"/>
      <c r="M58" s="160">
        <f>'将来負担比率（分子）の構造'!L$50</f>
        <v>9958</v>
      </c>
      <c r="N58" s="160"/>
      <c r="O58" s="160"/>
      <c r="P58" s="160">
        <f>'将来負担比率（分子）の構造'!M$50</f>
        <v>10030</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87</v>
      </c>
      <c r="C61" s="160"/>
      <c r="D61" s="160"/>
      <c r="E61" s="160">
        <f>'将来負担比率（分子）の構造'!J$46</f>
        <v>87</v>
      </c>
      <c r="F61" s="160"/>
      <c r="G61" s="160"/>
      <c r="H61" s="160">
        <f>'将来負担比率（分子）の構造'!K$46</f>
        <v>87</v>
      </c>
      <c r="I61" s="160"/>
      <c r="J61" s="160"/>
      <c r="K61" s="160">
        <f>'将来負担比率（分子）の構造'!L$46</f>
        <v>87</v>
      </c>
      <c r="L61" s="160"/>
      <c r="M61" s="160"/>
      <c r="N61" s="160" t="str">
        <f>'将来負担比率（分子）の構造'!M$46</f>
        <v>-</v>
      </c>
      <c r="O61" s="160"/>
      <c r="P61" s="160"/>
    </row>
    <row r="62" spans="1:16">
      <c r="A62" s="160" t="s">
        <v>29</v>
      </c>
      <c r="B62" s="160">
        <f>'将来負担比率（分子）の構造'!I$45</f>
        <v>3487</v>
      </c>
      <c r="C62" s="160"/>
      <c r="D62" s="160"/>
      <c r="E62" s="160">
        <f>'将来負担比率（分子）の構造'!J$45</f>
        <v>3390</v>
      </c>
      <c r="F62" s="160"/>
      <c r="G62" s="160"/>
      <c r="H62" s="160">
        <f>'将来負担比率（分子）の構造'!K$45</f>
        <v>3112</v>
      </c>
      <c r="I62" s="160"/>
      <c r="J62" s="160"/>
      <c r="K62" s="160">
        <f>'将来負担比率（分子）の構造'!L$45</f>
        <v>3023</v>
      </c>
      <c r="L62" s="160"/>
      <c r="M62" s="160"/>
      <c r="N62" s="160">
        <f>'将来負担比率（分子）の構造'!M$45</f>
        <v>2793</v>
      </c>
      <c r="O62" s="160"/>
      <c r="P62" s="160"/>
    </row>
    <row r="63" spans="1:16">
      <c r="A63" s="160" t="s">
        <v>28</v>
      </c>
      <c r="B63" s="160">
        <f>'将来負担比率（分子）の構造'!I$44</f>
        <v>2933</v>
      </c>
      <c r="C63" s="160"/>
      <c r="D63" s="160"/>
      <c r="E63" s="160">
        <f>'将来負担比率（分子）の構造'!J$44</f>
        <v>3030</v>
      </c>
      <c r="F63" s="160"/>
      <c r="G63" s="160"/>
      <c r="H63" s="160">
        <f>'将来負担比率（分子）の構造'!K$44</f>
        <v>2849</v>
      </c>
      <c r="I63" s="160"/>
      <c r="J63" s="160"/>
      <c r="K63" s="160">
        <f>'将来負担比率（分子）の構造'!L$44</f>
        <v>2731</v>
      </c>
      <c r="L63" s="160"/>
      <c r="M63" s="160"/>
      <c r="N63" s="160">
        <f>'将来負担比率（分子）の構造'!M$44</f>
        <v>2576</v>
      </c>
      <c r="O63" s="160"/>
      <c r="P63" s="160"/>
    </row>
    <row r="64" spans="1:16">
      <c r="A64" s="160" t="s">
        <v>27</v>
      </c>
      <c r="B64" s="160">
        <f>'将来負担比率（分子）の構造'!I$43</f>
        <v>9341</v>
      </c>
      <c r="C64" s="160"/>
      <c r="D64" s="160"/>
      <c r="E64" s="160">
        <f>'将来負担比率（分子）の構造'!J$43</f>
        <v>8672</v>
      </c>
      <c r="F64" s="160"/>
      <c r="G64" s="160"/>
      <c r="H64" s="160">
        <f>'将来負担比率（分子）の構造'!K$43</f>
        <v>7759</v>
      </c>
      <c r="I64" s="160"/>
      <c r="J64" s="160"/>
      <c r="K64" s="160">
        <f>'将来負担比率（分子）の構造'!L$43</f>
        <v>6987</v>
      </c>
      <c r="L64" s="160"/>
      <c r="M64" s="160"/>
      <c r="N64" s="160">
        <f>'将来負担比率（分子）の構造'!M$43</f>
        <v>5843</v>
      </c>
      <c r="O64" s="160"/>
      <c r="P64" s="160"/>
    </row>
    <row r="65" spans="1:16">
      <c r="A65" s="160" t="s">
        <v>26</v>
      </c>
      <c r="B65" s="160">
        <f>'将来負担比率（分子）の構造'!I$42</f>
        <v>29</v>
      </c>
      <c r="C65" s="160"/>
      <c r="D65" s="160"/>
      <c r="E65" s="160">
        <f>'将来負担比率（分子）の構造'!J$42</f>
        <v>15</v>
      </c>
      <c r="F65" s="160"/>
      <c r="G65" s="160"/>
      <c r="H65" s="160">
        <f>'将来負担比率（分子）の構造'!K$42</f>
        <v>10</v>
      </c>
      <c r="I65" s="160"/>
      <c r="J65" s="160"/>
      <c r="K65" s="160">
        <f>'将来負担比率（分子）の構造'!L$42</f>
        <v>5</v>
      </c>
      <c r="L65" s="160"/>
      <c r="M65" s="160"/>
      <c r="N65" s="160" t="str">
        <f>'将来負担比率（分子）の構造'!M$42</f>
        <v>-</v>
      </c>
      <c r="O65" s="160"/>
      <c r="P65" s="160"/>
    </row>
    <row r="66" spans="1:16">
      <c r="A66" s="160" t="s">
        <v>25</v>
      </c>
      <c r="B66" s="160">
        <f>'将来負担比率（分子）の構造'!I$41</f>
        <v>18805</v>
      </c>
      <c r="C66" s="160"/>
      <c r="D66" s="160"/>
      <c r="E66" s="160">
        <f>'将来負担比率（分子）の構造'!J$41</f>
        <v>18896</v>
      </c>
      <c r="F66" s="160"/>
      <c r="G66" s="160"/>
      <c r="H66" s="160">
        <f>'将来負担比率（分子）の構造'!K$41</f>
        <v>18420</v>
      </c>
      <c r="I66" s="160"/>
      <c r="J66" s="160"/>
      <c r="K66" s="160">
        <f>'将来負担比率（分子）の構造'!L$41</f>
        <v>18243</v>
      </c>
      <c r="L66" s="160"/>
      <c r="M66" s="160"/>
      <c r="N66" s="160">
        <f>'将来負担比率（分子）の構造'!M$41</f>
        <v>18522</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4106</v>
      </c>
      <c r="C72" s="164">
        <f>基金残高に係る経年分析!G55</f>
        <v>4299</v>
      </c>
      <c r="D72" s="164">
        <f>基金残高に係る経年分析!H55</f>
        <v>4482</v>
      </c>
    </row>
    <row r="73" spans="1:16">
      <c r="A73" s="163" t="s">
        <v>72</v>
      </c>
      <c r="B73" s="164">
        <f>基金残高に係る経年分析!F56</f>
        <v>730</v>
      </c>
      <c r="C73" s="164">
        <f>基金残高に係る経年分析!G56</f>
        <v>737</v>
      </c>
      <c r="D73" s="164">
        <f>基金残高に係る経年分析!H56</f>
        <v>941</v>
      </c>
    </row>
    <row r="74" spans="1:16">
      <c r="A74" s="163" t="s">
        <v>73</v>
      </c>
      <c r="B74" s="164">
        <f>基金残高に係る経年分析!F57</f>
        <v>4197</v>
      </c>
      <c r="C74" s="164">
        <f>基金残高に係る経年分析!G57</f>
        <v>3967</v>
      </c>
      <c r="D74" s="164">
        <f>基金残高に係る経年分析!H57</f>
        <v>3601</v>
      </c>
    </row>
  </sheetData>
  <sheetProtection algorithmName="SHA-512" hashValue="mj3I+OQbnqx2YktYSBdhu5nKuwG3PR6U1yQjdT61L5h4fmtnewvJY5+W1VeT50gNqgX77pWMN+5zJ2GL8V7Ihg==" saltValue="8S8UN5UAi5eu48qDZmc1s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5" zoomScaleNormal="85"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204</v>
      </c>
      <c r="DI1" s="636"/>
      <c r="DJ1" s="636"/>
      <c r="DK1" s="636"/>
      <c r="DL1" s="636"/>
      <c r="DM1" s="636"/>
      <c r="DN1" s="637"/>
      <c r="DO1" s="205"/>
      <c r="DP1" s="635" t="s">
        <v>205</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207</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208</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209</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210</v>
      </c>
      <c r="S4" s="639"/>
      <c r="T4" s="639"/>
      <c r="U4" s="639"/>
      <c r="V4" s="639"/>
      <c r="W4" s="639"/>
      <c r="X4" s="639"/>
      <c r="Y4" s="640"/>
      <c r="Z4" s="638" t="s">
        <v>211</v>
      </c>
      <c r="AA4" s="639"/>
      <c r="AB4" s="639"/>
      <c r="AC4" s="640"/>
      <c r="AD4" s="638" t="s">
        <v>212</v>
      </c>
      <c r="AE4" s="639"/>
      <c r="AF4" s="639"/>
      <c r="AG4" s="639"/>
      <c r="AH4" s="639"/>
      <c r="AI4" s="639"/>
      <c r="AJ4" s="639"/>
      <c r="AK4" s="640"/>
      <c r="AL4" s="638" t="s">
        <v>211</v>
      </c>
      <c r="AM4" s="639"/>
      <c r="AN4" s="639"/>
      <c r="AO4" s="640"/>
      <c r="AP4" s="644" t="s">
        <v>213</v>
      </c>
      <c r="AQ4" s="644"/>
      <c r="AR4" s="644"/>
      <c r="AS4" s="644"/>
      <c r="AT4" s="644"/>
      <c r="AU4" s="644"/>
      <c r="AV4" s="644"/>
      <c r="AW4" s="644"/>
      <c r="AX4" s="644"/>
      <c r="AY4" s="644"/>
      <c r="AZ4" s="644"/>
      <c r="BA4" s="644"/>
      <c r="BB4" s="644"/>
      <c r="BC4" s="644"/>
      <c r="BD4" s="644"/>
      <c r="BE4" s="644"/>
      <c r="BF4" s="644"/>
      <c r="BG4" s="644" t="s">
        <v>214</v>
      </c>
      <c r="BH4" s="644"/>
      <c r="BI4" s="644"/>
      <c r="BJ4" s="644"/>
      <c r="BK4" s="644"/>
      <c r="BL4" s="644"/>
      <c r="BM4" s="644"/>
      <c r="BN4" s="644"/>
      <c r="BO4" s="644" t="s">
        <v>211</v>
      </c>
      <c r="BP4" s="644"/>
      <c r="BQ4" s="644"/>
      <c r="BR4" s="644"/>
      <c r="BS4" s="644" t="s">
        <v>215</v>
      </c>
      <c r="BT4" s="644"/>
      <c r="BU4" s="644"/>
      <c r="BV4" s="644"/>
      <c r="BW4" s="644"/>
      <c r="BX4" s="644"/>
      <c r="BY4" s="644"/>
      <c r="BZ4" s="644"/>
      <c r="CA4" s="644"/>
      <c r="CB4" s="644"/>
      <c r="CD4" s="641" t="s">
        <v>216</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217</v>
      </c>
      <c r="C5" s="646"/>
      <c r="D5" s="646"/>
      <c r="E5" s="646"/>
      <c r="F5" s="646"/>
      <c r="G5" s="646"/>
      <c r="H5" s="646"/>
      <c r="I5" s="646"/>
      <c r="J5" s="646"/>
      <c r="K5" s="646"/>
      <c r="L5" s="646"/>
      <c r="M5" s="646"/>
      <c r="N5" s="646"/>
      <c r="O5" s="646"/>
      <c r="P5" s="646"/>
      <c r="Q5" s="647"/>
      <c r="R5" s="648">
        <v>7230794</v>
      </c>
      <c r="S5" s="649"/>
      <c r="T5" s="649"/>
      <c r="U5" s="649"/>
      <c r="V5" s="649"/>
      <c r="W5" s="649"/>
      <c r="X5" s="649"/>
      <c r="Y5" s="650"/>
      <c r="Z5" s="651">
        <v>35.200000000000003</v>
      </c>
      <c r="AA5" s="651"/>
      <c r="AB5" s="651"/>
      <c r="AC5" s="651"/>
      <c r="AD5" s="652">
        <v>6958179</v>
      </c>
      <c r="AE5" s="652"/>
      <c r="AF5" s="652"/>
      <c r="AG5" s="652"/>
      <c r="AH5" s="652"/>
      <c r="AI5" s="652"/>
      <c r="AJ5" s="652"/>
      <c r="AK5" s="652"/>
      <c r="AL5" s="653">
        <v>62.7</v>
      </c>
      <c r="AM5" s="654"/>
      <c r="AN5" s="654"/>
      <c r="AO5" s="655"/>
      <c r="AP5" s="645" t="s">
        <v>218</v>
      </c>
      <c r="AQ5" s="646"/>
      <c r="AR5" s="646"/>
      <c r="AS5" s="646"/>
      <c r="AT5" s="646"/>
      <c r="AU5" s="646"/>
      <c r="AV5" s="646"/>
      <c r="AW5" s="646"/>
      <c r="AX5" s="646"/>
      <c r="AY5" s="646"/>
      <c r="AZ5" s="646"/>
      <c r="BA5" s="646"/>
      <c r="BB5" s="646"/>
      <c r="BC5" s="646"/>
      <c r="BD5" s="646"/>
      <c r="BE5" s="646"/>
      <c r="BF5" s="647"/>
      <c r="BG5" s="659">
        <v>6958179</v>
      </c>
      <c r="BH5" s="660"/>
      <c r="BI5" s="660"/>
      <c r="BJ5" s="660"/>
      <c r="BK5" s="660"/>
      <c r="BL5" s="660"/>
      <c r="BM5" s="660"/>
      <c r="BN5" s="661"/>
      <c r="BO5" s="662">
        <v>96.2</v>
      </c>
      <c r="BP5" s="662"/>
      <c r="BQ5" s="662"/>
      <c r="BR5" s="662"/>
      <c r="BS5" s="663">
        <v>102594</v>
      </c>
      <c r="BT5" s="663"/>
      <c r="BU5" s="663"/>
      <c r="BV5" s="663"/>
      <c r="BW5" s="663"/>
      <c r="BX5" s="663"/>
      <c r="BY5" s="663"/>
      <c r="BZ5" s="663"/>
      <c r="CA5" s="663"/>
      <c r="CB5" s="667"/>
      <c r="CD5" s="641" t="s">
        <v>213</v>
      </c>
      <c r="CE5" s="642"/>
      <c r="CF5" s="642"/>
      <c r="CG5" s="642"/>
      <c r="CH5" s="642"/>
      <c r="CI5" s="642"/>
      <c r="CJ5" s="642"/>
      <c r="CK5" s="642"/>
      <c r="CL5" s="642"/>
      <c r="CM5" s="642"/>
      <c r="CN5" s="642"/>
      <c r="CO5" s="642"/>
      <c r="CP5" s="642"/>
      <c r="CQ5" s="643"/>
      <c r="CR5" s="641" t="s">
        <v>219</v>
      </c>
      <c r="CS5" s="642"/>
      <c r="CT5" s="642"/>
      <c r="CU5" s="642"/>
      <c r="CV5" s="642"/>
      <c r="CW5" s="642"/>
      <c r="CX5" s="642"/>
      <c r="CY5" s="643"/>
      <c r="CZ5" s="641" t="s">
        <v>211</v>
      </c>
      <c r="DA5" s="642"/>
      <c r="DB5" s="642"/>
      <c r="DC5" s="643"/>
      <c r="DD5" s="641" t="s">
        <v>220</v>
      </c>
      <c r="DE5" s="642"/>
      <c r="DF5" s="642"/>
      <c r="DG5" s="642"/>
      <c r="DH5" s="642"/>
      <c r="DI5" s="642"/>
      <c r="DJ5" s="642"/>
      <c r="DK5" s="642"/>
      <c r="DL5" s="642"/>
      <c r="DM5" s="642"/>
      <c r="DN5" s="642"/>
      <c r="DO5" s="642"/>
      <c r="DP5" s="643"/>
      <c r="DQ5" s="641" t="s">
        <v>221</v>
      </c>
      <c r="DR5" s="642"/>
      <c r="DS5" s="642"/>
      <c r="DT5" s="642"/>
      <c r="DU5" s="642"/>
      <c r="DV5" s="642"/>
      <c r="DW5" s="642"/>
      <c r="DX5" s="642"/>
      <c r="DY5" s="642"/>
      <c r="DZ5" s="642"/>
      <c r="EA5" s="642"/>
      <c r="EB5" s="642"/>
      <c r="EC5" s="643"/>
    </row>
    <row r="6" spans="2:143" ht="11.25" customHeight="1">
      <c r="B6" s="656" t="s">
        <v>222</v>
      </c>
      <c r="C6" s="657"/>
      <c r="D6" s="657"/>
      <c r="E6" s="657"/>
      <c r="F6" s="657"/>
      <c r="G6" s="657"/>
      <c r="H6" s="657"/>
      <c r="I6" s="657"/>
      <c r="J6" s="657"/>
      <c r="K6" s="657"/>
      <c r="L6" s="657"/>
      <c r="M6" s="657"/>
      <c r="N6" s="657"/>
      <c r="O6" s="657"/>
      <c r="P6" s="657"/>
      <c r="Q6" s="658"/>
      <c r="R6" s="659">
        <v>166565</v>
      </c>
      <c r="S6" s="660"/>
      <c r="T6" s="660"/>
      <c r="U6" s="660"/>
      <c r="V6" s="660"/>
      <c r="W6" s="660"/>
      <c r="X6" s="660"/>
      <c r="Y6" s="661"/>
      <c r="Z6" s="662">
        <v>0.8</v>
      </c>
      <c r="AA6" s="662"/>
      <c r="AB6" s="662"/>
      <c r="AC6" s="662"/>
      <c r="AD6" s="663">
        <v>166565</v>
      </c>
      <c r="AE6" s="663"/>
      <c r="AF6" s="663"/>
      <c r="AG6" s="663"/>
      <c r="AH6" s="663"/>
      <c r="AI6" s="663"/>
      <c r="AJ6" s="663"/>
      <c r="AK6" s="663"/>
      <c r="AL6" s="664">
        <v>1.5</v>
      </c>
      <c r="AM6" s="665"/>
      <c r="AN6" s="665"/>
      <c r="AO6" s="666"/>
      <c r="AP6" s="656" t="s">
        <v>223</v>
      </c>
      <c r="AQ6" s="657"/>
      <c r="AR6" s="657"/>
      <c r="AS6" s="657"/>
      <c r="AT6" s="657"/>
      <c r="AU6" s="657"/>
      <c r="AV6" s="657"/>
      <c r="AW6" s="657"/>
      <c r="AX6" s="657"/>
      <c r="AY6" s="657"/>
      <c r="AZ6" s="657"/>
      <c r="BA6" s="657"/>
      <c r="BB6" s="657"/>
      <c r="BC6" s="657"/>
      <c r="BD6" s="657"/>
      <c r="BE6" s="657"/>
      <c r="BF6" s="658"/>
      <c r="BG6" s="659">
        <v>6958179</v>
      </c>
      <c r="BH6" s="660"/>
      <c r="BI6" s="660"/>
      <c r="BJ6" s="660"/>
      <c r="BK6" s="660"/>
      <c r="BL6" s="660"/>
      <c r="BM6" s="660"/>
      <c r="BN6" s="661"/>
      <c r="BO6" s="662">
        <v>96.2</v>
      </c>
      <c r="BP6" s="662"/>
      <c r="BQ6" s="662"/>
      <c r="BR6" s="662"/>
      <c r="BS6" s="663">
        <v>102594</v>
      </c>
      <c r="BT6" s="663"/>
      <c r="BU6" s="663"/>
      <c r="BV6" s="663"/>
      <c r="BW6" s="663"/>
      <c r="BX6" s="663"/>
      <c r="BY6" s="663"/>
      <c r="BZ6" s="663"/>
      <c r="CA6" s="663"/>
      <c r="CB6" s="667"/>
      <c r="CD6" s="670" t="s">
        <v>224</v>
      </c>
      <c r="CE6" s="671"/>
      <c r="CF6" s="671"/>
      <c r="CG6" s="671"/>
      <c r="CH6" s="671"/>
      <c r="CI6" s="671"/>
      <c r="CJ6" s="671"/>
      <c r="CK6" s="671"/>
      <c r="CL6" s="671"/>
      <c r="CM6" s="671"/>
      <c r="CN6" s="671"/>
      <c r="CO6" s="671"/>
      <c r="CP6" s="671"/>
      <c r="CQ6" s="672"/>
      <c r="CR6" s="659">
        <v>190158</v>
      </c>
      <c r="CS6" s="660"/>
      <c r="CT6" s="660"/>
      <c r="CU6" s="660"/>
      <c r="CV6" s="660"/>
      <c r="CW6" s="660"/>
      <c r="CX6" s="660"/>
      <c r="CY6" s="661"/>
      <c r="CZ6" s="653">
        <v>1</v>
      </c>
      <c r="DA6" s="654"/>
      <c r="DB6" s="654"/>
      <c r="DC6" s="673"/>
      <c r="DD6" s="668" t="s">
        <v>120</v>
      </c>
      <c r="DE6" s="660"/>
      <c r="DF6" s="660"/>
      <c r="DG6" s="660"/>
      <c r="DH6" s="660"/>
      <c r="DI6" s="660"/>
      <c r="DJ6" s="660"/>
      <c r="DK6" s="660"/>
      <c r="DL6" s="660"/>
      <c r="DM6" s="660"/>
      <c r="DN6" s="660"/>
      <c r="DO6" s="660"/>
      <c r="DP6" s="661"/>
      <c r="DQ6" s="668">
        <v>190158</v>
      </c>
      <c r="DR6" s="660"/>
      <c r="DS6" s="660"/>
      <c r="DT6" s="660"/>
      <c r="DU6" s="660"/>
      <c r="DV6" s="660"/>
      <c r="DW6" s="660"/>
      <c r="DX6" s="660"/>
      <c r="DY6" s="660"/>
      <c r="DZ6" s="660"/>
      <c r="EA6" s="660"/>
      <c r="EB6" s="660"/>
      <c r="EC6" s="669"/>
    </row>
    <row r="7" spans="2:143" ht="11.25" customHeight="1">
      <c r="B7" s="656" t="s">
        <v>225</v>
      </c>
      <c r="C7" s="657"/>
      <c r="D7" s="657"/>
      <c r="E7" s="657"/>
      <c r="F7" s="657"/>
      <c r="G7" s="657"/>
      <c r="H7" s="657"/>
      <c r="I7" s="657"/>
      <c r="J7" s="657"/>
      <c r="K7" s="657"/>
      <c r="L7" s="657"/>
      <c r="M7" s="657"/>
      <c r="N7" s="657"/>
      <c r="O7" s="657"/>
      <c r="P7" s="657"/>
      <c r="Q7" s="658"/>
      <c r="R7" s="659">
        <v>11795</v>
      </c>
      <c r="S7" s="660"/>
      <c r="T7" s="660"/>
      <c r="U7" s="660"/>
      <c r="V7" s="660"/>
      <c r="W7" s="660"/>
      <c r="X7" s="660"/>
      <c r="Y7" s="661"/>
      <c r="Z7" s="662">
        <v>0.1</v>
      </c>
      <c r="AA7" s="662"/>
      <c r="AB7" s="662"/>
      <c r="AC7" s="662"/>
      <c r="AD7" s="663">
        <v>11795</v>
      </c>
      <c r="AE7" s="663"/>
      <c r="AF7" s="663"/>
      <c r="AG7" s="663"/>
      <c r="AH7" s="663"/>
      <c r="AI7" s="663"/>
      <c r="AJ7" s="663"/>
      <c r="AK7" s="663"/>
      <c r="AL7" s="664">
        <v>0.1</v>
      </c>
      <c r="AM7" s="665"/>
      <c r="AN7" s="665"/>
      <c r="AO7" s="666"/>
      <c r="AP7" s="656" t="s">
        <v>226</v>
      </c>
      <c r="AQ7" s="657"/>
      <c r="AR7" s="657"/>
      <c r="AS7" s="657"/>
      <c r="AT7" s="657"/>
      <c r="AU7" s="657"/>
      <c r="AV7" s="657"/>
      <c r="AW7" s="657"/>
      <c r="AX7" s="657"/>
      <c r="AY7" s="657"/>
      <c r="AZ7" s="657"/>
      <c r="BA7" s="657"/>
      <c r="BB7" s="657"/>
      <c r="BC7" s="657"/>
      <c r="BD7" s="657"/>
      <c r="BE7" s="657"/>
      <c r="BF7" s="658"/>
      <c r="BG7" s="659">
        <v>2816818</v>
      </c>
      <c r="BH7" s="660"/>
      <c r="BI7" s="660"/>
      <c r="BJ7" s="660"/>
      <c r="BK7" s="660"/>
      <c r="BL7" s="660"/>
      <c r="BM7" s="660"/>
      <c r="BN7" s="661"/>
      <c r="BO7" s="662">
        <v>39</v>
      </c>
      <c r="BP7" s="662"/>
      <c r="BQ7" s="662"/>
      <c r="BR7" s="662"/>
      <c r="BS7" s="663">
        <v>102594</v>
      </c>
      <c r="BT7" s="663"/>
      <c r="BU7" s="663"/>
      <c r="BV7" s="663"/>
      <c r="BW7" s="663"/>
      <c r="BX7" s="663"/>
      <c r="BY7" s="663"/>
      <c r="BZ7" s="663"/>
      <c r="CA7" s="663"/>
      <c r="CB7" s="667"/>
      <c r="CD7" s="674" t="s">
        <v>227</v>
      </c>
      <c r="CE7" s="675"/>
      <c r="CF7" s="675"/>
      <c r="CG7" s="675"/>
      <c r="CH7" s="675"/>
      <c r="CI7" s="675"/>
      <c r="CJ7" s="675"/>
      <c r="CK7" s="675"/>
      <c r="CL7" s="675"/>
      <c r="CM7" s="675"/>
      <c r="CN7" s="675"/>
      <c r="CO7" s="675"/>
      <c r="CP7" s="675"/>
      <c r="CQ7" s="676"/>
      <c r="CR7" s="659">
        <v>2501469</v>
      </c>
      <c r="CS7" s="660"/>
      <c r="CT7" s="660"/>
      <c r="CU7" s="660"/>
      <c r="CV7" s="660"/>
      <c r="CW7" s="660"/>
      <c r="CX7" s="660"/>
      <c r="CY7" s="661"/>
      <c r="CZ7" s="662">
        <v>12.5</v>
      </c>
      <c r="DA7" s="662"/>
      <c r="DB7" s="662"/>
      <c r="DC7" s="662"/>
      <c r="DD7" s="668">
        <v>240032</v>
      </c>
      <c r="DE7" s="660"/>
      <c r="DF7" s="660"/>
      <c r="DG7" s="660"/>
      <c r="DH7" s="660"/>
      <c r="DI7" s="660"/>
      <c r="DJ7" s="660"/>
      <c r="DK7" s="660"/>
      <c r="DL7" s="660"/>
      <c r="DM7" s="660"/>
      <c r="DN7" s="660"/>
      <c r="DO7" s="660"/>
      <c r="DP7" s="661"/>
      <c r="DQ7" s="668">
        <v>2079350</v>
      </c>
      <c r="DR7" s="660"/>
      <c r="DS7" s="660"/>
      <c r="DT7" s="660"/>
      <c r="DU7" s="660"/>
      <c r="DV7" s="660"/>
      <c r="DW7" s="660"/>
      <c r="DX7" s="660"/>
      <c r="DY7" s="660"/>
      <c r="DZ7" s="660"/>
      <c r="EA7" s="660"/>
      <c r="EB7" s="660"/>
      <c r="EC7" s="669"/>
    </row>
    <row r="8" spans="2:143" ht="11.25" customHeight="1">
      <c r="B8" s="656" t="s">
        <v>228</v>
      </c>
      <c r="C8" s="657"/>
      <c r="D8" s="657"/>
      <c r="E8" s="657"/>
      <c r="F8" s="657"/>
      <c r="G8" s="657"/>
      <c r="H8" s="657"/>
      <c r="I8" s="657"/>
      <c r="J8" s="657"/>
      <c r="K8" s="657"/>
      <c r="L8" s="657"/>
      <c r="M8" s="657"/>
      <c r="N8" s="657"/>
      <c r="O8" s="657"/>
      <c r="P8" s="657"/>
      <c r="Q8" s="658"/>
      <c r="R8" s="659">
        <v>42447</v>
      </c>
      <c r="S8" s="660"/>
      <c r="T8" s="660"/>
      <c r="U8" s="660"/>
      <c r="V8" s="660"/>
      <c r="W8" s="660"/>
      <c r="X8" s="660"/>
      <c r="Y8" s="661"/>
      <c r="Z8" s="662">
        <v>0.2</v>
      </c>
      <c r="AA8" s="662"/>
      <c r="AB8" s="662"/>
      <c r="AC8" s="662"/>
      <c r="AD8" s="663">
        <v>42447</v>
      </c>
      <c r="AE8" s="663"/>
      <c r="AF8" s="663"/>
      <c r="AG8" s="663"/>
      <c r="AH8" s="663"/>
      <c r="AI8" s="663"/>
      <c r="AJ8" s="663"/>
      <c r="AK8" s="663"/>
      <c r="AL8" s="664">
        <v>0.4</v>
      </c>
      <c r="AM8" s="665"/>
      <c r="AN8" s="665"/>
      <c r="AO8" s="666"/>
      <c r="AP8" s="656" t="s">
        <v>229</v>
      </c>
      <c r="AQ8" s="657"/>
      <c r="AR8" s="657"/>
      <c r="AS8" s="657"/>
      <c r="AT8" s="657"/>
      <c r="AU8" s="657"/>
      <c r="AV8" s="657"/>
      <c r="AW8" s="657"/>
      <c r="AX8" s="657"/>
      <c r="AY8" s="657"/>
      <c r="AZ8" s="657"/>
      <c r="BA8" s="657"/>
      <c r="BB8" s="657"/>
      <c r="BC8" s="657"/>
      <c r="BD8" s="657"/>
      <c r="BE8" s="657"/>
      <c r="BF8" s="658"/>
      <c r="BG8" s="659">
        <v>84007</v>
      </c>
      <c r="BH8" s="660"/>
      <c r="BI8" s="660"/>
      <c r="BJ8" s="660"/>
      <c r="BK8" s="660"/>
      <c r="BL8" s="660"/>
      <c r="BM8" s="660"/>
      <c r="BN8" s="661"/>
      <c r="BO8" s="662">
        <v>1.2</v>
      </c>
      <c r="BP8" s="662"/>
      <c r="BQ8" s="662"/>
      <c r="BR8" s="662"/>
      <c r="BS8" s="668" t="s">
        <v>120</v>
      </c>
      <c r="BT8" s="660"/>
      <c r="BU8" s="660"/>
      <c r="BV8" s="660"/>
      <c r="BW8" s="660"/>
      <c r="BX8" s="660"/>
      <c r="BY8" s="660"/>
      <c r="BZ8" s="660"/>
      <c r="CA8" s="660"/>
      <c r="CB8" s="669"/>
      <c r="CD8" s="674" t="s">
        <v>230</v>
      </c>
      <c r="CE8" s="675"/>
      <c r="CF8" s="675"/>
      <c r="CG8" s="675"/>
      <c r="CH8" s="675"/>
      <c r="CI8" s="675"/>
      <c r="CJ8" s="675"/>
      <c r="CK8" s="675"/>
      <c r="CL8" s="675"/>
      <c r="CM8" s="675"/>
      <c r="CN8" s="675"/>
      <c r="CO8" s="675"/>
      <c r="CP8" s="675"/>
      <c r="CQ8" s="676"/>
      <c r="CR8" s="659">
        <v>6752782</v>
      </c>
      <c r="CS8" s="660"/>
      <c r="CT8" s="660"/>
      <c r="CU8" s="660"/>
      <c r="CV8" s="660"/>
      <c r="CW8" s="660"/>
      <c r="CX8" s="660"/>
      <c r="CY8" s="661"/>
      <c r="CZ8" s="662">
        <v>33.799999999999997</v>
      </c>
      <c r="DA8" s="662"/>
      <c r="DB8" s="662"/>
      <c r="DC8" s="662"/>
      <c r="DD8" s="668">
        <v>18490</v>
      </c>
      <c r="DE8" s="660"/>
      <c r="DF8" s="660"/>
      <c r="DG8" s="660"/>
      <c r="DH8" s="660"/>
      <c r="DI8" s="660"/>
      <c r="DJ8" s="660"/>
      <c r="DK8" s="660"/>
      <c r="DL8" s="660"/>
      <c r="DM8" s="660"/>
      <c r="DN8" s="660"/>
      <c r="DO8" s="660"/>
      <c r="DP8" s="661"/>
      <c r="DQ8" s="668">
        <v>3323057</v>
      </c>
      <c r="DR8" s="660"/>
      <c r="DS8" s="660"/>
      <c r="DT8" s="660"/>
      <c r="DU8" s="660"/>
      <c r="DV8" s="660"/>
      <c r="DW8" s="660"/>
      <c r="DX8" s="660"/>
      <c r="DY8" s="660"/>
      <c r="DZ8" s="660"/>
      <c r="EA8" s="660"/>
      <c r="EB8" s="660"/>
      <c r="EC8" s="669"/>
    </row>
    <row r="9" spans="2:143" ht="11.25" customHeight="1">
      <c r="B9" s="656" t="s">
        <v>231</v>
      </c>
      <c r="C9" s="657"/>
      <c r="D9" s="657"/>
      <c r="E9" s="657"/>
      <c r="F9" s="657"/>
      <c r="G9" s="657"/>
      <c r="H9" s="657"/>
      <c r="I9" s="657"/>
      <c r="J9" s="657"/>
      <c r="K9" s="657"/>
      <c r="L9" s="657"/>
      <c r="M9" s="657"/>
      <c r="N9" s="657"/>
      <c r="O9" s="657"/>
      <c r="P9" s="657"/>
      <c r="Q9" s="658"/>
      <c r="R9" s="659">
        <v>42877</v>
      </c>
      <c r="S9" s="660"/>
      <c r="T9" s="660"/>
      <c r="U9" s="660"/>
      <c r="V9" s="660"/>
      <c r="W9" s="660"/>
      <c r="X9" s="660"/>
      <c r="Y9" s="661"/>
      <c r="Z9" s="662">
        <v>0.2</v>
      </c>
      <c r="AA9" s="662"/>
      <c r="AB9" s="662"/>
      <c r="AC9" s="662"/>
      <c r="AD9" s="663">
        <v>42877</v>
      </c>
      <c r="AE9" s="663"/>
      <c r="AF9" s="663"/>
      <c r="AG9" s="663"/>
      <c r="AH9" s="663"/>
      <c r="AI9" s="663"/>
      <c r="AJ9" s="663"/>
      <c r="AK9" s="663"/>
      <c r="AL9" s="664">
        <v>0.4</v>
      </c>
      <c r="AM9" s="665"/>
      <c r="AN9" s="665"/>
      <c r="AO9" s="666"/>
      <c r="AP9" s="656" t="s">
        <v>232</v>
      </c>
      <c r="AQ9" s="657"/>
      <c r="AR9" s="657"/>
      <c r="AS9" s="657"/>
      <c r="AT9" s="657"/>
      <c r="AU9" s="657"/>
      <c r="AV9" s="657"/>
      <c r="AW9" s="657"/>
      <c r="AX9" s="657"/>
      <c r="AY9" s="657"/>
      <c r="AZ9" s="657"/>
      <c r="BA9" s="657"/>
      <c r="BB9" s="657"/>
      <c r="BC9" s="657"/>
      <c r="BD9" s="657"/>
      <c r="BE9" s="657"/>
      <c r="BF9" s="658"/>
      <c r="BG9" s="659">
        <v>2061151</v>
      </c>
      <c r="BH9" s="660"/>
      <c r="BI9" s="660"/>
      <c r="BJ9" s="660"/>
      <c r="BK9" s="660"/>
      <c r="BL9" s="660"/>
      <c r="BM9" s="660"/>
      <c r="BN9" s="661"/>
      <c r="BO9" s="662">
        <v>28.5</v>
      </c>
      <c r="BP9" s="662"/>
      <c r="BQ9" s="662"/>
      <c r="BR9" s="662"/>
      <c r="BS9" s="668" t="s">
        <v>120</v>
      </c>
      <c r="BT9" s="660"/>
      <c r="BU9" s="660"/>
      <c r="BV9" s="660"/>
      <c r="BW9" s="660"/>
      <c r="BX9" s="660"/>
      <c r="BY9" s="660"/>
      <c r="BZ9" s="660"/>
      <c r="CA9" s="660"/>
      <c r="CB9" s="669"/>
      <c r="CD9" s="674" t="s">
        <v>233</v>
      </c>
      <c r="CE9" s="675"/>
      <c r="CF9" s="675"/>
      <c r="CG9" s="675"/>
      <c r="CH9" s="675"/>
      <c r="CI9" s="675"/>
      <c r="CJ9" s="675"/>
      <c r="CK9" s="675"/>
      <c r="CL9" s="675"/>
      <c r="CM9" s="675"/>
      <c r="CN9" s="675"/>
      <c r="CO9" s="675"/>
      <c r="CP9" s="675"/>
      <c r="CQ9" s="676"/>
      <c r="CR9" s="659">
        <v>1616974</v>
      </c>
      <c r="CS9" s="660"/>
      <c r="CT9" s="660"/>
      <c r="CU9" s="660"/>
      <c r="CV9" s="660"/>
      <c r="CW9" s="660"/>
      <c r="CX9" s="660"/>
      <c r="CY9" s="661"/>
      <c r="CZ9" s="662">
        <v>8.1</v>
      </c>
      <c r="DA9" s="662"/>
      <c r="DB9" s="662"/>
      <c r="DC9" s="662"/>
      <c r="DD9" s="668">
        <v>19108</v>
      </c>
      <c r="DE9" s="660"/>
      <c r="DF9" s="660"/>
      <c r="DG9" s="660"/>
      <c r="DH9" s="660"/>
      <c r="DI9" s="660"/>
      <c r="DJ9" s="660"/>
      <c r="DK9" s="660"/>
      <c r="DL9" s="660"/>
      <c r="DM9" s="660"/>
      <c r="DN9" s="660"/>
      <c r="DO9" s="660"/>
      <c r="DP9" s="661"/>
      <c r="DQ9" s="668">
        <v>1475709</v>
      </c>
      <c r="DR9" s="660"/>
      <c r="DS9" s="660"/>
      <c r="DT9" s="660"/>
      <c r="DU9" s="660"/>
      <c r="DV9" s="660"/>
      <c r="DW9" s="660"/>
      <c r="DX9" s="660"/>
      <c r="DY9" s="660"/>
      <c r="DZ9" s="660"/>
      <c r="EA9" s="660"/>
      <c r="EB9" s="660"/>
      <c r="EC9" s="669"/>
    </row>
    <row r="10" spans="2:143" ht="11.25" customHeight="1">
      <c r="B10" s="656" t="s">
        <v>234</v>
      </c>
      <c r="C10" s="657"/>
      <c r="D10" s="657"/>
      <c r="E10" s="657"/>
      <c r="F10" s="657"/>
      <c r="G10" s="657"/>
      <c r="H10" s="657"/>
      <c r="I10" s="657"/>
      <c r="J10" s="657"/>
      <c r="K10" s="657"/>
      <c r="L10" s="657"/>
      <c r="M10" s="657"/>
      <c r="N10" s="657"/>
      <c r="O10" s="657"/>
      <c r="P10" s="657"/>
      <c r="Q10" s="658"/>
      <c r="R10" s="659" t="s">
        <v>120</v>
      </c>
      <c r="S10" s="660"/>
      <c r="T10" s="660"/>
      <c r="U10" s="660"/>
      <c r="V10" s="660"/>
      <c r="W10" s="660"/>
      <c r="X10" s="660"/>
      <c r="Y10" s="661"/>
      <c r="Z10" s="662" t="s">
        <v>235</v>
      </c>
      <c r="AA10" s="662"/>
      <c r="AB10" s="662"/>
      <c r="AC10" s="662"/>
      <c r="AD10" s="663" t="s">
        <v>120</v>
      </c>
      <c r="AE10" s="663"/>
      <c r="AF10" s="663"/>
      <c r="AG10" s="663"/>
      <c r="AH10" s="663"/>
      <c r="AI10" s="663"/>
      <c r="AJ10" s="663"/>
      <c r="AK10" s="663"/>
      <c r="AL10" s="664" t="s">
        <v>235</v>
      </c>
      <c r="AM10" s="665"/>
      <c r="AN10" s="665"/>
      <c r="AO10" s="666"/>
      <c r="AP10" s="656" t="s">
        <v>236</v>
      </c>
      <c r="AQ10" s="657"/>
      <c r="AR10" s="657"/>
      <c r="AS10" s="657"/>
      <c r="AT10" s="657"/>
      <c r="AU10" s="657"/>
      <c r="AV10" s="657"/>
      <c r="AW10" s="657"/>
      <c r="AX10" s="657"/>
      <c r="AY10" s="657"/>
      <c r="AZ10" s="657"/>
      <c r="BA10" s="657"/>
      <c r="BB10" s="657"/>
      <c r="BC10" s="657"/>
      <c r="BD10" s="657"/>
      <c r="BE10" s="657"/>
      <c r="BF10" s="658"/>
      <c r="BG10" s="659">
        <v>155060</v>
      </c>
      <c r="BH10" s="660"/>
      <c r="BI10" s="660"/>
      <c r="BJ10" s="660"/>
      <c r="BK10" s="660"/>
      <c r="BL10" s="660"/>
      <c r="BM10" s="660"/>
      <c r="BN10" s="661"/>
      <c r="BO10" s="662">
        <v>2.1</v>
      </c>
      <c r="BP10" s="662"/>
      <c r="BQ10" s="662"/>
      <c r="BR10" s="662"/>
      <c r="BS10" s="668" t="s">
        <v>120</v>
      </c>
      <c r="BT10" s="660"/>
      <c r="BU10" s="660"/>
      <c r="BV10" s="660"/>
      <c r="BW10" s="660"/>
      <c r="BX10" s="660"/>
      <c r="BY10" s="660"/>
      <c r="BZ10" s="660"/>
      <c r="CA10" s="660"/>
      <c r="CB10" s="669"/>
      <c r="CD10" s="674" t="s">
        <v>237</v>
      </c>
      <c r="CE10" s="675"/>
      <c r="CF10" s="675"/>
      <c r="CG10" s="675"/>
      <c r="CH10" s="675"/>
      <c r="CI10" s="675"/>
      <c r="CJ10" s="675"/>
      <c r="CK10" s="675"/>
      <c r="CL10" s="675"/>
      <c r="CM10" s="675"/>
      <c r="CN10" s="675"/>
      <c r="CO10" s="675"/>
      <c r="CP10" s="675"/>
      <c r="CQ10" s="676"/>
      <c r="CR10" s="659">
        <v>132110</v>
      </c>
      <c r="CS10" s="660"/>
      <c r="CT10" s="660"/>
      <c r="CU10" s="660"/>
      <c r="CV10" s="660"/>
      <c r="CW10" s="660"/>
      <c r="CX10" s="660"/>
      <c r="CY10" s="661"/>
      <c r="CZ10" s="662">
        <v>0.7</v>
      </c>
      <c r="DA10" s="662"/>
      <c r="DB10" s="662"/>
      <c r="DC10" s="662"/>
      <c r="DD10" s="668" t="s">
        <v>120</v>
      </c>
      <c r="DE10" s="660"/>
      <c r="DF10" s="660"/>
      <c r="DG10" s="660"/>
      <c r="DH10" s="660"/>
      <c r="DI10" s="660"/>
      <c r="DJ10" s="660"/>
      <c r="DK10" s="660"/>
      <c r="DL10" s="660"/>
      <c r="DM10" s="660"/>
      <c r="DN10" s="660"/>
      <c r="DO10" s="660"/>
      <c r="DP10" s="661"/>
      <c r="DQ10" s="668">
        <v>12110</v>
      </c>
      <c r="DR10" s="660"/>
      <c r="DS10" s="660"/>
      <c r="DT10" s="660"/>
      <c r="DU10" s="660"/>
      <c r="DV10" s="660"/>
      <c r="DW10" s="660"/>
      <c r="DX10" s="660"/>
      <c r="DY10" s="660"/>
      <c r="DZ10" s="660"/>
      <c r="EA10" s="660"/>
      <c r="EB10" s="660"/>
      <c r="EC10" s="669"/>
    </row>
    <row r="11" spans="2:143" ht="11.25" customHeight="1">
      <c r="B11" s="656" t="s">
        <v>238</v>
      </c>
      <c r="C11" s="657"/>
      <c r="D11" s="657"/>
      <c r="E11" s="657"/>
      <c r="F11" s="657"/>
      <c r="G11" s="657"/>
      <c r="H11" s="657"/>
      <c r="I11" s="657"/>
      <c r="J11" s="657"/>
      <c r="K11" s="657"/>
      <c r="L11" s="657"/>
      <c r="M11" s="657"/>
      <c r="N11" s="657"/>
      <c r="O11" s="657"/>
      <c r="P11" s="657"/>
      <c r="Q11" s="658"/>
      <c r="R11" s="659" t="s">
        <v>235</v>
      </c>
      <c r="S11" s="660"/>
      <c r="T11" s="660"/>
      <c r="U11" s="660"/>
      <c r="V11" s="660"/>
      <c r="W11" s="660"/>
      <c r="X11" s="660"/>
      <c r="Y11" s="661"/>
      <c r="Z11" s="662" t="s">
        <v>120</v>
      </c>
      <c r="AA11" s="662"/>
      <c r="AB11" s="662"/>
      <c r="AC11" s="662"/>
      <c r="AD11" s="663" t="s">
        <v>120</v>
      </c>
      <c r="AE11" s="663"/>
      <c r="AF11" s="663"/>
      <c r="AG11" s="663"/>
      <c r="AH11" s="663"/>
      <c r="AI11" s="663"/>
      <c r="AJ11" s="663"/>
      <c r="AK11" s="663"/>
      <c r="AL11" s="664" t="s">
        <v>120</v>
      </c>
      <c r="AM11" s="665"/>
      <c r="AN11" s="665"/>
      <c r="AO11" s="666"/>
      <c r="AP11" s="656" t="s">
        <v>239</v>
      </c>
      <c r="AQ11" s="657"/>
      <c r="AR11" s="657"/>
      <c r="AS11" s="657"/>
      <c r="AT11" s="657"/>
      <c r="AU11" s="657"/>
      <c r="AV11" s="657"/>
      <c r="AW11" s="657"/>
      <c r="AX11" s="657"/>
      <c r="AY11" s="657"/>
      <c r="AZ11" s="657"/>
      <c r="BA11" s="657"/>
      <c r="BB11" s="657"/>
      <c r="BC11" s="657"/>
      <c r="BD11" s="657"/>
      <c r="BE11" s="657"/>
      <c r="BF11" s="658"/>
      <c r="BG11" s="659">
        <v>516600</v>
      </c>
      <c r="BH11" s="660"/>
      <c r="BI11" s="660"/>
      <c r="BJ11" s="660"/>
      <c r="BK11" s="660"/>
      <c r="BL11" s="660"/>
      <c r="BM11" s="660"/>
      <c r="BN11" s="661"/>
      <c r="BO11" s="662">
        <v>7.1</v>
      </c>
      <c r="BP11" s="662"/>
      <c r="BQ11" s="662"/>
      <c r="BR11" s="662"/>
      <c r="BS11" s="668">
        <v>102594</v>
      </c>
      <c r="BT11" s="660"/>
      <c r="BU11" s="660"/>
      <c r="BV11" s="660"/>
      <c r="BW11" s="660"/>
      <c r="BX11" s="660"/>
      <c r="BY11" s="660"/>
      <c r="BZ11" s="660"/>
      <c r="CA11" s="660"/>
      <c r="CB11" s="669"/>
      <c r="CD11" s="674" t="s">
        <v>240</v>
      </c>
      <c r="CE11" s="675"/>
      <c r="CF11" s="675"/>
      <c r="CG11" s="675"/>
      <c r="CH11" s="675"/>
      <c r="CI11" s="675"/>
      <c r="CJ11" s="675"/>
      <c r="CK11" s="675"/>
      <c r="CL11" s="675"/>
      <c r="CM11" s="675"/>
      <c r="CN11" s="675"/>
      <c r="CO11" s="675"/>
      <c r="CP11" s="675"/>
      <c r="CQ11" s="676"/>
      <c r="CR11" s="659">
        <v>442688</v>
      </c>
      <c r="CS11" s="660"/>
      <c r="CT11" s="660"/>
      <c r="CU11" s="660"/>
      <c r="CV11" s="660"/>
      <c r="CW11" s="660"/>
      <c r="CX11" s="660"/>
      <c r="CY11" s="661"/>
      <c r="CZ11" s="662">
        <v>2.2000000000000002</v>
      </c>
      <c r="DA11" s="662"/>
      <c r="DB11" s="662"/>
      <c r="DC11" s="662"/>
      <c r="DD11" s="668">
        <v>194701</v>
      </c>
      <c r="DE11" s="660"/>
      <c r="DF11" s="660"/>
      <c r="DG11" s="660"/>
      <c r="DH11" s="660"/>
      <c r="DI11" s="660"/>
      <c r="DJ11" s="660"/>
      <c r="DK11" s="660"/>
      <c r="DL11" s="660"/>
      <c r="DM11" s="660"/>
      <c r="DN11" s="660"/>
      <c r="DO11" s="660"/>
      <c r="DP11" s="661"/>
      <c r="DQ11" s="668">
        <v>195465</v>
      </c>
      <c r="DR11" s="660"/>
      <c r="DS11" s="660"/>
      <c r="DT11" s="660"/>
      <c r="DU11" s="660"/>
      <c r="DV11" s="660"/>
      <c r="DW11" s="660"/>
      <c r="DX11" s="660"/>
      <c r="DY11" s="660"/>
      <c r="DZ11" s="660"/>
      <c r="EA11" s="660"/>
      <c r="EB11" s="660"/>
      <c r="EC11" s="669"/>
    </row>
    <row r="12" spans="2:143" ht="11.25" customHeight="1">
      <c r="B12" s="656" t="s">
        <v>241</v>
      </c>
      <c r="C12" s="657"/>
      <c r="D12" s="657"/>
      <c r="E12" s="657"/>
      <c r="F12" s="657"/>
      <c r="G12" s="657"/>
      <c r="H12" s="657"/>
      <c r="I12" s="657"/>
      <c r="J12" s="657"/>
      <c r="K12" s="657"/>
      <c r="L12" s="657"/>
      <c r="M12" s="657"/>
      <c r="N12" s="657"/>
      <c r="O12" s="657"/>
      <c r="P12" s="657"/>
      <c r="Q12" s="658"/>
      <c r="R12" s="659">
        <v>837739</v>
      </c>
      <c r="S12" s="660"/>
      <c r="T12" s="660"/>
      <c r="U12" s="660"/>
      <c r="V12" s="660"/>
      <c r="W12" s="660"/>
      <c r="X12" s="660"/>
      <c r="Y12" s="661"/>
      <c r="Z12" s="662">
        <v>4.0999999999999996</v>
      </c>
      <c r="AA12" s="662"/>
      <c r="AB12" s="662"/>
      <c r="AC12" s="662"/>
      <c r="AD12" s="663">
        <v>837739</v>
      </c>
      <c r="AE12" s="663"/>
      <c r="AF12" s="663"/>
      <c r="AG12" s="663"/>
      <c r="AH12" s="663"/>
      <c r="AI12" s="663"/>
      <c r="AJ12" s="663"/>
      <c r="AK12" s="663"/>
      <c r="AL12" s="664">
        <v>7.6</v>
      </c>
      <c r="AM12" s="665"/>
      <c r="AN12" s="665"/>
      <c r="AO12" s="666"/>
      <c r="AP12" s="656" t="s">
        <v>242</v>
      </c>
      <c r="AQ12" s="657"/>
      <c r="AR12" s="657"/>
      <c r="AS12" s="657"/>
      <c r="AT12" s="657"/>
      <c r="AU12" s="657"/>
      <c r="AV12" s="657"/>
      <c r="AW12" s="657"/>
      <c r="AX12" s="657"/>
      <c r="AY12" s="657"/>
      <c r="AZ12" s="657"/>
      <c r="BA12" s="657"/>
      <c r="BB12" s="657"/>
      <c r="BC12" s="657"/>
      <c r="BD12" s="657"/>
      <c r="BE12" s="657"/>
      <c r="BF12" s="658"/>
      <c r="BG12" s="659">
        <v>3725853</v>
      </c>
      <c r="BH12" s="660"/>
      <c r="BI12" s="660"/>
      <c r="BJ12" s="660"/>
      <c r="BK12" s="660"/>
      <c r="BL12" s="660"/>
      <c r="BM12" s="660"/>
      <c r="BN12" s="661"/>
      <c r="BO12" s="662">
        <v>51.5</v>
      </c>
      <c r="BP12" s="662"/>
      <c r="BQ12" s="662"/>
      <c r="BR12" s="662"/>
      <c r="BS12" s="668" t="s">
        <v>120</v>
      </c>
      <c r="BT12" s="660"/>
      <c r="BU12" s="660"/>
      <c r="BV12" s="660"/>
      <c r="BW12" s="660"/>
      <c r="BX12" s="660"/>
      <c r="BY12" s="660"/>
      <c r="BZ12" s="660"/>
      <c r="CA12" s="660"/>
      <c r="CB12" s="669"/>
      <c r="CD12" s="674" t="s">
        <v>243</v>
      </c>
      <c r="CE12" s="675"/>
      <c r="CF12" s="675"/>
      <c r="CG12" s="675"/>
      <c r="CH12" s="675"/>
      <c r="CI12" s="675"/>
      <c r="CJ12" s="675"/>
      <c r="CK12" s="675"/>
      <c r="CL12" s="675"/>
      <c r="CM12" s="675"/>
      <c r="CN12" s="675"/>
      <c r="CO12" s="675"/>
      <c r="CP12" s="675"/>
      <c r="CQ12" s="676"/>
      <c r="CR12" s="659">
        <v>729065</v>
      </c>
      <c r="CS12" s="660"/>
      <c r="CT12" s="660"/>
      <c r="CU12" s="660"/>
      <c r="CV12" s="660"/>
      <c r="CW12" s="660"/>
      <c r="CX12" s="660"/>
      <c r="CY12" s="661"/>
      <c r="CZ12" s="662">
        <v>3.6</v>
      </c>
      <c r="DA12" s="662"/>
      <c r="DB12" s="662"/>
      <c r="DC12" s="662"/>
      <c r="DD12" s="668">
        <v>172831</v>
      </c>
      <c r="DE12" s="660"/>
      <c r="DF12" s="660"/>
      <c r="DG12" s="660"/>
      <c r="DH12" s="660"/>
      <c r="DI12" s="660"/>
      <c r="DJ12" s="660"/>
      <c r="DK12" s="660"/>
      <c r="DL12" s="660"/>
      <c r="DM12" s="660"/>
      <c r="DN12" s="660"/>
      <c r="DO12" s="660"/>
      <c r="DP12" s="661"/>
      <c r="DQ12" s="668">
        <v>184264</v>
      </c>
      <c r="DR12" s="660"/>
      <c r="DS12" s="660"/>
      <c r="DT12" s="660"/>
      <c r="DU12" s="660"/>
      <c r="DV12" s="660"/>
      <c r="DW12" s="660"/>
      <c r="DX12" s="660"/>
      <c r="DY12" s="660"/>
      <c r="DZ12" s="660"/>
      <c r="EA12" s="660"/>
      <c r="EB12" s="660"/>
      <c r="EC12" s="669"/>
    </row>
    <row r="13" spans="2:143" ht="11.25" customHeight="1">
      <c r="B13" s="656" t="s">
        <v>244</v>
      </c>
      <c r="C13" s="657"/>
      <c r="D13" s="657"/>
      <c r="E13" s="657"/>
      <c r="F13" s="657"/>
      <c r="G13" s="657"/>
      <c r="H13" s="657"/>
      <c r="I13" s="657"/>
      <c r="J13" s="657"/>
      <c r="K13" s="657"/>
      <c r="L13" s="657"/>
      <c r="M13" s="657"/>
      <c r="N13" s="657"/>
      <c r="O13" s="657"/>
      <c r="P13" s="657"/>
      <c r="Q13" s="658"/>
      <c r="R13" s="659">
        <v>117410</v>
      </c>
      <c r="S13" s="660"/>
      <c r="T13" s="660"/>
      <c r="U13" s="660"/>
      <c r="V13" s="660"/>
      <c r="W13" s="660"/>
      <c r="X13" s="660"/>
      <c r="Y13" s="661"/>
      <c r="Z13" s="662">
        <v>0.6</v>
      </c>
      <c r="AA13" s="662"/>
      <c r="AB13" s="662"/>
      <c r="AC13" s="662"/>
      <c r="AD13" s="663">
        <v>117410</v>
      </c>
      <c r="AE13" s="663"/>
      <c r="AF13" s="663"/>
      <c r="AG13" s="663"/>
      <c r="AH13" s="663"/>
      <c r="AI13" s="663"/>
      <c r="AJ13" s="663"/>
      <c r="AK13" s="663"/>
      <c r="AL13" s="664">
        <v>1.1000000000000001</v>
      </c>
      <c r="AM13" s="665"/>
      <c r="AN13" s="665"/>
      <c r="AO13" s="666"/>
      <c r="AP13" s="656" t="s">
        <v>245</v>
      </c>
      <c r="AQ13" s="657"/>
      <c r="AR13" s="657"/>
      <c r="AS13" s="657"/>
      <c r="AT13" s="657"/>
      <c r="AU13" s="657"/>
      <c r="AV13" s="657"/>
      <c r="AW13" s="657"/>
      <c r="AX13" s="657"/>
      <c r="AY13" s="657"/>
      <c r="AZ13" s="657"/>
      <c r="BA13" s="657"/>
      <c r="BB13" s="657"/>
      <c r="BC13" s="657"/>
      <c r="BD13" s="657"/>
      <c r="BE13" s="657"/>
      <c r="BF13" s="658"/>
      <c r="BG13" s="659">
        <v>3716692</v>
      </c>
      <c r="BH13" s="660"/>
      <c r="BI13" s="660"/>
      <c r="BJ13" s="660"/>
      <c r="BK13" s="660"/>
      <c r="BL13" s="660"/>
      <c r="BM13" s="660"/>
      <c r="BN13" s="661"/>
      <c r="BO13" s="662">
        <v>51.4</v>
      </c>
      <c r="BP13" s="662"/>
      <c r="BQ13" s="662"/>
      <c r="BR13" s="662"/>
      <c r="BS13" s="668" t="s">
        <v>120</v>
      </c>
      <c r="BT13" s="660"/>
      <c r="BU13" s="660"/>
      <c r="BV13" s="660"/>
      <c r="BW13" s="660"/>
      <c r="BX13" s="660"/>
      <c r="BY13" s="660"/>
      <c r="BZ13" s="660"/>
      <c r="CA13" s="660"/>
      <c r="CB13" s="669"/>
      <c r="CD13" s="674" t="s">
        <v>246</v>
      </c>
      <c r="CE13" s="675"/>
      <c r="CF13" s="675"/>
      <c r="CG13" s="675"/>
      <c r="CH13" s="675"/>
      <c r="CI13" s="675"/>
      <c r="CJ13" s="675"/>
      <c r="CK13" s="675"/>
      <c r="CL13" s="675"/>
      <c r="CM13" s="675"/>
      <c r="CN13" s="675"/>
      <c r="CO13" s="675"/>
      <c r="CP13" s="675"/>
      <c r="CQ13" s="676"/>
      <c r="CR13" s="659">
        <v>1684674</v>
      </c>
      <c r="CS13" s="660"/>
      <c r="CT13" s="660"/>
      <c r="CU13" s="660"/>
      <c r="CV13" s="660"/>
      <c r="CW13" s="660"/>
      <c r="CX13" s="660"/>
      <c r="CY13" s="661"/>
      <c r="CZ13" s="662">
        <v>8.4</v>
      </c>
      <c r="DA13" s="662"/>
      <c r="DB13" s="662"/>
      <c r="DC13" s="662"/>
      <c r="DD13" s="668">
        <v>472708</v>
      </c>
      <c r="DE13" s="660"/>
      <c r="DF13" s="660"/>
      <c r="DG13" s="660"/>
      <c r="DH13" s="660"/>
      <c r="DI13" s="660"/>
      <c r="DJ13" s="660"/>
      <c r="DK13" s="660"/>
      <c r="DL13" s="660"/>
      <c r="DM13" s="660"/>
      <c r="DN13" s="660"/>
      <c r="DO13" s="660"/>
      <c r="DP13" s="661"/>
      <c r="DQ13" s="668">
        <v>1202107</v>
      </c>
      <c r="DR13" s="660"/>
      <c r="DS13" s="660"/>
      <c r="DT13" s="660"/>
      <c r="DU13" s="660"/>
      <c r="DV13" s="660"/>
      <c r="DW13" s="660"/>
      <c r="DX13" s="660"/>
      <c r="DY13" s="660"/>
      <c r="DZ13" s="660"/>
      <c r="EA13" s="660"/>
      <c r="EB13" s="660"/>
      <c r="EC13" s="669"/>
    </row>
    <row r="14" spans="2:143" ht="11.25" customHeight="1">
      <c r="B14" s="656" t="s">
        <v>247</v>
      </c>
      <c r="C14" s="657"/>
      <c r="D14" s="657"/>
      <c r="E14" s="657"/>
      <c r="F14" s="657"/>
      <c r="G14" s="657"/>
      <c r="H14" s="657"/>
      <c r="I14" s="657"/>
      <c r="J14" s="657"/>
      <c r="K14" s="657"/>
      <c r="L14" s="657"/>
      <c r="M14" s="657"/>
      <c r="N14" s="657"/>
      <c r="O14" s="657"/>
      <c r="P14" s="657"/>
      <c r="Q14" s="658"/>
      <c r="R14" s="659" t="s">
        <v>120</v>
      </c>
      <c r="S14" s="660"/>
      <c r="T14" s="660"/>
      <c r="U14" s="660"/>
      <c r="V14" s="660"/>
      <c r="W14" s="660"/>
      <c r="X14" s="660"/>
      <c r="Y14" s="661"/>
      <c r="Z14" s="662" t="s">
        <v>120</v>
      </c>
      <c r="AA14" s="662"/>
      <c r="AB14" s="662"/>
      <c r="AC14" s="662"/>
      <c r="AD14" s="663" t="s">
        <v>120</v>
      </c>
      <c r="AE14" s="663"/>
      <c r="AF14" s="663"/>
      <c r="AG14" s="663"/>
      <c r="AH14" s="663"/>
      <c r="AI14" s="663"/>
      <c r="AJ14" s="663"/>
      <c r="AK14" s="663"/>
      <c r="AL14" s="664" t="s">
        <v>120</v>
      </c>
      <c r="AM14" s="665"/>
      <c r="AN14" s="665"/>
      <c r="AO14" s="666"/>
      <c r="AP14" s="656" t="s">
        <v>248</v>
      </c>
      <c r="AQ14" s="657"/>
      <c r="AR14" s="657"/>
      <c r="AS14" s="657"/>
      <c r="AT14" s="657"/>
      <c r="AU14" s="657"/>
      <c r="AV14" s="657"/>
      <c r="AW14" s="657"/>
      <c r="AX14" s="657"/>
      <c r="AY14" s="657"/>
      <c r="AZ14" s="657"/>
      <c r="BA14" s="657"/>
      <c r="BB14" s="657"/>
      <c r="BC14" s="657"/>
      <c r="BD14" s="657"/>
      <c r="BE14" s="657"/>
      <c r="BF14" s="658"/>
      <c r="BG14" s="659">
        <v>151123</v>
      </c>
      <c r="BH14" s="660"/>
      <c r="BI14" s="660"/>
      <c r="BJ14" s="660"/>
      <c r="BK14" s="660"/>
      <c r="BL14" s="660"/>
      <c r="BM14" s="660"/>
      <c r="BN14" s="661"/>
      <c r="BO14" s="662">
        <v>2.1</v>
      </c>
      <c r="BP14" s="662"/>
      <c r="BQ14" s="662"/>
      <c r="BR14" s="662"/>
      <c r="BS14" s="668" t="s">
        <v>235</v>
      </c>
      <c r="BT14" s="660"/>
      <c r="BU14" s="660"/>
      <c r="BV14" s="660"/>
      <c r="BW14" s="660"/>
      <c r="BX14" s="660"/>
      <c r="BY14" s="660"/>
      <c r="BZ14" s="660"/>
      <c r="CA14" s="660"/>
      <c r="CB14" s="669"/>
      <c r="CD14" s="674" t="s">
        <v>249</v>
      </c>
      <c r="CE14" s="675"/>
      <c r="CF14" s="675"/>
      <c r="CG14" s="675"/>
      <c r="CH14" s="675"/>
      <c r="CI14" s="675"/>
      <c r="CJ14" s="675"/>
      <c r="CK14" s="675"/>
      <c r="CL14" s="675"/>
      <c r="CM14" s="675"/>
      <c r="CN14" s="675"/>
      <c r="CO14" s="675"/>
      <c r="CP14" s="675"/>
      <c r="CQ14" s="676"/>
      <c r="CR14" s="659">
        <v>796637</v>
      </c>
      <c r="CS14" s="660"/>
      <c r="CT14" s="660"/>
      <c r="CU14" s="660"/>
      <c r="CV14" s="660"/>
      <c r="CW14" s="660"/>
      <c r="CX14" s="660"/>
      <c r="CY14" s="661"/>
      <c r="CZ14" s="662">
        <v>4</v>
      </c>
      <c r="DA14" s="662"/>
      <c r="DB14" s="662"/>
      <c r="DC14" s="662"/>
      <c r="DD14" s="668">
        <v>168383</v>
      </c>
      <c r="DE14" s="660"/>
      <c r="DF14" s="660"/>
      <c r="DG14" s="660"/>
      <c r="DH14" s="660"/>
      <c r="DI14" s="660"/>
      <c r="DJ14" s="660"/>
      <c r="DK14" s="660"/>
      <c r="DL14" s="660"/>
      <c r="DM14" s="660"/>
      <c r="DN14" s="660"/>
      <c r="DO14" s="660"/>
      <c r="DP14" s="661"/>
      <c r="DQ14" s="668">
        <v>622998</v>
      </c>
      <c r="DR14" s="660"/>
      <c r="DS14" s="660"/>
      <c r="DT14" s="660"/>
      <c r="DU14" s="660"/>
      <c r="DV14" s="660"/>
      <c r="DW14" s="660"/>
      <c r="DX14" s="660"/>
      <c r="DY14" s="660"/>
      <c r="DZ14" s="660"/>
      <c r="EA14" s="660"/>
      <c r="EB14" s="660"/>
      <c r="EC14" s="669"/>
    </row>
    <row r="15" spans="2:143" ht="11.25" customHeight="1">
      <c r="B15" s="656" t="s">
        <v>250</v>
      </c>
      <c r="C15" s="657"/>
      <c r="D15" s="657"/>
      <c r="E15" s="657"/>
      <c r="F15" s="657"/>
      <c r="G15" s="657"/>
      <c r="H15" s="657"/>
      <c r="I15" s="657"/>
      <c r="J15" s="657"/>
      <c r="K15" s="657"/>
      <c r="L15" s="657"/>
      <c r="M15" s="657"/>
      <c r="N15" s="657"/>
      <c r="O15" s="657"/>
      <c r="P15" s="657"/>
      <c r="Q15" s="658"/>
      <c r="R15" s="659">
        <v>60980</v>
      </c>
      <c r="S15" s="660"/>
      <c r="T15" s="660"/>
      <c r="U15" s="660"/>
      <c r="V15" s="660"/>
      <c r="W15" s="660"/>
      <c r="X15" s="660"/>
      <c r="Y15" s="661"/>
      <c r="Z15" s="662">
        <v>0.3</v>
      </c>
      <c r="AA15" s="662"/>
      <c r="AB15" s="662"/>
      <c r="AC15" s="662"/>
      <c r="AD15" s="663">
        <v>60980</v>
      </c>
      <c r="AE15" s="663"/>
      <c r="AF15" s="663"/>
      <c r="AG15" s="663"/>
      <c r="AH15" s="663"/>
      <c r="AI15" s="663"/>
      <c r="AJ15" s="663"/>
      <c r="AK15" s="663"/>
      <c r="AL15" s="664">
        <v>0.5</v>
      </c>
      <c r="AM15" s="665"/>
      <c r="AN15" s="665"/>
      <c r="AO15" s="666"/>
      <c r="AP15" s="656" t="s">
        <v>251</v>
      </c>
      <c r="AQ15" s="657"/>
      <c r="AR15" s="657"/>
      <c r="AS15" s="657"/>
      <c r="AT15" s="657"/>
      <c r="AU15" s="657"/>
      <c r="AV15" s="657"/>
      <c r="AW15" s="657"/>
      <c r="AX15" s="657"/>
      <c r="AY15" s="657"/>
      <c r="AZ15" s="657"/>
      <c r="BA15" s="657"/>
      <c r="BB15" s="657"/>
      <c r="BC15" s="657"/>
      <c r="BD15" s="657"/>
      <c r="BE15" s="657"/>
      <c r="BF15" s="658"/>
      <c r="BG15" s="659">
        <v>264385</v>
      </c>
      <c r="BH15" s="660"/>
      <c r="BI15" s="660"/>
      <c r="BJ15" s="660"/>
      <c r="BK15" s="660"/>
      <c r="BL15" s="660"/>
      <c r="BM15" s="660"/>
      <c r="BN15" s="661"/>
      <c r="BO15" s="662">
        <v>3.7</v>
      </c>
      <c r="BP15" s="662"/>
      <c r="BQ15" s="662"/>
      <c r="BR15" s="662"/>
      <c r="BS15" s="668" t="s">
        <v>120</v>
      </c>
      <c r="BT15" s="660"/>
      <c r="BU15" s="660"/>
      <c r="BV15" s="660"/>
      <c r="BW15" s="660"/>
      <c r="BX15" s="660"/>
      <c r="BY15" s="660"/>
      <c r="BZ15" s="660"/>
      <c r="CA15" s="660"/>
      <c r="CB15" s="669"/>
      <c r="CD15" s="674" t="s">
        <v>252</v>
      </c>
      <c r="CE15" s="675"/>
      <c r="CF15" s="675"/>
      <c r="CG15" s="675"/>
      <c r="CH15" s="675"/>
      <c r="CI15" s="675"/>
      <c r="CJ15" s="675"/>
      <c r="CK15" s="675"/>
      <c r="CL15" s="675"/>
      <c r="CM15" s="675"/>
      <c r="CN15" s="675"/>
      <c r="CO15" s="675"/>
      <c r="CP15" s="675"/>
      <c r="CQ15" s="676"/>
      <c r="CR15" s="659">
        <v>3055263</v>
      </c>
      <c r="CS15" s="660"/>
      <c r="CT15" s="660"/>
      <c r="CU15" s="660"/>
      <c r="CV15" s="660"/>
      <c r="CW15" s="660"/>
      <c r="CX15" s="660"/>
      <c r="CY15" s="661"/>
      <c r="CZ15" s="662">
        <v>15.3</v>
      </c>
      <c r="DA15" s="662"/>
      <c r="DB15" s="662"/>
      <c r="DC15" s="662"/>
      <c r="DD15" s="668">
        <v>1542152</v>
      </c>
      <c r="DE15" s="660"/>
      <c r="DF15" s="660"/>
      <c r="DG15" s="660"/>
      <c r="DH15" s="660"/>
      <c r="DI15" s="660"/>
      <c r="DJ15" s="660"/>
      <c r="DK15" s="660"/>
      <c r="DL15" s="660"/>
      <c r="DM15" s="660"/>
      <c r="DN15" s="660"/>
      <c r="DO15" s="660"/>
      <c r="DP15" s="661"/>
      <c r="DQ15" s="668">
        <v>1426224</v>
      </c>
      <c r="DR15" s="660"/>
      <c r="DS15" s="660"/>
      <c r="DT15" s="660"/>
      <c r="DU15" s="660"/>
      <c r="DV15" s="660"/>
      <c r="DW15" s="660"/>
      <c r="DX15" s="660"/>
      <c r="DY15" s="660"/>
      <c r="DZ15" s="660"/>
      <c r="EA15" s="660"/>
      <c r="EB15" s="660"/>
      <c r="EC15" s="669"/>
    </row>
    <row r="16" spans="2:143" ht="11.25" customHeight="1">
      <c r="B16" s="656" t="s">
        <v>253</v>
      </c>
      <c r="C16" s="657"/>
      <c r="D16" s="657"/>
      <c r="E16" s="657"/>
      <c r="F16" s="657"/>
      <c r="G16" s="657"/>
      <c r="H16" s="657"/>
      <c r="I16" s="657"/>
      <c r="J16" s="657"/>
      <c r="K16" s="657"/>
      <c r="L16" s="657"/>
      <c r="M16" s="657"/>
      <c r="N16" s="657"/>
      <c r="O16" s="657"/>
      <c r="P16" s="657"/>
      <c r="Q16" s="658"/>
      <c r="R16" s="659" t="s">
        <v>235</v>
      </c>
      <c r="S16" s="660"/>
      <c r="T16" s="660"/>
      <c r="U16" s="660"/>
      <c r="V16" s="660"/>
      <c r="W16" s="660"/>
      <c r="X16" s="660"/>
      <c r="Y16" s="661"/>
      <c r="Z16" s="662" t="s">
        <v>120</v>
      </c>
      <c r="AA16" s="662"/>
      <c r="AB16" s="662"/>
      <c r="AC16" s="662"/>
      <c r="AD16" s="663" t="s">
        <v>120</v>
      </c>
      <c r="AE16" s="663"/>
      <c r="AF16" s="663"/>
      <c r="AG16" s="663"/>
      <c r="AH16" s="663"/>
      <c r="AI16" s="663"/>
      <c r="AJ16" s="663"/>
      <c r="AK16" s="663"/>
      <c r="AL16" s="664" t="s">
        <v>120</v>
      </c>
      <c r="AM16" s="665"/>
      <c r="AN16" s="665"/>
      <c r="AO16" s="666"/>
      <c r="AP16" s="656" t="s">
        <v>254</v>
      </c>
      <c r="AQ16" s="657"/>
      <c r="AR16" s="657"/>
      <c r="AS16" s="657"/>
      <c r="AT16" s="657"/>
      <c r="AU16" s="657"/>
      <c r="AV16" s="657"/>
      <c r="AW16" s="657"/>
      <c r="AX16" s="657"/>
      <c r="AY16" s="657"/>
      <c r="AZ16" s="657"/>
      <c r="BA16" s="657"/>
      <c r="BB16" s="657"/>
      <c r="BC16" s="657"/>
      <c r="BD16" s="657"/>
      <c r="BE16" s="657"/>
      <c r="BF16" s="658"/>
      <c r="BG16" s="659" t="s">
        <v>235</v>
      </c>
      <c r="BH16" s="660"/>
      <c r="BI16" s="660"/>
      <c r="BJ16" s="660"/>
      <c r="BK16" s="660"/>
      <c r="BL16" s="660"/>
      <c r="BM16" s="660"/>
      <c r="BN16" s="661"/>
      <c r="BO16" s="662" t="s">
        <v>235</v>
      </c>
      <c r="BP16" s="662"/>
      <c r="BQ16" s="662"/>
      <c r="BR16" s="662"/>
      <c r="BS16" s="668" t="s">
        <v>120</v>
      </c>
      <c r="BT16" s="660"/>
      <c r="BU16" s="660"/>
      <c r="BV16" s="660"/>
      <c r="BW16" s="660"/>
      <c r="BX16" s="660"/>
      <c r="BY16" s="660"/>
      <c r="BZ16" s="660"/>
      <c r="CA16" s="660"/>
      <c r="CB16" s="669"/>
      <c r="CD16" s="674" t="s">
        <v>255</v>
      </c>
      <c r="CE16" s="675"/>
      <c r="CF16" s="675"/>
      <c r="CG16" s="675"/>
      <c r="CH16" s="675"/>
      <c r="CI16" s="675"/>
      <c r="CJ16" s="675"/>
      <c r="CK16" s="675"/>
      <c r="CL16" s="675"/>
      <c r="CM16" s="675"/>
      <c r="CN16" s="675"/>
      <c r="CO16" s="675"/>
      <c r="CP16" s="675"/>
      <c r="CQ16" s="676"/>
      <c r="CR16" s="659">
        <v>2168</v>
      </c>
      <c r="CS16" s="660"/>
      <c r="CT16" s="660"/>
      <c r="CU16" s="660"/>
      <c r="CV16" s="660"/>
      <c r="CW16" s="660"/>
      <c r="CX16" s="660"/>
      <c r="CY16" s="661"/>
      <c r="CZ16" s="662">
        <v>0</v>
      </c>
      <c r="DA16" s="662"/>
      <c r="DB16" s="662"/>
      <c r="DC16" s="662"/>
      <c r="DD16" s="668" t="s">
        <v>120</v>
      </c>
      <c r="DE16" s="660"/>
      <c r="DF16" s="660"/>
      <c r="DG16" s="660"/>
      <c r="DH16" s="660"/>
      <c r="DI16" s="660"/>
      <c r="DJ16" s="660"/>
      <c r="DK16" s="660"/>
      <c r="DL16" s="660"/>
      <c r="DM16" s="660"/>
      <c r="DN16" s="660"/>
      <c r="DO16" s="660"/>
      <c r="DP16" s="661"/>
      <c r="DQ16" s="668">
        <v>421</v>
      </c>
      <c r="DR16" s="660"/>
      <c r="DS16" s="660"/>
      <c r="DT16" s="660"/>
      <c r="DU16" s="660"/>
      <c r="DV16" s="660"/>
      <c r="DW16" s="660"/>
      <c r="DX16" s="660"/>
      <c r="DY16" s="660"/>
      <c r="DZ16" s="660"/>
      <c r="EA16" s="660"/>
      <c r="EB16" s="660"/>
      <c r="EC16" s="669"/>
    </row>
    <row r="17" spans="2:133" ht="11.25" customHeight="1">
      <c r="B17" s="656" t="s">
        <v>256</v>
      </c>
      <c r="C17" s="657"/>
      <c r="D17" s="657"/>
      <c r="E17" s="657"/>
      <c r="F17" s="657"/>
      <c r="G17" s="657"/>
      <c r="H17" s="657"/>
      <c r="I17" s="657"/>
      <c r="J17" s="657"/>
      <c r="K17" s="657"/>
      <c r="L17" s="657"/>
      <c r="M17" s="657"/>
      <c r="N17" s="657"/>
      <c r="O17" s="657"/>
      <c r="P17" s="657"/>
      <c r="Q17" s="658"/>
      <c r="R17" s="659">
        <v>34621</v>
      </c>
      <c r="S17" s="660"/>
      <c r="T17" s="660"/>
      <c r="U17" s="660"/>
      <c r="V17" s="660"/>
      <c r="W17" s="660"/>
      <c r="X17" s="660"/>
      <c r="Y17" s="661"/>
      <c r="Z17" s="662">
        <v>0.2</v>
      </c>
      <c r="AA17" s="662"/>
      <c r="AB17" s="662"/>
      <c r="AC17" s="662"/>
      <c r="AD17" s="663">
        <v>34621</v>
      </c>
      <c r="AE17" s="663"/>
      <c r="AF17" s="663"/>
      <c r="AG17" s="663"/>
      <c r="AH17" s="663"/>
      <c r="AI17" s="663"/>
      <c r="AJ17" s="663"/>
      <c r="AK17" s="663"/>
      <c r="AL17" s="664">
        <v>0.3</v>
      </c>
      <c r="AM17" s="665"/>
      <c r="AN17" s="665"/>
      <c r="AO17" s="666"/>
      <c r="AP17" s="656" t="s">
        <v>257</v>
      </c>
      <c r="AQ17" s="657"/>
      <c r="AR17" s="657"/>
      <c r="AS17" s="657"/>
      <c r="AT17" s="657"/>
      <c r="AU17" s="657"/>
      <c r="AV17" s="657"/>
      <c r="AW17" s="657"/>
      <c r="AX17" s="657"/>
      <c r="AY17" s="657"/>
      <c r="AZ17" s="657"/>
      <c r="BA17" s="657"/>
      <c r="BB17" s="657"/>
      <c r="BC17" s="657"/>
      <c r="BD17" s="657"/>
      <c r="BE17" s="657"/>
      <c r="BF17" s="658"/>
      <c r="BG17" s="659" t="s">
        <v>120</v>
      </c>
      <c r="BH17" s="660"/>
      <c r="BI17" s="660"/>
      <c r="BJ17" s="660"/>
      <c r="BK17" s="660"/>
      <c r="BL17" s="660"/>
      <c r="BM17" s="660"/>
      <c r="BN17" s="661"/>
      <c r="BO17" s="662" t="s">
        <v>120</v>
      </c>
      <c r="BP17" s="662"/>
      <c r="BQ17" s="662"/>
      <c r="BR17" s="662"/>
      <c r="BS17" s="668" t="s">
        <v>120</v>
      </c>
      <c r="BT17" s="660"/>
      <c r="BU17" s="660"/>
      <c r="BV17" s="660"/>
      <c r="BW17" s="660"/>
      <c r="BX17" s="660"/>
      <c r="BY17" s="660"/>
      <c r="BZ17" s="660"/>
      <c r="CA17" s="660"/>
      <c r="CB17" s="669"/>
      <c r="CD17" s="674" t="s">
        <v>258</v>
      </c>
      <c r="CE17" s="675"/>
      <c r="CF17" s="675"/>
      <c r="CG17" s="675"/>
      <c r="CH17" s="675"/>
      <c r="CI17" s="675"/>
      <c r="CJ17" s="675"/>
      <c r="CK17" s="675"/>
      <c r="CL17" s="675"/>
      <c r="CM17" s="675"/>
      <c r="CN17" s="675"/>
      <c r="CO17" s="675"/>
      <c r="CP17" s="675"/>
      <c r="CQ17" s="676"/>
      <c r="CR17" s="659">
        <v>2104069</v>
      </c>
      <c r="CS17" s="660"/>
      <c r="CT17" s="660"/>
      <c r="CU17" s="660"/>
      <c r="CV17" s="660"/>
      <c r="CW17" s="660"/>
      <c r="CX17" s="660"/>
      <c r="CY17" s="661"/>
      <c r="CZ17" s="662">
        <v>10.5</v>
      </c>
      <c r="DA17" s="662"/>
      <c r="DB17" s="662"/>
      <c r="DC17" s="662"/>
      <c r="DD17" s="668" t="s">
        <v>120</v>
      </c>
      <c r="DE17" s="660"/>
      <c r="DF17" s="660"/>
      <c r="DG17" s="660"/>
      <c r="DH17" s="660"/>
      <c r="DI17" s="660"/>
      <c r="DJ17" s="660"/>
      <c r="DK17" s="660"/>
      <c r="DL17" s="660"/>
      <c r="DM17" s="660"/>
      <c r="DN17" s="660"/>
      <c r="DO17" s="660"/>
      <c r="DP17" s="661"/>
      <c r="DQ17" s="668">
        <v>2067560</v>
      </c>
      <c r="DR17" s="660"/>
      <c r="DS17" s="660"/>
      <c r="DT17" s="660"/>
      <c r="DU17" s="660"/>
      <c r="DV17" s="660"/>
      <c r="DW17" s="660"/>
      <c r="DX17" s="660"/>
      <c r="DY17" s="660"/>
      <c r="DZ17" s="660"/>
      <c r="EA17" s="660"/>
      <c r="EB17" s="660"/>
      <c r="EC17" s="669"/>
    </row>
    <row r="18" spans="2:133" ht="11.25" customHeight="1">
      <c r="B18" s="656" t="s">
        <v>259</v>
      </c>
      <c r="C18" s="657"/>
      <c r="D18" s="657"/>
      <c r="E18" s="657"/>
      <c r="F18" s="657"/>
      <c r="G18" s="657"/>
      <c r="H18" s="657"/>
      <c r="I18" s="657"/>
      <c r="J18" s="657"/>
      <c r="K18" s="657"/>
      <c r="L18" s="657"/>
      <c r="M18" s="657"/>
      <c r="N18" s="657"/>
      <c r="O18" s="657"/>
      <c r="P18" s="657"/>
      <c r="Q18" s="658"/>
      <c r="R18" s="659">
        <v>3006970</v>
      </c>
      <c r="S18" s="660"/>
      <c r="T18" s="660"/>
      <c r="U18" s="660"/>
      <c r="V18" s="660"/>
      <c r="W18" s="660"/>
      <c r="X18" s="660"/>
      <c r="Y18" s="661"/>
      <c r="Z18" s="662">
        <v>14.6</v>
      </c>
      <c r="AA18" s="662"/>
      <c r="AB18" s="662"/>
      <c r="AC18" s="662"/>
      <c r="AD18" s="663">
        <v>2616317</v>
      </c>
      <c r="AE18" s="663"/>
      <c r="AF18" s="663"/>
      <c r="AG18" s="663"/>
      <c r="AH18" s="663"/>
      <c r="AI18" s="663"/>
      <c r="AJ18" s="663"/>
      <c r="AK18" s="663"/>
      <c r="AL18" s="664">
        <v>23.6</v>
      </c>
      <c r="AM18" s="665"/>
      <c r="AN18" s="665"/>
      <c r="AO18" s="666"/>
      <c r="AP18" s="656" t="s">
        <v>260</v>
      </c>
      <c r="AQ18" s="657"/>
      <c r="AR18" s="657"/>
      <c r="AS18" s="657"/>
      <c r="AT18" s="657"/>
      <c r="AU18" s="657"/>
      <c r="AV18" s="657"/>
      <c r="AW18" s="657"/>
      <c r="AX18" s="657"/>
      <c r="AY18" s="657"/>
      <c r="AZ18" s="657"/>
      <c r="BA18" s="657"/>
      <c r="BB18" s="657"/>
      <c r="BC18" s="657"/>
      <c r="BD18" s="657"/>
      <c r="BE18" s="657"/>
      <c r="BF18" s="658"/>
      <c r="BG18" s="659" t="s">
        <v>120</v>
      </c>
      <c r="BH18" s="660"/>
      <c r="BI18" s="660"/>
      <c r="BJ18" s="660"/>
      <c r="BK18" s="660"/>
      <c r="BL18" s="660"/>
      <c r="BM18" s="660"/>
      <c r="BN18" s="661"/>
      <c r="BO18" s="662" t="s">
        <v>120</v>
      </c>
      <c r="BP18" s="662"/>
      <c r="BQ18" s="662"/>
      <c r="BR18" s="662"/>
      <c r="BS18" s="668" t="s">
        <v>120</v>
      </c>
      <c r="BT18" s="660"/>
      <c r="BU18" s="660"/>
      <c r="BV18" s="660"/>
      <c r="BW18" s="660"/>
      <c r="BX18" s="660"/>
      <c r="BY18" s="660"/>
      <c r="BZ18" s="660"/>
      <c r="CA18" s="660"/>
      <c r="CB18" s="669"/>
      <c r="CD18" s="674" t="s">
        <v>261</v>
      </c>
      <c r="CE18" s="675"/>
      <c r="CF18" s="675"/>
      <c r="CG18" s="675"/>
      <c r="CH18" s="675"/>
      <c r="CI18" s="675"/>
      <c r="CJ18" s="675"/>
      <c r="CK18" s="675"/>
      <c r="CL18" s="675"/>
      <c r="CM18" s="675"/>
      <c r="CN18" s="675"/>
      <c r="CO18" s="675"/>
      <c r="CP18" s="675"/>
      <c r="CQ18" s="676"/>
      <c r="CR18" s="659" t="s">
        <v>235</v>
      </c>
      <c r="CS18" s="660"/>
      <c r="CT18" s="660"/>
      <c r="CU18" s="660"/>
      <c r="CV18" s="660"/>
      <c r="CW18" s="660"/>
      <c r="CX18" s="660"/>
      <c r="CY18" s="661"/>
      <c r="CZ18" s="662" t="s">
        <v>120</v>
      </c>
      <c r="DA18" s="662"/>
      <c r="DB18" s="662"/>
      <c r="DC18" s="662"/>
      <c r="DD18" s="668" t="s">
        <v>120</v>
      </c>
      <c r="DE18" s="660"/>
      <c r="DF18" s="660"/>
      <c r="DG18" s="660"/>
      <c r="DH18" s="660"/>
      <c r="DI18" s="660"/>
      <c r="DJ18" s="660"/>
      <c r="DK18" s="660"/>
      <c r="DL18" s="660"/>
      <c r="DM18" s="660"/>
      <c r="DN18" s="660"/>
      <c r="DO18" s="660"/>
      <c r="DP18" s="661"/>
      <c r="DQ18" s="668" t="s">
        <v>120</v>
      </c>
      <c r="DR18" s="660"/>
      <c r="DS18" s="660"/>
      <c r="DT18" s="660"/>
      <c r="DU18" s="660"/>
      <c r="DV18" s="660"/>
      <c r="DW18" s="660"/>
      <c r="DX18" s="660"/>
      <c r="DY18" s="660"/>
      <c r="DZ18" s="660"/>
      <c r="EA18" s="660"/>
      <c r="EB18" s="660"/>
      <c r="EC18" s="669"/>
    </row>
    <row r="19" spans="2:133" ht="11.25" customHeight="1">
      <c r="B19" s="656" t="s">
        <v>262</v>
      </c>
      <c r="C19" s="657"/>
      <c r="D19" s="657"/>
      <c r="E19" s="657"/>
      <c r="F19" s="657"/>
      <c r="G19" s="657"/>
      <c r="H19" s="657"/>
      <c r="I19" s="657"/>
      <c r="J19" s="657"/>
      <c r="K19" s="657"/>
      <c r="L19" s="657"/>
      <c r="M19" s="657"/>
      <c r="N19" s="657"/>
      <c r="O19" s="657"/>
      <c r="P19" s="657"/>
      <c r="Q19" s="658"/>
      <c r="R19" s="659">
        <v>2616317</v>
      </c>
      <c r="S19" s="660"/>
      <c r="T19" s="660"/>
      <c r="U19" s="660"/>
      <c r="V19" s="660"/>
      <c r="W19" s="660"/>
      <c r="X19" s="660"/>
      <c r="Y19" s="661"/>
      <c r="Z19" s="662">
        <v>12.7</v>
      </c>
      <c r="AA19" s="662"/>
      <c r="AB19" s="662"/>
      <c r="AC19" s="662"/>
      <c r="AD19" s="663">
        <v>2616317</v>
      </c>
      <c r="AE19" s="663"/>
      <c r="AF19" s="663"/>
      <c r="AG19" s="663"/>
      <c r="AH19" s="663"/>
      <c r="AI19" s="663"/>
      <c r="AJ19" s="663"/>
      <c r="AK19" s="663"/>
      <c r="AL19" s="664">
        <v>23.6</v>
      </c>
      <c r="AM19" s="665"/>
      <c r="AN19" s="665"/>
      <c r="AO19" s="666"/>
      <c r="AP19" s="656" t="s">
        <v>263</v>
      </c>
      <c r="AQ19" s="657"/>
      <c r="AR19" s="657"/>
      <c r="AS19" s="657"/>
      <c r="AT19" s="657"/>
      <c r="AU19" s="657"/>
      <c r="AV19" s="657"/>
      <c r="AW19" s="657"/>
      <c r="AX19" s="657"/>
      <c r="AY19" s="657"/>
      <c r="AZ19" s="657"/>
      <c r="BA19" s="657"/>
      <c r="BB19" s="657"/>
      <c r="BC19" s="657"/>
      <c r="BD19" s="657"/>
      <c r="BE19" s="657"/>
      <c r="BF19" s="658"/>
      <c r="BG19" s="659">
        <v>272615</v>
      </c>
      <c r="BH19" s="660"/>
      <c r="BI19" s="660"/>
      <c r="BJ19" s="660"/>
      <c r="BK19" s="660"/>
      <c r="BL19" s="660"/>
      <c r="BM19" s="660"/>
      <c r="BN19" s="661"/>
      <c r="BO19" s="662">
        <v>3.8</v>
      </c>
      <c r="BP19" s="662"/>
      <c r="BQ19" s="662"/>
      <c r="BR19" s="662"/>
      <c r="BS19" s="668" t="s">
        <v>120</v>
      </c>
      <c r="BT19" s="660"/>
      <c r="BU19" s="660"/>
      <c r="BV19" s="660"/>
      <c r="BW19" s="660"/>
      <c r="BX19" s="660"/>
      <c r="BY19" s="660"/>
      <c r="BZ19" s="660"/>
      <c r="CA19" s="660"/>
      <c r="CB19" s="669"/>
      <c r="CD19" s="674" t="s">
        <v>264</v>
      </c>
      <c r="CE19" s="675"/>
      <c r="CF19" s="675"/>
      <c r="CG19" s="675"/>
      <c r="CH19" s="675"/>
      <c r="CI19" s="675"/>
      <c r="CJ19" s="675"/>
      <c r="CK19" s="675"/>
      <c r="CL19" s="675"/>
      <c r="CM19" s="675"/>
      <c r="CN19" s="675"/>
      <c r="CO19" s="675"/>
      <c r="CP19" s="675"/>
      <c r="CQ19" s="676"/>
      <c r="CR19" s="659" t="s">
        <v>120</v>
      </c>
      <c r="CS19" s="660"/>
      <c r="CT19" s="660"/>
      <c r="CU19" s="660"/>
      <c r="CV19" s="660"/>
      <c r="CW19" s="660"/>
      <c r="CX19" s="660"/>
      <c r="CY19" s="661"/>
      <c r="CZ19" s="662" t="s">
        <v>120</v>
      </c>
      <c r="DA19" s="662"/>
      <c r="DB19" s="662"/>
      <c r="DC19" s="662"/>
      <c r="DD19" s="668" t="s">
        <v>120</v>
      </c>
      <c r="DE19" s="660"/>
      <c r="DF19" s="660"/>
      <c r="DG19" s="660"/>
      <c r="DH19" s="660"/>
      <c r="DI19" s="660"/>
      <c r="DJ19" s="660"/>
      <c r="DK19" s="660"/>
      <c r="DL19" s="660"/>
      <c r="DM19" s="660"/>
      <c r="DN19" s="660"/>
      <c r="DO19" s="660"/>
      <c r="DP19" s="661"/>
      <c r="DQ19" s="668" t="s">
        <v>120</v>
      </c>
      <c r="DR19" s="660"/>
      <c r="DS19" s="660"/>
      <c r="DT19" s="660"/>
      <c r="DU19" s="660"/>
      <c r="DV19" s="660"/>
      <c r="DW19" s="660"/>
      <c r="DX19" s="660"/>
      <c r="DY19" s="660"/>
      <c r="DZ19" s="660"/>
      <c r="EA19" s="660"/>
      <c r="EB19" s="660"/>
      <c r="EC19" s="669"/>
    </row>
    <row r="20" spans="2:133" ht="11.25" customHeight="1">
      <c r="B20" s="656" t="s">
        <v>265</v>
      </c>
      <c r="C20" s="657"/>
      <c r="D20" s="657"/>
      <c r="E20" s="657"/>
      <c r="F20" s="657"/>
      <c r="G20" s="657"/>
      <c r="H20" s="657"/>
      <c r="I20" s="657"/>
      <c r="J20" s="657"/>
      <c r="K20" s="657"/>
      <c r="L20" s="657"/>
      <c r="M20" s="657"/>
      <c r="N20" s="657"/>
      <c r="O20" s="657"/>
      <c r="P20" s="657"/>
      <c r="Q20" s="658"/>
      <c r="R20" s="659">
        <v>390653</v>
      </c>
      <c r="S20" s="660"/>
      <c r="T20" s="660"/>
      <c r="U20" s="660"/>
      <c r="V20" s="660"/>
      <c r="W20" s="660"/>
      <c r="X20" s="660"/>
      <c r="Y20" s="661"/>
      <c r="Z20" s="662">
        <v>1.9</v>
      </c>
      <c r="AA20" s="662"/>
      <c r="AB20" s="662"/>
      <c r="AC20" s="662"/>
      <c r="AD20" s="663" t="s">
        <v>120</v>
      </c>
      <c r="AE20" s="663"/>
      <c r="AF20" s="663"/>
      <c r="AG20" s="663"/>
      <c r="AH20" s="663"/>
      <c r="AI20" s="663"/>
      <c r="AJ20" s="663"/>
      <c r="AK20" s="663"/>
      <c r="AL20" s="664" t="s">
        <v>120</v>
      </c>
      <c r="AM20" s="665"/>
      <c r="AN20" s="665"/>
      <c r="AO20" s="666"/>
      <c r="AP20" s="656" t="s">
        <v>266</v>
      </c>
      <c r="AQ20" s="657"/>
      <c r="AR20" s="657"/>
      <c r="AS20" s="657"/>
      <c r="AT20" s="657"/>
      <c r="AU20" s="657"/>
      <c r="AV20" s="657"/>
      <c r="AW20" s="657"/>
      <c r="AX20" s="657"/>
      <c r="AY20" s="657"/>
      <c r="AZ20" s="657"/>
      <c r="BA20" s="657"/>
      <c r="BB20" s="657"/>
      <c r="BC20" s="657"/>
      <c r="BD20" s="657"/>
      <c r="BE20" s="657"/>
      <c r="BF20" s="658"/>
      <c r="BG20" s="659">
        <v>272615</v>
      </c>
      <c r="BH20" s="660"/>
      <c r="BI20" s="660"/>
      <c r="BJ20" s="660"/>
      <c r="BK20" s="660"/>
      <c r="BL20" s="660"/>
      <c r="BM20" s="660"/>
      <c r="BN20" s="661"/>
      <c r="BO20" s="662">
        <v>3.8</v>
      </c>
      <c r="BP20" s="662"/>
      <c r="BQ20" s="662"/>
      <c r="BR20" s="662"/>
      <c r="BS20" s="668" t="s">
        <v>235</v>
      </c>
      <c r="BT20" s="660"/>
      <c r="BU20" s="660"/>
      <c r="BV20" s="660"/>
      <c r="BW20" s="660"/>
      <c r="BX20" s="660"/>
      <c r="BY20" s="660"/>
      <c r="BZ20" s="660"/>
      <c r="CA20" s="660"/>
      <c r="CB20" s="669"/>
      <c r="CD20" s="674" t="s">
        <v>267</v>
      </c>
      <c r="CE20" s="675"/>
      <c r="CF20" s="675"/>
      <c r="CG20" s="675"/>
      <c r="CH20" s="675"/>
      <c r="CI20" s="675"/>
      <c r="CJ20" s="675"/>
      <c r="CK20" s="675"/>
      <c r="CL20" s="675"/>
      <c r="CM20" s="675"/>
      <c r="CN20" s="675"/>
      <c r="CO20" s="675"/>
      <c r="CP20" s="675"/>
      <c r="CQ20" s="676"/>
      <c r="CR20" s="659">
        <v>20008057</v>
      </c>
      <c r="CS20" s="660"/>
      <c r="CT20" s="660"/>
      <c r="CU20" s="660"/>
      <c r="CV20" s="660"/>
      <c r="CW20" s="660"/>
      <c r="CX20" s="660"/>
      <c r="CY20" s="661"/>
      <c r="CZ20" s="662">
        <v>100</v>
      </c>
      <c r="DA20" s="662"/>
      <c r="DB20" s="662"/>
      <c r="DC20" s="662"/>
      <c r="DD20" s="668">
        <v>2828405</v>
      </c>
      <c r="DE20" s="660"/>
      <c r="DF20" s="660"/>
      <c r="DG20" s="660"/>
      <c r="DH20" s="660"/>
      <c r="DI20" s="660"/>
      <c r="DJ20" s="660"/>
      <c r="DK20" s="660"/>
      <c r="DL20" s="660"/>
      <c r="DM20" s="660"/>
      <c r="DN20" s="660"/>
      <c r="DO20" s="660"/>
      <c r="DP20" s="661"/>
      <c r="DQ20" s="668">
        <v>12779423</v>
      </c>
      <c r="DR20" s="660"/>
      <c r="DS20" s="660"/>
      <c r="DT20" s="660"/>
      <c r="DU20" s="660"/>
      <c r="DV20" s="660"/>
      <c r="DW20" s="660"/>
      <c r="DX20" s="660"/>
      <c r="DY20" s="660"/>
      <c r="DZ20" s="660"/>
      <c r="EA20" s="660"/>
      <c r="EB20" s="660"/>
      <c r="EC20" s="669"/>
    </row>
    <row r="21" spans="2:133" ht="11.25" customHeight="1">
      <c r="B21" s="656" t="s">
        <v>268</v>
      </c>
      <c r="C21" s="657"/>
      <c r="D21" s="657"/>
      <c r="E21" s="657"/>
      <c r="F21" s="657"/>
      <c r="G21" s="657"/>
      <c r="H21" s="657"/>
      <c r="I21" s="657"/>
      <c r="J21" s="657"/>
      <c r="K21" s="657"/>
      <c r="L21" s="657"/>
      <c r="M21" s="657"/>
      <c r="N21" s="657"/>
      <c r="O21" s="657"/>
      <c r="P21" s="657"/>
      <c r="Q21" s="658"/>
      <c r="R21" s="659" t="s">
        <v>269</v>
      </c>
      <c r="S21" s="660"/>
      <c r="T21" s="660"/>
      <c r="U21" s="660"/>
      <c r="V21" s="660"/>
      <c r="W21" s="660"/>
      <c r="X21" s="660"/>
      <c r="Y21" s="661"/>
      <c r="Z21" s="662" t="s">
        <v>120</v>
      </c>
      <c r="AA21" s="662"/>
      <c r="AB21" s="662"/>
      <c r="AC21" s="662"/>
      <c r="AD21" s="663" t="s">
        <v>120</v>
      </c>
      <c r="AE21" s="663"/>
      <c r="AF21" s="663"/>
      <c r="AG21" s="663"/>
      <c r="AH21" s="663"/>
      <c r="AI21" s="663"/>
      <c r="AJ21" s="663"/>
      <c r="AK21" s="663"/>
      <c r="AL21" s="664" t="s">
        <v>120</v>
      </c>
      <c r="AM21" s="665"/>
      <c r="AN21" s="665"/>
      <c r="AO21" s="666"/>
      <c r="AP21" s="677" t="s">
        <v>270</v>
      </c>
      <c r="AQ21" s="678"/>
      <c r="AR21" s="678"/>
      <c r="AS21" s="678"/>
      <c r="AT21" s="678"/>
      <c r="AU21" s="678"/>
      <c r="AV21" s="678"/>
      <c r="AW21" s="678"/>
      <c r="AX21" s="678"/>
      <c r="AY21" s="678"/>
      <c r="AZ21" s="678"/>
      <c r="BA21" s="678"/>
      <c r="BB21" s="678"/>
      <c r="BC21" s="678"/>
      <c r="BD21" s="678"/>
      <c r="BE21" s="678"/>
      <c r="BF21" s="679"/>
      <c r="BG21" s="659">
        <v>16</v>
      </c>
      <c r="BH21" s="660"/>
      <c r="BI21" s="660"/>
      <c r="BJ21" s="660"/>
      <c r="BK21" s="660"/>
      <c r="BL21" s="660"/>
      <c r="BM21" s="660"/>
      <c r="BN21" s="661"/>
      <c r="BO21" s="662">
        <v>0</v>
      </c>
      <c r="BP21" s="662"/>
      <c r="BQ21" s="662"/>
      <c r="BR21" s="662"/>
      <c r="BS21" s="668" t="s">
        <v>120</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271</v>
      </c>
      <c r="C22" s="657"/>
      <c r="D22" s="657"/>
      <c r="E22" s="657"/>
      <c r="F22" s="657"/>
      <c r="G22" s="657"/>
      <c r="H22" s="657"/>
      <c r="I22" s="657"/>
      <c r="J22" s="657"/>
      <c r="K22" s="657"/>
      <c r="L22" s="657"/>
      <c r="M22" s="657"/>
      <c r="N22" s="657"/>
      <c r="O22" s="657"/>
      <c r="P22" s="657"/>
      <c r="Q22" s="658"/>
      <c r="R22" s="659">
        <v>11552198</v>
      </c>
      <c r="S22" s="660"/>
      <c r="T22" s="660"/>
      <c r="U22" s="660"/>
      <c r="V22" s="660"/>
      <c r="W22" s="660"/>
      <c r="X22" s="660"/>
      <c r="Y22" s="661"/>
      <c r="Z22" s="662">
        <v>56.2</v>
      </c>
      <c r="AA22" s="662"/>
      <c r="AB22" s="662"/>
      <c r="AC22" s="662"/>
      <c r="AD22" s="663">
        <v>10888930</v>
      </c>
      <c r="AE22" s="663"/>
      <c r="AF22" s="663"/>
      <c r="AG22" s="663"/>
      <c r="AH22" s="663"/>
      <c r="AI22" s="663"/>
      <c r="AJ22" s="663"/>
      <c r="AK22" s="663"/>
      <c r="AL22" s="664">
        <v>98.1</v>
      </c>
      <c r="AM22" s="665"/>
      <c r="AN22" s="665"/>
      <c r="AO22" s="666"/>
      <c r="AP22" s="677" t="s">
        <v>272</v>
      </c>
      <c r="AQ22" s="678"/>
      <c r="AR22" s="678"/>
      <c r="AS22" s="678"/>
      <c r="AT22" s="678"/>
      <c r="AU22" s="678"/>
      <c r="AV22" s="678"/>
      <c r="AW22" s="678"/>
      <c r="AX22" s="678"/>
      <c r="AY22" s="678"/>
      <c r="AZ22" s="678"/>
      <c r="BA22" s="678"/>
      <c r="BB22" s="678"/>
      <c r="BC22" s="678"/>
      <c r="BD22" s="678"/>
      <c r="BE22" s="678"/>
      <c r="BF22" s="679"/>
      <c r="BG22" s="659" t="s">
        <v>120</v>
      </c>
      <c r="BH22" s="660"/>
      <c r="BI22" s="660"/>
      <c r="BJ22" s="660"/>
      <c r="BK22" s="660"/>
      <c r="BL22" s="660"/>
      <c r="BM22" s="660"/>
      <c r="BN22" s="661"/>
      <c r="BO22" s="662" t="s">
        <v>269</v>
      </c>
      <c r="BP22" s="662"/>
      <c r="BQ22" s="662"/>
      <c r="BR22" s="662"/>
      <c r="BS22" s="668" t="s">
        <v>120</v>
      </c>
      <c r="BT22" s="660"/>
      <c r="BU22" s="660"/>
      <c r="BV22" s="660"/>
      <c r="BW22" s="660"/>
      <c r="BX22" s="660"/>
      <c r="BY22" s="660"/>
      <c r="BZ22" s="660"/>
      <c r="CA22" s="660"/>
      <c r="CB22" s="669"/>
      <c r="CD22" s="641" t="s">
        <v>273</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274</v>
      </c>
      <c r="C23" s="657"/>
      <c r="D23" s="657"/>
      <c r="E23" s="657"/>
      <c r="F23" s="657"/>
      <c r="G23" s="657"/>
      <c r="H23" s="657"/>
      <c r="I23" s="657"/>
      <c r="J23" s="657"/>
      <c r="K23" s="657"/>
      <c r="L23" s="657"/>
      <c r="M23" s="657"/>
      <c r="N23" s="657"/>
      <c r="O23" s="657"/>
      <c r="P23" s="657"/>
      <c r="Q23" s="658"/>
      <c r="R23" s="659">
        <v>8276</v>
      </c>
      <c r="S23" s="660"/>
      <c r="T23" s="660"/>
      <c r="U23" s="660"/>
      <c r="V23" s="660"/>
      <c r="W23" s="660"/>
      <c r="X23" s="660"/>
      <c r="Y23" s="661"/>
      <c r="Z23" s="662">
        <v>0</v>
      </c>
      <c r="AA23" s="662"/>
      <c r="AB23" s="662"/>
      <c r="AC23" s="662"/>
      <c r="AD23" s="663">
        <v>8276</v>
      </c>
      <c r="AE23" s="663"/>
      <c r="AF23" s="663"/>
      <c r="AG23" s="663"/>
      <c r="AH23" s="663"/>
      <c r="AI23" s="663"/>
      <c r="AJ23" s="663"/>
      <c r="AK23" s="663"/>
      <c r="AL23" s="664">
        <v>0.1</v>
      </c>
      <c r="AM23" s="665"/>
      <c r="AN23" s="665"/>
      <c r="AO23" s="666"/>
      <c r="AP23" s="677" t="s">
        <v>275</v>
      </c>
      <c r="AQ23" s="678"/>
      <c r="AR23" s="678"/>
      <c r="AS23" s="678"/>
      <c r="AT23" s="678"/>
      <c r="AU23" s="678"/>
      <c r="AV23" s="678"/>
      <c r="AW23" s="678"/>
      <c r="AX23" s="678"/>
      <c r="AY23" s="678"/>
      <c r="AZ23" s="678"/>
      <c r="BA23" s="678"/>
      <c r="BB23" s="678"/>
      <c r="BC23" s="678"/>
      <c r="BD23" s="678"/>
      <c r="BE23" s="678"/>
      <c r="BF23" s="679"/>
      <c r="BG23" s="659">
        <v>272599</v>
      </c>
      <c r="BH23" s="660"/>
      <c r="BI23" s="660"/>
      <c r="BJ23" s="660"/>
      <c r="BK23" s="660"/>
      <c r="BL23" s="660"/>
      <c r="BM23" s="660"/>
      <c r="BN23" s="661"/>
      <c r="BO23" s="662">
        <v>3.8</v>
      </c>
      <c r="BP23" s="662"/>
      <c r="BQ23" s="662"/>
      <c r="BR23" s="662"/>
      <c r="BS23" s="668" t="s">
        <v>269</v>
      </c>
      <c r="BT23" s="660"/>
      <c r="BU23" s="660"/>
      <c r="BV23" s="660"/>
      <c r="BW23" s="660"/>
      <c r="BX23" s="660"/>
      <c r="BY23" s="660"/>
      <c r="BZ23" s="660"/>
      <c r="CA23" s="660"/>
      <c r="CB23" s="669"/>
      <c r="CD23" s="641" t="s">
        <v>213</v>
      </c>
      <c r="CE23" s="642"/>
      <c r="CF23" s="642"/>
      <c r="CG23" s="642"/>
      <c r="CH23" s="642"/>
      <c r="CI23" s="642"/>
      <c r="CJ23" s="642"/>
      <c r="CK23" s="642"/>
      <c r="CL23" s="642"/>
      <c r="CM23" s="642"/>
      <c r="CN23" s="642"/>
      <c r="CO23" s="642"/>
      <c r="CP23" s="642"/>
      <c r="CQ23" s="643"/>
      <c r="CR23" s="641" t="s">
        <v>276</v>
      </c>
      <c r="CS23" s="642"/>
      <c r="CT23" s="642"/>
      <c r="CU23" s="642"/>
      <c r="CV23" s="642"/>
      <c r="CW23" s="642"/>
      <c r="CX23" s="642"/>
      <c r="CY23" s="643"/>
      <c r="CZ23" s="641" t="s">
        <v>277</v>
      </c>
      <c r="DA23" s="642"/>
      <c r="DB23" s="642"/>
      <c r="DC23" s="643"/>
      <c r="DD23" s="641" t="s">
        <v>278</v>
      </c>
      <c r="DE23" s="642"/>
      <c r="DF23" s="642"/>
      <c r="DG23" s="642"/>
      <c r="DH23" s="642"/>
      <c r="DI23" s="642"/>
      <c r="DJ23" s="642"/>
      <c r="DK23" s="643"/>
      <c r="DL23" s="689" t="s">
        <v>279</v>
      </c>
      <c r="DM23" s="690"/>
      <c r="DN23" s="690"/>
      <c r="DO23" s="690"/>
      <c r="DP23" s="690"/>
      <c r="DQ23" s="690"/>
      <c r="DR23" s="690"/>
      <c r="DS23" s="690"/>
      <c r="DT23" s="690"/>
      <c r="DU23" s="690"/>
      <c r="DV23" s="691"/>
      <c r="DW23" s="641" t="s">
        <v>280</v>
      </c>
      <c r="DX23" s="642"/>
      <c r="DY23" s="642"/>
      <c r="DZ23" s="642"/>
      <c r="EA23" s="642"/>
      <c r="EB23" s="642"/>
      <c r="EC23" s="643"/>
    </row>
    <row r="24" spans="2:133" ht="11.25" customHeight="1">
      <c r="B24" s="656" t="s">
        <v>281</v>
      </c>
      <c r="C24" s="657"/>
      <c r="D24" s="657"/>
      <c r="E24" s="657"/>
      <c r="F24" s="657"/>
      <c r="G24" s="657"/>
      <c r="H24" s="657"/>
      <c r="I24" s="657"/>
      <c r="J24" s="657"/>
      <c r="K24" s="657"/>
      <c r="L24" s="657"/>
      <c r="M24" s="657"/>
      <c r="N24" s="657"/>
      <c r="O24" s="657"/>
      <c r="P24" s="657"/>
      <c r="Q24" s="658"/>
      <c r="R24" s="659">
        <v>242405</v>
      </c>
      <c r="S24" s="660"/>
      <c r="T24" s="660"/>
      <c r="U24" s="660"/>
      <c r="V24" s="660"/>
      <c r="W24" s="660"/>
      <c r="X24" s="660"/>
      <c r="Y24" s="661"/>
      <c r="Z24" s="662">
        <v>1.2</v>
      </c>
      <c r="AA24" s="662"/>
      <c r="AB24" s="662"/>
      <c r="AC24" s="662"/>
      <c r="AD24" s="663" t="s">
        <v>235</v>
      </c>
      <c r="AE24" s="663"/>
      <c r="AF24" s="663"/>
      <c r="AG24" s="663"/>
      <c r="AH24" s="663"/>
      <c r="AI24" s="663"/>
      <c r="AJ24" s="663"/>
      <c r="AK24" s="663"/>
      <c r="AL24" s="664" t="s">
        <v>120</v>
      </c>
      <c r="AM24" s="665"/>
      <c r="AN24" s="665"/>
      <c r="AO24" s="666"/>
      <c r="AP24" s="677" t="s">
        <v>282</v>
      </c>
      <c r="AQ24" s="678"/>
      <c r="AR24" s="678"/>
      <c r="AS24" s="678"/>
      <c r="AT24" s="678"/>
      <c r="AU24" s="678"/>
      <c r="AV24" s="678"/>
      <c r="AW24" s="678"/>
      <c r="AX24" s="678"/>
      <c r="AY24" s="678"/>
      <c r="AZ24" s="678"/>
      <c r="BA24" s="678"/>
      <c r="BB24" s="678"/>
      <c r="BC24" s="678"/>
      <c r="BD24" s="678"/>
      <c r="BE24" s="678"/>
      <c r="BF24" s="679"/>
      <c r="BG24" s="659" t="s">
        <v>120</v>
      </c>
      <c r="BH24" s="660"/>
      <c r="BI24" s="660"/>
      <c r="BJ24" s="660"/>
      <c r="BK24" s="660"/>
      <c r="BL24" s="660"/>
      <c r="BM24" s="660"/>
      <c r="BN24" s="661"/>
      <c r="BO24" s="662" t="s">
        <v>120</v>
      </c>
      <c r="BP24" s="662"/>
      <c r="BQ24" s="662"/>
      <c r="BR24" s="662"/>
      <c r="BS24" s="668" t="s">
        <v>120</v>
      </c>
      <c r="BT24" s="660"/>
      <c r="BU24" s="660"/>
      <c r="BV24" s="660"/>
      <c r="BW24" s="660"/>
      <c r="BX24" s="660"/>
      <c r="BY24" s="660"/>
      <c r="BZ24" s="660"/>
      <c r="CA24" s="660"/>
      <c r="CB24" s="669"/>
      <c r="CD24" s="670" t="s">
        <v>283</v>
      </c>
      <c r="CE24" s="671"/>
      <c r="CF24" s="671"/>
      <c r="CG24" s="671"/>
      <c r="CH24" s="671"/>
      <c r="CI24" s="671"/>
      <c r="CJ24" s="671"/>
      <c r="CK24" s="671"/>
      <c r="CL24" s="671"/>
      <c r="CM24" s="671"/>
      <c r="CN24" s="671"/>
      <c r="CO24" s="671"/>
      <c r="CP24" s="671"/>
      <c r="CQ24" s="672"/>
      <c r="CR24" s="648">
        <v>9434365</v>
      </c>
      <c r="CS24" s="649"/>
      <c r="CT24" s="649"/>
      <c r="CU24" s="649"/>
      <c r="CV24" s="649"/>
      <c r="CW24" s="649"/>
      <c r="CX24" s="649"/>
      <c r="CY24" s="650"/>
      <c r="CZ24" s="653">
        <v>47.2</v>
      </c>
      <c r="DA24" s="654"/>
      <c r="DB24" s="654"/>
      <c r="DC24" s="673"/>
      <c r="DD24" s="692">
        <v>6173014</v>
      </c>
      <c r="DE24" s="649"/>
      <c r="DF24" s="649"/>
      <c r="DG24" s="649"/>
      <c r="DH24" s="649"/>
      <c r="DI24" s="649"/>
      <c r="DJ24" s="649"/>
      <c r="DK24" s="650"/>
      <c r="DL24" s="692">
        <v>5875617</v>
      </c>
      <c r="DM24" s="649"/>
      <c r="DN24" s="649"/>
      <c r="DO24" s="649"/>
      <c r="DP24" s="649"/>
      <c r="DQ24" s="649"/>
      <c r="DR24" s="649"/>
      <c r="DS24" s="649"/>
      <c r="DT24" s="649"/>
      <c r="DU24" s="649"/>
      <c r="DV24" s="650"/>
      <c r="DW24" s="653">
        <v>49.4</v>
      </c>
      <c r="DX24" s="654"/>
      <c r="DY24" s="654"/>
      <c r="DZ24" s="654"/>
      <c r="EA24" s="654"/>
      <c r="EB24" s="654"/>
      <c r="EC24" s="655"/>
    </row>
    <row r="25" spans="2:133" ht="11.25" customHeight="1">
      <c r="B25" s="656" t="s">
        <v>284</v>
      </c>
      <c r="C25" s="657"/>
      <c r="D25" s="657"/>
      <c r="E25" s="657"/>
      <c r="F25" s="657"/>
      <c r="G25" s="657"/>
      <c r="H25" s="657"/>
      <c r="I25" s="657"/>
      <c r="J25" s="657"/>
      <c r="K25" s="657"/>
      <c r="L25" s="657"/>
      <c r="M25" s="657"/>
      <c r="N25" s="657"/>
      <c r="O25" s="657"/>
      <c r="P25" s="657"/>
      <c r="Q25" s="658"/>
      <c r="R25" s="659">
        <v>376210</v>
      </c>
      <c r="S25" s="660"/>
      <c r="T25" s="660"/>
      <c r="U25" s="660"/>
      <c r="V25" s="660"/>
      <c r="W25" s="660"/>
      <c r="X25" s="660"/>
      <c r="Y25" s="661"/>
      <c r="Z25" s="662">
        <v>1.8</v>
      </c>
      <c r="AA25" s="662"/>
      <c r="AB25" s="662"/>
      <c r="AC25" s="662"/>
      <c r="AD25" s="663">
        <v>60383</v>
      </c>
      <c r="AE25" s="663"/>
      <c r="AF25" s="663"/>
      <c r="AG25" s="663"/>
      <c r="AH25" s="663"/>
      <c r="AI25" s="663"/>
      <c r="AJ25" s="663"/>
      <c r="AK25" s="663"/>
      <c r="AL25" s="664">
        <v>0.5</v>
      </c>
      <c r="AM25" s="665"/>
      <c r="AN25" s="665"/>
      <c r="AO25" s="666"/>
      <c r="AP25" s="677" t="s">
        <v>285</v>
      </c>
      <c r="AQ25" s="678"/>
      <c r="AR25" s="678"/>
      <c r="AS25" s="678"/>
      <c r="AT25" s="678"/>
      <c r="AU25" s="678"/>
      <c r="AV25" s="678"/>
      <c r="AW25" s="678"/>
      <c r="AX25" s="678"/>
      <c r="AY25" s="678"/>
      <c r="AZ25" s="678"/>
      <c r="BA25" s="678"/>
      <c r="BB25" s="678"/>
      <c r="BC25" s="678"/>
      <c r="BD25" s="678"/>
      <c r="BE25" s="678"/>
      <c r="BF25" s="679"/>
      <c r="BG25" s="659" t="s">
        <v>120</v>
      </c>
      <c r="BH25" s="660"/>
      <c r="BI25" s="660"/>
      <c r="BJ25" s="660"/>
      <c r="BK25" s="660"/>
      <c r="BL25" s="660"/>
      <c r="BM25" s="660"/>
      <c r="BN25" s="661"/>
      <c r="BO25" s="662" t="s">
        <v>269</v>
      </c>
      <c r="BP25" s="662"/>
      <c r="BQ25" s="662"/>
      <c r="BR25" s="662"/>
      <c r="BS25" s="668" t="s">
        <v>120</v>
      </c>
      <c r="BT25" s="660"/>
      <c r="BU25" s="660"/>
      <c r="BV25" s="660"/>
      <c r="BW25" s="660"/>
      <c r="BX25" s="660"/>
      <c r="BY25" s="660"/>
      <c r="BZ25" s="660"/>
      <c r="CA25" s="660"/>
      <c r="CB25" s="669"/>
      <c r="CD25" s="674" t="s">
        <v>286</v>
      </c>
      <c r="CE25" s="675"/>
      <c r="CF25" s="675"/>
      <c r="CG25" s="675"/>
      <c r="CH25" s="675"/>
      <c r="CI25" s="675"/>
      <c r="CJ25" s="675"/>
      <c r="CK25" s="675"/>
      <c r="CL25" s="675"/>
      <c r="CM25" s="675"/>
      <c r="CN25" s="675"/>
      <c r="CO25" s="675"/>
      <c r="CP25" s="675"/>
      <c r="CQ25" s="676"/>
      <c r="CR25" s="659">
        <v>2959864</v>
      </c>
      <c r="CS25" s="695"/>
      <c r="CT25" s="695"/>
      <c r="CU25" s="695"/>
      <c r="CV25" s="695"/>
      <c r="CW25" s="695"/>
      <c r="CX25" s="695"/>
      <c r="CY25" s="696"/>
      <c r="CZ25" s="664">
        <v>14.8</v>
      </c>
      <c r="DA25" s="693"/>
      <c r="DB25" s="693"/>
      <c r="DC25" s="697"/>
      <c r="DD25" s="668">
        <v>2627397</v>
      </c>
      <c r="DE25" s="695"/>
      <c r="DF25" s="695"/>
      <c r="DG25" s="695"/>
      <c r="DH25" s="695"/>
      <c r="DI25" s="695"/>
      <c r="DJ25" s="695"/>
      <c r="DK25" s="696"/>
      <c r="DL25" s="668">
        <v>2615896</v>
      </c>
      <c r="DM25" s="695"/>
      <c r="DN25" s="695"/>
      <c r="DO25" s="695"/>
      <c r="DP25" s="695"/>
      <c r="DQ25" s="695"/>
      <c r="DR25" s="695"/>
      <c r="DS25" s="695"/>
      <c r="DT25" s="695"/>
      <c r="DU25" s="695"/>
      <c r="DV25" s="696"/>
      <c r="DW25" s="664">
        <v>22</v>
      </c>
      <c r="DX25" s="693"/>
      <c r="DY25" s="693"/>
      <c r="DZ25" s="693"/>
      <c r="EA25" s="693"/>
      <c r="EB25" s="693"/>
      <c r="EC25" s="694"/>
    </row>
    <row r="26" spans="2:133" ht="11.25" customHeight="1">
      <c r="B26" s="656" t="s">
        <v>287</v>
      </c>
      <c r="C26" s="657"/>
      <c r="D26" s="657"/>
      <c r="E26" s="657"/>
      <c r="F26" s="657"/>
      <c r="G26" s="657"/>
      <c r="H26" s="657"/>
      <c r="I26" s="657"/>
      <c r="J26" s="657"/>
      <c r="K26" s="657"/>
      <c r="L26" s="657"/>
      <c r="M26" s="657"/>
      <c r="N26" s="657"/>
      <c r="O26" s="657"/>
      <c r="P26" s="657"/>
      <c r="Q26" s="658"/>
      <c r="R26" s="659">
        <v>41880</v>
      </c>
      <c r="S26" s="660"/>
      <c r="T26" s="660"/>
      <c r="U26" s="660"/>
      <c r="V26" s="660"/>
      <c r="W26" s="660"/>
      <c r="X26" s="660"/>
      <c r="Y26" s="661"/>
      <c r="Z26" s="662">
        <v>0.2</v>
      </c>
      <c r="AA26" s="662"/>
      <c r="AB26" s="662"/>
      <c r="AC26" s="662"/>
      <c r="AD26" s="663" t="s">
        <v>120</v>
      </c>
      <c r="AE26" s="663"/>
      <c r="AF26" s="663"/>
      <c r="AG26" s="663"/>
      <c r="AH26" s="663"/>
      <c r="AI26" s="663"/>
      <c r="AJ26" s="663"/>
      <c r="AK26" s="663"/>
      <c r="AL26" s="664" t="s">
        <v>120</v>
      </c>
      <c r="AM26" s="665"/>
      <c r="AN26" s="665"/>
      <c r="AO26" s="666"/>
      <c r="AP26" s="677" t="s">
        <v>288</v>
      </c>
      <c r="AQ26" s="698"/>
      <c r="AR26" s="698"/>
      <c r="AS26" s="698"/>
      <c r="AT26" s="698"/>
      <c r="AU26" s="698"/>
      <c r="AV26" s="698"/>
      <c r="AW26" s="698"/>
      <c r="AX26" s="698"/>
      <c r="AY26" s="698"/>
      <c r="AZ26" s="698"/>
      <c r="BA26" s="698"/>
      <c r="BB26" s="698"/>
      <c r="BC26" s="698"/>
      <c r="BD26" s="698"/>
      <c r="BE26" s="698"/>
      <c r="BF26" s="679"/>
      <c r="BG26" s="659" t="s">
        <v>269</v>
      </c>
      <c r="BH26" s="660"/>
      <c r="BI26" s="660"/>
      <c r="BJ26" s="660"/>
      <c r="BK26" s="660"/>
      <c r="BL26" s="660"/>
      <c r="BM26" s="660"/>
      <c r="BN26" s="661"/>
      <c r="BO26" s="662" t="s">
        <v>120</v>
      </c>
      <c r="BP26" s="662"/>
      <c r="BQ26" s="662"/>
      <c r="BR26" s="662"/>
      <c r="BS26" s="668" t="s">
        <v>120</v>
      </c>
      <c r="BT26" s="660"/>
      <c r="BU26" s="660"/>
      <c r="BV26" s="660"/>
      <c r="BW26" s="660"/>
      <c r="BX26" s="660"/>
      <c r="BY26" s="660"/>
      <c r="BZ26" s="660"/>
      <c r="CA26" s="660"/>
      <c r="CB26" s="669"/>
      <c r="CD26" s="674" t="s">
        <v>289</v>
      </c>
      <c r="CE26" s="675"/>
      <c r="CF26" s="675"/>
      <c r="CG26" s="675"/>
      <c r="CH26" s="675"/>
      <c r="CI26" s="675"/>
      <c r="CJ26" s="675"/>
      <c r="CK26" s="675"/>
      <c r="CL26" s="675"/>
      <c r="CM26" s="675"/>
      <c r="CN26" s="675"/>
      <c r="CO26" s="675"/>
      <c r="CP26" s="675"/>
      <c r="CQ26" s="676"/>
      <c r="CR26" s="659">
        <v>1883520</v>
      </c>
      <c r="CS26" s="660"/>
      <c r="CT26" s="660"/>
      <c r="CU26" s="660"/>
      <c r="CV26" s="660"/>
      <c r="CW26" s="660"/>
      <c r="CX26" s="660"/>
      <c r="CY26" s="661"/>
      <c r="CZ26" s="664">
        <v>9.4</v>
      </c>
      <c r="DA26" s="693"/>
      <c r="DB26" s="693"/>
      <c r="DC26" s="697"/>
      <c r="DD26" s="668">
        <v>1643641</v>
      </c>
      <c r="DE26" s="660"/>
      <c r="DF26" s="660"/>
      <c r="DG26" s="660"/>
      <c r="DH26" s="660"/>
      <c r="DI26" s="660"/>
      <c r="DJ26" s="660"/>
      <c r="DK26" s="661"/>
      <c r="DL26" s="668" t="s">
        <v>120</v>
      </c>
      <c r="DM26" s="660"/>
      <c r="DN26" s="660"/>
      <c r="DO26" s="660"/>
      <c r="DP26" s="660"/>
      <c r="DQ26" s="660"/>
      <c r="DR26" s="660"/>
      <c r="DS26" s="660"/>
      <c r="DT26" s="660"/>
      <c r="DU26" s="660"/>
      <c r="DV26" s="661"/>
      <c r="DW26" s="664" t="s">
        <v>120</v>
      </c>
      <c r="DX26" s="693"/>
      <c r="DY26" s="693"/>
      <c r="DZ26" s="693"/>
      <c r="EA26" s="693"/>
      <c r="EB26" s="693"/>
      <c r="EC26" s="694"/>
    </row>
    <row r="27" spans="2:133" ht="11.25" customHeight="1">
      <c r="B27" s="656" t="s">
        <v>290</v>
      </c>
      <c r="C27" s="657"/>
      <c r="D27" s="657"/>
      <c r="E27" s="657"/>
      <c r="F27" s="657"/>
      <c r="G27" s="657"/>
      <c r="H27" s="657"/>
      <c r="I27" s="657"/>
      <c r="J27" s="657"/>
      <c r="K27" s="657"/>
      <c r="L27" s="657"/>
      <c r="M27" s="657"/>
      <c r="N27" s="657"/>
      <c r="O27" s="657"/>
      <c r="P27" s="657"/>
      <c r="Q27" s="658"/>
      <c r="R27" s="659">
        <v>2621627</v>
      </c>
      <c r="S27" s="660"/>
      <c r="T27" s="660"/>
      <c r="U27" s="660"/>
      <c r="V27" s="660"/>
      <c r="W27" s="660"/>
      <c r="X27" s="660"/>
      <c r="Y27" s="661"/>
      <c r="Z27" s="662">
        <v>12.8</v>
      </c>
      <c r="AA27" s="662"/>
      <c r="AB27" s="662"/>
      <c r="AC27" s="662"/>
      <c r="AD27" s="663" t="s">
        <v>269</v>
      </c>
      <c r="AE27" s="663"/>
      <c r="AF27" s="663"/>
      <c r="AG27" s="663"/>
      <c r="AH27" s="663"/>
      <c r="AI27" s="663"/>
      <c r="AJ27" s="663"/>
      <c r="AK27" s="663"/>
      <c r="AL27" s="664" t="s">
        <v>120</v>
      </c>
      <c r="AM27" s="665"/>
      <c r="AN27" s="665"/>
      <c r="AO27" s="666"/>
      <c r="AP27" s="656" t="s">
        <v>291</v>
      </c>
      <c r="AQ27" s="657"/>
      <c r="AR27" s="657"/>
      <c r="AS27" s="657"/>
      <c r="AT27" s="657"/>
      <c r="AU27" s="657"/>
      <c r="AV27" s="657"/>
      <c r="AW27" s="657"/>
      <c r="AX27" s="657"/>
      <c r="AY27" s="657"/>
      <c r="AZ27" s="657"/>
      <c r="BA27" s="657"/>
      <c r="BB27" s="657"/>
      <c r="BC27" s="657"/>
      <c r="BD27" s="657"/>
      <c r="BE27" s="657"/>
      <c r="BF27" s="658"/>
      <c r="BG27" s="659">
        <v>7230794</v>
      </c>
      <c r="BH27" s="660"/>
      <c r="BI27" s="660"/>
      <c r="BJ27" s="660"/>
      <c r="BK27" s="660"/>
      <c r="BL27" s="660"/>
      <c r="BM27" s="660"/>
      <c r="BN27" s="661"/>
      <c r="BO27" s="662">
        <v>100</v>
      </c>
      <c r="BP27" s="662"/>
      <c r="BQ27" s="662"/>
      <c r="BR27" s="662"/>
      <c r="BS27" s="668">
        <v>102594</v>
      </c>
      <c r="BT27" s="660"/>
      <c r="BU27" s="660"/>
      <c r="BV27" s="660"/>
      <c r="BW27" s="660"/>
      <c r="BX27" s="660"/>
      <c r="BY27" s="660"/>
      <c r="BZ27" s="660"/>
      <c r="CA27" s="660"/>
      <c r="CB27" s="669"/>
      <c r="CD27" s="674" t="s">
        <v>292</v>
      </c>
      <c r="CE27" s="675"/>
      <c r="CF27" s="675"/>
      <c r="CG27" s="675"/>
      <c r="CH27" s="675"/>
      <c r="CI27" s="675"/>
      <c r="CJ27" s="675"/>
      <c r="CK27" s="675"/>
      <c r="CL27" s="675"/>
      <c r="CM27" s="675"/>
      <c r="CN27" s="675"/>
      <c r="CO27" s="675"/>
      <c r="CP27" s="675"/>
      <c r="CQ27" s="676"/>
      <c r="CR27" s="659">
        <v>4370432</v>
      </c>
      <c r="CS27" s="695"/>
      <c r="CT27" s="695"/>
      <c r="CU27" s="695"/>
      <c r="CV27" s="695"/>
      <c r="CW27" s="695"/>
      <c r="CX27" s="695"/>
      <c r="CY27" s="696"/>
      <c r="CZ27" s="664">
        <v>21.8</v>
      </c>
      <c r="DA27" s="693"/>
      <c r="DB27" s="693"/>
      <c r="DC27" s="697"/>
      <c r="DD27" s="668">
        <v>1478057</v>
      </c>
      <c r="DE27" s="695"/>
      <c r="DF27" s="695"/>
      <c r="DG27" s="695"/>
      <c r="DH27" s="695"/>
      <c r="DI27" s="695"/>
      <c r="DJ27" s="695"/>
      <c r="DK27" s="696"/>
      <c r="DL27" s="668">
        <v>1284081</v>
      </c>
      <c r="DM27" s="695"/>
      <c r="DN27" s="695"/>
      <c r="DO27" s="695"/>
      <c r="DP27" s="695"/>
      <c r="DQ27" s="695"/>
      <c r="DR27" s="695"/>
      <c r="DS27" s="695"/>
      <c r="DT27" s="695"/>
      <c r="DU27" s="695"/>
      <c r="DV27" s="696"/>
      <c r="DW27" s="664">
        <v>10.8</v>
      </c>
      <c r="DX27" s="693"/>
      <c r="DY27" s="693"/>
      <c r="DZ27" s="693"/>
      <c r="EA27" s="693"/>
      <c r="EB27" s="693"/>
      <c r="EC27" s="694"/>
    </row>
    <row r="28" spans="2:133" ht="11.25" customHeight="1">
      <c r="B28" s="701" t="s">
        <v>293</v>
      </c>
      <c r="C28" s="702"/>
      <c r="D28" s="702"/>
      <c r="E28" s="702"/>
      <c r="F28" s="702"/>
      <c r="G28" s="702"/>
      <c r="H28" s="702"/>
      <c r="I28" s="702"/>
      <c r="J28" s="702"/>
      <c r="K28" s="702"/>
      <c r="L28" s="702"/>
      <c r="M28" s="702"/>
      <c r="N28" s="702"/>
      <c r="O28" s="702"/>
      <c r="P28" s="702"/>
      <c r="Q28" s="703"/>
      <c r="R28" s="659">
        <v>48675</v>
      </c>
      <c r="S28" s="660"/>
      <c r="T28" s="660"/>
      <c r="U28" s="660"/>
      <c r="V28" s="660"/>
      <c r="W28" s="660"/>
      <c r="X28" s="660"/>
      <c r="Y28" s="661"/>
      <c r="Z28" s="662">
        <v>0.2</v>
      </c>
      <c r="AA28" s="662"/>
      <c r="AB28" s="662"/>
      <c r="AC28" s="662"/>
      <c r="AD28" s="663">
        <v>48675</v>
      </c>
      <c r="AE28" s="663"/>
      <c r="AF28" s="663"/>
      <c r="AG28" s="663"/>
      <c r="AH28" s="663"/>
      <c r="AI28" s="663"/>
      <c r="AJ28" s="663"/>
      <c r="AK28" s="663"/>
      <c r="AL28" s="664">
        <v>0.4</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294</v>
      </c>
      <c r="CE28" s="675"/>
      <c r="CF28" s="675"/>
      <c r="CG28" s="675"/>
      <c r="CH28" s="675"/>
      <c r="CI28" s="675"/>
      <c r="CJ28" s="675"/>
      <c r="CK28" s="675"/>
      <c r="CL28" s="675"/>
      <c r="CM28" s="675"/>
      <c r="CN28" s="675"/>
      <c r="CO28" s="675"/>
      <c r="CP28" s="675"/>
      <c r="CQ28" s="676"/>
      <c r="CR28" s="659">
        <v>2104069</v>
      </c>
      <c r="CS28" s="660"/>
      <c r="CT28" s="660"/>
      <c r="CU28" s="660"/>
      <c r="CV28" s="660"/>
      <c r="CW28" s="660"/>
      <c r="CX28" s="660"/>
      <c r="CY28" s="661"/>
      <c r="CZ28" s="664">
        <v>10.5</v>
      </c>
      <c r="DA28" s="693"/>
      <c r="DB28" s="693"/>
      <c r="DC28" s="697"/>
      <c r="DD28" s="668">
        <v>2067560</v>
      </c>
      <c r="DE28" s="660"/>
      <c r="DF28" s="660"/>
      <c r="DG28" s="660"/>
      <c r="DH28" s="660"/>
      <c r="DI28" s="660"/>
      <c r="DJ28" s="660"/>
      <c r="DK28" s="661"/>
      <c r="DL28" s="668">
        <v>1975640</v>
      </c>
      <c r="DM28" s="660"/>
      <c r="DN28" s="660"/>
      <c r="DO28" s="660"/>
      <c r="DP28" s="660"/>
      <c r="DQ28" s="660"/>
      <c r="DR28" s="660"/>
      <c r="DS28" s="660"/>
      <c r="DT28" s="660"/>
      <c r="DU28" s="660"/>
      <c r="DV28" s="661"/>
      <c r="DW28" s="664">
        <v>16.600000000000001</v>
      </c>
      <c r="DX28" s="693"/>
      <c r="DY28" s="693"/>
      <c r="DZ28" s="693"/>
      <c r="EA28" s="693"/>
      <c r="EB28" s="693"/>
      <c r="EC28" s="694"/>
    </row>
    <row r="29" spans="2:133" ht="11.25" customHeight="1">
      <c r="B29" s="656" t="s">
        <v>295</v>
      </c>
      <c r="C29" s="657"/>
      <c r="D29" s="657"/>
      <c r="E29" s="657"/>
      <c r="F29" s="657"/>
      <c r="G29" s="657"/>
      <c r="H29" s="657"/>
      <c r="I29" s="657"/>
      <c r="J29" s="657"/>
      <c r="K29" s="657"/>
      <c r="L29" s="657"/>
      <c r="M29" s="657"/>
      <c r="N29" s="657"/>
      <c r="O29" s="657"/>
      <c r="P29" s="657"/>
      <c r="Q29" s="658"/>
      <c r="R29" s="659">
        <v>1416794</v>
      </c>
      <c r="S29" s="660"/>
      <c r="T29" s="660"/>
      <c r="U29" s="660"/>
      <c r="V29" s="660"/>
      <c r="W29" s="660"/>
      <c r="X29" s="660"/>
      <c r="Y29" s="661"/>
      <c r="Z29" s="662">
        <v>6.9</v>
      </c>
      <c r="AA29" s="662"/>
      <c r="AB29" s="662"/>
      <c r="AC29" s="662"/>
      <c r="AD29" s="663" t="s">
        <v>235</v>
      </c>
      <c r="AE29" s="663"/>
      <c r="AF29" s="663"/>
      <c r="AG29" s="663"/>
      <c r="AH29" s="663"/>
      <c r="AI29" s="663"/>
      <c r="AJ29" s="663"/>
      <c r="AK29" s="663"/>
      <c r="AL29" s="664" t="s">
        <v>120</v>
      </c>
      <c r="AM29" s="665"/>
      <c r="AN29" s="665"/>
      <c r="AO29" s="666"/>
      <c r="AP29" s="638" t="s">
        <v>213</v>
      </c>
      <c r="AQ29" s="639"/>
      <c r="AR29" s="639"/>
      <c r="AS29" s="639"/>
      <c r="AT29" s="639"/>
      <c r="AU29" s="639"/>
      <c r="AV29" s="639"/>
      <c r="AW29" s="639"/>
      <c r="AX29" s="639"/>
      <c r="AY29" s="639"/>
      <c r="AZ29" s="639"/>
      <c r="BA29" s="639"/>
      <c r="BB29" s="639"/>
      <c r="BC29" s="639"/>
      <c r="BD29" s="639"/>
      <c r="BE29" s="639"/>
      <c r="BF29" s="640"/>
      <c r="BG29" s="638" t="s">
        <v>296</v>
      </c>
      <c r="BH29" s="699"/>
      <c r="BI29" s="699"/>
      <c r="BJ29" s="699"/>
      <c r="BK29" s="699"/>
      <c r="BL29" s="699"/>
      <c r="BM29" s="699"/>
      <c r="BN29" s="699"/>
      <c r="BO29" s="699"/>
      <c r="BP29" s="699"/>
      <c r="BQ29" s="700"/>
      <c r="BR29" s="638" t="s">
        <v>297</v>
      </c>
      <c r="BS29" s="699"/>
      <c r="BT29" s="699"/>
      <c r="BU29" s="699"/>
      <c r="BV29" s="699"/>
      <c r="BW29" s="699"/>
      <c r="BX29" s="699"/>
      <c r="BY29" s="699"/>
      <c r="BZ29" s="699"/>
      <c r="CA29" s="699"/>
      <c r="CB29" s="700"/>
      <c r="CD29" s="722" t="s">
        <v>298</v>
      </c>
      <c r="CE29" s="723"/>
      <c r="CF29" s="674" t="s">
        <v>64</v>
      </c>
      <c r="CG29" s="675"/>
      <c r="CH29" s="675"/>
      <c r="CI29" s="675"/>
      <c r="CJ29" s="675"/>
      <c r="CK29" s="675"/>
      <c r="CL29" s="675"/>
      <c r="CM29" s="675"/>
      <c r="CN29" s="675"/>
      <c r="CO29" s="675"/>
      <c r="CP29" s="675"/>
      <c r="CQ29" s="676"/>
      <c r="CR29" s="659">
        <v>2104057</v>
      </c>
      <c r="CS29" s="695"/>
      <c r="CT29" s="695"/>
      <c r="CU29" s="695"/>
      <c r="CV29" s="695"/>
      <c r="CW29" s="695"/>
      <c r="CX29" s="695"/>
      <c r="CY29" s="696"/>
      <c r="CZ29" s="664">
        <v>10.5</v>
      </c>
      <c r="DA29" s="693"/>
      <c r="DB29" s="693"/>
      <c r="DC29" s="697"/>
      <c r="DD29" s="668">
        <v>2067548</v>
      </c>
      <c r="DE29" s="695"/>
      <c r="DF29" s="695"/>
      <c r="DG29" s="695"/>
      <c r="DH29" s="695"/>
      <c r="DI29" s="695"/>
      <c r="DJ29" s="695"/>
      <c r="DK29" s="696"/>
      <c r="DL29" s="668">
        <v>1975628</v>
      </c>
      <c r="DM29" s="695"/>
      <c r="DN29" s="695"/>
      <c r="DO29" s="695"/>
      <c r="DP29" s="695"/>
      <c r="DQ29" s="695"/>
      <c r="DR29" s="695"/>
      <c r="DS29" s="695"/>
      <c r="DT29" s="695"/>
      <c r="DU29" s="695"/>
      <c r="DV29" s="696"/>
      <c r="DW29" s="664">
        <v>16.600000000000001</v>
      </c>
      <c r="DX29" s="693"/>
      <c r="DY29" s="693"/>
      <c r="DZ29" s="693"/>
      <c r="EA29" s="693"/>
      <c r="EB29" s="693"/>
      <c r="EC29" s="694"/>
    </row>
    <row r="30" spans="2:133" ht="11.25" customHeight="1">
      <c r="B30" s="656" t="s">
        <v>299</v>
      </c>
      <c r="C30" s="657"/>
      <c r="D30" s="657"/>
      <c r="E30" s="657"/>
      <c r="F30" s="657"/>
      <c r="G30" s="657"/>
      <c r="H30" s="657"/>
      <c r="I30" s="657"/>
      <c r="J30" s="657"/>
      <c r="K30" s="657"/>
      <c r="L30" s="657"/>
      <c r="M30" s="657"/>
      <c r="N30" s="657"/>
      <c r="O30" s="657"/>
      <c r="P30" s="657"/>
      <c r="Q30" s="658"/>
      <c r="R30" s="659">
        <v>158962</v>
      </c>
      <c r="S30" s="660"/>
      <c r="T30" s="660"/>
      <c r="U30" s="660"/>
      <c r="V30" s="660"/>
      <c r="W30" s="660"/>
      <c r="X30" s="660"/>
      <c r="Y30" s="661"/>
      <c r="Z30" s="662">
        <v>0.8</v>
      </c>
      <c r="AA30" s="662"/>
      <c r="AB30" s="662"/>
      <c r="AC30" s="662"/>
      <c r="AD30" s="663">
        <v>473</v>
      </c>
      <c r="AE30" s="663"/>
      <c r="AF30" s="663"/>
      <c r="AG30" s="663"/>
      <c r="AH30" s="663"/>
      <c r="AI30" s="663"/>
      <c r="AJ30" s="663"/>
      <c r="AK30" s="663"/>
      <c r="AL30" s="664">
        <v>0</v>
      </c>
      <c r="AM30" s="665"/>
      <c r="AN30" s="665"/>
      <c r="AO30" s="666"/>
      <c r="AP30" s="707" t="s">
        <v>300</v>
      </c>
      <c r="AQ30" s="708"/>
      <c r="AR30" s="708"/>
      <c r="AS30" s="708"/>
      <c r="AT30" s="713" t="s">
        <v>301</v>
      </c>
      <c r="AU30" s="210"/>
      <c r="AV30" s="210"/>
      <c r="AW30" s="210"/>
      <c r="AX30" s="645" t="s">
        <v>177</v>
      </c>
      <c r="AY30" s="646"/>
      <c r="AZ30" s="646"/>
      <c r="BA30" s="646"/>
      <c r="BB30" s="646"/>
      <c r="BC30" s="646"/>
      <c r="BD30" s="646"/>
      <c r="BE30" s="646"/>
      <c r="BF30" s="647"/>
      <c r="BG30" s="719">
        <v>99.2</v>
      </c>
      <c r="BH30" s="720"/>
      <c r="BI30" s="720"/>
      <c r="BJ30" s="720"/>
      <c r="BK30" s="720"/>
      <c r="BL30" s="720"/>
      <c r="BM30" s="654">
        <v>96.5</v>
      </c>
      <c r="BN30" s="720"/>
      <c r="BO30" s="720"/>
      <c r="BP30" s="720"/>
      <c r="BQ30" s="721"/>
      <c r="BR30" s="719">
        <v>99.1</v>
      </c>
      <c r="BS30" s="720"/>
      <c r="BT30" s="720"/>
      <c r="BU30" s="720"/>
      <c r="BV30" s="720"/>
      <c r="BW30" s="720"/>
      <c r="BX30" s="654">
        <v>96.1</v>
      </c>
      <c r="BY30" s="720"/>
      <c r="BZ30" s="720"/>
      <c r="CA30" s="720"/>
      <c r="CB30" s="721"/>
      <c r="CD30" s="724"/>
      <c r="CE30" s="725"/>
      <c r="CF30" s="674" t="s">
        <v>302</v>
      </c>
      <c r="CG30" s="675"/>
      <c r="CH30" s="675"/>
      <c r="CI30" s="675"/>
      <c r="CJ30" s="675"/>
      <c r="CK30" s="675"/>
      <c r="CL30" s="675"/>
      <c r="CM30" s="675"/>
      <c r="CN30" s="675"/>
      <c r="CO30" s="675"/>
      <c r="CP30" s="675"/>
      <c r="CQ30" s="676"/>
      <c r="CR30" s="659">
        <v>1965487</v>
      </c>
      <c r="CS30" s="660"/>
      <c r="CT30" s="660"/>
      <c r="CU30" s="660"/>
      <c r="CV30" s="660"/>
      <c r="CW30" s="660"/>
      <c r="CX30" s="660"/>
      <c r="CY30" s="661"/>
      <c r="CZ30" s="664">
        <v>9.8000000000000007</v>
      </c>
      <c r="DA30" s="693"/>
      <c r="DB30" s="693"/>
      <c r="DC30" s="697"/>
      <c r="DD30" s="668">
        <v>1929121</v>
      </c>
      <c r="DE30" s="660"/>
      <c r="DF30" s="660"/>
      <c r="DG30" s="660"/>
      <c r="DH30" s="660"/>
      <c r="DI30" s="660"/>
      <c r="DJ30" s="660"/>
      <c r="DK30" s="661"/>
      <c r="DL30" s="668">
        <v>1837201</v>
      </c>
      <c r="DM30" s="660"/>
      <c r="DN30" s="660"/>
      <c r="DO30" s="660"/>
      <c r="DP30" s="660"/>
      <c r="DQ30" s="660"/>
      <c r="DR30" s="660"/>
      <c r="DS30" s="660"/>
      <c r="DT30" s="660"/>
      <c r="DU30" s="660"/>
      <c r="DV30" s="661"/>
      <c r="DW30" s="664">
        <v>15.4</v>
      </c>
      <c r="DX30" s="693"/>
      <c r="DY30" s="693"/>
      <c r="DZ30" s="693"/>
      <c r="EA30" s="693"/>
      <c r="EB30" s="693"/>
      <c r="EC30" s="694"/>
    </row>
    <row r="31" spans="2:133" ht="11.25" customHeight="1">
      <c r="B31" s="656" t="s">
        <v>303</v>
      </c>
      <c r="C31" s="657"/>
      <c r="D31" s="657"/>
      <c r="E31" s="657"/>
      <c r="F31" s="657"/>
      <c r="G31" s="657"/>
      <c r="H31" s="657"/>
      <c r="I31" s="657"/>
      <c r="J31" s="657"/>
      <c r="K31" s="657"/>
      <c r="L31" s="657"/>
      <c r="M31" s="657"/>
      <c r="N31" s="657"/>
      <c r="O31" s="657"/>
      <c r="P31" s="657"/>
      <c r="Q31" s="658"/>
      <c r="R31" s="659">
        <v>202761</v>
      </c>
      <c r="S31" s="660"/>
      <c r="T31" s="660"/>
      <c r="U31" s="660"/>
      <c r="V31" s="660"/>
      <c r="W31" s="660"/>
      <c r="X31" s="660"/>
      <c r="Y31" s="661"/>
      <c r="Z31" s="662">
        <v>1</v>
      </c>
      <c r="AA31" s="662"/>
      <c r="AB31" s="662"/>
      <c r="AC31" s="662"/>
      <c r="AD31" s="663" t="s">
        <v>120</v>
      </c>
      <c r="AE31" s="663"/>
      <c r="AF31" s="663"/>
      <c r="AG31" s="663"/>
      <c r="AH31" s="663"/>
      <c r="AI31" s="663"/>
      <c r="AJ31" s="663"/>
      <c r="AK31" s="663"/>
      <c r="AL31" s="664" t="s">
        <v>120</v>
      </c>
      <c r="AM31" s="665"/>
      <c r="AN31" s="665"/>
      <c r="AO31" s="666"/>
      <c r="AP31" s="709"/>
      <c r="AQ31" s="710"/>
      <c r="AR31" s="710"/>
      <c r="AS31" s="710"/>
      <c r="AT31" s="714"/>
      <c r="AU31" s="209" t="s">
        <v>304</v>
      </c>
      <c r="AV31" s="209"/>
      <c r="AW31" s="209"/>
      <c r="AX31" s="656" t="s">
        <v>305</v>
      </c>
      <c r="AY31" s="657"/>
      <c r="AZ31" s="657"/>
      <c r="BA31" s="657"/>
      <c r="BB31" s="657"/>
      <c r="BC31" s="657"/>
      <c r="BD31" s="657"/>
      <c r="BE31" s="657"/>
      <c r="BF31" s="658"/>
      <c r="BG31" s="716">
        <v>99</v>
      </c>
      <c r="BH31" s="695"/>
      <c r="BI31" s="695"/>
      <c r="BJ31" s="695"/>
      <c r="BK31" s="695"/>
      <c r="BL31" s="695"/>
      <c r="BM31" s="665">
        <v>96</v>
      </c>
      <c r="BN31" s="717"/>
      <c r="BO31" s="717"/>
      <c r="BP31" s="717"/>
      <c r="BQ31" s="718"/>
      <c r="BR31" s="716">
        <v>98.9</v>
      </c>
      <c r="BS31" s="695"/>
      <c r="BT31" s="695"/>
      <c r="BU31" s="695"/>
      <c r="BV31" s="695"/>
      <c r="BW31" s="695"/>
      <c r="BX31" s="665">
        <v>95.7</v>
      </c>
      <c r="BY31" s="717"/>
      <c r="BZ31" s="717"/>
      <c r="CA31" s="717"/>
      <c r="CB31" s="718"/>
      <c r="CD31" s="724"/>
      <c r="CE31" s="725"/>
      <c r="CF31" s="674" t="s">
        <v>306</v>
      </c>
      <c r="CG31" s="675"/>
      <c r="CH31" s="675"/>
      <c r="CI31" s="675"/>
      <c r="CJ31" s="675"/>
      <c r="CK31" s="675"/>
      <c r="CL31" s="675"/>
      <c r="CM31" s="675"/>
      <c r="CN31" s="675"/>
      <c r="CO31" s="675"/>
      <c r="CP31" s="675"/>
      <c r="CQ31" s="676"/>
      <c r="CR31" s="659">
        <v>138570</v>
      </c>
      <c r="CS31" s="695"/>
      <c r="CT31" s="695"/>
      <c r="CU31" s="695"/>
      <c r="CV31" s="695"/>
      <c r="CW31" s="695"/>
      <c r="CX31" s="695"/>
      <c r="CY31" s="696"/>
      <c r="CZ31" s="664">
        <v>0.7</v>
      </c>
      <c r="DA31" s="693"/>
      <c r="DB31" s="693"/>
      <c r="DC31" s="697"/>
      <c r="DD31" s="668">
        <v>138427</v>
      </c>
      <c r="DE31" s="695"/>
      <c r="DF31" s="695"/>
      <c r="DG31" s="695"/>
      <c r="DH31" s="695"/>
      <c r="DI31" s="695"/>
      <c r="DJ31" s="695"/>
      <c r="DK31" s="696"/>
      <c r="DL31" s="668">
        <v>138427</v>
      </c>
      <c r="DM31" s="695"/>
      <c r="DN31" s="695"/>
      <c r="DO31" s="695"/>
      <c r="DP31" s="695"/>
      <c r="DQ31" s="695"/>
      <c r="DR31" s="695"/>
      <c r="DS31" s="695"/>
      <c r="DT31" s="695"/>
      <c r="DU31" s="695"/>
      <c r="DV31" s="696"/>
      <c r="DW31" s="664">
        <v>1.2</v>
      </c>
      <c r="DX31" s="693"/>
      <c r="DY31" s="693"/>
      <c r="DZ31" s="693"/>
      <c r="EA31" s="693"/>
      <c r="EB31" s="693"/>
      <c r="EC31" s="694"/>
    </row>
    <row r="32" spans="2:133" ht="11.25" customHeight="1">
      <c r="B32" s="656" t="s">
        <v>307</v>
      </c>
      <c r="C32" s="657"/>
      <c r="D32" s="657"/>
      <c r="E32" s="657"/>
      <c r="F32" s="657"/>
      <c r="G32" s="657"/>
      <c r="H32" s="657"/>
      <c r="I32" s="657"/>
      <c r="J32" s="657"/>
      <c r="K32" s="657"/>
      <c r="L32" s="657"/>
      <c r="M32" s="657"/>
      <c r="N32" s="657"/>
      <c r="O32" s="657"/>
      <c r="P32" s="657"/>
      <c r="Q32" s="658"/>
      <c r="R32" s="659">
        <v>413482</v>
      </c>
      <c r="S32" s="660"/>
      <c r="T32" s="660"/>
      <c r="U32" s="660"/>
      <c r="V32" s="660"/>
      <c r="W32" s="660"/>
      <c r="X32" s="660"/>
      <c r="Y32" s="661"/>
      <c r="Z32" s="662">
        <v>2</v>
      </c>
      <c r="AA32" s="662"/>
      <c r="AB32" s="662"/>
      <c r="AC32" s="662"/>
      <c r="AD32" s="663" t="s">
        <v>120</v>
      </c>
      <c r="AE32" s="663"/>
      <c r="AF32" s="663"/>
      <c r="AG32" s="663"/>
      <c r="AH32" s="663"/>
      <c r="AI32" s="663"/>
      <c r="AJ32" s="663"/>
      <c r="AK32" s="663"/>
      <c r="AL32" s="664" t="s">
        <v>120</v>
      </c>
      <c r="AM32" s="665"/>
      <c r="AN32" s="665"/>
      <c r="AO32" s="666"/>
      <c r="AP32" s="711"/>
      <c r="AQ32" s="712"/>
      <c r="AR32" s="712"/>
      <c r="AS32" s="712"/>
      <c r="AT32" s="715"/>
      <c r="AU32" s="211"/>
      <c r="AV32" s="211"/>
      <c r="AW32" s="211"/>
      <c r="AX32" s="704" t="s">
        <v>308</v>
      </c>
      <c r="AY32" s="705"/>
      <c r="AZ32" s="705"/>
      <c r="BA32" s="705"/>
      <c r="BB32" s="705"/>
      <c r="BC32" s="705"/>
      <c r="BD32" s="705"/>
      <c r="BE32" s="705"/>
      <c r="BF32" s="706"/>
      <c r="BG32" s="728">
        <v>99.3</v>
      </c>
      <c r="BH32" s="729"/>
      <c r="BI32" s="729"/>
      <c r="BJ32" s="729"/>
      <c r="BK32" s="729"/>
      <c r="BL32" s="729"/>
      <c r="BM32" s="730">
        <v>96.7</v>
      </c>
      <c r="BN32" s="729"/>
      <c r="BO32" s="729"/>
      <c r="BP32" s="729"/>
      <c r="BQ32" s="731"/>
      <c r="BR32" s="728">
        <v>99.2</v>
      </c>
      <c r="BS32" s="729"/>
      <c r="BT32" s="729"/>
      <c r="BU32" s="729"/>
      <c r="BV32" s="729"/>
      <c r="BW32" s="729"/>
      <c r="BX32" s="730">
        <v>96.2</v>
      </c>
      <c r="BY32" s="729"/>
      <c r="BZ32" s="729"/>
      <c r="CA32" s="729"/>
      <c r="CB32" s="731"/>
      <c r="CD32" s="726"/>
      <c r="CE32" s="727"/>
      <c r="CF32" s="674" t="s">
        <v>309</v>
      </c>
      <c r="CG32" s="675"/>
      <c r="CH32" s="675"/>
      <c r="CI32" s="675"/>
      <c r="CJ32" s="675"/>
      <c r="CK32" s="675"/>
      <c r="CL32" s="675"/>
      <c r="CM32" s="675"/>
      <c r="CN32" s="675"/>
      <c r="CO32" s="675"/>
      <c r="CP32" s="675"/>
      <c r="CQ32" s="676"/>
      <c r="CR32" s="659">
        <v>12</v>
      </c>
      <c r="CS32" s="660"/>
      <c r="CT32" s="660"/>
      <c r="CU32" s="660"/>
      <c r="CV32" s="660"/>
      <c r="CW32" s="660"/>
      <c r="CX32" s="660"/>
      <c r="CY32" s="661"/>
      <c r="CZ32" s="664">
        <v>0</v>
      </c>
      <c r="DA32" s="693"/>
      <c r="DB32" s="693"/>
      <c r="DC32" s="697"/>
      <c r="DD32" s="668">
        <v>12</v>
      </c>
      <c r="DE32" s="660"/>
      <c r="DF32" s="660"/>
      <c r="DG32" s="660"/>
      <c r="DH32" s="660"/>
      <c r="DI32" s="660"/>
      <c r="DJ32" s="660"/>
      <c r="DK32" s="661"/>
      <c r="DL32" s="668">
        <v>12</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310</v>
      </c>
      <c r="C33" s="657"/>
      <c r="D33" s="657"/>
      <c r="E33" s="657"/>
      <c r="F33" s="657"/>
      <c r="G33" s="657"/>
      <c r="H33" s="657"/>
      <c r="I33" s="657"/>
      <c r="J33" s="657"/>
      <c r="K33" s="657"/>
      <c r="L33" s="657"/>
      <c r="M33" s="657"/>
      <c r="N33" s="657"/>
      <c r="O33" s="657"/>
      <c r="P33" s="657"/>
      <c r="Q33" s="658"/>
      <c r="R33" s="659">
        <v>407489</v>
      </c>
      <c r="S33" s="660"/>
      <c r="T33" s="660"/>
      <c r="U33" s="660"/>
      <c r="V33" s="660"/>
      <c r="W33" s="660"/>
      <c r="X33" s="660"/>
      <c r="Y33" s="661"/>
      <c r="Z33" s="662">
        <v>2</v>
      </c>
      <c r="AA33" s="662"/>
      <c r="AB33" s="662"/>
      <c r="AC33" s="662"/>
      <c r="AD33" s="663" t="s">
        <v>120</v>
      </c>
      <c r="AE33" s="663"/>
      <c r="AF33" s="663"/>
      <c r="AG33" s="663"/>
      <c r="AH33" s="663"/>
      <c r="AI33" s="663"/>
      <c r="AJ33" s="663"/>
      <c r="AK33" s="663"/>
      <c r="AL33" s="664" t="s">
        <v>120</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311</v>
      </c>
      <c r="CE33" s="675"/>
      <c r="CF33" s="675"/>
      <c r="CG33" s="675"/>
      <c r="CH33" s="675"/>
      <c r="CI33" s="675"/>
      <c r="CJ33" s="675"/>
      <c r="CK33" s="675"/>
      <c r="CL33" s="675"/>
      <c r="CM33" s="675"/>
      <c r="CN33" s="675"/>
      <c r="CO33" s="675"/>
      <c r="CP33" s="675"/>
      <c r="CQ33" s="676"/>
      <c r="CR33" s="659">
        <v>7743119</v>
      </c>
      <c r="CS33" s="695"/>
      <c r="CT33" s="695"/>
      <c r="CU33" s="695"/>
      <c r="CV33" s="695"/>
      <c r="CW33" s="695"/>
      <c r="CX33" s="695"/>
      <c r="CY33" s="696"/>
      <c r="CZ33" s="664">
        <v>38.700000000000003</v>
      </c>
      <c r="DA33" s="693"/>
      <c r="DB33" s="693"/>
      <c r="DC33" s="697"/>
      <c r="DD33" s="668">
        <v>6255426</v>
      </c>
      <c r="DE33" s="695"/>
      <c r="DF33" s="695"/>
      <c r="DG33" s="695"/>
      <c r="DH33" s="695"/>
      <c r="DI33" s="695"/>
      <c r="DJ33" s="695"/>
      <c r="DK33" s="696"/>
      <c r="DL33" s="668">
        <v>4925026</v>
      </c>
      <c r="DM33" s="695"/>
      <c r="DN33" s="695"/>
      <c r="DO33" s="695"/>
      <c r="DP33" s="695"/>
      <c r="DQ33" s="695"/>
      <c r="DR33" s="695"/>
      <c r="DS33" s="695"/>
      <c r="DT33" s="695"/>
      <c r="DU33" s="695"/>
      <c r="DV33" s="696"/>
      <c r="DW33" s="664">
        <v>41.4</v>
      </c>
      <c r="DX33" s="693"/>
      <c r="DY33" s="693"/>
      <c r="DZ33" s="693"/>
      <c r="EA33" s="693"/>
      <c r="EB33" s="693"/>
      <c r="EC33" s="694"/>
    </row>
    <row r="34" spans="2:133" ht="11.25" customHeight="1">
      <c r="B34" s="656" t="s">
        <v>312</v>
      </c>
      <c r="C34" s="657"/>
      <c r="D34" s="657"/>
      <c r="E34" s="657"/>
      <c r="F34" s="657"/>
      <c r="G34" s="657"/>
      <c r="H34" s="657"/>
      <c r="I34" s="657"/>
      <c r="J34" s="657"/>
      <c r="K34" s="657"/>
      <c r="L34" s="657"/>
      <c r="M34" s="657"/>
      <c r="N34" s="657"/>
      <c r="O34" s="657"/>
      <c r="P34" s="657"/>
      <c r="Q34" s="658"/>
      <c r="R34" s="659">
        <v>805568</v>
      </c>
      <c r="S34" s="660"/>
      <c r="T34" s="660"/>
      <c r="U34" s="660"/>
      <c r="V34" s="660"/>
      <c r="W34" s="660"/>
      <c r="X34" s="660"/>
      <c r="Y34" s="661"/>
      <c r="Z34" s="662">
        <v>3.9</v>
      </c>
      <c r="AA34" s="662"/>
      <c r="AB34" s="662"/>
      <c r="AC34" s="662"/>
      <c r="AD34" s="663">
        <v>88970</v>
      </c>
      <c r="AE34" s="663"/>
      <c r="AF34" s="663"/>
      <c r="AG34" s="663"/>
      <c r="AH34" s="663"/>
      <c r="AI34" s="663"/>
      <c r="AJ34" s="663"/>
      <c r="AK34" s="663"/>
      <c r="AL34" s="664">
        <v>0.8</v>
      </c>
      <c r="AM34" s="665"/>
      <c r="AN34" s="665"/>
      <c r="AO34" s="666"/>
      <c r="AP34" s="214"/>
      <c r="AQ34" s="638" t="s">
        <v>313</v>
      </c>
      <c r="AR34" s="639"/>
      <c r="AS34" s="639"/>
      <c r="AT34" s="639"/>
      <c r="AU34" s="639"/>
      <c r="AV34" s="639"/>
      <c r="AW34" s="639"/>
      <c r="AX34" s="639"/>
      <c r="AY34" s="639"/>
      <c r="AZ34" s="639"/>
      <c r="BA34" s="639"/>
      <c r="BB34" s="639"/>
      <c r="BC34" s="639"/>
      <c r="BD34" s="639"/>
      <c r="BE34" s="639"/>
      <c r="BF34" s="640"/>
      <c r="BG34" s="638" t="s">
        <v>314</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315</v>
      </c>
      <c r="CE34" s="675"/>
      <c r="CF34" s="675"/>
      <c r="CG34" s="675"/>
      <c r="CH34" s="675"/>
      <c r="CI34" s="675"/>
      <c r="CJ34" s="675"/>
      <c r="CK34" s="675"/>
      <c r="CL34" s="675"/>
      <c r="CM34" s="675"/>
      <c r="CN34" s="675"/>
      <c r="CO34" s="675"/>
      <c r="CP34" s="675"/>
      <c r="CQ34" s="676"/>
      <c r="CR34" s="659">
        <v>2758638</v>
      </c>
      <c r="CS34" s="660"/>
      <c r="CT34" s="660"/>
      <c r="CU34" s="660"/>
      <c r="CV34" s="660"/>
      <c r="CW34" s="660"/>
      <c r="CX34" s="660"/>
      <c r="CY34" s="661"/>
      <c r="CZ34" s="664">
        <v>13.8</v>
      </c>
      <c r="DA34" s="693"/>
      <c r="DB34" s="693"/>
      <c r="DC34" s="697"/>
      <c r="DD34" s="668">
        <v>2175832</v>
      </c>
      <c r="DE34" s="660"/>
      <c r="DF34" s="660"/>
      <c r="DG34" s="660"/>
      <c r="DH34" s="660"/>
      <c r="DI34" s="660"/>
      <c r="DJ34" s="660"/>
      <c r="DK34" s="661"/>
      <c r="DL34" s="668">
        <v>1705562</v>
      </c>
      <c r="DM34" s="660"/>
      <c r="DN34" s="660"/>
      <c r="DO34" s="660"/>
      <c r="DP34" s="660"/>
      <c r="DQ34" s="660"/>
      <c r="DR34" s="660"/>
      <c r="DS34" s="660"/>
      <c r="DT34" s="660"/>
      <c r="DU34" s="660"/>
      <c r="DV34" s="661"/>
      <c r="DW34" s="664">
        <v>14.3</v>
      </c>
      <c r="DX34" s="693"/>
      <c r="DY34" s="693"/>
      <c r="DZ34" s="693"/>
      <c r="EA34" s="693"/>
      <c r="EB34" s="693"/>
      <c r="EC34" s="694"/>
    </row>
    <row r="35" spans="2:133" ht="11.25" customHeight="1">
      <c r="B35" s="656" t="s">
        <v>316</v>
      </c>
      <c r="C35" s="657"/>
      <c r="D35" s="657"/>
      <c r="E35" s="657"/>
      <c r="F35" s="657"/>
      <c r="G35" s="657"/>
      <c r="H35" s="657"/>
      <c r="I35" s="657"/>
      <c r="J35" s="657"/>
      <c r="K35" s="657"/>
      <c r="L35" s="657"/>
      <c r="M35" s="657"/>
      <c r="N35" s="657"/>
      <c r="O35" s="657"/>
      <c r="P35" s="657"/>
      <c r="Q35" s="658"/>
      <c r="R35" s="659">
        <v>2244431</v>
      </c>
      <c r="S35" s="660"/>
      <c r="T35" s="660"/>
      <c r="U35" s="660"/>
      <c r="V35" s="660"/>
      <c r="W35" s="660"/>
      <c r="X35" s="660"/>
      <c r="Y35" s="661"/>
      <c r="Z35" s="662">
        <v>10.9</v>
      </c>
      <c r="AA35" s="662"/>
      <c r="AB35" s="662"/>
      <c r="AC35" s="662"/>
      <c r="AD35" s="663" t="s">
        <v>120</v>
      </c>
      <c r="AE35" s="663"/>
      <c r="AF35" s="663"/>
      <c r="AG35" s="663"/>
      <c r="AH35" s="663"/>
      <c r="AI35" s="663"/>
      <c r="AJ35" s="663"/>
      <c r="AK35" s="663"/>
      <c r="AL35" s="664" t="s">
        <v>120</v>
      </c>
      <c r="AM35" s="665"/>
      <c r="AN35" s="665"/>
      <c r="AO35" s="666"/>
      <c r="AP35" s="214"/>
      <c r="AQ35" s="732" t="s">
        <v>317</v>
      </c>
      <c r="AR35" s="733"/>
      <c r="AS35" s="733"/>
      <c r="AT35" s="733"/>
      <c r="AU35" s="733"/>
      <c r="AV35" s="733"/>
      <c r="AW35" s="733"/>
      <c r="AX35" s="733"/>
      <c r="AY35" s="734"/>
      <c r="AZ35" s="648">
        <v>3131127</v>
      </c>
      <c r="BA35" s="649"/>
      <c r="BB35" s="649"/>
      <c r="BC35" s="649"/>
      <c r="BD35" s="649"/>
      <c r="BE35" s="649"/>
      <c r="BF35" s="735"/>
      <c r="BG35" s="670" t="s">
        <v>318</v>
      </c>
      <c r="BH35" s="671"/>
      <c r="BI35" s="671"/>
      <c r="BJ35" s="671"/>
      <c r="BK35" s="671"/>
      <c r="BL35" s="671"/>
      <c r="BM35" s="671"/>
      <c r="BN35" s="671"/>
      <c r="BO35" s="671"/>
      <c r="BP35" s="671"/>
      <c r="BQ35" s="671"/>
      <c r="BR35" s="671"/>
      <c r="BS35" s="671"/>
      <c r="BT35" s="671"/>
      <c r="BU35" s="672"/>
      <c r="BV35" s="648">
        <v>178295</v>
      </c>
      <c r="BW35" s="649"/>
      <c r="BX35" s="649"/>
      <c r="BY35" s="649"/>
      <c r="BZ35" s="649"/>
      <c r="CA35" s="649"/>
      <c r="CB35" s="735"/>
      <c r="CD35" s="674" t="s">
        <v>319</v>
      </c>
      <c r="CE35" s="675"/>
      <c r="CF35" s="675"/>
      <c r="CG35" s="675"/>
      <c r="CH35" s="675"/>
      <c r="CI35" s="675"/>
      <c r="CJ35" s="675"/>
      <c r="CK35" s="675"/>
      <c r="CL35" s="675"/>
      <c r="CM35" s="675"/>
      <c r="CN35" s="675"/>
      <c r="CO35" s="675"/>
      <c r="CP35" s="675"/>
      <c r="CQ35" s="676"/>
      <c r="CR35" s="659">
        <v>89804</v>
      </c>
      <c r="CS35" s="695"/>
      <c r="CT35" s="695"/>
      <c r="CU35" s="695"/>
      <c r="CV35" s="695"/>
      <c r="CW35" s="695"/>
      <c r="CX35" s="695"/>
      <c r="CY35" s="696"/>
      <c r="CZ35" s="664">
        <v>0.4</v>
      </c>
      <c r="DA35" s="693"/>
      <c r="DB35" s="693"/>
      <c r="DC35" s="697"/>
      <c r="DD35" s="668">
        <v>62518</v>
      </c>
      <c r="DE35" s="695"/>
      <c r="DF35" s="695"/>
      <c r="DG35" s="695"/>
      <c r="DH35" s="695"/>
      <c r="DI35" s="695"/>
      <c r="DJ35" s="695"/>
      <c r="DK35" s="696"/>
      <c r="DL35" s="668">
        <v>62518</v>
      </c>
      <c r="DM35" s="695"/>
      <c r="DN35" s="695"/>
      <c r="DO35" s="695"/>
      <c r="DP35" s="695"/>
      <c r="DQ35" s="695"/>
      <c r="DR35" s="695"/>
      <c r="DS35" s="695"/>
      <c r="DT35" s="695"/>
      <c r="DU35" s="695"/>
      <c r="DV35" s="696"/>
      <c r="DW35" s="664">
        <v>0.5</v>
      </c>
      <c r="DX35" s="693"/>
      <c r="DY35" s="693"/>
      <c r="DZ35" s="693"/>
      <c r="EA35" s="693"/>
      <c r="EB35" s="693"/>
      <c r="EC35" s="694"/>
    </row>
    <row r="36" spans="2:133" ht="11.25" customHeight="1">
      <c r="B36" s="656" t="s">
        <v>320</v>
      </c>
      <c r="C36" s="657"/>
      <c r="D36" s="657"/>
      <c r="E36" s="657"/>
      <c r="F36" s="657"/>
      <c r="G36" s="657"/>
      <c r="H36" s="657"/>
      <c r="I36" s="657"/>
      <c r="J36" s="657"/>
      <c r="K36" s="657"/>
      <c r="L36" s="657"/>
      <c r="M36" s="657"/>
      <c r="N36" s="657"/>
      <c r="O36" s="657"/>
      <c r="P36" s="657"/>
      <c r="Q36" s="658"/>
      <c r="R36" s="659" t="s">
        <v>120</v>
      </c>
      <c r="S36" s="660"/>
      <c r="T36" s="660"/>
      <c r="U36" s="660"/>
      <c r="V36" s="660"/>
      <c r="W36" s="660"/>
      <c r="X36" s="660"/>
      <c r="Y36" s="661"/>
      <c r="Z36" s="662" t="s">
        <v>120</v>
      </c>
      <c r="AA36" s="662"/>
      <c r="AB36" s="662"/>
      <c r="AC36" s="662"/>
      <c r="AD36" s="663" t="s">
        <v>120</v>
      </c>
      <c r="AE36" s="663"/>
      <c r="AF36" s="663"/>
      <c r="AG36" s="663"/>
      <c r="AH36" s="663"/>
      <c r="AI36" s="663"/>
      <c r="AJ36" s="663"/>
      <c r="AK36" s="663"/>
      <c r="AL36" s="664" t="s">
        <v>120</v>
      </c>
      <c r="AM36" s="665"/>
      <c r="AN36" s="665"/>
      <c r="AO36" s="666"/>
      <c r="AQ36" s="736" t="s">
        <v>321</v>
      </c>
      <c r="AR36" s="737"/>
      <c r="AS36" s="737"/>
      <c r="AT36" s="737"/>
      <c r="AU36" s="737"/>
      <c r="AV36" s="737"/>
      <c r="AW36" s="737"/>
      <c r="AX36" s="737"/>
      <c r="AY36" s="738"/>
      <c r="AZ36" s="659">
        <v>733511</v>
      </c>
      <c r="BA36" s="660"/>
      <c r="BB36" s="660"/>
      <c r="BC36" s="660"/>
      <c r="BD36" s="695"/>
      <c r="BE36" s="695"/>
      <c r="BF36" s="718"/>
      <c r="BG36" s="674" t="s">
        <v>322</v>
      </c>
      <c r="BH36" s="675"/>
      <c r="BI36" s="675"/>
      <c r="BJ36" s="675"/>
      <c r="BK36" s="675"/>
      <c r="BL36" s="675"/>
      <c r="BM36" s="675"/>
      <c r="BN36" s="675"/>
      <c r="BO36" s="675"/>
      <c r="BP36" s="675"/>
      <c r="BQ36" s="675"/>
      <c r="BR36" s="675"/>
      <c r="BS36" s="675"/>
      <c r="BT36" s="675"/>
      <c r="BU36" s="676"/>
      <c r="BV36" s="659">
        <v>134283</v>
      </c>
      <c r="BW36" s="660"/>
      <c r="BX36" s="660"/>
      <c r="BY36" s="660"/>
      <c r="BZ36" s="660"/>
      <c r="CA36" s="660"/>
      <c r="CB36" s="669"/>
      <c r="CD36" s="674" t="s">
        <v>323</v>
      </c>
      <c r="CE36" s="675"/>
      <c r="CF36" s="675"/>
      <c r="CG36" s="675"/>
      <c r="CH36" s="675"/>
      <c r="CI36" s="675"/>
      <c r="CJ36" s="675"/>
      <c r="CK36" s="675"/>
      <c r="CL36" s="675"/>
      <c r="CM36" s="675"/>
      <c r="CN36" s="675"/>
      <c r="CO36" s="675"/>
      <c r="CP36" s="675"/>
      <c r="CQ36" s="676"/>
      <c r="CR36" s="659">
        <v>2652846</v>
      </c>
      <c r="CS36" s="660"/>
      <c r="CT36" s="660"/>
      <c r="CU36" s="660"/>
      <c r="CV36" s="660"/>
      <c r="CW36" s="660"/>
      <c r="CX36" s="660"/>
      <c r="CY36" s="661"/>
      <c r="CZ36" s="664">
        <v>13.3</v>
      </c>
      <c r="DA36" s="693"/>
      <c r="DB36" s="693"/>
      <c r="DC36" s="697"/>
      <c r="DD36" s="668">
        <v>2447320</v>
      </c>
      <c r="DE36" s="660"/>
      <c r="DF36" s="660"/>
      <c r="DG36" s="660"/>
      <c r="DH36" s="660"/>
      <c r="DI36" s="660"/>
      <c r="DJ36" s="660"/>
      <c r="DK36" s="661"/>
      <c r="DL36" s="668">
        <v>1844031</v>
      </c>
      <c r="DM36" s="660"/>
      <c r="DN36" s="660"/>
      <c r="DO36" s="660"/>
      <c r="DP36" s="660"/>
      <c r="DQ36" s="660"/>
      <c r="DR36" s="660"/>
      <c r="DS36" s="660"/>
      <c r="DT36" s="660"/>
      <c r="DU36" s="660"/>
      <c r="DV36" s="661"/>
      <c r="DW36" s="664">
        <v>15.5</v>
      </c>
      <c r="DX36" s="693"/>
      <c r="DY36" s="693"/>
      <c r="DZ36" s="693"/>
      <c r="EA36" s="693"/>
      <c r="EB36" s="693"/>
      <c r="EC36" s="694"/>
    </row>
    <row r="37" spans="2:133" ht="11.25" customHeight="1">
      <c r="B37" s="656" t="s">
        <v>324</v>
      </c>
      <c r="C37" s="657"/>
      <c r="D37" s="657"/>
      <c r="E37" s="657"/>
      <c r="F37" s="657"/>
      <c r="G37" s="657"/>
      <c r="H37" s="657"/>
      <c r="I37" s="657"/>
      <c r="J37" s="657"/>
      <c r="K37" s="657"/>
      <c r="L37" s="657"/>
      <c r="M37" s="657"/>
      <c r="N37" s="657"/>
      <c r="O37" s="657"/>
      <c r="P37" s="657"/>
      <c r="Q37" s="658"/>
      <c r="R37" s="659">
        <v>805231</v>
      </c>
      <c r="S37" s="660"/>
      <c r="T37" s="660"/>
      <c r="U37" s="660"/>
      <c r="V37" s="660"/>
      <c r="W37" s="660"/>
      <c r="X37" s="660"/>
      <c r="Y37" s="661"/>
      <c r="Z37" s="662">
        <v>3.9</v>
      </c>
      <c r="AA37" s="662"/>
      <c r="AB37" s="662"/>
      <c r="AC37" s="662"/>
      <c r="AD37" s="663" t="s">
        <v>120</v>
      </c>
      <c r="AE37" s="663"/>
      <c r="AF37" s="663"/>
      <c r="AG37" s="663"/>
      <c r="AH37" s="663"/>
      <c r="AI37" s="663"/>
      <c r="AJ37" s="663"/>
      <c r="AK37" s="663"/>
      <c r="AL37" s="664" t="s">
        <v>235</v>
      </c>
      <c r="AM37" s="665"/>
      <c r="AN37" s="665"/>
      <c r="AO37" s="666"/>
      <c r="AQ37" s="736" t="s">
        <v>325</v>
      </c>
      <c r="AR37" s="737"/>
      <c r="AS37" s="737"/>
      <c r="AT37" s="737"/>
      <c r="AU37" s="737"/>
      <c r="AV37" s="737"/>
      <c r="AW37" s="737"/>
      <c r="AX37" s="737"/>
      <c r="AY37" s="738"/>
      <c r="AZ37" s="659">
        <v>705800</v>
      </c>
      <c r="BA37" s="660"/>
      <c r="BB37" s="660"/>
      <c r="BC37" s="660"/>
      <c r="BD37" s="695"/>
      <c r="BE37" s="695"/>
      <c r="BF37" s="718"/>
      <c r="BG37" s="674" t="s">
        <v>326</v>
      </c>
      <c r="BH37" s="675"/>
      <c r="BI37" s="675"/>
      <c r="BJ37" s="675"/>
      <c r="BK37" s="675"/>
      <c r="BL37" s="675"/>
      <c r="BM37" s="675"/>
      <c r="BN37" s="675"/>
      <c r="BO37" s="675"/>
      <c r="BP37" s="675"/>
      <c r="BQ37" s="675"/>
      <c r="BR37" s="675"/>
      <c r="BS37" s="675"/>
      <c r="BT37" s="675"/>
      <c r="BU37" s="676"/>
      <c r="BV37" s="659">
        <v>6317</v>
      </c>
      <c r="BW37" s="660"/>
      <c r="BX37" s="660"/>
      <c r="BY37" s="660"/>
      <c r="BZ37" s="660"/>
      <c r="CA37" s="660"/>
      <c r="CB37" s="669"/>
      <c r="CD37" s="674" t="s">
        <v>327</v>
      </c>
      <c r="CE37" s="675"/>
      <c r="CF37" s="675"/>
      <c r="CG37" s="675"/>
      <c r="CH37" s="675"/>
      <c r="CI37" s="675"/>
      <c r="CJ37" s="675"/>
      <c r="CK37" s="675"/>
      <c r="CL37" s="675"/>
      <c r="CM37" s="675"/>
      <c r="CN37" s="675"/>
      <c r="CO37" s="675"/>
      <c r="CP37" s="675"/>
      <c r="CQ37" s="676"/>
      <c r="CR37" s="659">
        <v>304713</v>
      </c>
      <c r="CS37" s="695"/>
      <c r="CT37" s="695"/>
      <c r="CU37" s="695"/>
      <c r="CV37" s="695"/>
      <c r="CW37" s="695"/>
      <c r="CX37" s="695"/>
      <c r="CY37" s="696"/>
      <c r="CZ37" s="664">
        <v>1.5</v>
      </c>
      <c r="DA37" s="693"/>
      <c r="DB37" s="693"/>
      <c r="DC37" s="697"/>
      <c r="DD37" s="668">
        <v>304713</v>
      </c>
      <c r="DE37" s="695"/>
      <c r="DF37" s="695"/>
      <c r="DG37" s="695"/>
      <c r="DH37" s="695"/>
      <c r="DI37" s="695"/>
      <c r="DJ37" s="695"/>
      <c r="DK37" s="696"/>
      <c r="DL37" s="668">
        <v>241881</v>
      </c>
      <c r="DM37" s="695"/>
      <c r="DN37" s="695"/>
      <c r="DO37" s="695"/>
      <c r="DP37" s="695"/>
      <c r="DQ37" s="695"/>
      <c r="DR37" s="695"/>
      <c r="DS37" s="695"/>
      <c r="DT37" s="695"/>
      <c r="DU37" s="695"/>
      <c r="DV37" s="696"/>
      <c r="DW37" s="664">
        <v>2</v>
      </c>
      <c r="DX37" s="693"/>
      <c r="DY37" s="693"/>
      <c r="DZ37" s="693"/>
      <c r="EA37" s="693"/>
      <c r="EB37" s="693"/>
      <c r="EC37" s="694"/>
    </row>
    <row r="38" spans="2:133" ht="11.25" customHeight="1">
      <c r="B38" s="704" t="s">
        <v>328</v>
      </c>
      <c r="C38" s="705"/>
      <c r="D38" s="705"/>
      <c r="E38" s="705"/>
      <c r="F38" s="705"/>
      <c r="G38" s="705"/>
      <c r="H38" s="705"/>
      <c r="I38" s="705"/>
      <c r="J38" s="705"/>
      <c r="K38" s="705"/>
      <c r="L38" s="705"/>
      <c r="M38" s="705"/>
      <c r="N38" s="705"/>
      <c r="O38" s="705"/>
      <c r="P38" s="705"/>
      <c r="Q38" s="706"/>
      <c r="R38" s="739">
        <v>20540758</v>
      </c>
      <c r="S38" s="740"/>
      <c r="T38" s="740"/>
      <c r="U38" s="740"/>
      <c r="V38" s="740"/>
      <c r="W38" s="740"/>
      <c r="X38" s="740"/>
      <c r="Y38" s="741"/>
      <c r="Z38" s="742">
        <v>100</v>
      </c>
      <c r="AA38" s="742"/>
      <c r="AB38" s="742"/>
      <c r="AC38" s="742"/>
      <c r="AD38" s="743">
        <v>11095707</v>
      </c>
      <c r="AE38" s="743"/>
      <c r="AF38" s="743"/>
      <c r="AG38" s="743"/>
      <c r="AH38" s="743"/>
      <c r="AI38" s="743"/>
      <c r="AJ38" s="743"/>
      <c r="AK38" s="743"/>
      <c r="AL38" s="744">
        <v>100</v>
      </c>
      <c r="AM38" s="730"/>
      <c r="AN38" s="730"/>
      <c r="AO38" s="745"/>
      <c r="AQ38" s="736" t="s">
        <v>329</v>
      </c>
      <c r="AR38" s="737"/>
      <c r="AS38" s="737"/>
      <c r="AT38" s="737"/>
      <c r="AU38" s="737"/>
      <c r="AV38" s="737"/>
      <c r="AW38" s="737"/>
      <c r="AX38" s="737"/>
      <c r="AY38" s="738"/>
      <c r="AZ38" s="659">
        <v>1310</v>
      </c>
      <c r="BA38" s="660"/>
      <c r="BB38" s="660"/>
      <c r="BC38" s="660"/>
      <c r="BD38" s="695"/>
      <c r="BE38" s="695"/>
      <c r="BF38" s="718"/>
      <c r="BG38" s="674" t="s">
        <v>330</v>
      </c>
      <c r="BH38" s="675"/>
      <c r="BI38" s="675"/>
      <c r="BJ38" s="675"/>
      <c r="BK38" s="675"/>
      <c r="BL38" s="675"/>
      <c r="BM38" s="675"/>
      <c r="BN38" s="675"/>
      <c r="BO38" s="675"/>
      <c r="BP38" s="675"/>
      <c r="BQ38" s="675"/>
      <c r="BR38" s="675"/>
      <c r="BS38" s="675"/>
      <c r="BT38" s="675"/>
      <c r="BU38" s="676"/>
      <c r="BV38" s="659">
        <v>10471</v>
      </c>
      <c r="BW38" s="660"/>
      <c r="BX38" s="660"/>
      <c r="BY38" s="660"/>
      <c r="BZ38" s="660"/>
      <c r="CA38" s="660"/>
      <c r="CB38" s="669"/>
      <c r="CD38" s="674" t="s">
        <v>331</v>
      </c>
      <c r="CE38" s="675"/>
      <c r="CF38" s="675"/>
      <c r="CG38" s="675"/>
      <c r="CH38" s="675"/>
      <c r="CI38" s="675"/>
      <c r="CJ38" s="675"/>
      <c r="CK38" s="675"/>
      <c r="CL38" s="675"/>
      <c r="CM38" s="675"/>
      <c r="CN38" s="675"/>
      <c r="CO38" s="675"/>
      <c r="CP38" s="675"/>
      <c r="CQ38" s="676"/>
      <c r="CR38" s="659">
        <v>1667033</v>
      </c>
      <c r="CS38" s="660"/>
      <c r="CT38" s="660"/>
      <c r="CU38" s="660"/>
      <c r="CV38" s="660"/>
      <c r="CW38" s="660"/>
      <c r="CX38" s="660"/>
      <c r="CY38" s="661"/>
      <c r="CZ38" s="664">
        <v>8.3000000000000007</v>
      </c>
      <c r="DA38" s="693"/>
      <c r="DB38" s="693"/>
      <c r="DC38" s="697"/>
      <c r="DD38" s="668">
        <v>1343755</v>
      </c>
      <c r="DE38" s="660"/>
      <c r="DF38" s="660"/>
      <c r="DG38" s="660"/>
      <c r="DH38" s="660"/>
      <c r="DI38" s="660"/>
      <c r="DJ38" s="660"/>
      <c r="DK38" s="661"/>
      <c r="DL38" s="668">
        <v>1312915</v>
      </c>
      <c r="DM38" s="660"/>
      <c r="DN38" s="660"/>
      <c r="DO38" s="660"/>
      <c r="DP38" s="660"/>
      <c r="DQ38" s="660"/>
      <c r="DR38" s="660"/>
      <c r="DS38" s="660"/>
      <c r="DT38" s="660"/>
      <c r="DU38" s="660"/>
      <c r="DV38" s="661"/>
      <c r="DW38" s="664">
        <v>11</v>
      </c>
      <c r="DX38" s="693"/>
      <c r="DY38" s="693"/>
      <c r="DZ38" s="693"/>
      <c r="EA38" s="693"/>
      <c r="EB38" s="693"/>
      <c r="EC38" s="694"/>
    </row>
    <row r="39" spans="2:133" ht="11.25" customHeight="1">
      <c r="AQ39" s="736" t="s">
        <v>332</v>
      </c>
      <c r="AR39" s="737"/>
      <c r="AS39" s="737"/>
      <c r="AT39" s="737"/>
      <c r="AU39" s="737"/>
      <c r="AV39" s="737"/>
      <c r="AW39" s="737"/>
      <c r="AX39" s="737"/>
      <c r="AY39" s="738"/>
      <c r="AZ39" s="659" t="s">
        <v>269</v>
      </c>
      <c r="BA39" s="660"/>
      <c r="BB39" s="660"/>
      <c r="BC39" s="660"/>
      <c r="BD39" s="695"/>
      <c r="BE39" s="695"/>
      <c r="BF39" s="718"/>
      <c r="BG39" s="750" t="s">
        <v>333</v>
      </c>
      <c r="BH39" s="751"/>
      <c r="BI39" s="751"/>
      <c r="BJ39" s="751"/>
      <c r="BK39" s="751"/>
      <c r="BL39" s="215"/>
      <c r="BM39" s="675" t="s">
        <v>334</v>
      </c>
      <c r="BN39" s="675"/>
      <c r="BO39" s="675"/>
      <c r="BP39" s="675"/>
      <c r="BQ39" s="675"/>
      <c r="BR39" s="675"/>
      <c r="BS39" s="675"/>
      <c r="BT39" s="675"/>
      <c r="BU39" s="676"/>
      <c r="BV39" s="659">
        <v>103</v>
      </c>
      <c r="BW39" s="660"/>
      <c r="BX39" s="660"/>
      <c r="BY39" s="660"/>
      <c r="BZ39" s="660"/>
      <c r="CA39" s="660"/>
      <c r="CB39" s="669"/>
      <c r="CD39" s="674" t="s">
        <v>335</v>
      </c>
      <c r="CE39" s="675"/>
      <c r="CF39" s="675"/>
      <c r="CG39" s="675"/>
      <c r="CH39" s="675"/>
      <c r="CI39" s="675"/>
      <c r="CJ39" s="675"/>
      <c r="CK39" s="675"/>
      <c r="CL39" s="675"/>
      <c r="CM39" s="675"/>
      <c r="CN39" s="675"/>
      <c r="CO39" s="675"/>
      <c r="CP39" s="675"/>
      <c r="CQ39" s="676"/>
      <c r="CR39" s="659">
        <v>264398</v>
      </c>
      <c r="CS39" s="695"/>
      <c r="CT39" s="695"/>
      <c r="CU39" s="695"/>
      <c r="CV39" s="695"/>
      <c r="CW39" s="695"/>
      <c r="CX39" s="695"/>
      <c r="CY39" s="696"/>
      <c r="CZ39" s="664">
        <v>1.3</v>
      </c>
      <c r="DA39" s="693"/>
      <c r="DB39" s="693"/>
      <c r="DC39" s="697"/>
      <c r="DD39" s="668">
        <v>226001</v>
      </c>
      <c r="DE39" s="695"/>
      <c r="DF39" s="695"/>
      <c r="DG39" s="695"/>
      <c r="DH39" s="695"/>
      <c r="DI39" s="695"/>
      <c r="DJ39" s="695"/>
      <c r="DK39" s="696"/>
      <c r="DL39" s="668" t="s">
        <v>120</v>
      </c>
      <c r="DM39" s="695"/>
      <c r="DN39" s="695"/>
      <c r="DO39" s="695"/>
      <c r="DP39" s="695"/>
      <c r="DQ39" s="695"/>
      <c r="DR39" s="695"/>
      <c r="DS39" s="695"/>
      <c r="DT39" s="695"/>
      <c r="DU39" s="695"/>
      <c r="DV39" s="696"/>
      <c r="DW39" s="664" t="s">
        <v>269</v>
      </c>
      <c r="DX39" s="693"/>
      <c r="DY39" s="693"/>
      <c r="DZ39" s="693"/>
      <c r="EA39" s="693"/>
      <c r="EB39" s="693"/>
      <c r="EC39" s="694"/>
    </row>
    <row r="40" spans="2:133" ht="11.25" customHeight="1">
      <c r="AQ40" s="736" t="s">
        <v>336</v>
      </c>
      <c r="AR40" s="737"/>
      <c r="AS40" s="737"/>
      <c r="AT40" s="737"/>
      <c r="AU40" s="737"/>
      <c r="AV40" s="737"/>
      <c r="AW40" s="737"/>
      <c r="AX40" s="737"/>
      <c r="AY40" s="738"/>
      <c r="AZ40" s="659">
        <v>403385</v>
      </c>
      <c r="BA40" s="660"/>
      <c r="BB40" s="660"/>
      <c r="BC40" s="660"/>
      <c r="BD40" s="695"/>
      <c r="BE40" s="695"/>
      <c r="BF40" s="718"/>
      <c r="BG40" s="750"/>
      <c r="BH40" s="751"/>
      <c r="BI40" s="751"/>
      <c r="BJ40" s="751"/>
      <c r="BK40" s="751"/>
      <c r="BL40" s="215"/>
      <c r="BM40" s="675" t="s">
        <v>337</v>
      </c>
      <c r="BN40" s="675"/>
      <c r="BO40" s="675"/>
      <c r="BP40" s="675"/>
      <c r="BQ40" s="675"/>
      <c r="BR40" s="675"/>
      <c r="BS40" s="675"/>
      <c r="BT40" s="675"/>
      <c r="BU40" s="676"/>
      <c r="BV40" s="659">
        <v>115</v>
      </c>
      <c r="BW40" s="660"/>
      <c r="BX40" s="660"/>
      <c r="BY40" s="660"/>
      <c r="BZ40" s="660"/>
      <c r="CA40" s="660"/>
      <c r="CB40" s="669"/>
      <c r="CD40" s="674" t="s">
        <v>338</v>
      </c>
      <c r="CE40" s="675"/>
      <c r="CF40" s="675"/>
      <c r="CG40" s="675"/>
      <c r="CH40" s="675"/>
      <c r="CI40" s="675"/>
      <c r="CJ40" s="675"/>
      <c r="CK40" s="675"/>
      <c r="CL40" s="675"/>
      <c r="CM40" s="675"/>
      <c r="CN40" s="675"/>
      <c r="CO40" s="675"/>
      <c r="CP40" s="675"/>
      <c r="CQ40" s="676"/>
      <c r="CR40" s="659">
        <v>310400</v>
      </c>
      <c r="CS40" s="660"/>
      <c r="CT40" s="660"/>
      <c r="CU40" s="660"/>
      <c r="CV40" s="660"/>
      <c r="CW40" s="660"/>
      <c r="CX40" s="660"/>
      <c r="CY40" s="661"/>
      <c r="CZ40" s="664">
        <v>1.6</v>
      </c>
      <c r="DA40" s="693"/>
      <c r="DB40" s="693"/>
      <c r="DC40" s="697"/>
      <c r="DD40" s="668" t="s">
        <v>269</v>
      </c>
      <c r="DE40" s="660"/>
      <c r="DF40" s="660"/>
      <c r="DG40" s="660"/>
      <c r="DH40" s="660"/>
      <c r="DI40" s="660"/>
      <c r="DJ40" s="660"/>
      <c r="DK40" s="661"/>
      <c r="DL40" s="668" t="s">
        <v>269</v>
      </c>
      <c r="DM40" s="660"/>
      <c r="DN40" s="660"/>
      <c r="DO40" s="660"/>
      <c r="DP40" s="660"/>
      <c r="DQ40" s="660"/>
      <c r="DR40" s="660"/>
      <c r="DS40" s="660"/>
      <c r="DT40" s="660"/>
      <c r="DU40" s="660"/>
      <c r="DV40" s="661"/>
      <c r="DW40" s="664" t="s">
        <v>120</v>
      </c>
      <c r="DX40" s="693"/>
      <c r="DY40" s="693"/>
      <c r="DZ40" s="693"/>
      <c r="EA40" s="693"/>
      <c r="EB40" s="693"/>
      <c r="EC40" s="694"/>
    </row>
    <row r="41" spans="2:133" ht="11.25" customHeight="1">
      <c r="AQ41" s="746" t="s">
        <v>339</v>
      </c>
      <c r="AR41" s="747"/>
      <c r="AS41" s="747"/>
      <c r="AT41" s="747"/>
      <c r="AU41" s="747"/>
      <c r="AV41" s="747"/>
      <c r="AW41" s="747"/>
      <c r="AX41" s="747"/>
      <c r="AY41" s="748"/>
      <c r="AZ41" s="739">
        <v>1287121</v>
      </c>
      <c r="BA41" s="740"/>
      <c r="BB41" s="740"/>
      <c r="BC41" s="740"/>
      <c r="BD41" s="729"/>
      <c r="BE41" s="729"/>
      <c r="BF41" s="731"/>
      <c r="BG41" s="752"/>
      <c r="BH41" s="753"/>
      <c r="BI41" s="753"/>
      <c r="BJ41" s="753"/>
      <c r="BK41" s="753"/>
      <c r="BL41" s="216"/>
      <c r="BM41" s="684" t="s">
        <v>340</v>
      </c>
      <c r="BN41" s="684"/>
      <c r="BO41" s="684"/>
      <c r="BP41" s="684"/>
      <c r="BQ41" s="684"/>
      <c r="BR41" s="684"/>
      <c r="BS41" s="684"/>
      <c r="BT41" s="684"/>
      <c r="BU41" s="685"/>
      <c r="BV41" s="739">
        <v>355</v>
      </c>
      <c r="BW41" s="740"/>
      <c r="BX41" s="740"/>
      <c r="BY41" s="740"/>
      <c r="BZ41" s="740"/>
      <c r="CA41" s="740"/>
      <c r="CB41" s="749"/>
      <c r="CD41" s="674" t="s">
        <v>341</v>
      </c>
      <c r="CE41" s="675"/>
      <c r="CF41" s="675"/>
      <c r="CG41" s="675"/>
      <c r="CH41" s="675"/>
      <c r="CI41" s="675"/>
      <c r="CJ41" s="675"/>
      <c r="CK41" s="675"/>
      <c r="CL41" s="675"/>
      <c r="CM41" s="675"/>
      <c r="CN41" s="675"/>
      <c r="CO41" s="675"/>
      <c r="CP41" s="675"/>
      <c r="CQ41" s="676"/>
      <c r="CR41" s="659" t="s">
        <v>120</v>
      </c>
      <c r="CS41" s="695"/>
      <c r="CT41" s="695"/>
      <c r="CU41" s="695"/>
      <c r="CV41" s="695"/>
      <c r="CW41" s="695"/>
      <c r="CX41" s="695"/>
      <c r="CY41" s="696"/>
      <c r="CZ41" s="664" t="s">
        <v>120</v>
      </c>
      <c r="DA41" s="693"/>
      <c r="DB41" s="693"/>
      <c r="DC41" s="697"/>
      <c r="DD41" s="668" t="s">
        <v>269</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343</v>
      </c>
      <c r="CE42" s="657"/>
      <c r="CF42" s="657"/>
      <c r="CG42" s="657"/>
      <c r="CH42" s="657"/>
      <c r="CI42" s="657"/>
      <c r="CJ42" s="657"/>
      <c r="CK42" s="657"/>
      <c r="CL42" s="657"/>
      <c r="CM42" s="657"/>
      <c r="CN42" s="657"/>
      <c r="CO42" s="657"/>
      <c r="CP42" s="657"/>
      <c r="CQ42" s="658"/>
      <c r="CR42" s="659">
        <v>2830573</v>
      </c>
      <c r="CS42" s="660"/>
      <c r="CT42" s="660"/>
      <c r="CU42" s="660"/>
      <c r="CV42" s="660"/>
      <c r="CW42" s="660"/>
      <c r="CX42" s="660"/>
      <c r="CY42" s="661"/>
      <c r="CZ42" s="664">
        <v>14.1</v>
      </c>
      <c r="DA42" s="665"/>
      <c r="DB42" s="665"/>
      <c r="DC42" s="760"/>
      <c r="DD42" s="668">
        <v>350983</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345</v>
      </c>
      <c r="CE43" s="657"/>
      <c r="CF43" s="657"/>
      <c r="CG43" s="657"/>
      <c r="CH43" s="657"/>
      <c r="CI43" s="657"/>
      <c r="CJ43" s="657"/>
      <c r="CK43" s="657"/>
      <c r="CL43" s="657"/>
      <c r="CM43" s="657"/>
      <c r="CN43" s="657"/>
      <c r="CO43" s="657"/>
      <c r="CP43" s="657"/>
      <c r="CQ43" s="658"/>
      <c r="CR43" s="659">
        <v>75291</v>
      </c>
      <c r="CS43" s="695"/>
      <c r="CT43" s="695"/>
      <c r="CU43" s="695"/>
      <c r="CV43" s="695"/>
      <c r="CW43" s="695"/>
      <c r="CX43" s="695"/>
      <c r="CY43" s="696"/>
      <c r="CZ43" s="664">
        <v>0.4</v>
      </c>
      <c r="DA43" s="693"/>
      <c r="DB43" s="693"/>
      <c r="DC43" s="697"/>
      <c r="DD43" s="668">
        <v>66132</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346</v>
      </c>
      <c r="CD44" s="771" t="s">
        <v>298</v>
      </c>
      <c r="CE44" s="772"/>
      <c r="CF44" s="656" t="s">
        <v>347</v>
      </c>
      <c r="CG44" s="657"/>
      <c r="CH44" s="657"/>
      <c r="CI44" s="657"/>
      <c r="CJ44" s="657"/>
      <c r="CK44" s="657"/>
      <c r="CL44" s="657"/>
      <c r="CM44" s="657"/>
      <c r="CN44" s="657"/>
      <c r="CO44" s="657"/>
      <c r="CP44" s="657"/>
      <c r="CQ44" s="658"/>
      <c r="CR44" s="659">
        <v>2828405</v>
      </c>
      <c r="CS44" s="660"/>
      <c r="CT44" s="660"/>
      <c r="CU44" s="660"/>
      <c r="CV44" s="660"/>
      <c r="CW44" s="660"/>
      <c r="CX44" s="660"/>
      <c r="CY44" s="661"/>
      <c r="CZ44" s="664">
        <v>14.1</v>
      </c>
      <c r="DA44" s="665"/>
      <c r="DB44" s="665"/>
      <c r="DC44" s="760"/>
      <c r="DD44" s="668">
        <v>350562</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348</v>
      </c>
      <c r="CG45" s="657"/>
      <c r="CH45" s="657"/>
      <c r="CI45" s="657"/>
      <c r="CJ45" s="657"/>
      <c r="CK45" s="657"/>
      <c r="CL45" s="657"/>
      <c r="CM45" s="657"/>
      <c r="CN45" s="657"/>
      <c r="CO45" s="657"/>
      <c r="CP45" s="657"/>
      <c r="CQ45" s="658"/>
      <c r="CR45" s="659">
        <v>1234386</v>
      </c>
      <c r="CS45" s="695"/>
      <c r="CT45" s="695"/>
      <c r="CU45" s="695"/>
      <c r="CV45" s="695"/>
      <c r="CW45" s="695"/>
      <c r="CX45" s="695"/>
      <c r="CY45" s="696"/>
      <c r="CZ45" s="664">
        <v>6.2</v>
      </c>
      <c r="DA45" s="693"/>
      <c r="DB45" s="693"/>
      <c r="DC45" s="697"/>
      <c r="DD45" s="668">
        <v>30017</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349</v>
      </c>
      <c r="CG46" s="657"/>
      <c r="CH46" s="657"/>
      <c r="CI46" s="657"/>
      <c r="CJ46" s="657"/>
      <c r="CK46" s="657"/>
      <c r="CL46" s="657"/>
      <c r="CM46" s="657"/>
      <c r="CN46" s="657"/>
      <c r="CO46" s="657"/>
      <c r="CP46" s="657"/>
      <c r="CQ46" s="658"/>
      <c r="CR46" s="659">
        <v>1581478</v>
      </c>
      <c r="CS46" s="660"/>
      <c r="CT46" s="660"/>
      <c r="CU46" s="660"/>
      <c r="CV46" s="660"/>
      <c r="CW46" s="660"/>
      <c r="CX46" s="660"/>
      <c r="CY46" s="661"/>
      <c r="CZ46" s="664">
        <v>7.9</v>
      </c>
      <c r="DA46" s="665"/>
      <c r="DB46" s="665"/>
      <c r="DC46" s="760"/>
      <c r="DD46" s="668">
        <v>317732</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350</v>
      </c>
      <c r="CG47" s="657"/>
      <c r="CH47" s="657"/>
      <c r="CI47" s="657"/>
      <c r="CJ47" s="657"/>
      <c r="CK47" s="657"/>
      <c r="CL47" s="657"/>
      <c r="CM47" s="657"/>
      <c r="CN47" s="657"/>
      <c r="CO47" s="657"/>
      <c r="CP47" s="657"/>
      <c r="CQ47" s="658"/>
      <c r="CR47" s="659">
        <v>2168</v>
      </c>
      <c r="CS47" s="695"/>
      <c r="CT47" s="695"/>
      <c r="CU47" s="695"/>
      <c r="CV47" s="695"/>
      <c r="CW47" s="695"/>
      <c r="CX47" s="695"/>
      <c r="CY47" s="696"/>
      <c r="CZ47" s="664">
        <v>0</v>
      </c>
      <c r="DA47" s="693"/>
      <c r="DB47" s="693"/>
      <c r="DC47" s="697"/>
      <c r="DD47" s="668">
        <v>421</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351</v>
      </c>
      <c r="CG48" s="657"/>
      <c r="CH48" s="657"/>
      <c r="CI48" s="657"/>
      <c r="CJ48" s="657"/>
      <c r="CK48" s="657"/>
      <c r="CL48" s="657"/>
      <c r="CM48" s="657"/>
      <c r="CN48" s="657"/>
      <c r="CO48" s="657"/>
      <c r="CP48" s="657"/>
      <c r="CQ48" s="658"/>
      <c r="CR48" s="659" t="s">
        <v>269</v>
      </c>
      <c r="CS48" s="660"/>
      <c r="CT48" s="660"/>
      <c r="CU48" s="660"/>
      <c r="CV48" s="660"/>
      <c r="CW48" s="660"/>
      <c r="CX48" s="660"/>
      <c r="CY48" s="661"/>
      <c r="CZ48" s="664" t="s">
        <v>269</v>
      </c>
      <c r="DA48" s="665"/>
      <c r="DB48" s="665"/>
      <c r="DC48" s="760"/>
      <c r="DD48" s="668" t="s">
        <v>120</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352</v>
      </c>
      <c r="CE49" s="705"/>
      <c r="CF49" s="705"/>
      <c r="CG49" s="705"/>
      <c r="CH49" s="705"/>
      <c r="CI49" s="705"/>
      <c r="CJ49" s="705"/>
      <c r="CK49" s="705"/>
      <c r="CL49" s="705"/>
      <c r="CM49" s="705"/>
      <c r="CN49" s="705"/>
      <c r="CO49" s="705"/>
      <c r="CP49" s="705"/>
      <c r="CQ49" s="706"/>
      <c r="CR49" s="739">
        <v>20008057</v>
      </c>
      <c r="CS49" s="729"/>
      <c r="CT49" s="729"/>
      <c r="CU49" s="729"/>
      <c r="CV49" s="729"/>
      <c r="CW49" s="729"/>
      <c r="CX49" s="729"/>
      <c r="CY49" s="761"/>
      <c r="CZ49" s="744">
        <v>100</v>
      </c>
      <c r="DA49" s="762"/>
      <c r="DB49" s="762"/>
      <c r="DC49" s="763"/>
      <c r="DD49" s="764">
        <v>12779423</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I3LrbTm5cpGqroKm3oFzoVFki6DbG5TF4jBJqzpkYE9JmHhZdOA790UhKf4o/2h/dS2SZlGkzL5ahivEleV49w==" saltValue="MaVP8quQ8V7hayXsOIDDJ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354</v>
      </c>
      <c r="DK2" s="807"/>
      <c r="DL2" s="807"/>
      <c r="DM2" s="807"/>
      <c r="DN2" s="807"/>
      <c r="DO2" s="808"/>
      <c r="DP2" s="229"/>
      <c r="DQ2" s="806" t="s">
        <v>355</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356</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358</v>
      </c>
      <c r="B5" s="801"/>
      <c r="C5" s="801"/>
      <c r="D5" s="801"/>
      <c r="E5" s="801"/>
      <c r="F5" s="801"/>
      <c r="G5" s="801"/>
      <c r="H5" s="801"/>
      <c r="I5" s="801"/>
      <c r="J5" s="801"/>
      <c r="K5" s="801"/>
      <c r="L5" s="801"/>
      <c r="M5" s="801"/>
      <c r="N5" s="801"/>
      <c r="O5" s="801"/>
      <c r="P5" s="802"/>
      <c r="Q5" s="777" t="s">
        <v>359</v>
      </c>
      <c r="R5" s="778"/>
      <c r="S5" s="778"/>
      <c r="T5" s="778"/>
      <c r="U5" s="779"/>
      <c r="V5" s="777" t="s">
        <v>360</v>
      </c>
      <c r="W5" s="778"/>
      <c r="X5" s="778"/>
      <c r="Y5" s="778"/>
      <c r="Z5" s="779"/>
      <c r="AA5" s="777" t="s">
        <v>361</v>
      </c>
      <c r="AB5" s="778"/>
      <c r="AC5" s="778"/>
      <c r="AD5" s="778"/>
      <c r="AE5" s="778"/>
      <c r="AF5" s="810" t="s">
        <v>362</v>
      </c>
      <c r="AG5" s="778"/>
      <c r="AH5" s="778"/>
      <c r="AI5" s="778"/>
      <c r="AJ5" s="789"/>
      <c r="AK5" s="778" t="s">
        <v>363</v>
      </c>
      <c r="AL5" s="778"/>
      <c r="AM5" s="778"/>
      <c r="AN5" s="778"/>
      <c r="AO5" s="779"/>
      <c r="AP5" s="777" t="s">
        <v>364</v>
      </c>
      <c r="AQ5" s="778"/>
      <c r="AR5" s="778"/>
      <c r="AS5" s="778"/>
      <c r="AT5" s="779"/>
      <c r="AU5" s="777" t="s">
        <v>365</v>
      </c>
      <c r="AV5" s="778"/>
      <c r="AW5" s="778"/>
      <c r="AX5" s="778"/>
      <c r="AY5" s="789"/>
      <c r="AZ5" s="236"/>
      <c r="BA5" s="236"/>
      <c r="BB5" s="236"/>
      <c r="BC5" s="236"/>
      <c r="BD5" s="236"/>
      <c r="BE5" s="237"/>
      <c r="BF5" s="237"/>
      <c r="BG5" s="237"/>
      <c r="BH5" s="237"/>
      <c r="BI5" s="237"/>
      <c r="BJ5" s="237"/>
      <c r="BK5" s="237"/>
      <c r="BL5" s="237"/>
      <c r="BM5" s="237"/>
      <c r="BN5" s="237"/>
      <c r="BO5" s="237"/>
      <c r="BP5" s="237"/>
      <c r="BQ5" s="800" t="s">
        <v>366</v>
      </c>
      <c r="BR5" s="801"/>
      <c r="BS5" s="801"/>
      <c r="BT5" s="801"/>
      <c r="BU5" s="801"/>
      <c r="BV5" s="801"/>
      <c r="BW5" s="801"/>
      <c r="BX5" s="801"/>
      <c r="BY5" s="801"/>
      <c r="BZ5" s="801"/>
      <c r="CA5" s="801"/>
      <c r="CB5" s="801"/>
      <c r="CC5" s="801"/>
      <c r="CD5" s="801"/>
      <c r="CE5" s="801"/>
      <c r="CF5" s="801"/>
      <c r="CG5" s="802"/>
      <c r="CH5" s="777" t="s">
        <v>367</v>
      </c>
      <c r="CI5" s="778"/>
      <c r="CJ5" s="778"/>
      <c r="CK5" s="778"/>
      <c r="CL5" s="779"/>
      <c r="CM5" s="777" t="s">
        <v>368</v>
      </c>
      <c r="CN5" s="778"/>
      <c r="CO5" s="778"/>
      <c r="CP5" s="778"/>
      <c r="CQ5" s="779"/>
      <c r="CR5" s="777" t="s">
        <v>369</v>
      </c>
      <c r="CS5" s="778"/>
      <c r="CT5" s="778"/>
      <c r="CU5" s="778"/>
      <c r="CV5" s="779"/>
      <c r="CW5" s="777" t="s">
        <v>370</v>
      </c>
      <c r="CX5" s="778"/>
      <c r="CY5" s="778"/>
      <c r="CZ5" s="778"/>
      <c r="DA5" s="779"/>
      <c r="DB5" s="777" t="s">
        <v>371</v>
      </c>
      <c r="DC5" s="778"/>
      <c r="DD5" s="778"/>
      <c r="DE5" s="778"/>
      <c r="DF5" s="779"/>
      <c r="DG5" s="783" t="s">
        <v>372</v>
      </c>
      <c r="DH5" s="784"/>
      <c r="DI5" s="784"/>
      <c r="DJ5" s="784"/>
      <c r="DK5" s="785"/>
      <c r="DL5" s="783" t="s">
        <v>373</v>
      </c>
      <c r="DM5" s="784"/>
      <c r="DN5" s="784"/>
      <c r="DO5" s="784"/>
      <c r="DP5" s="785"/>
      <c r="DQ5" s="777" t="s">
        <v>374</v>
      </c>
      <c r="DR5" s="778"/>
      <c r="DS5" s="778"/>
      <c r="DT5" s="778"/>
      <c r="DU5" s="779"/>
      <c r="DV5" s="777" t="s">
        <v>365</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375</v>
      </c>
      <c r="C7" s="792"/>
      <c r="D7" s="792"/>
      <c r="E7" s="792"/>
      <c r="F7" s="792"/>
      <c r="G7" s="792"/>
      <c r="H7" s="792"/>
      <c r="I7" s="792"/>
      <c r="J7" s="792"/>
      <c r="K7" s="792"/>
      <c r="L7" s="792"/>
      <c r="M7" s="792"/>
      <c r="N7" s="792"/>
      <c r="O7" s="792"/>
      <c r="P7" s="793"/>
      <c r="Q7" s="794">
        <v>20541</v>
      </c>
      <c r="R7" s="795"/>
      <c r="S7" s="795"/>
      <c r="T7" s="795"/>
      <c r="U7" s="795"/>
      <c r="V7" s="795">
        <v>20008</v>
      </c>
      <c r="W7" s="795"/>
      <c r="X7" s="795"/>
      <c r="Y7" s="795"/>
      <c r="Z7" s="795"/>
      <c r="AA7" s="795">
        <v>533</v>
      </c>
      <c r="AB7" s="795"/>
      <c r="AC7" s="795"/>
      <c r="AD7" s="795"/>
      <c r="AE7" s="796"/>
      <c r="AF7" s="797">
        <v>273</v>
      </c>
      <c r="AG7" s="798"/>
      <c r="AH7" s="798"/>
      <c r="AI7" s="798"/>
      <c r="AJ7" s="799"/>
      <c r="AK7" s="834">
        <v>413</v>
      </c>
      <c r="AL7" s="835"/>
      <c r="AM7" s="835"/>
      <c r="AN7" s="835"/>
      <c r="AO7" s="835"/>
      <c r="AP7" s="835">
        <v>18522</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549</v>
      </c>
      <c r="BT7" s="839"/>
      <c r="BU7" s="839"/>
      <c r="BV7" s="839"/>
      <c r="BW7" s="839"/>
      <c r="BX7" s="839"/>
      <c r="BY7" s="839"/>
      <c r="BZ7" s="839"/>
      <c r="CA7" s="839"/>
      <c r="CB7" s="839"/>
      <c r="CC7" s="839"/>
      <c r="CD7" s="839"/>
      <c r="CE7" s="839"/>
      <c r="CF7" s="839"/>
      <c r="CG7" s="840"/>
      <c r="CH7" s="831">
        <v>1</v>
      </c>
      <c r="CI7" s="832"/>
      <c r="CJ7" s="832"/>
      <c r="CK7" s="832"/>
      <c r="CL7" s="833"/>
      <c r="CM7" s="831">
        <v>441</v>
      </c>
      <c r="CN7" s="832"/>
      <c r="CO7" s="832"/>
      <c r="CP7" s="832"/>
      <c r="CQ7" s="833"/>
      <c r="CR7" s="831">
        <v>5</v>
      </c>
      <c r="CS7" s="832"/>
      <c r="CT7" s="832"/>
      <c r="CU7" s="832"/>
      <c r="CV7" s="833"/>
      <c r="CW7" s="831" t="s">
        <v>551</v>
      </c>
      <c r="CX7" s="832"/>
      <c r="CY7" s="832"/>
      <c r="CZ7" s="832"/>
      <c r="DA7" s="833"/>
      <c r="DB7" s="831">
        <v>116</v>
      </c>
      <c r="DC7" s="832"/>
      <c r="DD7" s="832"/>
      <c r="DE7" s="832"/>
      <c r="DF7" s="833"/>
      <c r="DG7" s="831" t="s">
        <v>551</v>
      </c>
      <c r="DH7" s="832"/>
      <c r="DI7" s="832"/>
      <c r="DJ7" s="832"/>
      <c r="DK7" s="833"/>
      <c r="DL7" s="831" t="s">
        <v>551</v>
      </c>
      <c r="DM7" s="832"/>
      <c r="DN7" s="832"/>
      <c r="DO7" s="832"/>
      <c r="DP7" s="833"/>
      <c r="DQ7" s="831" t="s">
        <v>551</v>
      </c>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550</v>
      </c>
      <c r="BT8" s="829"/>
      <c r="BU8" s="829"/>
      <c r="BV8" s="829"/>
      <c r="BW8" s="829"/>
      <c r="BX8" s="829"/>
      <c r="BY8" s="829"/>
      <c r="BZ8" s="829"/>
      <c r="CA8" s="829"/>
      <c r="CB8" s="829"/>
      <c r="CC8" s="829"/>
      <c r="CD8" s="829"/>
      <c r="CE8" s="829"/>
      <c r="CF8" s="829"/>
      <c r="CG8" s="830"/>
      <c r="CH8" s="841">
        <v>3</v>
      </c>
      <c r="CI8" s="842"/>
      <c r="CJ8" s="842"/>
      <c r="CK8" s="842"/>
      <c r="CL8" s="843"/>
      <c r="CM8" s="841">
        <v>228</v>
      </c>
      <c r="CN8" s="842"/>
      <c r="CO8" s="842"/>
      <c r="CP8" s="842"/>
      <c r="CQ8" s="843"/>
      <c r="CR8" s="841">
        <v>105</v>
      </c>
      <c r="CS8" s="842"/>
      <c r="CT8" s="842"/>
      <c r="CU8" s="842"/>
      <c r="CV8" s="843"/>
      <c r="CW8" s="841" t="s">
        <v>551</v>
      </c>
      <c r="CX8" s="842"/>
      <c r="CY8" s="842"/>
      <c r="CZ8" s="842"/>
      <c r="DA8" s="843"/>
      <c r="DB8" s="841" t="s">
        <v>551</v>
      </c>
      <c r="DC8" s="842"/>
      <c r="DD8" s="842"/>
      <c r="DE8" s="842"/>
      <c r="DF8" s="843"/>
      <c r="DG8" s="841" t="s">
        <v>551</v>
      </c>
      <c r="DH8" s="842"/>
      <c r="DI8" s="842"/>
      <c r="DJ8" s="842"/>
      <c r="DK8" s="843"/>
      <c r="DL8" s="841" t="s">
        <v>551</v>
      </c>
      <c r="DM8" s="842"/>
      <c r="DN8" s="842"/>
      <c r="DO8" s="842"/>
      <c r="DP8" s="843"/>
      <c r="DQ8" s="841" t="s">
        <v>551</v>
      </c>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376</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377</v>
      </c>
      <c r="B23" s="850" t="s">
        <v>378</v>
      </c>
      <c r="C23" s="851"/>
      <c r="D23" s="851"/>
      <c r="E23" s="851"/>
      <c r="F23" s="851"/>
      <c r="G23" s="851"/>
      <c r="H23" s="851"/>
      <c r="I23" s="851"/>
      <c r="J23" s="851"/>
      <c r="K23" s="851"/>
      <c r="L23" s="851"/>
      <c r="M23" s="851"/>
      <c r="N23" s="851"/>
      <c r="O23" s="851"/>
      <c r="P23" s="852"/>
      <c r="Q23" s="853"/>
      <c r="R23" s="854"/>
      <c r="S23" s="854"/>
      <c r="T23" s="854"/>
      <c r="U23" s="854"/>
      <c r="V23" s="854"/>
      <c r="W23" s="854"/>
      <c r="X23" s="854"/>
      <c r="Y23" s="854"/>
      <c r="Z23" s="854"/>
      <c r="AA23" s="854"/>
      <c r="AB23" s="854"/>
      <c r="AC23" s="854"/>
      <c r="AD23" s="854"/>
      <c r="AE23" s="855"/>
      <c r="AF23" s="856">
        <v>273</v>
      </c>
      <c r="AG23" s="854"/>
      <c r="AH23" s="854"/>
      <c r="AI23" s="854"/>
      <c r="AJ23" s="857"/>
      <c r="AK23" s="858"/>
      <c r="AL23" s="859"/>
      <c r="AM23" s="859"/>
      <c r="AN23" s="859"/>
      <c r="AO23" s="859"/>
      <c r="AP23" s="854"/>
      <c r="AQ23" s="854"/>
      <c r="AR23" s="854"/>
      <c r="AS23" s="854"/>
      <c r="AT23" s="854"/>
      <c r="AU23" s="860"/>
      <c r="AV23" s="860"/>
      <c r="AW23" s="860"/>
      <c r="AX23" s="860"/>
      <c r="AY23" s="861"/>
      <c r="AZ23" s="869" t="s">
        <v>120</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379</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380</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358</v>
      </c>
      <c r="B26" s="801"/>
      <c r="C26" s="801"/>
      <c r="D26" s="801"/>
      <c r="E26" s="801"/>
      <c r="F26" s="801"/>
      <c r="G26" s="801"/>
      <c r="H26" s="801"/>
      <c r="I26" s="801"/>
      <c r="J26" s="801"/>
      <c r="K26" s="801"/>
      <c r="L26" s="801"/>
      <c r="M26" s="801"/>
      <c r="N26" s="801"/>
      <c r="O26" s="801"/>
      <c r="P26" s="802"/>
      <c r="Q26" s="777" t="s">
        <v>381</v>
      </c>
      <c r="R26" s="778"/>
      <c r="S26" s="778"/>
      <c r="T26" s="778"/>
      <c r="U26" s="779"/>
      <c r="V26" s="777" t="s">
        <v>382</v>
      </c>
      <c r="W26" s="778"/>
      <c r="X26" s="778"/>
      <c r="Y26" s="778"/>
      <c r="Z26" s="779"/>
      <c r="AA26" s="777" t="s">
        <v>383</v>
      </c>
      <c r="AB26" s="778"/>
      <c r="AC26" s="778"/>
      <c r="AD26" s="778"/>
      <c r="AE26" s="778"/>
      <c r="AF26" s="872" t="s">
        <v>384</v>
      </c>
      <c r="AG26" s="873"/>
      <c r="AH26" s="873"/>
      <c r="AI26" s="873"/>
      <c r="AJ26" s="874"/>
      <c r="AK26" s="778" t="s">
        <v>385</v>
      </c>
      <c r="AL26" s="778"/>
      <c r="AM26" s="778"/>
      <c r="AN26" s="778"/>
      <c r="AO26" s="779"/>
      <c r="AP26" s="777" t="s">
        <v>386</v>
      </c>
      <c r="AQ26" s="778"/>
      <c r="AR26" s="778"/>
      <c r="AS26" s="778"/>
      <c r="AT26" s="779"/>
      <c r="AU26" s="777" t="s">
        <v>387</v>
      </c>
      <c r="AV26" s="778"/>
      <c r="AW26" s="778"/>
      <c r="AX26" s="778"/>
      <c r="AY26" s="779"/>
      <c r="AZ26" s="777" t="s">
        <v>388</v>
      </c>
      <c r="BA26" s="778"/>
      <c r="BB26" s="778"/>
      <c r="BC26" s="778"/>
      <c r="BD26" s="779"/>
      <c r="BE26" s="777" t="s">
        <v>365</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389</v>
      </c>
      <c r="C28" s="792"/>
      <c r="D28" s="792"/>
      <c r="E28" s="792"/>
      <c r="F28" s="792"/>
      <c r="G28" s="792"/>
      <c r="H28" s="792"/>
      <c r="I28" s="792"/>
      <c r="J28" s="792"/>
      <c r="K28" s="792"/>
      <c r="L28" s="792"/>
      <c r="M28" s="792"/>
      <c r="N28" s="792"/>
      <c r="O28" s="792"/>
      <c r="P28" s="793"/>
      <c r="Q28" s="882">
        <v>6311</v>
      </c>
      <c r="R28" s="883"/>
      <c r="S28" s="883"/>
      <c r="T28" s="883"/>
      <c r="U28" s="883"/>
      <c r="V28" s="883">
        <v>6133</v>
      </c>
      <c r="W28" s="883"/>
      <c r="X28" s="883"/>
      <c r="Y28" s="883"/>
      <c r="Z28" s="883"/>
      <c r="AA28" s="883">
        <v>178</v>
      </c>
      <c r="AB28" s="883"/>
      <c r="AC28" s="883"/>
      <c r="AD28" s="883"/>
      <c r="AE28" s="884"/>
      <c r="AF28" s="885">
        <v>178</v>
      </c>
      <c r="AG28" s="883"/>
      <c r="AH28" s="883"/>
      <c r="AI28" s="883"/>
      <c r="AJ28" s="886"/>
      <c r="AK28" s="887">
        <v>403</v>
      </c>
      <c r="AL28" s="878"/>
      <c r="AM28" s="878"/>
      <c r="AN28" s="878"/>
      <c r="AO28" s="878"/>
      <c r="AP28" s="878" t="s">
        <v>551</v>
      </c>
      <c r="AQ28" s="878"/>
      <c r="AR28" s="878"/>
      <c r="AS28" s="878"/>
      <c r="AT28" s="878"/>
      <c r="AU28" s="878" t="s">
        <v>551</v>
      </c>
      <c r="AV28" s="878"/>
      <c r="AW28" s="878"/>
      <c r="AX28" s="878"/>
      <c r="AY28" s="878"/>
      <c r="AZ28" s="879" t="s">
        <v>551</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390</v>
      </c>
      <c r="C29" s="816"/>
      <c r="D29" s="816"/>
      <c r="E29" s="816"/>
      <c r="F29" s="816"/>
      <c r="G29" s="816"/>
      <c r="H29" s="816"/>
      <c r="I29" s="816"/>
      <c r="J29" s="816"/>
      <c r="K29" s="816"/>
      <c r="L29" s="816"/>
      <c r="M29" s="816"/>
      <c r="N29" s="816"/>
      <c r="O29" s="816"/>
      <c r="P29" s="817"/>
      <c r="Q29" s="818">
        <v>3887</v>
      </c>
      <c r="R29" s="819"/>
      <c r="S29" s="819"/>
      <c r="T29" s="819"/>
      <c r="U29" s="819"/>
      <c r="V29" s="819">
        <v>3833</v>
      </c>
      <c r="W29" s="819"/>
      <c r="X29" s="819"/>
      <c r="Y29" s="819"/>
      <c r="Z29" s="819"/>
      <c r="AA29" s="819">
        <v>54</v>
      </c>
      <c r="AB29" s="819"/>
      <c r="AC29" s="819"/>
      <c r="AD29" s="819"/>
      <c r="AE29" s="820"/>
      <c r="AF29" s="821">
        <v>54</v>
      </c>
      <c r="AG29" s="822"/>
      <c r="AH29" s="822"/>
      <c r="AI29" s="822"/>
      <c r="AJ29" s="823"/>
      <c r="AK29" s="890">
        <v>568</v>
      </c>
      <c r="AL29" s="891"/>
      <c r="AM29" s="891"/>
      <c r="AN29" s="891"/>
      <c r="AO29" s="891"/>
      <c r="AP29" s="891" t="s">
        <v>551</v>
      </c>
      <c r="AQ29" s="891"/>
      <c r="AR29" s="891"/>
      <c r="AS29" s="891"/>
      <c r="AT29" s="891"/>
      <c r="AU29" s="891" t="s">
        <v>551</v>
      </c>
      <c r="AV29" s="891"/>
      <c r="AW29" s="891"/>
      <c r="AX29" s="891"/>
      <c r="AY29" s="891"/>
      <c r="AZ29" s="892" t="s">
        <v>551</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391</v>
      </c>
      <c r="C30" s="816"/>
      <c r="D30" s="816"/>
      <c r="E30" s="816"/>
      <c r="F30" s="816"/>
      <c r="G30" s="816"/>
      <c r="H30" s="816"/>
      <c r="I30" s="816"/>
      <c r="J30" s="816"/>
      <c r="K30" s="816"/>
      <c r="L30" s="816"/>
      <c r="M30" s="816"/>
      <c r="N30" s="816"/>
      <c r="O30" s="816"/>
      <c r="P30" s="817"/>
      <c r="Q30" s="818">
        <v>561</v>
      </c>
      <c r="R30" s="819"/>
      <c r="S30" s="819"/>
      <c r="T30" s="819"/>
      <c r="U30" s="819"/>
      <c r="V30" s="819">
        <v>545</v>
      </c>
      <c r="W30" s="819"/>
      <c r="X30" s="819"/>
      <c r="Y30" s="819"/>
      <c r="Z30" s="819"/>
      <c r="AA30" s="819">
        <v>15</v>
      </c>
      <c r="AB30" s="819"/>
      <c r="AC30" s="819"/>
      <c r="AD30" s="819"/>
      <c r="AE30" s="820"/>
      <c r="AF30" s="821">
        <v>15</v>
      </c>
      <c r="AG30" s="822"/>
      <c r="AH30" s="822"/>
      <c r="AI30" s="822"/>
      <c r="AJ30" s="823"/>
      <c r="AK30" s="890">
        <v>152</v>
      </c>
      <c r="AL30" s="891"/>
      <c r="AM30" s="891"/>
      <c r="AN30" s="891"/>
      <c r="AO30" s="891"/>
      <c r="AP30" s="891" t="s">
        <v>551</v>
      </c>
      <c r="AQ30" s="891"/>
      <c r="AR30" s="891"/>
      <c r="AS30" s="891"/>
      <c r="AT30" s="891"/>
      <c r="AU30" s="891" t="s">
        <v>551</v>
      </c>
      <c r="AV30" s="891"/>
      <c r="AW30" s="891"/>
      <c r="AX30" s="891"/>
      <c r="AY30" s="891"/>
      <c r="AZ30" s="892" t="s">
        <v>551</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392</v>
      </c>
      <c r="C31" s="816"/>
      <c r="D31" s="816"/>
      <c r="E31" s="816"/>
      <c r="F31" s="816"/>
      <c r="G31" s="816"/>
      <c r="H31" s="816"/>
      <c r="I31" s="816"/>
      <c r="J31" s="816"/>
      <c r="K31" s="816"/>
      <c r="L31" s="816"/>
      <c r="M31" s="816"/>
      <c r="N31" s="816"/>
      <c r="O31" s="816"/>
      <c r="P31" s="817"/>
      <c r="Q31" s="818">
        <v>1314</v>
      </c>
      <c r="R31" s="819"/>
      <c r="S31" s="819"/>
      <c r="T31" s="819"/>
      <c r="U31" s="819"/>
      <c r="V31" s="819">
        <v>990</v>
      </c>
      <c r="W31" s="819"/>
      <c r="X31" s="819"/>
      <c r="Y31" s="819"/>
      <c r="Z31" s="819"/>
      <c r="AA31" s="819">
        <v>324</v>
      </c>
      <c r="AB31" s="819"/>
      <c r="AC31" s="819"/>
      <c r="AD31" s="819"/>
      <c r="AE31" s="820"/>
      <c r="AF31" s="821">
        <v>4276</v>
      </c>
      <c r="AG31" s="822"/>
      <c r="AH31" s="822"/>
      <c r="AI31" s="822"/>
      <c r="AJ31" s="823"/>
      <c r="AK31" s="890">
        <v>1</v>
      </c>
      <c r="AL31" s="891"/>
      <c r="AM31" s="891"/>
      <c r="AN31" s="891"/>
      <c r="AO31" s="891"/>
      <c r="AP31" s="891">
        <v>275</v>
      </c>
      <c r="AQ31" s="891"/>
      <c r="AR31" s="891"/>
      <c r="AS31" s="891"/>
      <c r="AT31" s="891"/>
      <c r="AU31" s="891">
        <v>1</v>
      </c>
      <c r="AV31" s="891"/>
      <c r="AW31" s="891"/>
      <c r="AX31" s="891"/>
      <c r="AY31" s="891"/>
      <c r="AZ31" s="892" t="s">
        <v>551</v>
      </c>
      <c r="BA31" s="892"/>
      <c r="BB31" s="892"/>
      <c r="BC31" s="892"/>
      <c r="BD31" s="892"/>
      <c r="BE31" s="888" t="s">
        <v>393</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394</v>
      </c>
      <c r="C32" s="816"/>
      <c r="D32" s="816"/>
      <c r="E32" s="816"/>
      <c r="F32" s="816"/>
      <c r="G32" s="816"/>
      <c r="H32" s="816"/>
      <c r="I32" s="816"/>
      <c r="J32" s="816"/>
      <c r="K32" s="816"/>
      <c r="L32" s="816"/>
      <c r="M32" s="816"/>
      <c r="N32" s="816"/>
      <c r="O32" s="816"/>
      <c r="P32" s="817"/>
      <c r="Q32" s="818">
        <v>1678</v>
      </c>
      <c r="R32" s="819"/>
      <c r="S32" s="819"/>
      <c r="T32" s="819"/>
      <c r="U32" s="819"/>
      <c r="V32" s="819">
        <v>1568</v>
      </c>
      <c r="W32" s="819"/>
      <c r="X32" s="819"/>
      <c r="Y32" s="819"/>
      <c r="Z32" s="819"/>
      <c r="AA32" s="819">
        <v>110</v>
      </c>
      <c r="AB32" s="819"/>
      <c r="AC32" s="819"/>
      <c r="AD32" s="819"/>
      <c r="AE32" s="820"/>
      <c r="AF32" s="821">
        <v>139</v>
      </c>
      <c r="AG32" s="822"/>
      <c r="AH32" s="822"/>
      <c r="AI32" s="822"/>
      <c r="AJ32" s="823"/>
      <c r="AK32" s="890">
        <v>946</v>
      </c>
      <c r="AL32" s="891"/>
      <c r="AM32" s="891"/>
      <c r="AN32" s="891"/>
      <c r="AO32" s="891"/>
      <c r="AP32" s="891">
        <v>12147</v>
      </c>
      <c r="AQ32" s="891"/>
      <c r="AR32" s="891"/>
      <c r="AS32" s="891"/>
      <c r="AT32" s="891"/>
      <c r="AU32" s="891">
        <v>5843</v>
      </c>
      <c r="AV32" s="891"/>
      <c r="AW32" s="891"/>
      <c r="AX32" s="891"/>
      <c r="AY32" s="891"/>
      <c r="AZ32" s="892" t="s">
        <v>551</v>
      </c>
      <c r="BA32" s="892"/>
      <c r="BB32" s="892"/>
      <c r="BC32" s="892"/>
      <c r="BD32" s="892"/>
      <c r="BE32" s="888" t="s">
        <v>395</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396</v>
      </c>
      <c r="C33" s="816"/>
      <c r="D33" s="816"/>
      <c r="E33" s="816"/>
      <c r="F33" s="816"/>
      <c r="G33" s="816"/>
      <c r="H33" s="816"/>
      <c r="I33" s="816"/>
      <c r="J33" s="816"/>
      <c r="K33" s="816"/>
      <c r="L33" s="816"/>
      <c r="M33" s="816"/>
      <c r="N33" s="816"/>
      <c r="O33" s="816"/>
      <c r="P33" s="817"/>
      <c r="Q33" s="818">
        <v>10</v>
      </c>
      <c r="R33" s="819"/>
      <c r="S33" s="819"/>
      <c r="T33" s="819"/>
      <c r="U33" s="819"/>
      <c r="V33" s="819">
        <v>9</v>
      </c>
      <c r="W33" s="819"/>
      <c r="X33" s="819"/>
      <c r="Y33" s="819"/>
      <c r="Z33" s="819"/>
      <c r="AA33" s="819">
        <v>0</v>
      </c>
      <c r="AB33" s="819"/>
      <c r="AC33" s="819"/>
      <c r="AD33" s="819"/>
      <c r="AE33" s="820"/>
      <c r="AF33" s="821">
        <v>461</v>
      </c>
      <c r="AG33" s="822"/>
      <c r="AH33" s="822"/>
      <c r="AI33" s="822"/>
      <c r="AJ33" s="823"/>
      <c r="AK33" s="890" t="s">
        <v>551</v>
      </c>
      <c r="AL33" s="891"/>
      <c r="AM33" s="891"/>
      <c r="AN33" s="891"/>
      <c r="AO33" s="891"/>
      <c r="AP33" s="891" t="s">
        <v>551</v>
      </c>
      <c r="AQ33" s="891"/>
      <c r="AR33" s="891"/>
      <c r="AS33" s="891"/>
      <c r="AT33" s="891"/>
      <c r="AU33" s="891" t="s">
        <v>551</v>
      </c>
      <c r="AV33" s="891"/>
      <c r="AW33" s="891"/>
      <c r="AX33" s="891"/>
      <c r="AY33" s="891"/>
      <c r="AZ33" s="892" t="s">
        <v>551</v>
      </c>
      <c r="BA33" s="892"/>
      <c r="BB33" s="892"/>
      <c r="BC33" s="892"/>
      <c r="BD33" s="892"/>
      <c r="BE33" s="888" t="s">
        <v>395</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397</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377</v>
      </c>
      <c r="B63" s="850" t="s">
        <v>398</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5123</v>
      </c>
      <c r="AG63" s="902"/>
      <c r="AH63" s="902"/>
      <c r="AI63" s="902"/>
      <c r="AJ63" s="903"/>
      <c r="AK63" s="904"/>
      <c r="AL63" s="899"/>
      <c r="AM63" s="899"/>
      <c r="AN63" s="899"/>
      <c r="AO63" s="899"/>
      <c r="AP63" s="902"/>
      <c r="AQ63" s="902"/>
      <c r="AR63" s="902"/>
      <c r="AS63" s="902"/>
      <c r="AT63" s="902"/>
      <c r="AU63" s="902"/>
      <c r="AV63" s="902"/>
      <c r="AW63" s="902"/>
      <c r="AX63" s="902"/>
      <c r="AY63" s="902"/>
      <c r="AZ63" s="906"/>
      <c r="BA63" s="906"/>
      <c r="BB63" s="906"/>
      <c r="BC63" s="906"/>
      <c r="BD63" s="906"/>
      <c r="BE63" s="907"/>
      <c r="BF63" s="907"/>
      <c r="BG63" s="907"/>
      <c r="BH63" s="907"/>
      <c r="BI63" s="908"/>
      <c r="BJ63" s="909" t="s">
        <v>120</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399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400</v>
      </c>
      <c r="B66" s="801"/>
      <c r="C66" s="801"/>
      <c r="D66" s="801"/>
      <c r="E66" s="801"/>
      <c r="F66" s="801"/>
      <c r="G66" s="801"/>
      <c r="H66" s="801"/>
      <c r="I66" s="801"/>
      <c r="J66" s="801"/>
      <c r="K66" s="801"/>
      <c r="L66" s="801"/>
      <c r="M66" s="801"/>
      <c r="N66" s="801"/>
      <c r="O66" s="801"/>
      <c r="P66" s="802"/>
      <c r="Q66" s="777" t="s">
        <v>401</v>
      </c>
      <c r="R66" s="778"/>
      <c r="S66" s="778"/>
      <c r="T66" s="778"/>
      <c r="U66" s="779"/>
      <c r="V66" s="777" t="s">
        <v>382</v>
      </c>
      <c r="W66" s="778"/>
      <c r="X66" s="778"/>
      <c r="Y66" s="778"/>
      <c r="Z66" s="779"/>
      <c r="AA66" s="777" t="s">
        <v>383</v>
      </c>
      <c r="AB66" s="778"/>
      <c r="AC66" s="778"/>
      <c r="AD66" s="778"/>
      <c r="AE66" s="779"/>
      <c r="AF66" s="912" t="s">
        <v>402</v>
      </c>
      <c r="AG66" s="873"/>
      <c r="AH66" s="873"/>
      <c r="AI66" s="873"/>
      <c r="AJ66" s="913"/>
      <c r="AK66" s="777" t="s">
        <v>385</v>
      </c>
      <c r="AL66" s="801"/>
      <c r="AM66" s="801"/>
      <c r="AN66" s="801"/>
      <c r="AO66" s="802"/>
      <c r="AP66" s="777" t="s">
        <v>386</v>
      </c>
      <c r="AQ66" s="778"/>
      <c r="AR66" s="778"/>
      <c r="AS66" s="778"/>
      <c r="AT66" s="779"/>
      <c r="AU66" s="777" t="s">
        <v>403</v>
      </c>
      <c r="AV66" s="778"/>
      <c r="AW66" s="778"/>
      <c r="AX66" s="778"/>
      <c r="AY66" s="779"/>
      <c r="AZ66" s="777" t="s">
        <v>365</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552</v>
      </c>
      <c r="C68" s="930"/>
      <c r="D68" s="930"/>
      <c r="E68" s="930"/>
      <c r="F68" s="930"/>
      <c r="G68" s="930"/>
      <c r="H68" s="930"/>
      <c r="I68" s="930"/>
      <c r="J68" s="930"/>
      <c r="K68" s="930"/>
      <c r="L68" s="930"/>
      <c r="M68" s="930"/>
      <c r="N68" s="930"/>
      <c r="O68" s="930"/>
      <c r="P68" s="931"/>
      <c r="Q68" s="932">
        <v>16315</v>
      </c>
      <c r="R68" s="926"/>
      <c r="S68" s="926"/>
      <c r="T68" s="926"/>
      <c r="U68" s="926"/>
      <c r="V68" s="926">
        <v>16260</v>
      </c>
      <c r="W68" s="926"/>
      <c r="X68" s="926"/>
      <c r="Y68" s="926"/>
      <c r="Z68" s="926"/>
      <c r="AA68" s="926">
        <v>55</v>
      </c>
      <c r="AB68" s="926"/>
      <c r="AC68" s="926"/>
      <c r="AD68" s="926"/>
      <c r="AE68" s="926"/>
      <c r="AF68" s="926">
        <v>639</v>
      </c>
      <c r="AG68" s="926"/>
      <c r="AH68" s="926"/>
      <c r="AI68" s="926"/>
      <c r="AJ68" s="926"/>
      <c r="AK68" s="926">
        <f>1588+12</f>
        <v>1600</v>
      </c>
      <c r="AL68" s="926"/>
      <c r="AM68" s="926"/>
      <c r="AN68" s="926"/>
      <c r="AO68" s="926"/>
      <c r="AP68" s="926">
        <v>9613</v>
      </c>
      <c r="AQ68" s="926"/>
      <c r="AR68" s="926"/>
      <c r="AS68" s="926"/>
      <c r="AT68" s="926"/>
      <c r="AU68" s="926">
        <v>2558</v>
      </c>
      <c r="AV68" s="926"/>
      <c r="AW68" s="926"/>
      <c r="AX68" s="926"/>
      <c r="AY68" s="926"/>
      <c r="AZ68" s="927" t="s">
        <v>561</v>
      </c>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553</v>
      </c>
      <c r="C69" s="934"/>
      <c r="D69" s="934"/>
      <c r="E69" s="934"/>
      <c r="F69" s="934"/>
      <c r="G69" s="934"/>
      <c r="H69" s="934"/>
      <c r="I69" s="934"/>
      <c r="J69" s="934"/>
      <c r="K69" s="934"/>
      <c r="L69" s="934"/>
      <c r="M69" s="934"/>
      <c r="N69" s="934"/>
      <c r="O69" s="934"/>
      <c r="P69" s="935"/>
      <c r="Q69" s="936">
        <v>224</v>
      </c>
      <c r="R69" s="891"/>
      <c r="S69" s="891"/>
      <c r="T69" s="891"/>
      <c r="U69" s="891"/>
      <c r="V69" s="891">
        <v>203</v>
      </c>
      <c r="W69" s="891"/>
      <c r="X69" s="891"/>
      <c r="Y69" s="891"/>
      <c r="Z69" s="891"/>
      <c r="AA69" s="891">
        <v>21</v>
      </c>
      <c r="AB69" s="891"/>
      <c r="AC69" s="891"/>
      <c r="AD69" s="891"/>
      <c r="AE69" s="891"/>
      <c r="AF69" s="891">
        <v>21</v>
      </c>
      <c r="AG69" s="891"/>
      <c r="AH69" s="891"/>
      <c r="AI69" s="891"/>
      <c r="AJ69" s="891"/>
      <c r="AK69" s="891" t="s">
        <v>493</v>
      </c>
      <c r="AL69" s="891"/>
      <c r="AM69" s="891"/>
      <c r="AN69" s="891"/>
      <c r="AO69" s="891"/>
      <c r="AP69" s="891" t="s">
        <v>493</v>
      </c>
      <c r="AQ69" s="891"/>
      <c r="AR69" s="891"/>
      <c r="AS69" s="891"/>
      <c r="AT69" s="891"/>
      <c r="AU69" s="891" t="s">
        <v>493</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554</v>
      </c>
      <c r="C70" s="934"/>
      <c r="D70" s="934"/>
      <c r="E70" s="934"/>
      <c r="F70" s="934"/>
      <c r="G70" s="934"/>
      <c r="H70" s="934"/>
      <c r="I70" s="934"/>
      <c r="J70" s="934"/>
      <c r="K70" s="934"/>
      <c r="L70" s="934"/>
      <c r="M70" s="934"/>
      <c r="N70" s="934"/>
      <c r="O70" s="934"/>
      <c r="P70" s="935"/>
      <c r="Q70" s="936">
        <v>601</v>
      </c>
      <c r="R70" s="891"/>
      <c r="S70" s="891"/>
      <c r="T70" s="891"/>
      <c r="U70" s="891"/>
      <c r="V70" s="891">
        <v>593</v>
      </c>
      <c r="W70" s="891"/>
      <c r="X70" s="891"/>
      <c r="Y70" s="891"/>
      <c r="Z70" s="891"/>
      <c r="AA70" s="891">
        <v>7</v>
      </c>
      <c r="AB70" s="891"/>
      <c r="AC70" s="891"/>
      <c r="AD70" s="891"/>
      <c r="AE70" s="891"/>
      <c r="AF70" s="891">
        <v>7</v>
      </c>
      <c r="AG70" s="891"/>
      <c r="AH70" s="891"/>
      <c r="AI70" s="891"/>
      <c r="AJ70" s="891"/>
      <c r="AK70" s="891" t="s">
        <v>493</v>
      </c>
      <c r="AL70" s="891"/>
      <c r="AM70" s="891"/>
      <c r="AN70" s="891"/>
      <c r="AO70" s="891"/>
      <c r="AP70" s="891" t="s">
        <v>493</v>
      </c>
      <c r="AQ70" s="891"/>
      <c r="AR70" s="891"/>
      <c r="AS70" s="891"/>
      <c r="AT70" s="891"/>
      <c r="AU70" s="891" t="s">
        <v>493</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555</v>
      </c>
      <c r="C71" s="934"/>
      <c r="D71" s="934"/>
      <c r="E71" s="934"/>
      <c r="F71" s="934"/>
      <c r="G71" s="934"/>
      <c r="H71" s="934"/>
      <c r="I71" s="934"/>
      <c r="J71" s="934"/>
      <c r="K71" s="934"/>
      <c r="L71" s="934"/>
      <c r="M71" s="934"/>
      <c r="N71" s="934"/>
      <c r="O71" s="934"/>
      <c r="P71" s="935"/>
      <c r="Q71" s="936">
        <v>96</v>
      </c>
      <c r="R71" s="891"/>
      <c r="S71" s="891"/>
      <c r="T71" s="891"/>
      <c r="U71" s="891"/>
      <c r="V71" s="891">
        <v>81</v>
      </c>
      <c r="W71" s="891"/>
      <c r="X71" s="891"/>
      <c r="Y71" s="891"/>
      <c r="Z71" s="891"/>
      <c r="AA71" s="891">
        <v>15</v>
      </c>
      <c r="AB71" s="891"/>
      <c r="AC71" s="891"/>
      <c r="AD71" s="891"/>
      <c r="AE71" s="891"/>
      <c r="AF71" s="891">
        <v>15</v>
      </c>
      <c r="AG71" s="891"/>
      <c r="AH71" s="891"/>
      <c r="AI71" s="891"/>
      <c r="AJ71" s="891"/>
      <c r="AK71" s="891" t="s">
        <v>493</v>
      </c>
      <c r="AL71" s="891"/>
      <c r="AM71" s="891"/>
      <c r="AN71" s="891"/>
      <c r="AO71" s="891"/>
      <c r="AP71" s="891">
        <v>35</v>
      </c>
      <c r="AQ71" s="891"/>
      <c r="AR71" s="891"/>
      <c r="AS71" s="891"/>
      <c r="AT71" s="891"/>
      <c r="AU71" s="891">
        <v>19</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556</v>
      </c>
      <c r="C72" s="934"/>
      <c r="D72" s="934"/>
      <c r="E72" s="934"/>
      <c r="F72" s="934"/>
      <c r="G72" s="934"/>
      <c r="H72" s="934"/>
      <c r="I72" s="934"/>
      <c r="J72" s="934"/>
      <c r="K72" s="934"/>
      <c r="L72" s="934"/>
      <c r="M72" s="934"/>
      <c r="N72" s="934"/>
      <c r="O72" s="934"/>
      <c r="P72" s="935"/>
      <c r="Q72" s="936">
        <v>406</v>
      </c>
      <c r="R72" s="891"/>
      <c r="S72" s="891"/>
      <c r="T72" s="891"/>
      <c r="U72" s="891"/>
      <c r="V72" s="891">
        <v>407</v>
      </c>
      <c r="W72" s="891"/>
      <c r="X72" s="891"/>
      <c r="Y72" s="891"/>
      <c r="Z72" s="891"/>
      <c r="AA72" s="891">
        <v>-1</v>
      </c>
      <c r="AB72" s="891"/>
      <c r="AC72" s="891"/>
      <c r="AD72" s="891"/>
      <c r="AE72" s="891"/>
      <c r="AF72" s="891">
        <v>-112</v>
      </c>
      <c r="AG72" s="891"/>
      <c r="AH72" s="891"/>
      <c r="AI72" s="891"/>
      <c r="AJ72" s="891"/>
      <c r="AK72" s="891" t="s">
        <v>493</v>
      </c>
      <c r="AL72" s="891"/>
      <c r="AM72" s="891"/>
      <c r="AN72" s="891"/>
      <c r="AO72" s="891"/>
      <c r="AP72" s="891" t="s">
        <v>493</v>
      </c>
      <c r="AQ72" s="891"/>
      <c r="AR72" s="891"/>
      <c r="AS72" s="891"/>
      <c r="AT72" s="891"/>
      <c r="AU72" s="891" t="s">
        <v>493</v>
      </c>
      <c r="AV72" s="891"/>
      <c r="AW72" s="891"/>
      <c r="AX72" s="891"/>
      <c r="AY72" s="891"/>
      <c r="AZ72" s="937" t="s">
        <v>561</v>
      </c>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557</v>
      </c>
      <c r="C73" s="934"/>
      <c r="D73" s="934"/>
      <c r="E73" s="934"/>
      <c r="F73" s="934"/>
      <c r="G73" s="934"/>
      <c r="H73" s="934"/>
      <c r="I73" s="934"/>
      <c r="J73" s="934"/>
      <c r="K73" s="934"/>
      <c r="L73" s="934"/>
      <c r="M73" s="934"/>
      <c r="N73" s="934"/>
      <c r="O73" s="934"/>
      <c r="P73" s="935"/>
      <c r="Q73" s="936">
        <v>96</v>
      </c>
      <c r="R73" s="891"/>
      <c r="S73" s="891"/>
      <c r="T73" s="891"/>
      <c r="U73" s="891"/>
      <c r="V73" s="891">
        <v>87</v>
      </c>
      <c r="W73" s="891"/>
      <c r="X73" s="891"/>
      <c r="Y73" s="891"/>
      <c r="Z73" s="891"/>
      <c r="AA73" s="891">
        <v>9</v>
      </c>
      <c r="AB73" s="891"/>
      <c r="AC73" s="891"/>
      <c r="AD73" s="891"/>
      <c r="AE73" s="891"/>
      <c r="AF73" s="891">
        <v>9</v>
      </c>
      <c r="AG73" s="891"/>
      <c r="AH73" s="891"/>
      <c r="AI73" s="891"/>
      <c r="AJ73" s="891"/>
      <c r="AK73" s="891" t="s">
        <v>493</v>
      </c>
      <c r="AL73" s="891"/>
      <c r="AM73" s="891"/>
      <c r="AN73" s="891"/>
      <c r="AO73" s="891"/>
      <c r="AP73" s="891" t="s">
        <v>493</v>
      </c>
      <c r="AQ73" s="891"/>
      <c r="AR73" s="891"/>
      <c r="AS73" s="891"/>
      <c r="AT73" s="891"/>
      <c r="AU73" s="891" t="s">
        <v>493</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558</v>
      </c>
      <c r="C74" s="934"/>
      <c r="D74" s="934"/>
      <c r="E74" s="934"/>
      <c r="F74" s="934"/>
      <c r="G74" s="934"/>
      <c r="H74" s="934"/>
      <c r="I74" s="934"/>
      <c r="J74" s="934"/>
      <c r="K74" s="934"/>
      <c r="L74" s="934"/>
      <c r="M74" s="934"/>
      <c r="N74" s="934"/>
      <c r="O74" s="934"/>
      <c r="P74" s="935"/>
      <c r="Q74" s="936">
        <v>13115</v>
      </c>
      <c r="R74" s="891"/>
      <c r="S74" s="891"/>
      <c r="T74" s="891"/>
      <c r="U74" s="891"/>
      <c r="V74" s="891">
        <v>12314</v>
      </c>
      <c r="W74" s="891"/>
      <c r="X74" s="891"/>
      <c r="Y74" s="891"/>
      <c r="Z74" s="891"/>
      <c r="AA74" s="891">
        <v>801</v>
      </c>
      <c r="AB74" s="891"/>
      <c r="AC74" s="891"/>
      <c r="AD74" s="891"/>
      <c r="AE74" s="891"/>
      <c r="AF74" s="891">
        <v>801</v>
      </c>
      <c r="AG74" s="891"/>
      <c r="AH74" s="891"/>
      <c r="AI74" s="891"/>
      <c r="AJ74" s="891"/>
      <c r="AK74" s="891" t="s">
        <v>493</v>
      </c>
      <c r="AL74" s="891"/>
      <c r="AM74" s="891"/>
      <c r="AN74" s="891"/>
      <c r="AO74" s="891"/>
      <c r="AP74" s="891" t="s">
        <v>493</v>
      </c>
      <c r="AQ74" s="891"/>
      <c r="AR74" s="891"/>
      <c r="AS74" s="891"/>
      <c r="AT74" s="891"/>
      <c r="AU74" s="891" t="s">
        <v>493</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559</v>
      </c>
      <c r="C75" s="934"/>
      <c r="D75" s="934"/>
      <c r="E75" s="934"/>
      <c r="F75" s="934"/>
      <c r="G75" s="934"/>
      <c r="H75" s="934"/>
      <c r="I75" s="934"/>
      <c r="J75" s="934"/>
      <c r="K75" s="934"/>
      <c r="L75" s="934"/>
      <c r="M75" s="934"/>
      <c r="N75" s="934"/>
      <c r="O75" s="934"/>
      <c r="P75" s="935"/>
      <c r="Q75" s="939">
        <v>502</v>
      </c>
      <c r="R75" s="940"/>
      <c r="S75" s="940"/>
      <c r="T75" s="940"/>
      <c r="U75" s="890"/>
      <c r="V75" s="941">
        <v>369</v>
      </c>
      <c r="W75" s="940"/>
      <c r="X75" s="940"/>
      <c r="Y75" s="940"/>
      <c r="Z75" s="890"/>
      <c r="AA75" s="941">
        <v>134</v>
      </c>
      <c r="AB75" s="940"/>
      <c r="AC75" s="940"/>
      <c r="AD75" s="940"/>
      <c r="AE75" s="890"/>
      <c r="AF75" s="941">
        <v>134</v>
      </c>
      <c r="AG75" s="940"/>
      <c r="AH75" s="940"/>
      <c r="AI75" s="940"/>
      <c r="AJ75" s="890"/>
      <c r="AK75" s="941">
        <v>231</v>
      </c>
      <c r="AL75" s="940"/>
      <c r="AM75" s="940"/>
      <c r="AN75" s="940"/>
      <c r="AO75" s="890"/>
      <c r="AP75" s="941" t="s">
        <v>493</v>
      </c>
      <c r="AQ75" s="940"/>
      <c r="AR75" s="940"/>
      <c r="AS75" s="940"/>
      <c r="AT75" s="890"/>
      <c r="AU75" s="941" t="s">
        <v>493</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t="s">
        <v>560</v>
      </c>
      <c r="C76" s="934"/>
      <c r="D76" s="934"/>
      <c r="E76" s="934"/>
      <c r="F76" s="934"/>
      <c r="G76" s="934"/>
      <c r="H76" s="934"/>
      <c r="I76" s="934"/>
      <c r="J76" s="934"/>
      <c r="K76" s="934"/>
      <c r="L76" s="934"/>
      <c r="M76" s="934"/>
      <c r="N76" s="934"/>
      <c r="O76" s="934"/>
      <c r="P76" s="935"/>
      <c r="Q76" s="939">
        <v>746051</v>
      </c>
      <c r="R76" s="940"/>
      <c r="S76" s="940"/>
      <c r="T76" s="940"/>
      <c r="U76" s="890"/>
      <c r="V76" s="941">
        <v>728184</v>
      </c>
      <c r="W76" s="940"/>
      <c r="X76" s="940"/>
      <c r="Y76" s="940"/>
      <c r="Z76" s="890"/>
      <c r="AA76" s="941">
        <v>17868</v>
      </c>
      <c r="AB76" s="940"/>
      <c r="AC76" s="940"/>
      <c r="AD76" s="940"/>
      <c r="AE76" s="890"/>
      <c r="AF76" s="941">
        <v>17868</v>
      </c>
      <c r="AG76" s="940"/>
      <c r="AH76" s="940"/>
      <c r="AI76" s="940"/>
      <c r="AJ76" s="890"/>
      <c r="AK76" s="941">
        <v>6780</v>
      </c>
      <c r="AL76" s="940"/>
      <c r="AM76" s="940"/>
      <c r="AN76" s="940"/>
      <c r="AO76" s="890"/>
      <c r="AP76" s="941" t="s">
        <v>493</v>
      </c>
      <c r="AQ76" s="940"/>
      <c r="AR76" s="940"/>
      <c r="AS76" s="940"/>
      <c r="AT76" s="890"/>
      <c r="AU76" s="941" t="s">
        <v>493</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377</v>
      </c>
      <c r="B88" s="850" t="s">
        <v>404</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377</v>
      </c>
      <c r="BR102" s="850" t="s">
        <v>405</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406</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407</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408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409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410</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411</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412</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413</v>
      </c>
      <c r="AB109" s="955"/>
      <c r="AC109" s="955"/>
      <c r="AD109" s="955"/>
      <c r="AE109" s="956"/>
      <c r="AF109" s="954" t="s">
        <v>297</v>
      </c>
      <c r="AG109" s="955"/>
      <c r="AH109" s="955"/>
      <c r="AI109" s="955"/>
      <c r="AJ109" s="956"/>
      <c r="AK109" s="954" t="s">
        <v>296</v>
      </c>
      <c r="AL109" s="955"/>
      <c r="AM109" s="955"/>
      <c r="AN109" s="955"/>
      <c r="AO109" s="956"/>
      <c r="AP109" s="954" t="s">
        <v>414</v>
      </c>
      <c r="AQ109" s="955"/>
      <c r="AR109" s="955"/>
      <c r="AS109" s="955"/>
      <c r="AT109" s="957"/>
      <c r="AU109" s="974" t="s">
        <v>412</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413</v>
      </c>
      <c r="BR109" s="955"/>
      <c r="BS109" s="955"/>
      <c r="BT109" s="955"/>
      <c r="BU109" s="956"/>
      <c r="BV109" s="954" t="s">
        <v>297</v>
      </c>
      <c r="BW109" s="955"/>
      <c r="BX109" s="955"/>
      <c r="BY109" s="955"/>
      <c r="BZ109" s="956"/>
      <c r="CA109" s="954" t="s">
        <v>296</v>
      </c>
      <c r="CB109" s="955"/>
      <c r="CC109" s="955"/>
      <c r="CD109" s="955"/>
      <c r="CE109" s="956"/>
      <c r="CF109" s="975" t="s">
        <v>414</v>
      </c>
      <c r="CG109" s="975"/>
      <c r="CH109" s="975"/>
      <c r="CI109" s="975"/>
      <c r="CJ109" s="975"/>
      <c r="CK109" s="954" t="s">
        <v>415</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413</v>
      </c>
      <c r="DH109" s="955"/>
      <c r="DI109" s="955"/>
      <c r="DJ109" s="955"/>
      <c r="DK109" s="956"/>
      <c r="DL109" s="954" t="s">
        <v>297</v>
      </c>
      <c r="DM109" s="955"/>
      <c r="DN109" s="955"/>
      <c r="DO109" s="955"/>
      <c r="DP109" s="956"/>
      <c r="DQ109" s="954" t="s">
        <v>296</v>
      </c>
      <c r="DR109" s="955"/>
      <c r="DS109" s="955"/>
      <c r="DT109" s="955"/>
      <c r="DU109" s="956"/>
      <c r="DV109" s="954" t="s">
        <v>414</v>
      </c>
      <c r="DW109" s="955"/>
      <c r="DX109" s="955"/>
      <c r="DY109" s="955"/>
      <c r="DZ109" s="957"/>
    </row>
    <row r="110" spans="1:131" s="226" customFormat="1" ht="26.25" customHeight="1">
      <c r="A110" s="958" t="s">
        <v>416</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1772256</v>
      </c>
      <c r="AB110" s="962"/>
      <c r="AC110" s="962"/>
      <c r="AD110" s="962"/>
      <c r="AE110" s="963"/>
      <c r="AF110" s="964">
        <v>1943505</v>
      </c>
      <c r="AG110" s="962"/>
      <c r="AH110" s="962"/>
      <c r="AI110" s="962"/>
      <c r="AJ110" s="963"/>
      <c r="AK110" s="964">
        <v>2012137</v>
      </c>
      <c r="AL110" s="962"/>
      <c r="AM110" s="962"/>
      <c r="AN110" s="962"/>
      <c r="AO110" s="963"/>
      <c r="AP110" s="965">
        <v>22</v>
      </c>
      <c r="AQ110" s="966"/>
      <c r="AR110" s="966"/>
      <c r="AS110" s="966"/>
      <c r="AT110" s="967"/>
      <c r="AU110" s="968" t="s">
        <v>67</v>
      </c>
      <c r="AV110" s="969"/>
      <c r="AW110" s="969"/>
      <c r="AX110" s="969"/>
      <c r="AY110" s="969"/>
      <c r="AZ110" s="1010" t="s">
        <v>417</v>
      </c>
      <c r="BA110" s="959"/>
      <c r="BB110" s="959"/>
      <c r="BC110" s="959"/>
      <c r="BD110" s="959"/>
      <c r="BE110" s="959"/>
      <c r="BF110" s="959"/>
      <c r="BG110" s="959"/>
      <c r="BH110" s="959"/>
      <c r="BI110" s="959"/>
      <c r="BJ110" s="959"/>
      <c r="BK110" s="959"/>
      <c r="BL110" s="959"/>
      <c r="BM110" s="959"/>
      <c r="BN110" s="959"/>
      <c r="BO110" s="959"/>
      <c r="BP110" s="960"/>
      <c r="BQ110" s="996">
        <v>18419905</v>
      </c>
      <c r="BR110" s="997"/>
      <c r="BS110" s="997"/>
      <c r="BT110" s="997"/>
      <c r="BU110" s="997"/>
      <c r="BV110" s="997">
        <v>18242796</v>
      </c>
      <c r="BW110" s="997"/>
      <c r="BX110" s="997"/>
      <c r="BY110" s="997"/>
      <c r="BZ110" s="997"/>
      <c r="CA110" s="997">
        <v>18521740</v>
      </c>
      <c r="CB110" s="997"/>
      <c r="CC110" s="997"/>
      <c r="CD110" s="997"/>
      <c r="CE110" s="997"/>
      <c r="CF110" s="1011">
        <v>202.8</v>
      </c>
      <c r="CG110" s="1012"/>
      <c r="CH110" s="1012"/>
      <c r="CI110" s="1012"/>
      <c r="CJ110" s="1012"/>
      <c r="CK110" s="1013" t="s">
        <v>418</v>
      </c>
      <c r="CL110" s="1014"/>
      <c r="CM110" s="993" t="s">
        <v>419</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120</v>
      </c>
      <c r="DH110" s="997"/>
      <c r="DI110" s="997"/>
      <c r="DJ110" s="997"/>
      <c r="DK110" s="997"/>
      <c r="DL110" s="997" t="s">
        <v>120</v>
      </c>
      <c r="DM110" s="997"/>
      <c r="DN110" s="997"/>
      <c r="DO110" s="997"/>
      <c r="DP110" s="997"/>
      <c r="DQ110" s="997" t="s">
        <v>120</v>
      </c>
      <c r="DR110" s="997"/>
      <c r="DS110" s="997"/>
      <c r="DT110" s="997"/>
      <c r="DU110" s="997"/>
      <c r="DV110" s="998" t="s">
        <v>120</v>
      </c>
      <c r="DW110" s="998"/>
      <c r="DX110" s="998"/>
      <c r="DY110" s="998"/>
      <c r="DZ110" s="999"/>
    </row>
    <row r="111" spans="1:131" s="226" customFormat="1" ht="26.25" customHeight="1">
      <c r="A111" s="1000" t="s">
        <v>420</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120</v>
      </c>
      <c r="AB111" s="1004"/>
      <c r="AC111" s="1004"/>
      <c r="AD111" s="1004"/>
      <c r="AE111" s="1005"/>
      <c r="AF111" s="1006" t="s">
        <v>421</v>
      </c>
      <c r="AG111" s="1004"/>
      <c r="AH111" s="1004"/>
      <c r="AI111" s="1004"/>
      <c r="AJ111" s="1005"/>
      <c r="AK111" s="1006" t="s">
        <v>120</v>
      </c>
      <c r="AL111" s="1004"/>
      <c r="AM111" s="1004"/>
      <c r="AN111" s="1004"/>
      <c r="AO111" s="1005"/>
      <c r="AP111" s="1007" t="s">
        <v>120</v>
      </c>
      <c r="AQ111" s="1008"/>
      <c r="AR111" s="1008"/>
      <c r="AS111" s="1008"/>
      <c r="AT111" s="1009"/>
      <c r="AU111" s="970"/>
      <c r="AV111" s="971"/>
      <c r="AW111" s="971"/>
      <c r="AX111" s="971"/>
      <c r="AY111" s="971"/>
      <c r="AZ111" s="1019" t="s">
        <v>422</v>
      </c>
      <c r="BA111" s="1020"/>
      <c r="BB111" s="1020"/>
      <c r="BC111" s="1020"/>
      <c r="BD111" s="1020"/>
      <c r="BE111" s="1020"/>
      <c r="BF111" s="1020"/>
      <c r="BG111" s="1020"/>
      <c r="BH111" s="1020"/>
      <c r="BI111" s="1020"/>
      <c r="BJ111" s="1020"/>
      <c r="BK111" s="1020"/>
      <c r="BL111" s="1020"/>
      <c r="BM111" s="1020"/>
      <c r="BN111" s="1020"/>
      <c r="BO111" s="1020"/>
      <c r="BP111" s="1021"/>
      <c r="BQ111" s="989">
        <v>9666</v>
      </c>
      <c r="BR111" s="990"/>
      <c r="BS111" s="990"/>
      <c r="BT111" s="990"/>
      <c r="BU111" s="990"/>
      <c r="BV111" s="990">
        <v>4808</v>
      </c>
      <c r="BW111" s="990"/>
      <c r="BX111" s="990"/>
      <c r="BY111" s="990"/>
      <c r="BZ111" s="990"/>
      <c r="CA111" s="990" t="s">
        <v>120</v>
      </c>
      <c r="CB111" s="990"/>
      <c r="CC111" s="990"/>
      <c r="CD111" s="990"/>
      <c r="CE111" s="990"/>
      <c r="CF111" s="984" t="s">
        <v>120</v>
      </c>
      <c r="CG111" s="985"/>
      <c r="CH111" s="985"/>
      <c r="CI111" s="985"/>
      <c r="CJ111" s="985"/>
      <c r="CK111" s="1015"/>
      <c r="CL111" s="1016"/>
      <c r="CM111" s="986" t="s">
        <v>423</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120</v>
      </c>
      <c r="DH111" s="990"/>
      <c r="DI111" s="990"/>
      <c r="DJ111" s="990"/>
      <c r="DK111" s="990"/>
      <c r="DL111" s="990" t="s">
        <v>120</v>
      </c>
      <c r="DM111" s="990"/>
      <c r="DN111" s="990"/>
      <c r="DO111" s="990"/>
      <c r="DP111" s="990"/>
      <c r="DQ111" s="990" t="s">
        <v>120</v>
      </c>
      <c r="DR111" s="990"/>
      <c r="DS111" s="990"/>
      <c r="DT111" s="990"/>
      <c r="DU111" s="990"/>
      <c r="DV111" s="991" t="s">
        <v>421</v>
      </c>
      <c r="DW111" s="991"/>
      <c r="DX111" s="991"/>
      <c r="DY111" s="991"/>
      <c r="DZ111" s="992"/>
    </row>
    <row r="112" spans="1:131" s="226" customFormat="1" ht="26.25" customHeight="1">
      <c r="A112" s="1022" t="s">
        <v>424</v>
      </c>
      <c r="B112" s="1023"/>
      <c r="C112" s="1020" t="s">
        <v>425</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120</v>
      </c>
      <c r="AB112" s="1029"/>
      <c r="AC112" s="1029"/>
      <c r="AD112" s="1029"/>
      <c r="AE112" s="1030"/>
      <c r="AF112" s="1031" t="s">
        <v>120</v>
      </c>
      <c r="AG112" s="1029"/>
      <c r="AH112" s="1029"/>
      <c r="AI112" s="1029"/>
      <c r="AJ112" s="1030"/>
      <c r="AK112" s="1031" t="s">
        <v>120</v>
      </c>
      <c r="AL112" s="1029"/>
      <c r="AM112" s="1029"/>
      <c r="AN112" s="1029"/>
      <c r="AO112" s="1030"/>
      <c r="AP112" s="1032" t="s">
        <v>120</v>
      </c>
      <c r="AQ112" s="1033"/>
      <c r="AR112" s="1033"/>
      <c r="AS112" s="1033"/>
      <c r="AT112" s="1034"/>
      <c r="AU112" s="970"/>
      <c r="AV112" s="971"/>
      <c r="AW112" s="971"/>
      <c r="AX112" s="971"/>
      <c r="AY112" s="971"/>
      <c r="AZ112" s="1019" t="s">
        <v>426</v>
      </c>
      <c r="BA112" s="1020"/>
      <c r="BB112" s="1020"/>
      <c r="BC112" s="1020"/>
      <c r="BD112" s="1020"/>
      <c r="BE112" s="1020"/>
      <c r="BF112" s="1020"/>
      <c r="BG112" s="1020"/>
      <c r="BH112" s="1020"/>
      <c r="BI112" s="1020"/>
      <c r="BJ112" s="1020"/>
      <c r="BK112" s="1020"/>
      <c r="BL112" s="1020"/>
      <c r="BM112" s="1020"/>
      <c r="BN112" s="1020"/>
      <c r="BO112" s="1020"/>
      <c r="BP112" s="1021"/>
      <c r="BQ112" s="989">
        <v>7758524</v>
      </c>
      <c r="BR112" s="990"/>
      <c r="BS112" s="990"/>
      <c r="BT112" s="990"/>
      <c r="BU112" s="990"/>
      <c r="BV112" s="990">
        <v>6987080</v>
      </c>
      <c r="BW112" s="990"/>
      <c r="BX112" s="990"/>
      <c r="BY112" s="990"/>
      <c r="BZ112" s="990"/>
      <c r="CA112" s="990">
        <v>5843353</v>
      </c>
      <c r="CB112" s="990"/>
      <c r="CC112" s="990"/>
      <c r="CD112" s="990"/>
      <c r="CE112" s="990"/>
      <c r="CF112" s="984">
        <v>64</v>
      </c>
      <c r="CG112" s="985"/>
      <c r="CH112" s="985"/>
      <c r="CI112" s="985"/>
      <c r="CJ112" s="985"/>
      <c r="CK112" s="1015"/>
      <c r="CL112" s="1016"/>
      <c r="CM112" s="986" t="s">
        <v>427</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120</v>
      </c>
      <c r="DH112" s="990"/>
      <c r="DI112" s="990"/>
      <c r="DJ112" s="990"/>
      <c r="DK112" s="990"/>
      <c r="DL112" s="990" t="s">
        <v>120</v>
      </c>
      <c r="DM112" s="990"/>
      <c r="DN112" s="990"/>
      <c r="DO112" s="990"/>
      <c r="DP112" s="990"/>
      <c r="DQ112" s="990" t="s">
        <v>120</v>
      </c>
      <c r="DR112" s="990"/>
      <c r="DS112" s="990"/>
      <c r="DT112" s="990"/>
      <c r="DU112" s="990"/>
      <c r="DV112" s="991" t="s">
        <v>120</v>
      </c>
      <c r="DW112" s="991"/>
      <c r="DX112" s="991"/>
      <c r="DY112" s="991"/>
      <c r="DZ112" s="992"/>
    </row>
    <row r="113" spans="1:130" s="226" customFormat="1" ht="26.25" customHeight="1">
      <c r="A113" s="1024"/>
      <c r="B113" s="1025"/>
      <c r="C113" s="1020" t="s">
        <v>428</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836171</v>
      </c>
      <c r="AB113" s="1004"/>
      <c r="AC113" s="1004"/>
      <c r="AD113" s="1004"/>
      <c r="AE113" s="1005"/>
      <c r="AF113" s="1006">
        <v>711252</v>
      </c>
      <c r="AG113" s="1004"/>
      <c r="AH113" s="1004"/>
      <c r="AI113" s="1004"/>
      <c r="AJ113" s="1005"/>
      <c r="AK113" s="1006">
        <v>594573</v>
      </c>
      <c r="AL113" s="1004"/>
      <c r="AM113" s="1004"/>
      <c r="AN113" s="1004"/>
      <c r="AO113" s="1005"/>
      <c r="AP113" s="1007">
        <v>6.5</v>
      </c>
      <c r="AQ113" s="1008"/>
      <c r="AR113" s="1008"/>
      <c r="AS113" s="1008"/>
      <c r="AT113" s="1009"/>
      <c r="AU113" s="970"/>
      <c r="AV113" s="971"/>
      <c r="AW113" s="971"/>
      <c r="AX113" s="971"/>
      <c r="AY113" s="971"/>
      <c r="AZ113" s="1019" t="s">
        <v>429</v>
      </c>
      <c r="BA113" s="1020"/>
      <c r="BB113" s="1020"/>
      <c r="BC113" s="1020"/>
      <c r="BD113" s="1020"/>
      <c r="BE113" s="1020"/>
      <c r="BF113" s="1020"/>
      <c r="BG113" s="1020"/>
      <c r="BH113" s="1020"/>
      <c r="BI113" s="1020"/>
      <c r="BJ113" s="1020"/>
      <c r="BK113" s="1020"/>
      <c r="BL113" s="1020"/>
      <c r="BM113" s="1020"/>
      <c r="BN113" s="1020"/>
      <c r="BO113" s="1020"/>
      <c r="BP113" s="1021"/>
      <c r="BQ113" s="989">
        <v>2848547</v>
      </c>
      <c r="BR113" s="990"/>
      <c r="BS113" s="990"/>
      <c r="BT113" s="990"/>
      <c r="BU113" s="990"/>
      <c r="BV113" s="990">
        <v>2730507</v>
      </c>
      <c r="BW113" s="990"/>
      <c r="BX113" s="990"/>
      <c r="BY113" s="990"/>
      <c r="BZ113" s="990"/>
      <c r="CA113" s="990">
        <v>2576368</v>
      </c>
      <c r="CB113" s="990"/>
      <c r="CC113" s="990"/>
      <c r="CD113" s="990"/>
      <c r="CE113" s="990"/>
      <c r="CF113" s="984">
        <v>28.2</v>
      </c>
      <c r="CG113" s="985"/>
      <c r="CH113" s="985"/>
      <c r="CI113" s="985"/>
      <c r="CJ113" s="985"/>
      <c r="CK113" s="1015"/>
      <c r="CL113" s="1016"/>
      <c r="CM113" s="986" t="s">
        <v>430</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120</v>
      </c>
      <c r="DH113" s="1029"/>
      <c r="DI113" s="1029"/>
      <c r="DJ113" s="1029"/>
      <c r="DK113" s="1030"/>
      <c r="DL113" s="1031" t="s">
        <v>120</v>
      </c>
      <c r="DM113" s="1029"/>
      <c r="DN113" s="1029"/>
      <c r="DO113" s="1029"/>
      <c r="DP113" s="1030"/>
      <c r="DQ113" s="1031" t="s">
        <v>120</v>
      </c>
      <c r="DR113" s="1029"/>
      <c r="DS113" s="1029"/>
      <c r="DT113" s="1029"/>
      <c r="DU113" s="1030"/>
      <c r="DV113" s="1032" t="s">
        <v>120</v>
      </c>
      <c r="DW113" s="1033"/>
      <c r="DX113" s="1033"/>
      <c r="DY113" s="1033"/>
      <c r="DZ113" s="1034"/>
    </row>
    <row r="114" spans="1:130" s="226" customFormat="1" ht="26.25" customHeight="1">
      <c r="A114" s="1024"/>
      <c r="B114" s="1025"/>
      <c r="C114" s="1020" t="s">
        <v>431</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75518</v>
      </c>
      <c r="AB114" s="1029"/>
      <c r="AC114" s="1029"/>
      <c r="AD114" s="1029"/>
      <c r="AE114" s="1030"/>
      <c r="AF114" s="1031">
        <v>262804</v>
      </c>
      <c r="AG114" s="1029"/>
      <c r="AH114" s="1029"/>
      <c r="AI114" s="1029"/>
      <c r="AJ114" s="1030"/>
      <c r="AK114" s="1031">
        <v>289055</v>
      </c>
      <c r="AL114" s="1029"/>
      <c r="AM114" s="1029"/>
      <c r="AN114" s="1029"/>
      <c r="AO114" s="1030"/>
      <c r="AP114" s="1032">
        <v>3.2</v>
      </c>
      <c r="AQ114" s="1033"/>
      <c r="AR114" s="1033"/>
      <c r="AS114" s="1033"/>
      <c r="AT114" s="1034"/>
      <c r="AU114" s="970"/>
      <c r="AV114" s="971"/>
      <c r="AW114" s="971"/>
      <c r="AX114" s="971"/>
      <c r="AY114" s="971"/>
      <c r="AZ114" s="1019" t="s">
        <v>432</v>
      </c>
      <c r="BA114" s="1020"/>
      <c r="BB114" s="1020"/>
      <c r="BC114" s="1020"/>
      <c r="BD114" s="1020"/>
      <c r="BE114" s="1020"/>
      <c r="BF114" s="1020"/>
      <c r="BG114" s="1020"/>
      <c r="BH114" s="1020"/>
      <c r="BI114" s="1020"/>
      <c r="BJ114" s="1020"/>
      <c r="BK114" s="1020"/>
      <c r="BL114" s="1020"/>
      <c r="BM114" s="1020"/>
      <c r="BN114" s="1020"/>
      <c r="BO114" s="1020"/>
      <c r="BP114" s="1021"/>
      <c r="BQ114" s="989">
        <v>3111605</v>
      </c>
      <c r="BR114" s="990"/>
      <c r="BS114" s="990"/>
      <c r="BT114" s="990"/>
      <c r="BU114" s="990"/>
      <c r="BV114" s="990">
        <v>3023356</v>
      </c>
      <c r="BW114" s="990"/>
      <c r="BX114" s="990"/>
      <c r="BY114" s="990"/>
      <c r="BZ114" s="990"/>
      <c r="CA114" s="990">
        <v>2792629</v>
      </c>
      <c r="CB114" s="990"/>
      <c r="CC114" s="990"/>
      <c r="CD114" s="990"/>
      <c r="CE114" s="990"/>
      <c r="CF114" s="984">
        <v>30.6</v>
      </c>
      <c r="CG114" s="985"/>
      <c r="CH114" s="985"/>
      <c r="CI114" s="985"/>
      <c r="CJ114" s="985"/>
      <c r="CK114" s="1015"/>
      <c r="CL114" s="1016"/>
      <c r="CM114" s="986" t="s">
        <v>433</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120</v>
      </c>
      <c r="DH114" s="1029"/>
      <c r="DI114" s="1029"/>
      <c r="DJ114" s="1029"/>
      <c r="DK114" s="1030"/>
      <c r="DL114" s="1031" t="s">
        <v>120</v>
      </c>
      <c r="DM114" s="1029"/>
      <c r="DN114" s="1029"/>
      <c r="DO114" s="1029"/>
      <c r="DP114" s="1030"/>
      <c r="DQ114" s="1031" t="s">
        <v>120</v>
      </c>
      <c r="DR114" s="1029"/>
      <c r="DS114" s="1029"/>
      <c r="DT114" s="1029"/>
      <c r="DU114" s="1030"/>
      <c r="DV114" s="1032" t="s">
        <v>120</v>
      </c>
      <c r="DW114" s="1033"/>
      <c r="DX114" s="1033"/>
      <c r="DY114" s="1033"/>
      <c r="DZ114" s="1034"/>
    </row>
    <row r="115" spans="1:130" s="226" customFormat="1" ht="26.25" customHeight="1">
      <c r="A115" s="1024"/>
      <c r="B115" s="1025"/>
      <c r="C115" s="1020" t="s">
        <v>434</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5555</v>
      </c>
      <c r="AB115" s="1004"/>
      <c r="AC115" s="1004"/>
      <c r="AD115" s="1004"/>
      <c r="AE115" s="1005"/>
      <c r="AF115" s="1006">
        <v>4858</v>
      </c>
      <c r="AG115" s="1004"/>
      <c r="AH115" s="1004"/>
      <c r="AI115" s="1004"/>
      <c r="AJ115" s="1005"/>
      <c r="AK115" s="1006">
        <v>4808</v>
      </c>
      <c r="AL115" s="1004"/>
      <c r="AM115" s="1004"/>
      <c r="AN115" s="1004"/>
      <c r="AO115" s="1005"/>
      <c r="AP115" s="1007">
        <v>0.1</v>
      </c>
      <c r="AQ115" s="1008"/>
      <c r="AR115" s="1008"/>
      <c r="AS115" s="1008"/>
      <c r="AT115" s="1009"/>
      <c r="AU115" s="970"/>
      <c r="AV115" s="971"/>
      <c r="AW115" s="971"/>
      <c r="AX115" s="971"/>
      <c r="AY115" s="971"/>
      <c r="AZ115" s="1019" t="s">
        <v>435</v>
      </c>
      <c r="BA115" s="1020"/>
      <c r="BB115" s="1020"/>
      <c r="BC115" s="1020"/>
      <c r="BD115" s="1020"/>
      <c r="BE115" s="1020"/>
      <c r="BF115" s="1020"/>
      <c r="BG115" s="1020"/>
      <c r="BH115" s="1020"/>
      <c r="BI115" s="1020"/>
      <c r="BJ115" s="1020"/>
      <c r="BK115" s="1020"/>
      <c r="BL115" s="1020"/>
      <c r="BM115" s="1020"/>
      <c r="BN115" s="1020"/>
      <c r="BO115" s="1020"/>
      <c r="BP115" s="1021"/>
      <c r="BQ115" s="989">
        <v>87000</v>
      </c>
      <c r="BR115" s="990"/>
      <c r="BS115" s="990"/>
      <c r="BT115" s="990"/>
      <c r="BU115" s="990"/>
      <c r="BV115" s="990">
        <v>87000</v>
      </c>
      <c r="BW115" s="990"/>
      <c r="BX115" s="990"/>
      <c r="BY115" s="990"/>
      <c r="BZ115" s="990"/>
      <c r="CA115" s="990" t="s">
        <v>120</v>
      </c>
      <c r="CB115" s="990"/>
      <c r="CC115" s="990"/>
      <c r="CD115" s="990"/>
      <c r="CE115" s="990"/>
      <c r="CF115" s="984" t="s">
        <v>120</v>
      </c>
      <c r="CG115" s="985"/>
      <c r="CH115" s="985"/>
      <c r="CI115" s="985"/>
      <c r="CJ115" s="985"/>
      <c r="CK115" s="1015"/>
      <c r="CL115" s="1016"/>
      <c r="CM115" s="1019" t="s">
        <v>436</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120</v>
      </c>
      <c r="DH115" s="1029"/>
      <c r="DI115" s="1029"/>
      <c r="DJ115" s="1029"/>
      <c r="DK115" s="1030"/>
      <c r="DL115" s="1031" t="s">
        <v>120</v>
      </c>
      <c r="DM115" s="1029"/>
      <c r="DN115" s="1029"/>
      <c r="DO115" s="1029"/>
      <c r="DP115" s="1030"/>
      <c r="DQ115" s="1031" t="s">
        <v>120</v>
      </c>
      <c r="DR115" s="1029"/>
      <c r="DS115" s="1029"/>
      <c r="DT115" s="1029"/>
      <c r="DU115" s="1030"/>
      <c r="DV115" s="1032" t="s">
        <v>421</v>
      </c>
      <c r="DW115" s="1033"/>
      <c r="DX115" s="1033"/>
      <c r="DY115" s="1033"/>
      <c r="DZ115" s="1034"/>
    </row>
    <row r="116" spans="1:130" s="226" customFormat="1" ht="26.25" customHeight="1">
      <c r="A116" s="1026"/>
      <c r="B116" s="1027"/>
      <c r="C116" s="1035" t="s">
        <v>437</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421</v>
      </c>
      <c r="AB116" s="1029"/>
      <c r="AC116" s="1029"/>
      <c r="AD116" s="1029"/>
      <c r="AE116" s="1030"/>
      <c r="AF116" s="1031" t="s">
        <v>120</v>
      </c>
      <c r="AG116" s="1029"/>
      <c r="AH116" s="1029"/>
      <c r="AI116" s="1029"/>
      <c r="AJ116" s="1030"/>
      <c r="AK116" s="1031" t="s">
        <v>120</v>
      </c>
      <c r="AL116" s="1029"/>
      <c r="AM116" s="1029"/>
      <c r="AN116" s="1029"/>
      <c r="AO116" s="1030"/>
      <c r="AP116" s="1032" t="s">
        <v>120</v>
      </c>
      <c r="AQ116" s="1033"/>
      <c r="AR116" s="1033"/>
      <c r="AS116" s="1033"/>
      <c r="AT116" s="1034"/>
      <c r="AU116" s="970"/>
      <c r="AV116" s="971"/>
      <c r="AW116" s="971"/>
      <c r="AX116" s="971"/>
      <c r="AY116" s="971"/>
      <c r="AZ116" s="1037" t="s">
        <v>438</v>
      </c>
      <c r="BA116" s="1038"/>
      <c r="BB116" s="1038"/>
      <c r="BC116" s="1038"/>
      <c r="BD116" s="1038"/>
      <c r="BE116" s="1038"/>
      <c r="BF116" s="1038"/>
      <c r="BG116" s="1038"/>
      <c r="BH116" s="1038"/>
      <c r="BI116" s="1038"/>
      <c r="BJ116" s="1038"/>
      <c r="BK116" s="1038"/>
      <c r="BL116" s="1038"/>
      <c r="BM116" s="1038"/>
      <c r="BN116" s="1038"/>
      <c r="BO116" s="1038"/>
      <c r="BP116" s="1039"/>
      <c r="BQ116" s="989" t="s">
        <v>120</v>
      </c>
      <c r="BR116" s="990"/>
      <c r="BS116" s="990"/>
      <c r="BT116" s="990"/>
      <c r="BU116" s="990"/>
      <c r="BV116" s="990" t="s">
        <v>120</v>
      </c>
      <c r="BW116" s="990"/>
      <c r="BX116" s="990"/>
      <c r="BY116" s="990"/>
      <c r="BZ116" s="990"/>
      <c r="CA116" s="990" t="s">
        <v>120</v>
      </c>
      <c r="CB116" s="990"/>
      <c r="CC116" s="990"/>
      <c r="CD116" s="990"/>
      <c r="CE116" s="990"/>
      <c r="CF116" s="984" t="s">
        <v>120</v>
      </c>
      <c r="CG116" s="985"/>
      <c r="CH116" s="985"/>
      <c r="CI116" s="985"/>
      <c r="CJ116" s="985"/>
      <c r="CK116" s="1015"/>
      <c r="CL116" s="1016"/>
      <c r="CM116" s="986" t="s">
        <v>439</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v>9666</v>
      </c>
      <c r="DH116" s="1029"/>
      <c r="DI116" s="1029"/>
      <c r="DJ116" s="1029"/>
      <c r="DK116" s="1030"/>
      <c r="DL116" s="1031">
        <v>4808</v>
      </c>
      <c r="DM116" s="1029"/>
      <c r="DN116" s="1029"/>
      <c r="DO116" s="1029"/>
      <c r="DP116" s="1030"/>
      <c r="DQ116" s="1031" t="s">
        <v>120</v>
      </c>
      <c r="DR116" s="1029"/>
      <c r="DS116" s="1029"/>
      <c r="DT116" s="1029"/>
      <c r="DU116" s="1030"/>
      <c r="DV116" s="1032" t="s">
        <v>120</v>
      </c>
      <c r="DW116" s="1033"/>
      <c r="DX116" s="1033"/>
      <c r="DY116" s="1033"/>
      <c r="DZ116" s="1034"/>
    </row>
    <row r="117" spans="1:130" s="226" customFormat="1" ht="26.25" customHeight="1">
      <c r="A117" s="974" t="s">
        <v>177</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440</v>
      </c>
      <c r="Z117" s="956"/>
      <c r="AA117" s="1046">
        <v>2689500</v>
      </c>
      <c r="AB117" s="1047"/>
      <c r="AC117" s="1047"/>
      <c r="AD117" s="1047"/>
      <c r="AE117" s="1048"/>
      <c r="AF117" s="1049">
        <v>2922419</v>
      </c>
      <c r="AG117" s="1047"/>
      <c r="AH117" s="1047"/>
      <c r="AI117" s="1047"/>
      <c r="AJ117" s="1048"/>
      <c r="AK117" s="1049">
        <v>2900573</v>
      </c>
      <c r="AL117" s="1047"/>
      <c r="AM117" s="1047"/>
      <c r="AN117" s="1047"/>
      <c r="AO117" s="1048"/>
      <c r="AP117" s="1050"/>
      <c r="AQ117" s="1051"/>
      <c r="AR117" s="1051"/>
      <c r="AS117" s="1051"/>
      <c r="AT117" s="1052"/>
      <c r="AU117" s="970"/>
      <c r="AV117" s="971"/>
      <c r="AW117" s="971"/>
      <c r="AX117" s="971"/>
      <c r="AY117" s="971"/>
      <c r="AZ117" s="1037" t="s">
        <v>441</v>
      </c>
      <c r="BA117" s="1038"/>
      <c r="BB117" s="1038"/>
      <c r="BC117" s="1038"/>
      <c r="BD117" s="1038"/>
      <c r="BE117" s="1038"/>
      <c r="BF117" s="1038"/>
      <c r="BG117" s="1038"/>
      <c r="BH117" s="1038"/>
      <c r="BI117" s="1038"/>
      <c r="BJ117" s="1038"/>
      <c r="BK117" s="1038"/>
      <c r="BL117" s="1038"/>
      <c r="BM117" s="1038"/>
      <c r="BN117" s="1038"/>
      <c r="BO117" s="1038"/>
      <c r="BP117" s="1039"/>
      <c r="BQ117" s="989" t="s">
        <v>421</v>
      </c>
      <c r="BR117" s="990"/>
      <c r="BS117" s="990"/>
      <c r="BT117" s="990"/>
      <c r="BU117" s="990"/>
      <c r="BV117" s="990" t="s">
        <v>120</v>
      </c>
      <c r="BW117" s="990"/>
      <c r="BX117" s="990"/>
      <c r="BY117" s="990"/>
      <c r="BZ117" s="990"/>
      <c r="CA117" s="990" t="s">
        <v>120</v>
      </c>
      <c r="CB117" s="990"/>
      <c r="CC117" s="990"/>
      <c r="CD117" s="990"/>
      <c r="CE117" s="990"/>
      <c r="CF117" s="984" t="s">
        <v>120</v>
      </c>
      <c r="CG117" s="985"/>
      <c r="CH117" s="985"/>
      <c r="CI117" s="985"/>
      <c r="CJ117" s="985"/>
      <c r="CK117" s="1015"/>
      <c r="CL117" s="1016"/>
      <c r="CM117" s="986" t="s">
        <v>442</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120</v>
      </c>
      <c r="DH117" s="1029"/>
      <c r="DI117" s="1029"/>
      <c r="DJ117" s="1029"/>
      <c r="DK117" s="1030"/>
      <c r="DL117" s="1031" t="s">
        <v>120</v>
      </c>
      <c r="DM117" s="1029"/>
      <c r="DN117" s="1029"/>
      <c r="DO117" s="1029"/>
      <c r="DP117" s="1030"/>
      <c r="DQ117" s="1031" t="s">
        <v>120</v>
      </c>
      <c r="DR117" s="1029"/>
      <c r="DS117" s="1029"/>
      <c r="DT117" s="1029"/>
      <c r="DU117" s="1030"/>
      <c r="DV117" s="1032" t="s">
        <v>120</v>
      </c>
      <c r="DW117" s="1033"/>
      <c r="DX117" s="1033"/>
      <c r="DY117" s="1033"/>
      <c r="DZ117" s="1034"/>
    </row>
    <row r="118" spans="1:130" s="226" customFormat="1" ht="26.25" customHeight="1">
      <c r="A118" s="974" t="s">
        <v>415</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413</v>
      </c>
      <c r="AB118" s="955"/>
      <c r="AC118" s="955"/>
      <c r="AD118" s="955"/>
      <c r="AE118" s="956"/>
      <c r="AF118" s="954" t="s">
        <v>297</v>
      </c>
      <c r="AG118" s="955"/>
      <c r="AH118" s="955"/>
      <c r="AI118" s="955"/>
      <c r="AJ118" s="956"/>
      <c r="AK118" s="954" t="s">
        <v>296</v>
      </c>
      <c r="AL118" s="955"/>
      <c r="AM118" s="955"/>
      <c r="AN118" s="955"/>
      <c r="AO118" s="956"/>
      <c r="AP118" s="1041" t="s">
        <v>414</v>
      </c>
      <c r="AQ118" s="1042"/>
      <c r="AR118" s="1042"/>
      <c r="AS118" s="1042"/>
      <c r="AT118" s="1043"/>
      <c r="AU118" s="970"/>
      <c r="AV118" s="971"/>
      <c r="AW118" s="971"/>
      <c r="AX118" s="971"/>
      <c r="AY118" s="971"/>
      <c r="AZ118" s="1044" t="s">
        <v>443</v>
      </c>
      <c r="BA118" s="1035"/>
      <c r="BB118" s="1035"/>
      <c r="BC118" s="1035"/>
      <c r="BD118" s="1035"/>
      <c r="BE118" s="1035"/>
      <c r="BF118" s="1035"/>
      <c r="BG118" s="1035"/>
      <c r="BH118" s="1035"/>
      <c r="BI118" s="1035"/>
      <c r="BJ118" s="1035"/>
      <c r="BK118" s="1035"/>
      <c r="BL118" s="1035"/>
      <c r="BM118" s="1035"/>
      <c r="BN118" s="1035"/>
      <c r="BO118" s="1035"/>
      <c r="BP118" s="1036"/>
      <c r="BQ118" s="1067" t="s">
        <v>120</v>
      </c>
      <c r="BR118" s="1068"/>
      <c r="BS118" s="1068"/>
      <c r="BT118" s="1068"/>
      <c r="BU118" s="1068"/>
      <c r="BV118" s="1068" t="s">
        <v>120</v>
      </c>
      <c r="BW118" s="1068"/>
      <c r="BX118" s="1068"/>
      <c r="BY118" s="1068"/>
      <c r="BZ118" s="1068"/>
      <c r="CA118" s="1068" t="s">
        <v>120</v>
      </c>
      <c r="CB118" s="1068"/>
      <c r="CC118" s="1068"/>
      <c r="CD118" s="1068"/>
      <c r="CE118" s="1068"/>
      <c r="CF118" s="984" t="s">
        <v>120</v>
      </c>
      <c r="CG118" s="985"/>
      <c r="CH118" s="985"/>
      <c r="CI118" s="985"/>
      <c r="CJ118" s="985"/>
      <c r="CK118" s="1015"/>
      <c r="CL118" s="1016"/>
      <c r="CM118" s="986" t="s">
        <v>444</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120</v>
      </c>
      <c r="DH118" s="1029"/>
      <c r="DI118" s="1029"/>
      <c r="DJ118" s="1029"/>
      <c r="DK118" s="1030"/>
      <c r="DL118" s="1031" t="s">
        <v>120</v>
      </c>
      <c r="DM118" s="1029"/>
      <c r="DN118" s="1029"/>
      <c r="DO118" s="1029"/>
      <c r="DP118" s="1030"/>
      <c r="DQ118" s="1031" t="s">
        <v>120</v>
      </c>
      <c r="DR118" s="1029"/>
      <c r="DS118" s="1029"/>
      <c r="DT118" s="1029"/>
      <c r="DU118" s="1030"/>
      <c r="DV118" s="1032" t="s">
        <v>120</v>
      </c>
      <c r="DW118" s="1033"/>
      <c r="DX118" s="1033"/>
      <c r="DY118" s="1033"/>
      <c r="DZ118" s="1034"/>
    </row>
    <row r="119" spans="1:130" s="226" customFormat="1" ht="26.25" customHeight="1">
      <c r="A119" s="1128" t="s">
        <v>418</v>
      </c>
      <c r="B119" s="1014"/>
      <c r="C119" s="993" t="s">
        <v>419</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120</v>
      </c>
      <c r="AB119" s="962"/>
      <c r="AC119" s="962"/>
      <c r="AD119" s="962"/>
      <c r="AE119" s="963"/>
      <c r="AF119" s="964" t="s">
        <v>421</v>
      </c>
      <c r="AG119" s="962"/>
      <c r="AH119" s="962"/>
      <c r="AI119" s="962"/>
      <c r="AJ119" s="963"/>
      <c r="AK119" s="964" t="s">
        <v>421</v>
      </c>
      <c r="AL119" s="962"/>
      <c r="AM119" s="962"/>
      <c r="AN119" s="962"/>
      <c r="AO119" s="963"/>
      <c r="AP119" s="965" t="s">
        <v>120</v>
      </c>
      <c r="AQ119" s="966"/>
      <c r="AR119" s="966"/>
      <c r="AS119" s="966"/>
      <c r="AT119" s="967"/>
      <c r="AU119" s="972"/>
      <c r="AV119" s="973"/>
      <c r="AW119" s="973"/>
      <c r="AX119" s="973"/>
      <c r="AY119" s="973"/>
      <c r="AZ119" s="257" t="s">
        <v>177</v>
      </c>
      <c r="BA119" s="257"/>
      <c r="BB119" s="257"/>
      <c r="BC119" s="257"/>
      <c r="BD119" s="257"/>
      <c r="BE119" s="257"/>
      <c r="BF119" s="257"/>
      <c r="BG119" s="257"/>
      <c r="BH119" s="257"/>
      <c r="BI119" s="257"/>
      <c r="BJ119" s="257"/>
      <c r="BK119" s="257"/>
      <c r="BL119" s="257"/>
      <c r="BM119" s="257"/>
      <c r="BN119" s="257"/>
      <c r="BO119" s="1045" t="s">
        <v>445</v>
      </c>
      <c r="BP119" s="1076"/>
      <c r="BQ119" s="1067">
        <v>32235247</v>
      </c>
      <c r="BR119" s="1068"/>
      <c r="BS119" s="1068"/>
      <c r="BT119" s="1068"/>
      <c r="BU119" s="1068"/>
      <c r="BV119" s="1068">
        <v>31075547</v>
      </c>
      <c r="BW119" s="1068"/>
      <c r="BX119" s="1068"/>
      <c r="BY119" s="1068"/>
      <c r="BZ119" s="1068"/>
      <c r="CA119" s="1068">
        <v>29734090</v>
      </c>
      <c r="CB119" s="1068"/>
      <c r="CC119" s="1068"/>
      <c r="CD119" s="1068"/>
      <c r="CE119" s="1068"/>
      <c r="CF119" s="1069"/>
      <c r="CG119" s="1070"/>
      <c r="CH119" s="1070"/>
      <c r="CI119" s="1070"/>
      <c r="CJ119" s="1071"/>
      <c r="CK119" s="1017"/>
      <c r="CL119" s="1018"/>
      <c r="CM119" s="1072" t="s">
        <v>446</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120</v>
      </c>
      <c r="DH119" s="1054"/>
      <c r="DI119" s="1054"/>
      <c r="DJ119" s="1054"/>
      <c r="DK119" s="1055"/>
      <c r="DL119" s="1053" t="s">
        <v>120</v>
      </c>
      <c r="DM119" s="1054"/>
      <c r="DN119" s="1054"/>
      <c r="DO119" s="1054"/>
      <c r="DP119" s="1055"/>
      <c r="DQ119" s="1053" t="s">
        <v>120</v>
      </c>
      <c r="DR119" s="1054"/>
      <c r="DS119" s="1054"/>
      <c r="DT119" s="1054"/>
      <c r="DU119" s="1055"/>
      <c r="DV119" s="1056" t="s">
        <v>120</v>
      </c>
      <c r="DW119" s="1057"/>
      <c r="DX119" s="1057"/>
      <c r="DY119" s="1057"/>
      <c r="DZ119" s="1058"/>
    </row>
    <row r="120" spans="1:130" s="226" customFormat="1" ht="26.25" customHeight="1">
      <c r="A120" s="1129"/>
      <c r="B120" s="1016"/>
      <c r="C120" s="986" t="s">
        <v>423</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421</v>
      </c>
      <c r="AB120" s="1029"/>
      <c r="AC120" s="1029"/>
      <c r="AD120" s="1029"/>
      <c r="AE120" s="1030"/>
      <c r="AF120" s="1031" t="s">
        <v>120</v>
      </c>
      <c r="AG120" s="1029"/>
      <c r="AH120" s="1029"/>
      <c r="AI120" s="1029"/>
      <c r="AJ120" s="1030"/>
      <c r="AK120" s="1031" t="s">
        <v>421</v>
      </c>
      <c r="AL120" s="1029"/>
      <c r="AM120" s="1029"/>
      <c r="AN120" s="1029"/>
      <c r="AO120" s="1030"/>
      <c r="AP120" s="1032" t="s">
        <v>421</v>
      </c>
      <c r="AQ120" s="1033"/>
      <c r="AR120" s="1033"/>
      <c r="AS120" s="1033"/>
      <c r="AT120" s="1034"/>
      <c r="AU120" s="1059" t="s">
        <v>447</v>
      </c>
      <c r="AV120" s="1060"/>
      <c r="AW120" s="1060"/>
      <c r="AX120" s="1060"/>
      <c r="AY120" s="1061"/>
      <c r="AZ120" s="1010" t="s">
        <v>448</v>
      </c>
      <c r="BA120" s="959"/>
      <c r="BB120" s="959"/>
      <c r="BC120" s="959"/>
      <c r="BD120" s="959"/>
      <c r="BE120" s="959"/>
      <c r="BF120" s="959"/>
      <c r="BG120" s="959"/>
      <c r="BH120" s="959"/>
      <c r="BI120" s="959"/>
      <c r="BJ120" s="959"/>
      <c r="BK120" s="959"/>
      <c r="BL120" s="959"/>
      <c r="BM120" s="959"/>
      <c r="BN120" s="959"/>
      <c r="BO120" s="959"/>
      <c r="BP120" s="960"/>
      <c r="BQ120" s="996">
        <v>9922424</v>
      </c>
      <c r="BR120" s="997"/>
      <c r="BS120" s="997"/>
      <c r="BT120" s="997"/>
      <c r="BU120" s="997"/>
      <c r="BV120" s="997">
        <v>9958062</v>
      </c>
      <c r="BW120" s="997"/>
      <c r="BX120" s="997"/>
      <c r="BY120" s="997"/>
      <c r="BZ120" s="997"/>
      <c r="CA120" s="997">
        <v>10029916</v>
      </c>
      <c r="CB120" s="997"/>
      <c r="CC120" s="997"/>
      <c r="CD120" s="997"/>
      <c r="CE120" s="997"/>
      <c r="CF120" s="1011">
        <v>109.8</v>
      </c>
      <c r="CG120" s="1012"/>
      <c r="CH120" s="1012"/>
      <c r="CI120" s="1012"/>
      <c r="CJ120" s="1012"/>
      <c r="CK120" s="1077" t="s">
        <v>449</v>
      </c>
      <c r="CL120" s="1078"/>
      <c r="CM120" s="1078"/>
      <c r="CN120" s="1078"/>
      <c r="CO120" s="1079"/>
      <c r="CP120" s="1085" t="s">
        <v>450</v>
      </c>
      <c r="CQ120" s="1086"/>
      <c r="CR120" s="1086"/>
      <c r="CS120" s="1086"/>
      <c r="CT120" s="1086"/>
      <c r="CU120" s="1086"/>
      <c r="CV120" s="1086"/>
      <c r="CW120" s="1086"/>
      <c r="CX120" s="1086"/>
      <c r="CY120" s="1086"/>
      <c r="CZ120" s="1086"/>
      <c r="DA120" s="1086"/>
      <c r="DB120" s="1086"/>
      <c r="DC120" s="1086"/>
      <c r="DD120" s="1086"/>
      <c r="DE120" s="1086"/>
      <c r="DF120" s="1087"/>
      <c r="DG120" s="996">
        <v>7757756</v>
      </c>
      <c r="DH120" s="997"/>
      <c r="DI120" s="997"/>
      <c r="DJ120" s="997"/>
      <c r="DK120" s="997"/>
      <c r="DL120" s="997">
        <v>6986755</v>
      </c>
      <c r="DM120" s="997"/>
      <c r="DN120" s="997"/>
      <c r="DO120" s="997"/>
      <c r="DP120" s="997"/>
      <c r="DQ120" s="997">
        <v>5842803</v>
      </c>
      <c r="DR120" s="997"/>
      <c r="DS120" s="997"/>
      <c r="DT120" s="997"/>
      <c r="DU120" s="997"/>
      <c r="DV120" s="998">
        <v>64</v>
      </c>
      <c r="DW120" s="998"/>
      <c r="DX120" s="998"/>
      <c r="DY120" s="998"/>
      <c r="DZ120" s="999"/>
    </row>
    <row r="121" spans="1:130" s="226" customFormat="1" ht="26.25" customHeight="1">
      <c r="A121" s="1129"/>
      <c r="B121" s="1016"/>
      <c r="C121" s="1037" t="s">
        <v>451</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v>647</v>
      </c>
      <c r="AB121" s="1029"/>
      <c r="AC121" s="1029"/>
      <c r="AD121" s="1029"/>
      <c r="AE121" s="1030"/>
      <c r="AF121" s="1031" t="s">
        <v>120</v>
      </c>
      <c r="AG121" s="1029"/>
      <c r="AH121" s="1029"/>
      <c r="AI121" s="1029"/>
      <c r="AJ121" s="1030"/>
      <c r="AK121" s="1031" t="s">
        <v>120</v>
      </c>
      <c r="AL121" s="1029"/>
      <c r="AM121" s="1029"/>
      <c r="AN121" s="1029"/>
      <c r="AO121" s="1030"/>
      <c r="AP121" s="1032" t="s">
        <v>120</v>
      </c>
      <c r="AQ121" s="1033"/>
      <c r="AR121" s="1033"/>
      <c r="AS121" s="1033"/>
      <c r="AT121" s="1034"/>
      <c r="AU121" s="1062"/>
      <c r="AV121" s="1063"/>
      <c r="AW121" s="1063"/>
      <c r="AX121" s="1063"/>
      <c r="AY121" s="1064"/>
      <c r="AZ121" s="1019" t="s">
        <v>452</v>
      </c>
      <c r="BA121" s="1020"/>
      <c r="BB121" s="1020"/>
      <c r="BC121" s="1020"/>
      <c r="BD121" s="1020"/>
      <c r="BE121" s="1020"/>
      <c r="BF121" s="1020"/>
      <c r="BG121" s="1020"/>
      <c r="BH121" s="1020"/>
      <c r="BI121" s="1020"/>
      <c r="BJ121" s="1020"/>
      <c r="BK121" s="1020"/>
      <c r="BL121" s="1020"/>
      <c r="BM121" s="1020"/>
      <c r="BN121" s="1020"/>
      <c r="BO121" s="1020"/>
      <c r="BP121" s="1021"/>
      <c r="BQ121" s="989">
        <v>1818511</v>
      </c>
      <c r="BR121" s="990"/>
      <c r="BS121" s="990"/>
      <c r="BT121" s="990"/>
      <c r="BU121" s="990"/>
      <c r="BV121" s="990">
        <v>1718069</v>
      </c>
      <c r="BW121" s="990"/>
      <c r="BX121" s="990"/>
      <c r="BY121" s="990"/>
      <c r="BZ121" s="990"/>
      <c r="CA121" s="990">
        <v>1586634</v>
      </c>
      <c r="CB121" s="990"/>
      <c r="CC121" s="990"/>
      <c r="CD121" s="990"/>
      <c r="CE121" s="990"/>
      <c r="CF121" s="984">
        <v>17.399999999999999</v>
      </c>
      <c r="CG121" s="985"/>
      <c r="CH121" s="985"/>
      <c r="CI121" s="985"/>
      <c r="CJ121" s="985"/>
      <c r="CK121" s="1080"/>
      <c r="CL121" s="1081"/>
      <c r="CM121" s="1081"/>
      <c r="CN121" s="1081"/>
      <c r="CO121" s="1082"/>
      <c r="CP121" s="1090" t="s">
        <v>392</v>
      </c>
      <c r="CQ121" s="1091"/>
      <c r="CR121" s="1091"/>
      <c r="CS121" s="1091"/>
      <c r="CT121" s="1091"/>
      <c r="CU121" s="1091"/>
      <c r="CV121" s="1091"/>
      <c r="CW121" s="1091"/>
      <c r="CX121" s="1091"/>
      <c r="CY121" s="1091"/>
      <c r="CZ121" s="1091"/>
      <c r="DA121" s="1091"/>
      <c r="DB121" s="1091"/>
      <c r="DC121" s="1091"/>
      <c r="DD121" s="1091"/>
      <c r="DE121" s="1091"/>
      <c r="DF121" s="1092"/>
      <c r="DG121" s="989">
        <v>768</v>
      </c>
      <c r="DH121" s="990"/>
      <c r="DI121" s="990"/>
      <c r="DJ121" s="990"/>
      <c r="DK121" s="990"/>
      <c r="DL121" s="990">
        <v>325</v>
      </c>
      <c r="DM121" s="990"/>
      <c r="DN121" s="990"/>
      <c r="DO121" s="990"/>
      <c r="DP121" s="990"/>
      <c r="DQ121" s="990">
        <v>550</v>
      </c>
      <c r="DR121" s="990"/>
      <c r="DS121" s="990"/>
      <c r="DT121" s="990"/>
      <c r="DU121" s="990"/>
      <c r="DV121" s="991">
        <v>0</v>
      </c>
      <c r="DW121" s="991"/>
      <c r="DX121" s="991"/>
      <c r="DY121" s="991"/>
      <c r="DZ121" s="992"/>
    </row>
    <row r="122" spans="1:130" s="226" customFormat="1" ht="26.25" customHeight="1">
      <c r="A122" s="1129"/>
      <c r="B122" s="1016"/>
      <c r="C122" s="986" t="s">
        <v>433</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120</v>
      </c>
      <c r="AB122" s="1029"/>
      <c r="AC122" s="1029"/>
      <c r="AD122" s="1029"/>
      <c r="AE122" s="1030"/>
      <c r="AF122" s="1031" t="s">
        <v>120</v>
      </c>
      <c r="AG122" s="1029"/>
      <c r="AH122" s="1029"/>
      <c r="AI122" s="1029"/>
      <c r="AJ122" s="1030"/>
      <c r="AK122" s="1031" t="s">
        <v>120</v>
      </c>
      <c r="AL122" s="1029"/>
      <c r="AM122" s="1029"/>
      <c r="AN122" s="1029"/>
      <c r="AO122" s="1030"/>
      <c r="AP122" s="1032" t="s">
        <v>120</v>
      </c>
      <c r="AQ122" s="1033"/>
      <c r="AR122" s="1033"/>
      <c r="AS122" s="1033"/>
      <c r="AT122" s="1034"/>
      <c r="AU122" s="1062"/>
      <c r="AV122" s="1063"/>
      <c r="AW122" s="1063"/>
      <c r="AX122" s="1063"/>
      <c r="AY122" s="1064"/>
      <c r="AZ122" s="1044" t="s">
        <v>453</v>
      </c>
      <c r="BA122" s="1035"/>
      <c r="BB122" s="1035"/>
      <c r="BC122" s="1035"/>
      <c r="BD122" s="1035"/>
      <c r="BE122" s="1035"/>
      <c r="BF122" s="1035"/>
      <c r="BG122" s="1035"/>
      <c r="BH122" s="1035"/>
      <c r="BI122" s="1035"/>
      <c r="BJ122" s="1035"/>
      <c r="BK122" s="1035"/>
      <c r="BL122" s="1035"/>
      <c r="BM122" s="1035"/>
      <c r="BN122" s="1035"/>
      <c r="BO122" s="1035"/>
      <c r="BP122" s="1036"/>
      <c r="BQ122" s="1067">
        <v>23127031</v>
      </c>
      <c r="BR122" s="1068"/>
      <c r="BS122" s="1068"/>
      <c r="BT122" s="1068"/>
      <c r="BU122" s="1068"/>
      <c r="BV122" s="1068">
        <v>22759335</v>
      </c>
      <c r="BW122" s="1068"/>
      <c r="BX122" s="1068"/>
      <c r="BY122" s="1068"/>
      <c r="BZ122" s="1068"/>
      <c r="CA122" s="1068">
        <v>21697850</v>
      </c>
      <c r="CB122" s="1068"/>
      <c r="CC122" s="1068"/>
      <c r="CD122" s="1068"/>
      <c r="CE122" s="1068"/>
      <c r="CF122" s="1088">
        <v>237.6</v>
      </c>
      <c r="CG122" s="1089"/>
      <c r="CH122" s="1089"/>
      <c r="CI122" s="1089"/>
      <c r="CJ122" s="1089"/>
      <c r="CK122" s="1080"/>
      <c r="CL122" s="1081"/>
      <c r="CM122" s="1081"/>
      <c r="CN122" s="1081"/>
      <c r="CO122" s="1082"/>
      <c r="CP122" s="1090" t="s">
        <v>396</v>
      </c>
      <c r="CQ122" s="1091"/>
      <c r="CR122" s="1091"/>
      <c r="CS122" s="1091"/>
      <c r="CT122" s="1091"/>
      <c r="CU122" s="1091"/>
      <c r="CV122" s="1091"/>
      <c r="CW122" s="1091"/>
      <c r="CX122" s="1091"/>
      <c r="CY122" s="1091"/>
      <c r="CZ122" s="1091"/>
      <c r="DA122" s="1091"/>
      <c r="DB122" s="1091"/>
      <c r="DC122" s="1091"/>
      <c r="DD122" s="1091"/>
      <c r="DE122" s="1091"/>
      <c r="DF122" s="1092"/>
      <c r="DG122" s="989" t="s">
        <v>120</v>
      </c>
      <c r="DH122" s="990"/>
      <c r="DI122" s="990"/>
      <c r="DJ122" s="990"/>
      <c r="DK122" s="990"/>
      <c r="DL122" s="990" t="s">
        <v>120</v>
      </c>
      <c r="DM122" s="990"/>
      <c r="DN122" s="990"/>
      <c r="DO122" s="990"/>
      <c r="DP122" s="990"/>
      <c r="DQ122" s="990" t="s">
        <v>120</v>
      </c>
      <c r="DR122" s="990"/>
      <c r="DS122" s="990"/>
      <c r="DT122" s="990"/>
      <c r="DU122" s="990"/>
      <c r="DV122" s="991" t="s">
        <v>120</v>
      </c>
      <c r="DW122" s="991"/>
      <c r="DX122" s="991"/>
      <c r="DY122" s="991"/>
      <c r="DZ122" s="992"/>
    </row>
    <row r="123" spans="1:130" s="226" customFormat="1" ht="26.25" customHeight="1">
      <c r="A123" s="1129"/>
      <c r="B123" s="1016"/>
      <c r="C123" s="986" t="s">
        <v>439</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v>4908</v>
      </c>
      <c r="AB123" s="1029"/>
      <c r="AC123" s="1029"/>
      <c r="AD123" s="1029"/>
      <c r="AE123" s="1030"/>
      <c r="AF123" s="1031">
        <v>4858</v>
      </c>
      <c r="AG123" s="1029"/>
      <c r="AH123" s="1029"/>
      <c r="AI123" s="1029"/>
      <c r="AJ123" s="1030"/>
      <c r="AK123" s="1031">
        <v>4808</v>
      </c>
      <c r="AL123" s="1029"/>
      <c r="AM123" s="1029"/>
      <c r="AN123" s="1029"/>
      <c r="AO123" s="1030"/>
      <c r="AP123" s="1032">
        <v>0.1</v>
      </c>
      <c r="AQ123" s="1033"/>
      <c r="AR123" s="1033"/>
      <c r="AS123" s="1033"/>
      <c r="AT123" s="1034"/>
      <c r="AU123" s="1065"/>
      <c r="AV123" s="1066"/>
      <c r="AW123" s="1066"/>
      <c r="AX123" s="1066"/>
      <c r="AY123" s="1066"/>
      <c r="AZ123" s="257" t="s">
        <v>177</v>
      </c>
      <c r="BA123" s="257"/>
      <c r="BB123" s="257"/>
      <c r="BC123" s="257"/>
      <c r="BD123" s="257"/>
      <c r="BE123" s="257"/>
      <c r="BF123" s="257"/>
      <c r="BG123" s="257"/>
      <c r="BH123" s="257"/>
      <c r="BI123" s="257"/>
      <c r="BJ123" s="257"/>
      <c r="BK123" s="257"/>
      <c r="BL123" s="257"/>
      <c r="BM123" s="257"/>
      <c r="BN123" s="257"/>
      <c r="BO123" s="1045" t="s">
        <v>454</v>
      </c>
      <c r="BP123" s="1076"/>
      <c r="BQ123" s="1135">
        <v>34867966</v>
      </c>
      <c r="BR123" s="1136"/>
      <c r="BS123" s="1136"/>
      <c r="BT123" s="1136"/>
      <c r="BU123" s="1136"/>
      <c r="BV123" s="1136">
        <v>34435466</v>
      </c>
      <c r="BW123" s="1136"/>
      <c r="BX123" s="1136"/>
      <c r="BY123" s="1136"/>
      <c r="BZ123" s="1136"/>
      <c r="CA123" s="1136">
        <v>33314400</v>
      </c>
      <c r="CB123" s="1136"/>
      <c r="CC123" s="1136"/>
      <c r="CD123" s="1136"/>
      <c r="CE123" s="1136"/>
      <c r="CF123" s="1069"/>
      <c r="CG123" s="1070"/>
      <c r="CH123" s="1070"/>
      <c r="CI123" s="1070"/>
      <c r="CJ123" s="1071"/>
      <c r="CK123" s="1080"/>
      <c r="CL123" s="1081"/>
      <c r="CM123" s="1081"/>
      <c r="CN123" s="1081"/>
      <c r="CO123" s="1082"/>
      <c r="CP123" s="1090"/>
      <c r="CQ123" s="1091"/>
      <c r="CR123" s="1091"/>
      <c r="CS123" s="1091"/>
      <c r="CT123" s="1091"/>
      <c r="CU123" s="1091"/>
      <c r="CV123" s="1091"/>
      <c r="CW123" s="1091"/>
      <c r="CX123" s="1091"/>
      <c r="CY123" s="1091"/>
      <c r="CZ123" s="1091"/>
      <c r="DA123" s="1091"/>
      <c r="DB123" s="1091"/>
      <c r="DC123" s="1091"/>
      <c r="DD123" s="1091"/>
      <c r="DE123" s="1091"/>
      <c r="DF123" s="1092"/>
      <c r="DG123" s="1028"/>
      <c r="DH123" s="1029"/>
      <c r="DI123" s="1029"/>
      <c r="DJ123" s="1029"/>
      <c r="DK123" s="1030"/>
      <c r="DL123" s="1031"/>
      <c r="DM123" s="1029"/>
      <c r="DN123" s="1029"/>
      <c r="DO123" s="1029"/>
      <c r="DP123" s="1030"/>
      <c r="DQ123" s="1031"/>
      <c r="DR123" s="1029"/>
      <c r="DS123" s="1029"/>
      <c r="DT123" s="1029"/>
      <c r="DU123" s="1030"/>
      <c r="DV123" s="1032"/>
      <c r="DW123" s="1033"/>
      <c r="DX123" s="1033"/>
      <c r="DY123" s="1033"/>
      <c r="DZ123" s="1034"/>
    </row>
    <row r="124" spans="1:130" s="226" customFormat="1" ht="26.25" customHeight="1" thickBot="1">
      <c r="A124" s="1129"/>
      <c r="B124" s="1016"/>
      <c r="C124" s="986" t="s">
        <v>442</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120</v>
      </c>
      <c r="AB124" s="1029"/>
      <c r="AC124" s="1029"/>
      <c r="AD124" s="1029"/>
      <c r="AE124" s="1030"/>
      <c r="AF124" s="1031" t="s">
        <v>120</v>
      </c>
      <c r="AG124" s="1029"/>
      <c r="AH124" s="1029"/>
      <c r="AI124" s="1029"/>
      <c r="AJ124" s="1030"/>
      <c r="AK124" s="1031" t="s">
        <v>120</v>
      </c>
      <c r="AL124" s="1029"/>
      <c r="AM124" s="1029"/>
      <c r="AN124" s="1029"/>
      <c r="AO124" s="1030"/>
      <c r="AP124" s="1032" t="s">
        <v>120</v>
      </c>
      <c r="AQ124" s="1033"/>
      <c r="AR124" s="1033"/>
      <c r="AS124" s="1033"/>
      <c r="AT124" s="1034"/>
      <c r="AU124" s="1131" t="s">
        <v>455</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120</v>
      </c>
      <c r="BR124" s="1098"/>
      <c r="BS124" s="1098"/>
      <c r="BT124" s="1098"/>
      <c r="BU124" s="1098"/>
      <c r="BV124" s="1098" t="s">
        <v>120</v>
      </c>
      <c r="BW124" s="1098"/>
      <c r="BX124" s="1098"/>
      <c r="BY124" s="1098"/>
      <c r="BZ124" s="1098"/>
      <c r="CA124" s="1098" t="s">
        <v>120</v>
      </c>
      <c r="CB124" s="1098"/>
      <c r="CC124" s="1098"/>
      <c r="CD124" s="1098"/>
      <c r="CE124" s="1098"/>
      <c r="CF124" s="1099"/>
      <c r="CG124" s="1100"/>
      <c r="CH124" s="1100"/>
      <c r="CI124" s="1100"/>
      <c r="CJ124" s="1101"/>
      <c r="CK124" s="1083"/>
      <c r="CL124" s="1083"/>
      <c r="CM124" s="1083"/>
      <c r="CN124" s="1083"/>
      <c r="CO124" s="1084"/>
      <c r="CP124" s="1090" t="s">
        <v>456</v>
      </c>
      <c r="CQ124" s="1091"/>
      <c r="CR124" s="1091"/>
      <c r="CS124" s="1091"/>
      <c r="CT124" s="1091"/>
      <c r="CU124" s="1091"/>
      <c r="CV124" s="1091"/>
      <c r="CW124" s="1091"/>
      <c r="CX124" s="1091"/>
      <c r="CY124" s="1091"/>
      <c r="CZ124" s="1091"/>
      <c r="DA124" s="1091"/>
      <c r="DB124" s="1091"/>
      <c r="DC124" s="1091"/>
      <c r="DD124" s="1091"/>
      <c r="DE124" s="1091"/>
      <c r="DF124" s="1092"/>
      <c r="DG124" s="1075" t="s">
        <v>120</v>
      </c>
      <c r="DH124" s="1054"/>
      <c r="DI124" s="1054"/>
      <c r="DJ124" s="1054"/>
      <c r="DK124" s="1055"/>
      <c r="DL124" s="1053" t="s">
        <v>120</v>
      </c>
      <c r="DM124" s="1054"/>
      <c r="DN124" s="1054"/>
      <c r="DO124" s="1054"/>
      <c r="DP124" s="1055"/>
      <c r="DQ124" s="1053" t="s">
        <v>120</v>
      </c>
      <c r="DR124" s="1054"/>
      <c r="DS124" s="1054"/>
      <c r="DT124" s="1054"/>
      <c r="DU124" s="1055"/>
      <c r="DV124" s="1056" t="s">
        <v>120</v>
      </c>
      <c r="DW124" s="1057"/>
      <c r="DX124" s="1057"/>
      <c r="DY124" s="1057"/>
      <c r="DZ124" s="1058"/>
    </row>
    <row r="125" spans="1:130" s="226" customFormat="1" ht="26.25" customHeight="1">
      <c r="A125" s="1129"/>
      <c r="B125" s="1016"/>
      <c r="C125" s="986" t="s">
        <v>444</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120</v>
      </c>
      <c r="AB125" s="1029"/>
      <c r="AC125" s="1029"/>
      <c r="AD125" s="1029"/>
      <c r="AE125" s="1030"/>
      <c r="AF125" s="1031" t="s">
        <v>120</v>
      </c>
      <c r="AG125" s="1029"/>
      <c r="AH125" s="1029"/>
      <c r="AI125" s="1029"/>
      <c r="AJ125" s="1030"/>
      <c r="AK125" s="1031" t="s">
        <v>120</v>
      </c>
      <c r="AL125" s="1029"/>
      <c r="AM125" s="1029"/>
      <c r="AN125" s="1029"/>
      <c r="AO125" s="1030"/>
      <c r="AP125" s="1032" t="s">
        <v>120</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457</v>
      </c>
      <c r="CL125" s="1078"/>
      <c r="CM125" s="1078"/>
      <c r="CN125" s="1078"/>
      <c r="CO125" s="1079"/>
      <c r="CP125" s="1010" t="s">
        <v>458</v>
      </c>
      <c r="CQ125" s="959"/>
      <c r="CR125" s="959"/>
      <c r="CS125" s="959"/>
      <c r="CT125" s="959"/>
      <c r="CU125" s="959"/>
      <c r="CV125" s="959"/>
      <c r="CW125" s="959"/>
      <c r="CX125" s="959"/>
      <c r="CY125" s="959"/>
      <c r="CZ125" s="959"/>
      <c r="DA125" s="959"/>
      <c r="DB125" s="959"/>
      <c r="DC125" s="959"/>
      <c r="DD125" s="959"/>
      <c r="DE125" s="959"/>
      <c r="DF125" s="960"/>
      <c r="DG125" s="996" t="s">
        <v>120</v>
      </c>
      <c r="DH125" s="997"/>
      <c r="DI125" s="997"/>
      <c r="DJ125" s="997"/>
      <c r="DK125" s="997"/>
      <c r="DL125" s="997" t="s">
        <v>120</v>
      </c>
      <c r="DM125" s="997"/>
      <c r="DN125" s="997"/>
      <c r="DO125" s="997"/>
      <c r="DP125" s="997"/>
      <c r="DQ125" s="997" t="s">
        <v>120</v>
      </c>
      <c r="DR125" s="997"/>
      <c r="DS125" s="997"/>
      <c r="DT125" s="997"/>
      <c r="DU125" s="997"/>
      <c r="DV125" s="998" t="s">
        <v>120</v>
      </c>
      <c r="DW125" s="998"/>
      <c r="DX125" s="998"/>
      <c r="DY125" s="998"/>
      <c r="DZ125" s="999"/>
    </row>
    <row r="126" spans="1:130" s="226" customFormat="1" ht="26.25" customHeight="1" thickBot="1">
      <c r="A126" s="1129"/>
      <c r="B126" s="1016"/>
      <c r="C126" s="986" t="s">
        <v>446</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120</v>
      </c>
      <c r="AB126" s="1029"/>
      <c r="AC126" s="1029"/>
      <c r="AD126" s="1029"/>
      <c r="AE126" s="1030"/>
      <c r="AF126" s="1031" t="s">
        <v>120</v>
      </c>
      <c r="AG126" s="1029"/>
      <c r="AH126" s="1029"/>
      <c r="AI126" s="1029"/>
      <c r="AJ126" s="1030"/>
      <c r="AK126" s="1031" t="s">
        <v>120</v>
      </c>
      <c r="AL126" s="1029"/>
      <c r="AM126" s="1029"/>
      <c r="AN126" s="1029"/>
      <c r="AO126" s="1030"/>
      <c r="AP126" s="1032" t="s">
        <v>120</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459</v>
      </c>
      <c r="CQ126" s="1020"/>
      <c r="CR126" s="1020"/>
      <c r="CS126" s="1020"/>
      <c r="CT126" s="1020"/>
      <c r="CU126" s="1020"/>
      <c r="CV126" s="1020"/>
      <c r="CW126" s="1020"/>
      <c r="CX126" s="1020"/>
      <c r="CY126" s="1020"/>
      <c r="CZ126" s="1020"/>
      <c r="DA126" s="1020"/>
      <c r="DB126" s="1020"/>
      <c r="DC126" s="1020"/>
      <c r="DD126" s="1020"/>
      <c r="DE126" s="1020"/>
      <c r="DF126" s="1021"/>
      <c r="DG126" s="989" t="s">
        <v>120</v>
      </c>
      <c r="DH126" s="990"/>
      <c r="DI126" s="990"/>
      <c r="DJ126" s="990"/>
      <c r="DK126" s="990"/>
      <c r="DL126" s="990" t="s">
        <v>120</v>
      </c>
      <c r="DM126" s="990"/>
      <c r="DN126" s="990"/>
      <c r="DO126" s="990"/>
      <c r="DP126" s="990"/>
      <c r="DQ126" s="990" t="s">
        <v>120</v>
      </c>
      <c r="DR126" s="990"/>
      <c r="DS126" s="990"/>
      <c r="DT126" s="990"/>
      <c r="DU126" s="990"/>
      <c r="DV126" s="991" t="s">
        <v>120</v>
      </c>
      <c r="DW126" s="991"/>
      <c r="DX126" s="991"/>
      <c r="DY126" s="991"/>
      <c r="DZ126" s="992"/>
    </row>
    <row r="127" spans="1:130" s="226" customFormat="1" ht="26.25" customHeight="1">
      <c r="A127" s="1130"/>
      <c r="B127" s="1018"/>
      <c r="C127" s="1072" t="s">
        <v>460</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120</v>
      </c>
      <c r="AB127" s="1029"/>
      <c r="AC127" s="1029"/>
      <c r="AD127" s="1029"/>
      <c r="AE127" s="1030"/>
      <c r="AF127" s="1031" t="s">
        <v>120</v>
      </c>
      <c r="AG127" s="1029"/>
      <c r="AH127" s="1029"/>
      <c r="AI127" s="1029"/>
      <c r="AJ127" s="1030"/>
      <c r="AK127" s="1031" t="s">
        <v>120</v>
      </c>
      <c r="AL127" s="1029"/>
      <c r="AM127" s="1029"/>
      <c r="AN127" s="1029"/>
      <c r="AO127" s="1030"/>
      <c r="AP127" s="1032" t="s">
        <v>120</v>
      </c>
      <c r="AQ127" s="1033"/>
      <c r="AR127" s="1033"/>
      <c r="AS127" s="1033"/>
      <c r="AT127" s="1034"/>
      <c r="AU127" s="262"/>
      <c r="AV127" s="262"/>
      <c r="AW127" s="262"/>
      <c r="AX127" s="1102" t="s">
        <v>461</v>
      </c>
      <c r="AY127" s="1103"/>
      <c r="AZ127" s="1103"/>
      <c r="BA127" s="1103"/>
      <c r="BB127" s="1103"/>
      <c r="BC127" s="1103"/>
      <c r="BD127" s="1103"/>
      <c r="BE127" s="1104"/>
      <c r="BF127" s="1105" t="s">
        <v>462</v>
      </c>
      <c r="BG127" s="1103"/>
      <c r="BH127" s="1103"/>
      <c r="BI127" s="1103"/>
      <c r="BJ127" s="1103"/>
      <c r="BK127" s="1103"/>
      <c r="BL127" s="1104"/>
      <c r="BM127" s="1105" t="s">
        <v>463</v>
      </c>
      <c r="BN127" s="1103"/>
      <c r="BO127" s="1103"/>
      <c r="BP127" s="1103"/>
      <c r="BQ127" s="1103"/>
      <c r="BR127" s="1103"/>
      <c r="BS127" s="1104"/>
      <c r="BT127" s="1105" t="s">
        <v>464</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465</v>
      </c>
      <c r="CQ127" s="1020"/>
      <c r="CR127" s="1020"/>
      <c r="CS127" s="1020"/>
      <c r="CT127" s="1020"/>
      <c r="CU127" s="1020"/>
      <c r="CV127" s="1020"/>
      <c r="CW127" s="1020"/>
      <c r="CX127" s="1020"/>
      <c r="CY127" s="1020"/>
      <c r="CZ127" s="1020"/>
      <c r="DA127" s="1020"/>
      <c r="DB127" s="1020"/>
      <c r="DC127" s="1020"/>
      <c r="DD127" s="1020"/>
      <c r="DE127" s="1020"/>
      <c r="DF127" s="1021"/>
      <c r="DG127" s="989" t="s">
        <v>120</v>
      </c>
      <c r="DH127" s="990"/>
      <c r="DI127" s="990"/>
      <c r="DJ127" s="990"/>
      <c r="DK127" s="990"/>
      <c r="DL127" s="990" t="s">
        <v>120</v>
      </c>
      <c r="DM127" s="990"/>
      <c r="DN127" s="990"/>
      <c r="DO127" s="990"/>
      <c r="DP127" s="990"/>
      <c r="DQ127" s="990" t="s">
        <v>120</v>
      </c>
      <c r="DR127" s="990"/>
      <c r="DS127" s="990"/>
      <c r="DT127" s="990"/>
      <c r="DU127" s="990"/>
      <c r="DV127" s="991" t="s">
        <v>120</v>
      </c>
      <c r="DW127" s="991"/>
      <c r="DX127" s="991"/>
      <c r="DY127" s="991"/>
      <c r="DZ127" s="992"/>
    </row>
    <row r="128" spans="1:130" s="226" customFormat="1" ht="26.25" customHeight="1" thickBot="1">
      <c r="A128" s="1113" t="s">
        <v>466</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467</v>
      </c>
      <c r="X128" s="1115"/>
      <c r="Y128" s="1115"/>
      <c r="Z128" s="1116"/>
      <c r="AA128" s="1117">
        <v>231396</v>
      </c>
      <c r="AB128" s="1118"/>
      <c r="AC128" s="1118"/>
      <c r="AD128" s="1118"/>
      <c r="AE128" s="1119"/>
      <c r="AF128" s="1120">
        <v>219242</v>
      </c>
      <c r="AG128" s="1118"/>
      <c r="AH128" s="1118"/>
      <c r="AI128" s="1118"/>
      <c r="AJ128" s="1119"/>
      <c r="AK128" s="1120">
        <v>194011</v>
      </c>
      <c r="AL128" s="1118"/>
      <c r="AM128" s="1118"/>
      <c r="AN128" s="1118"/>
      <c r="AO128" s="1119"/>
      <c r="AP128" s="1121"/>
      <c r="AQ128" s="1122"/>
      <c r="AR128" s="1122"/>
      <c r="AS128" s="1122"/>
      <c r="AT128" s="1123"/>
      <c r="AU128" s="262"/>
      <c r="AV128" s="262"/>
      <c r="AW128" s="262"/>
      <c r="AX128" s="958" t="s">
        <v>468</v>
      </c>
      <c r="AY128" s="959"/>
      <c r="AZ128" s="959"/>
      <c r="BA128" s="959"/>
      <c r="BB128" s="959"/>
      <c r="BC128" s="959"/>
      <c r="BD128" s="959"/>
      <c r="BE128" s="960"/>
      <c r="BF128" s="1124" t="s">
        <v>120</v>
      </c>
      <c r="BG128" s="1125"/>
      <c r="BH128" s="1125"/>
      <c r="BI128" s="1125"/>
      <c r="BJ128" s="1125"/>
      <c r="BK128" s="1125"/>
      <c r="BL128" s="1126"/>
      <c r="BM128" s="1124">
        <v>13.13</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469</v>
      </c>
      <c r="CQ128" s="1107"/>
      <c r="CR128" s="1107"/>
      <c r="CS128" s="1107"/>
      <c r="CT128" s="1107"/>
      <c r="CU128" s="1107"/>
      <c r="CV128" s="1107"/>
      <c r="CW128" s="1107"/>
      <c r="CX128" s="1107"/>
      <c r="CY128" s="1107"/>
      <c r="CZ128" s="1107"/>
      <c r="DA128" s="1107"/>
      <c r="DB128" s="1107"/>
      <c r="DC128" s="1107"/>
      <c r="DD128" s="1107"/>
      <c r="DE128" s="1107"/>
      <c r="DF128" s="1108"/>
      <c r="DG128" s="1109">
        <v>87000</v>
      </c>
      <c r="DH128" s="1110"/>
      <c r="DI128" s="1110"/>
      <c r="DJ128" s="1110"/>
      <c r="DK128" s="1110"/>
      <c r="DL128" s="1110">
        <v>87000</v>
      </c>
      <c r="DM128" s="1110"/>
      <c r="DN128" s="1110"/>
      <c r="DO128" s="1110"/>
      <c r="DP128" s="1110"/>
      <c r="DQ128" s="1110" t="s">
        <v>120</v>
      </c>
      <c r="DR128" s="1110"/>
      <c r="DS128" s="1110"/>
      <c r="DT128" s="1110"/>
      <c r="DU128" s="1110"/>
      <c r="DV128" s="1111" t="s">
        <v>120</v>
      </c>
      <c r="DW128" s="1111"/>
      <c r="DX128" s="1111"/>
      <c r="DY128" s="1111"/>
      <c r="DZ128" s="1112"/>
    </row>
    <row r="129" spans="1:131" s="226" customFormat="1" ht="26.25" customHeight="1">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470</v>
      </c>
      <c r="X129" s="1144"/>
      <c r="Y129" s="1144"/>
      <c r="Z129" s="1145"/>
      <c r="AA129" s="1028">
        <v>11496802</v>
      </c>
      <c r="AB129" s="1029"/>
      <c r="AC129" s="1029"/>
      <c r="AD129" s="1029"/>
      <c r="AE129" s="1030"/>
      <c r="AF129" s="1031">
        <v>11508811</v>
      </c>
      <c r="AG129" s="1029"/>
      <c r="AH129" s="1029"/>
      <c r="AI129" s="1029"/>
      <c r="AJ129" s="1030"/>
      <c r="AK129" s="1031">
        <v>11413065</v>
      </c>
      <c r="AL129" s="1029"/>
      <c r="AM129" s="1029"/>
      <c r="AN129" s="1029"/>
      <c r="AO129" s="1030"/>
      <c r="AP129" s="1146"/>
      <c r="AQ129" s="1147"/>
      <c r="AR129" s="1147"/>
      <c r="AS129" s="1147"/>
      <c r="AT129" s="1148"/>
      <c r="AU129" s="264"/>
      <c r="AV129" s="264"/>
      <c r="AW129" s="264"/>
      <c r="AX129" s="1137" t="s">
        <v>471</v>
      </c>
      <c r="AY129" s="1020"/>
      <c r="AZ129" s="1020"/>
      <c r="BA129" s="1020"/>
      <c r="BB129" s="1020"/>
      <c r="BC129" s="1020"/>
      <c r="BD129" s="1020"/>
      <c r="BE129" s="1021"/>
      <c r="BF129" s="1138" t="s">
        <v>120</v>
      </c>
      <c r="BG129" s="1139"/>
      <c r="BH129" s="1139"/>
      <c r="BI129" s="1139"/>
      <c r="BJ129" s="1139"/>
      <c r="BK129" s="1139"/>
      <c r="BL129" s="1140"/>
      <c r="BM129" s="1138">
        <v>18.13</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472</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473</v>
      </c>
      <c r="X130" s="1144"/>
      <c r="Y130" s="1144"/>
      <c r="Z130" s="1145"/>
      <c r="AA130" s="1028">
        <v>2226884</v>
      </c>
      <c r="AB130" s="1029"/>
      <c r="AC130" s="1029"/>
      <c r="AD130" s="1029"/>
      <c r="AE130" s="1030"/>
      <c r="AF130" s="1031">
        <v>2283421</v>
      </c>
      <c r="AG130" s="1029"/>
      <c r="AH130" s="1029"/>
      <c r="AI130" s="1029"/>
      <c r="AJ130" s="1030"/>
      <c r="AK130" s="1031">
        <v>2279202</v>
      </c>
      <c r="AL130" s="1029"/>
      <c r="AM130" s="1029"/>
      <c r="AN130" s="1029"/>
      <c r="AO130" s="1030"/>
      <c r="AP130" s="1146"/>
      <c r="AQ130" s="1147"/>
      <c r="AR130" s="1147"/>
      <c r="AS130" s="1147"/>
      <c r="AT130" s="1148"/>
      <c r="AU130" s="264"/>
      <c r="AV130" s="264"/>
      <c r="AW130" s="264"/>
      <c r="AX130" s="1137" t="s">
        <v>474</v>
      </c>
      <c r="AY130" s="1020"/>
      <c r="AZ130" s="1020"/>
      <c r="BA130" s="1020"/>
      <c r="BB130" s="1020"/>
      <c r="BC130" s="1020"/>
      <c r="BD130" s="1020"/>
      <c r="BE130" s="1021"/>
      <c r="BF130" s="1174">
        <v>3.9</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475</v>
      </c>
      <c r="X131" s="1182"/>
      <c r="Y131" s="1182"/>
      <c r="Z131" s="1183"/>
      <c r="AA131" s="1075">
        <v>9269918</v>
      </c>
      <c r="AB131" s="1054"/>
      <c r="AC131" s="1054"/>
      <c r="AD131" s="1054"/>
      <c r="AE131" s="1055"/>
      <c r="AF131" s="1053">
        <v>9225390</v>
      </c>
      <c r="AG131" s="1054"/>
      <c r="AH131" s="1054"/>
      <c r="AI131" s="1054"/>
      <c r="AJ131" s="1055"/>
      <c r="AK131" s="1053">
        <v>9133863</v>
      </c>
      <c r="AL131" s="1054"/>
      <c r="AM131" s="1054"/>
      <c r="AN131" s="1054"/>
      <c r="AO131" s="1055"/>
      <c r="AP131" s="1184"/>
      <c r="AQ131" s="1185"/>
      <c r="AR131" s="1185"/>
      <c r="AS131" s="1185"/>
      <c r="AT131" s="1186"/>
      <c r="AU131" s="264"/>
      <c r="AV131" s="264"/>
      <c r="AW131" s="264"/>
      <c r="AX131" s="1156" t="s">
        <v>476</v>
      </c>
      <c r="AY131" s="1107"/>
      <c r="AZ131" s="1107"/>
      <c r="BA131" s="1107"/>
      <c r="BB131" s="1107"/>
      <c r="BC131" s="1107"/>
      <c r="BD131" s="1107"/>
      <c r="BE131" s="1108"/>
      <c r="BF131" s="1157" t="s">
        <v>120</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477</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478</v>
      </c>
      <c r="W132" s="1167"/>
      <c r="X132" s="1167"/>
      <c r="Y132" s="1167"/>
      <c r="Z132" s="1168"/>
      <c r="AA132" s="1169">
        <v>2.4943046959999999</v>
      </c>
      <c r="AB132" s="1170"/>
      <c r="AC132" s="1170"/>
      <c r="AD132" s="1170"/>
      <c r="AE132" s="1171"/>
      <c r="AF132" s="1172">
        <v>4.5500081840000002</v>
      </c>
      <c r="AG132" s="1170"/>
      <c r="AH132" s="1170"/>
      <c r="AI132" s="1170"/>
      <c r="AJ132" s="1171"/>
      <c r="AK132" s="1172">
        <v>4.6788527479999997</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479</v>
      </c>
      <c r="W133" s="1150"/>
      <c r="X133" s="1150"/>
      <c r="Y133" s="1150"/>
      <c r="Z133" s="1151"/>
      <c r="AA133" s="1152">
        <v>5.2</v>
      </c>
      <c r="AB133" s="1153"/>
      <c r="AC133" s="1153"/>
      <c r="AD133" s="1153"/>
      <c r="AE133" s="1154"/>
      <c r="AF133" s="1152">
        <v>4.3</v>
      </c>
      <c r="AG133" s="1153"/>
      <c r="AH133" s="1153"/>
      <c r="AI133" s="1153"/>
      <c r="AJ133" s="1154"/>
      <c r="AK133" s="1152">
        <v>3.9</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zaj8P9RPnuyLOrPPMCTl4bMVI97jFXFbEbdNCzN3qhBhU1PL+mrpTl8d98BiYgtyw2QSitULhV/w05d5Nrx/7A==" saltValue="EFxQfh+wpceRreOxsGlus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480</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r1whpMBk6XTjBZJuUbNSeZnPM0T2bZpWIhOJkVtm+JdgtuS57Upg+EPdXhp8ccS90JXsi14O1jWEHlb1oYdbg==" saltValue="3ElTVWD28MOBjbMUaH2a6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P6e79hs/Q/g3G+bIV/fRntZ72Zi7ZLoujFxxIIevxXu5N4OZ7OYVjaJTmR7e/77oDkCj39WeoiGZ4ZkOlcY7YQ==" saltValue="SvuitUPZXh84g6ElOI2w+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482</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483</v>
      </c>
      <c r="AP7" s="283"/>
      <c r="AQ7" s="284" t="s">
        <v>484</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485</v>
      </c>
      <c r="AQ8" s="290" t="s">
        <v>486</v>
      </c>
      <c r="AR8" s="291" t="s">
        <v>487</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488</v>
      </c>
      <c r="AL9" s="1193"/>
      <c r="AM9" s="1193"/>
      <c r="AN9" s="1194"/>
      <c r="AO9" s="292">
        <v>2959864</v>
      </c>
      <c r="AP9" s="292">
        <v>60478</v>
      </c>
      <c r="AQ9" s="293">
        <v>69000</v>
      </c>
      <c r="AR9" s="294">
        <v>-12.4</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489</v>
      </c>
      <c r="AL10" s="1193"/>
      <c r="AM10" s="1193"/>
      <c r="AN10" s="1194"/>
      <c r="AO10" s="295">
        <v>547746</v>
      </c>
      <c r="AP10" s="295">
        <v>11192</v>
      </c>
      <c r="AQ10" s="296">
        <v>7980</v>
      </c>
      <c r="AR10" s="297">
        <v>40.299999999999997</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490</v>
      </c>
      <c r="AL11" s="1193"/>
      <c r="AM11" s="1193"/>
      <c r="AN11" s="1194"/>
      <c r="AO11" s="295">
        <v>25348</v>
      </c>
      <c r="AP11" s="295">
        <v>518</v>
      </c>
      <c r="AQ11" s="296">
        <v>8263</v>
      </c>
      <c r="AR11" s="297">
        <v>-93.7</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491</v>
      </c>
      <c r="AL12" s="1193"/>
      <c r="AM12" s="1193"/>
      <c r="AN12" s="1194"/>
      <c r="AO12" s="295">
        <v>111611</v>
      </c>
      <c r="AP12" s="295">
        <v>2281</v>
      </c>
      <c r="AQ12" s="296">
        <v>1174</v>
      </c>
      <c r="AR12" s="297">
        <v>94.3</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492</v>
      </c>
      <c r="AL13" s="1193"/>
      <c r="AM13" s="1193"/>
      <c r="AN13" s="1194"/>
      <c r="AO13" s="295" t="s">
        <v>493</v>
      </c>
      <c r="AP13" s="295" t="s">
        <v>493</v>
      </c>
      <c r="AQ13" s="296">
        <v>18</v>
      </c>
      <c r="AR13" s="297" t="s">
        <v>493</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494</v>
      </c>
      <c r="AL14" s="1193"/>
      <c r="AM14" s="1193"/>
      <c r="AN14" s="1194"/>
      <c r="AO14" s="295">
        <v>150930</v>
      </c>
      <c r="AP14" s="295">
        <v>3084</v>
      </c>
      <c r="AQ14" s="296">
        <v>2909</v>
      </c>
      <c r="AR14" s="297">
        <v>6</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495</v>
      </c>
      <c r="AL15" s="1193"/>
      <c r="AM15" s="1193"/>
      <c r="AN15" s="1194"/>
      <c r="AO15" s="295">
        <v>75291</v>
      </c>
      <c r="AP15" s="295">
        <v>1538</v>
      </c>
      <c r="AQ15" s="296">
        <v>1519</v>
      </c>
      <c r="AR15" s="297">
        <v>1.3</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496</v>
      </c>
      <c r="AL16" s="1196"/>
      <c r="AM16" s="1196"/>
      <c r="AN16" s="1197"/>
      <c r="AO16" s="295">
        <v>-306914</v>
      </c>
      <c r="AP16" s="295">
        <v>-6271</v>
      </c>
      <c r="AQ16" s="296">
        <v>-6242</v>
      </c>
      <c r="AR16" s="297">
        <v>0.5</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177</v>
      </c>
      <c r="AL17" s="1196"/>
      <c r="AM17" s="1196"/>
      <c r="AN17" s="1197"/>
      <c r="AO17" s="295">
        <v>3563876</v>
      </c>
      <c r="AP17" s="295">
        <v>72820</v>
      </c>
      <c r="AQ17" s="296">
        <v>84621</v>
      </c>
      <c r="AR17" s="297">
        <v>-13.9</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497</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498</v>
      </c>
      <c r="AP20" s="303" t="s">
        <v>499</v>
      </c>
      <c r="AQ20" s="304" t="s">
        <v>500</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501</v>
      </c>
      <c r="AL21" s="1188"/>
      <c r="AM21" s="1188"/>
      <c r="AN21" s="1189"/>
      <c r="AO21" s="307">
        <v>6.01</v>
      </c>
      <c r="AP21" s="308">
        <v>8.0399999999999991</v>
      </c>
      <c r="AQ21" s="309">
        <v>-2.0299999999999998</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502</v>
      </c>
      <c r="AL22" s="1188"/>
      <c r="AM22" s="1188"/>
      <c r="AN22" s="1189"/>
      <c r="AO22" s="312">
        <v>99.8</v>
      </c>
      <c r="AP22" s="313">
        <v>97.7</v>
      </c>
      <c r="AQ22" s="314">
        <v>2.1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504</v>
      </c>
      <c r="AO27" s="273"/>
      <c r="AP27" s="273"/>
      <c r="AQ27" s="273"/>
      <c r="AR27" s="273"/>
      <c r="AS27" s="273"/>
      <c r="AT27" s="273"/>
    </row>
    <row r="28" spans="1:46" ht="17.25">
      <c r="A28" s="274" t="s">
        <v>505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506</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483</v>
      </c>
      <c r="AP30" s="283"/>
      <c r="AQ30" s="284" t="s">
        <v>484</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485</v>
      </c>
      <c r="AQ31" s="290" t="s">
        <v>486</v>
      </c>
      <c r="AR31" s="291" t="s">
        <v>487</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507</v>
      </c>
      <c r="AL32" s="1204"/>
      <c r="AM32" s="1204"/>
      <c r="AN32" s="1205"/>
      <c r="AO32" s="322">
        <v>2012137</v>
      </c>
      <c r="AP32" s="322">
        <v>41114</v>
      </c>
      <c r="AQ32" s="323">
        <v>49627</v>
      </c>
      <c r="AR32" s="324">
        <v>-17.2</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508</v>
      </c>
      <c r="AL33" s="1204"/>
      <c r="AM33" s="1204"/>
      <c r="AN33" s="1205"/>
      <c r="AO33" s="322" t="s">
        <v>493</v>
      </c>
      <c r="AP33" s="322" t="s">
        <v>493</v>
      </c>
      <c r="AQ33" s="323" t="s">
        <v>493</v>
      </c>
      <c r="AR33" s="324" t="s">
        <v>493</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509</v>
      </c>
      <c r="AL34" s="1204"/>
      <c r="AM34" s="1204"/>
      <c r="AN34" s="1205"/>
      <c r="AO34" s="322" t="s">
        <v>493</v>
      </c>
      <c r="AP34" s="322" t="s">
        <v>493</v>
      </c>
      <c r="AQ34" s="323">
        <v>64</v>
      </c>
      <c r="AR34" s="324" t="s">
        <v>493</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510</v>
      </c>
      <c r="AL35" s="1204"/>
      <c r="AM35" s="1204"/>
      <c r="AN35" s="1205"/>
      <c r="AO35" s="322">
        <v>594573</v>
      </c>
      <c r="AP35" s="322">
        <v>12149</v>
      </c>
      <c r="AQ35" s="323">
        <v>20466</v>
      </c>
      <c r="AR35" s="324">
        <v>-40.6</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511</v>
      </c>
      <c r="AL36" s="1204"/>
      <c r="AM36" s="1204"/>
      <c r="AN36" s="1205"/>
      <c r="AO36" s="322">
        <v>289055</v>
      </c>
      <c r="AP36" s="322">
        <v>5906</v>
      </c>
      <c r="AQ36" s="323">
        <v>2860</v>
      </c>
      <c r="AR36" s="324">
        <v>106.5</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512</v>
      </c>
      <c r="AL37" s="1204"/>
      <c r="AM37" s="1204"/>
      <c r="AN37" s="1205"/>
      <c r="AO37" s="322">
        <v>4808</v>
      </c>
      <c r="AP37" s="322">
        <v>98</v>
      </c>
      <c r="AQ37" s="323">
        <v>677</v>
      </c>
      <c r="AR37" s="324">
        <v>-85.5</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513</v>
      </c>
      <c r="AL38" s="1207"/>
      <c r="AM38" s="1207"/>
      <c r="AN38" s="1208"/>
      <c r="AO38" s="325" t="s">
        <v>493</v>
      </c>
      <c r="AP38" s="325" t="s">
        <v>493</v>
      </c>
      <c r="AQ38" s="326">
        <v>4</v>
      </c>
      <c r="AR38" s="314" t="s">
        <v>493</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514</v>
      </c>
      <c r="AL39" s="1207"/>
      <c r="AM39" s="1207"/>
      <c r="AN39" s="1208"/>
      <c r="AO39" s="322">
        <v>-194011</v>
      </c>
      <c r="AP39" s="322">
        <v>-3964</v>
      </c>
      <c r="AQ39" s="323">
        <v>-4704</v>
      </c>
      <c r="AR39" s="324">
        <v>-15.7</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515</v>
      </c>
      <c r="AL40" s="1204"/>
      <c r="AM40" s="1204"/>
      <c r="AN40" s="1205"/>
      <c r="AO40" s="322">
        <v>-2279202</v>
      </c>
      <c r="AP40" s="322">
        <v>-46570</v>
      </c>
      <c r="AQ40" s="323">
        <v>-47177</v>
      </c>
      <c r="AR40" s="324">
        <v>-1.3</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291</v>
      </c>
      <c r="AL41" s="1210"/>
      <c r="AM41" s="1210"/>
      <c r="AN41" s="1211"/>
      <c r="AO41" s="322">
        <v>427360</v>
      </c>
      <c r="AP41" s="322">
        <v>8732</v>
      </c>
      <c r="AQ41" s="323">
        <v>21817</v>
      </c>
      <c r="AR41" s="324">
        <v>-60</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516</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517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518</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483</v>
      </c>
      <c r="AN49" s="1200" t="s">
        <v>519</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520</v>
      </c>
      <c r="AO50" s="339" t="s">
        <v>521</v>
      </c>
      <c r="AP50" s="340" t="s">
        <v>522</v>
      </c>
      <c r="AQ50" s="341" t="s">
        <v>523</v>
      </c>
      <c r="AR50" s="342" t="s">
        <v>524</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525</v>
      </c>
      <c r="AL51" s="335"/>
      <c r="AM51" s="343">
        <v>4416382</v>
      </c>
      <c r="AN51" s="344">
        <v>88236</v>
      </c>
      <c r="AO51" s="345">
        <v>80.3</v>
      </c>
      <c r="AP51" s="346">
        <v>84389</v>
      </c>
      <c r="AQ51" s="347">
        <v>19.7</v>
      </c>
      <c r="AR51" s="348">
        <v>60.6</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526</v>
      </c>
      <c r="AM52" s="351">
        <v>2371804</v>
      </c>
      <c r="AN52" s="352">
        <v>47387</v>
      </c>
      <c r="AO52" s="353">
        <v>100.3</v>
      </c>
      <c r="AP52" s="354">
        <v>44339</v>
      </c>
      <c r="AQ52" s="355">
        <v>17.2</v>
      </c>
      <c r="AR52" s="356">
        <v>83.1</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527</v>
      </c>
      <c r="AL53" s="335"/>
      <c r="AM53" s="343">
        <v>2249187</v>
      </c>
      <c r="AN53" s="344">
        <v>45249</v>
      </c>
      <c r="AO53" s="345">
        <v>-48.7</v>
      </c>
      <c r="AP53" s="346">
        <v>83623</v>
      </c>
      <c r="AQ53" s="347">
        <v>-0.9</v>
      </c>
      <c r="AR53" s="348">
        <v>-47.8</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526</v>
      </c>
      <c r="AM54" s="351">
        <v>1329400</v>
      </c>
      <c r="AN54" s="352">
        <v>26745</v>
      </c>
      <c r="AO54" s="353">
        <v>-43.6</v>
      </c>
      <c r="AP54" s="354">
        <v>48787</v>
      </c>
      <c r="AQ54" s="355">
        <v>10</v>
      </c>
      <c r="AR54" s="356">
        <v>-53.6</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528</v>
      </c>
      <c r="AL55" s="335"/>
      <c r="AM55" s="343">
        <v>2156467</v>
      </c>
      <c r="AN55" s="344">
        <v>43725</v>
      </c>
      <c r="AO55" s="345">
        <v>-3.4</v>
      </c>
      <c r="AP55" s="346">
        <v>81768</v>
      </c>
      <c r="AQ55" s="347">
        <v>-2.2000000000000002</v>
      </c>
      <c r="AR55" s="348">
        <v>-1.2</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526</v>
      </c>
      <c r="AM56" s="351">
        <v>1153789</v>
      </c>
      <c r="AN56" s="352">
        <v>23394</v>
      </c>
      <c r="AO56" s="353">
        <v>-12.5</v>
      </c>
      <c r="AP56" s="354">
        <v>37917</v>
      </c>
      <c r="AQ56" s="355">
        <v>-22.3</v>
      </c>
      <c r="AR56" s="356">
        <v>9.8000000000000007</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529</v>
      </c>
      <c r="AL57" s="335"/>
      <c r="AM57" s="343">
        <v>2254050</v>
      </c>
      <c r="AN57" s="344">
        <v>45923</v>
      </c>
      <c r="AO57" s="345">
        <v>5</v>
      </c>
      <c r="AP57" s="346">
        <v>65876</v>
      </c>
      <c r="AQ57" s="347">
        <v>-19.399999999999999</v>
      </c>
      <c r="AR57" s="348">
        <v>24.4</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526</v>
      </c>
      <c r="AM58" s="351">
        <v>1181134</v>
      </c>
      <c r="AN58" s="352">
        <v>24064</v>
      </c>
      <c r="AO58" s="353">
        <v>2.9</v>
      </c>
      <c r="AP58" s="354">
        <v>36484</v>
      </c>
      <c r="AQ58" s="355">
        <v>-3.8</v>
      </c>
      <c r="AR58" s="356">
        <v>6.7</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530</v>
      </c>
      <c r="AL59" s="335"/>
      <c r="AM59" s="343">
        <v>2828405</v>
      </c>
      <c r="AN59" s="344">
        <v>57792</v>
      </c>
      <c r="AO59" s="345">
        <v>25.8</v>
      </c>
      <c r="AP59" s="346">
        <v>68468</v>
      </c>
      <c r="AQ59" s="347">
        <v>3.9</v>
      </c>
      <c r="AR59" s="348">
        <v>21.9</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526</v>
      </c>
      <c r="AM60" s="351">
        <v>1581478</v>
      </c>
      <c r="AN60" s="352">
        <v>32314</v>
      </c>
      <c r="AO60" s="353">
        <v>34.299999999999997</v>
      </c>
      <c r="AP60" s="354">
        <v>34140</v>
      </c>
      <c r="AQ60" s="355">
        <v>-6.4</v>
      </c>
      <c r="AR60" s="356">
        <v>40.700000000000003</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531</v>
      </c>
      <c r="AL61" s="357"/>
      <c r="AM61" s="358">
        <v>2780898</v>
      </c>
      <c r="AN61" s="359">
        <v>56185</v>
      </c>
      <c r="AO61" s="360">
        <v>11.8</v>
      </c>
      <c r="AP61" s="361">
        <v>76825</v>
      </c>
      <c r="AQ61" s="362">
        <v>0.2</v>
      </c>
      <c r="AR61" s="348">
        <v>11.6</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526</v>
      </c>
      <c r="AM62" s="351">
        <v>1523521</v>
      </c>
      <c r="AN62" s="352">
        <v>30781</v>
      </c>
      <c r="AO62" s="353">
        <v>16.3</v>
      </c>
      <c r="AP62" s="354">
        <v>40333</v>
      </c>
      <c r="AQ62" s="355">
        <v>-1.1000000000000001</v>
      </c>
      <c r="AR62" s="356">
        <v>17.399999999999999</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WpB7N2bieePb/xrhidVWjd6lI4B3sDcH7Z3YpiIsqur5UhddhN5BhjiRU5NmKRBfv/h7tlRzqjnFFt4gsxrI5g==" saltValue="BL1VXduFjA90YhcONH/Vc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533</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A0kKloz7tk6OPKVMijv87HCRCqBkRhiGKanbNzBwTQhNxNtlXQgnPr47JG71RV1vsoFljAwYhgYYb5k4c8WuUw==" saltValue="xFoPS/ixMheACUIgnbgnE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534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Dkijy7c27SymfMkqMSxK544Efsxd0Ynim6lD+wrYo8M67H8f2IzBmg7nMlTozjagB02repmqYypCYSH+l0doKA==" saltValue="JS01gbxn+ky2RHzMf/GMc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535</v>
      </c>
      <c r="G46" s="8" t="s">
        <v>536</v>
      </c>
      <c r="H46" s="8" t="s">
        <v>537</v>
      </c>
      <c r="I46" s="8" t="s">
        <v>538</v>
      </c>
      <c r="J46" s="9" t="s">
        <v>539</v>
      </c>
    </row>
    <row r="47" spans="2:10" ht="57.75" customHeight="1">
      <c r="B47" s="10"/>
      <c r="C47" s="1212" t="s">
        <v>3</v>
      </c>
      <c r="D47" s="1212"/>
      <c r="E47" s="1213"/>
      <c r="F47" s="11">
        <v>34.79</v>
      </c>
      <c r="G47" s="12">
        <v>35.880000000000003</v>
      </c>
      <c r="H47" s="12">
        <v>35.71</v>
      </c>
      <c r="I47" s="12">
        <v>37.35</v>
      </c>
      <c r="J47" s="13">
        <v>39.270000000000003</v>
      </c>
    </row>
    <row r="48" spans="2:10" ht="57.75" customHeight="1">
      <c r="B48" s="14"/>
      <c r="C48" s="1214" t="s">
        <v>4</v>
      </c>
      <c r="D48" s="1214"/>
      <c r="E48" s="1215"/>
      <c r="F48" s="15">
        <v>1.82</v>
      </c>
      <c r="G48" s="16">
        <v>2.4900000000000002</v>
      </c>
      <c r="H48" s="16">
        <v>3.06</v>
      </c>
      <c r="I48" s="16">
        <v>2.83</v>
      </c>
      <c r="J48" s="17">
        <v>2.39</v>
      </c>
    </row>
    <row r="49" spans="2:10" ht="57.75" customHeight="1" thickBot="1">
      <c r="B49" s="18"/>
      <c r="C49" s="1216" t="s">
        <v>5</v>
      </c>
      <c r="D49" s="1216"/>
      <c r="E49" s="1217"/>
      <c r="F49" s="19">
        <v>6.18</v>
      </c>
      <c r="G49" s="20">
        <v>1.85</v>
      </c>
      <c r="H49" s="20">
        <v>0.85</v>
      </c>
      <c r="I49" s="20">
        <v>0.56999999999999995</v>
      </c>
      <c r="J49" s="21">
        <v>0.45</v>
      </c>
    </row>
    <row r="50" spans="2:10" ht="13.5" customHeight="1"/>
    <row r="51" spans="2:10" ht="13.5" hidden="1" customHeight="1"/>
    <row r="52" spans="2:10" ht="13.5" hidden="1" customHeight="1"/>
    <row r="53" spans="2:10" ht="13.5" hidden="1" customHeight="1"/>
  </sheetData>
  <sheetProtection algorithmName="SHA-512" hashValue="dVoPFUYPuv1ze5Gs/LDieEz1MBhmYtZHP4S/bbR0PMTDRwPdufu8+tSOuL2cMKyU4DXydMsDglSyYao/s3zWhA==" saltValue="2UZUVxL9097Z+souHk9C6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2019-10-28T23:45:58Z</cp:lastPrinted>
  <dcterms:created xsi:type="dcterms:W3CDTF">2019-02-14T03:49:27Z</dcterms:created>
  <dcterms:modified xsi:type="dcterms:W3CDTF">2019-10-28T23:48:22Z</dcterms:modified>
  <cp:category/>
</cp:coreProperties>
</file>