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財共有\県等各種照会\令和元年度各種照会\H29財政状況資料集\"/>
    </mc:Choice>
  </mc:AlternateContent>
  <bookViews>
    <workbookView xWindow="0" yWindow="0" windowWidth="15360" windowHeight="7635"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<sst xmlns="http://schemas.openxmlformats.org/spreadsheetml/2006/main" count="1102" uniqueCount="597">
  <si>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</si>
  <si>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</si>
  <si>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</si>
  <si>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</si>
  <si>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</si>
  <si>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</si>
  <si>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</si>
  <si>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</si>
  <si>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</si>
  <si>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</si>
  <si>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</si>
  <si>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</si>
  <si>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</si>
  <si>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</si>
  <si>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</si>
  <si>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</si>
  <si>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</si>
  <si>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</si>
  <si>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</si>
  <si>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</si>
  <si>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</si>
  <si>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</si>
  <si>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</si>
  <si>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</si>
  <si>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</si>
  <si>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</si>
  <si>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</si>
  <si>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</si>
  <si>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</si>
  <si>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</si>
  <si>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</si>
  <si>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</si>
  <si>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</si>
  <si>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</si>
  <si>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</si>
  <si>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</si>
  <si>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</si>
  <si>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</si>
  <si>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</si>
  <si>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</si>
  <si>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</si>
  <si>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</si>
  <si>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</si>
  <si>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</si>
  <si>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</si>
  <si>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</si>
  <si>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</si>
  <si>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</si>
  <si>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</si>
  <si>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</si>
  <si>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</si>
  <si>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</si>
  <si>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</si>
  <si>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</si>
  <si>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</si>
  <si>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</si>
  <si>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</si>
  <si>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</si>
  <si>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</si>
  <si>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</si>
  <si>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</si>
  <si>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</si>
  <si>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</si>
  <si>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</si>
  <si>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</si>
  <si>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</si>
  <si>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</si>
  <si>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</si>
  <si>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</si>
  <si>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</si>
  <si>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</si>
  <si>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</si>
  <si>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</si>
  <si>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</si>
  <si>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</si>
  <si>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</si>
  <si>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</si>
  <si>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</si>
  <si>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</si>
  <si>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</si>
  <si>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</si>
  <si>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</si>
  <si>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</si>
  <si>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</si>
  <si>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</si>
  <si>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</si>
  <si>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</si>
  <si>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</si>
  <si>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</si>
  <si>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</si>
  <si>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</si>
  <si>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</si>
  <si>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</si>
  <si>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</si>
  <si>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</si>
  <si>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</si>
  <si>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</si>
  <si>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</si>
  <si>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</si>
  <si>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</si>
  <si>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</si>
  <si>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</si>
  <si>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</si>
  <si>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</si>
  <si>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</si>
  <si>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</si>
  <si>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</si>
  <si>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</si>
  <si>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</si>
  <si>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</si>
  <si>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</si>
  <si>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</si>
  <si>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</si>
  <si>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</si>
  <si>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</si>
  <si>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</si>
  <si>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</si>
  <si>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</si>
  <si>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</si>
  <si>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</si>
  <si>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</si>
  <si>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</si>
  <si>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</si>
  <si>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</si>
  <si>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</si>
  <si>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</si>
  <si>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</si>
  <si>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</si>
  <si>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</si>
  <si>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</si>
  <si>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</si>
  <si>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</si>
  <si>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</si>
  <si>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</si>
  <si>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</si>
  <si>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</si>
  <si>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</si>
  <si>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</si>
  <si>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</si>
  <si>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</si>
  <si>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</si>
  <si>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</si>
  <si>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</si>
  <si>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</si>
  <si>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</si>
  <si>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</si>
  <si>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</si>
  <si>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</si>
  <si>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</si>
  <si>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</si>
  <si>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</si>
  <si>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</si>
  <si>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</si>
  <si>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</si>
  <si>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</si>
  <si>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</si>
  <si>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</si>
  <si>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</si>
  <si>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</si>
  <si>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</si>
  <si>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</si>
  <si>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</si>
  <si>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</si>
  <si>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</si>
  <si>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</si>
  <si>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</si>
  <si>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</si>
  <si>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</si>
  <si>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</si>
  <si>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</si>
  <si>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</si>
  <si>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</si>
  <si>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</si>
  <si>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</si>
  <si>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</si>
  <si>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</si>
  <si>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</si>
  <si>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</si>
  <si>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</si>
  <si>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</si>
  <si>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</si>
  <si>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</si>
  <si>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</si>
  <si>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</si>
  <si>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</si>
  <si>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</si>
  <si>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</si>
  <si>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</si>
  <si>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</si>
  <si>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</si>
  <si>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</si>
  <si>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</si>
  <si>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</si>
  <si>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</si>
  <si>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</si>
  <si>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</si>
  <si>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</si>
  <si>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</si>
  <si>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</si>
  <si>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</si>
  <si>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</si>
  <si>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</si>
  <si>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</si>
  <si>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</si>
  <si>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兵庫県市川町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</si>
  <si>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</si>
  <si>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</si>
  <si>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</si>
  <si>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</si>
  <si>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</si>
  <si>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</si>
  <si>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</si>
  <si>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</si>
  <si>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</si>
  <si>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</si>
  <si>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</si>
  <si>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</si>
  <si>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</si>
  <si>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</si>
  <si>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</si>
  <si>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</si>
  <si>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</si>
  <si>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</si>
  <si>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</si>
  <si>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</si>
  <si>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</si>
  <si>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</si>
  <si>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</si>
  <si>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</si>
  <si>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</si>
  <si>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</si>
  <si>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</si>
  <si>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</si>
  <si>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</si>
  <si>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</si>
  <si>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</si>
  <si>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</si>
  <si>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</si>
  <si>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</si>
  <si>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</si>
  <si>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</si>
  <si>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</si>
  <si>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</si>
  <si>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</si>
  <si>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</si>
  <si>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</si>
  <si>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</si>
  <si>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</si>
  <si>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</si>
  <si>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</si>
  <si>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</si>
  <si>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</si>
  <si>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</si>
  <si>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</si>
  <si>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</si>
  <si>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</si>
  <si>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</si>
  <si>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</si>
  <si>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</si>
  <si>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</si>
  <si>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</si>
  <si>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</si>
  <si>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</si>
  <si>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</si>
  <si>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</si>
  <si>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</si>
  <si>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</si>
  <si>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</si>
  <si>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</si>
  <si>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</si>
  <si>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</si>
  <si>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</si>
  <si>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</si>
  <si>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</si>
  <si>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</si>
  <si>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</si>
  <si>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</si>
  <si>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</si>
  <si>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</si>
  <si>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</si>
  <si>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</si>
  <si>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</si>
  <si>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</si>
  <si>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</si>
  <si>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</si>
  <si>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</si>
  <si>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</si>
  <si>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</si>
  <si>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</si>
  <si>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</si>
  <si>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</si>
  <si>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</si>
  <si>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</si>
  <si>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</si>
  <si>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</si>
  <si>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</si>
  <si>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</si>
  <si>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</si>
  <si>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</si>
  <si>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</si>
  <si>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</si>
  <si>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</si>
  <si>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</si>
  <si>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</si>
  <si>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</si>
  <si>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</si>
  <si>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</si>
  <si>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</si>
  <si>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</si>
  <si>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</si>
  <si>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</si>
  <si>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</si>
  <si>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</si>
  <si>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</si>
  <si>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</si>
  <si>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</si>
  <si>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</si>
  <si>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</si>
  <si>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</si>
  <si>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</si>
  <si>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</si>
  <si>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</si>
  <si>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</si>
  <si>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</si>
  <si>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</si>
  <si>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</si>
  <si>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</si>
  <si>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</si>
  <si>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</si>
  <si>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</si>
  <si>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</si>
  <si>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</si>
  <si>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</si>
  <si>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</si>
  <si>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</si>
  <si>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</si>
  <si>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</si>
  <si>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</si>
  <si>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</si>
  <si>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</si>
  <si>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</si>
  <si>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</si>
  <si>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</si>
  <si>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</si>
  <si>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</si>
  <si>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</si>
  <si>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</si>
  <si>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</si>
  <si>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</si>
  <si>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</si>
  <si>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</si>
  <si>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</si>
  <si>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</si>
  <si>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兵庫県市川町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</si>
  <si>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</si>
  <si>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</si>
  <si>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</si>
  <si>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</si>
  <si>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</si>
  <si>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</si>
  <si>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</si>
  <si>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</si>
  <si>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</si>
  <si>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</si>
  <si>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</si>
  <si>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</si>
  <si>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</si>
  <si>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</si>
  <si>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</si>
  <si>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</si>
  <si>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</si>
  <si>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</si>
  <si>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</si>
  <si>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</si>
  <si>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</si>
  <si>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</si>
  <si>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</si>
  <si>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</si>
  <si>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</si>
  <si>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</si>
  <si>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</si>
  <si>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</si>
  <si>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</si>
  <si>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</si>
  <si>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</si>
  <si>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</si>
  <si>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</si>
  <si>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</si>
  <si>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</si>
  <si>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</si>
  <si>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</si>
  <si>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</si>
  <si>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</si>
  <si>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</si>
  <si>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</si>
  <si>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</si>
  <si>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</si>
  <si>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</si>
  <si>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</si>
  <si>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</si>
  <si>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</si>
  <si>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</si>
  <si>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</si>
  <si>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</si>
  <si>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</si>
  <si>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</si>
  <si>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</si>
  <si>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</si>
  <si>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</si>
  <si>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</si>
  <si>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</si>
  <si>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</si>
  <si>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</si>
  <si>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</si>
  <si>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</si>
  <si>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</si>
  <si>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</si>
  <si>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</si>
  <si>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</si>
  <si>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</si>
  <si>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</si>
  <si>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</si>
  <si>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</si>
  <si>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</si>
  <si>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</si>
  <si>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</si>
  <si>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</si>
  <si>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</si>
  <si>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</si>
  <si>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</si>
  <si>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</si>
  <si>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</si>
  <si>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</si>
  <si>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</si>
  <si>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</si>
  <si>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</si>
  <si>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</si>
  <si>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</si>
  <si>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</si>
  <si>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</si>
  <si>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</si>
  <si>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</si>
  <si>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</si>
  <si>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</si>
  <si>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</si>
  <si>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</si>
  <si>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</si>
  <si>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</si>
  <si>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</si>
  <si>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</si>
  <si>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</si>
  <si>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</si>
  <si>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</si>
  <si>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</si>
  <si>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</si>
  <si>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</si>
  <si>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</si>
  <si>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</si>
  <si>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</si>
  <si>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</si>
  <si>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</si>
  <si>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</si>
  <si>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土地開発事業会計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</si>
  <si>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</si>
  <si>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</si>
  <si>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</si>
  <si>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</si>
  <si>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</si>
  <si>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</si>
  <si>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</si>
  <si>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</si>
  <si>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</si>
  <si>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</si>
  <si>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</si>
  <si>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</si>
  <si>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</si>
  <si>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</si>
  <si>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</si>
  <si>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</si>
  <si>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</si>
  <si>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</si>
  <si>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</si>
  <si>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</si>
  <si>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</si>
  <si>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</si>
  <si>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</si>
  <si>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</si>
  <si>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</si>
  <si>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</si>
  <si>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</si>
  <si>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</si>
  <si>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</si>
  <si>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</si>
  <si>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</si>
  <si>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</si>
  <si>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</si>
  <si>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</si>
  <si>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</si>
  <si>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</si>
  <si>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</si>
  <si>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</si>
  <si>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</si>
  <si>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</si>
  <si>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</si>
  <si>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</si>
  <si>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</si>
  <si>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</si>
  <si>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</si>
  <si>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</si>
  <si>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</si>
  <si>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</si>
  <si>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</si>
  <si>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</si>
  <si>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</si>
  <si>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</si>
  <si>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</si>
  <si>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</si>
  <si>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</si>
  <si>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</si>
  <si>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</si>
  <si>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</si>
  <si>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</si>
  <si>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</si>
  <si>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</si>
  <si>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</si>
  <si>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</si>
  <si>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</si>
  <si>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</si>
  <si>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</si>
  <si>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</si>
  <si>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</si>
  <si>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</si>
  <si>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</si>
  <si>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</si>
  <si>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</si>
  <si>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</si>
  <si>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</si>
  <si>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</si>
  <si>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</si>
  <si>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</si>
  <si>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</si>
  <si>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</si>
  <si>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</si>
  <si>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</si>
  <si>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</si>
  <si>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</si>
  <si>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</si>
  <si>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</si>
  <si>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</si>
  <si>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2.00</t>
  </si>
  <si>
    <t>▲ 3.45</t>
  </si>
  <si>
    <t>水道事業会計</t>
  </si>
  <si>
    <t>下水道事業会計</t>
  </si>
  <si>
    <t>国民健康保険特別会計</t>
  </si>
  <si>
    <t>一般会計</t>
  </si>
  <si>
    <t>土地開発事業会計</t>
  </si>
  <si>
    <t>介護保険事業特別会計</t>
  </si>
  <si>
    <t>後期高齢者医療特別会計</t>
  </si>
  <si>
    <t>学校給食特別会計</t>
  </si>
  <si>
    <t>その他会計（赤字）</t>
  </si>
  <si>
    <t>その他会計（黒字）</t>
  </si>
  <si>
    <t>―</t>
    <phoneticPr fontId="2"/>
  </si>
  <si>
    <t>―</t>
    <phoneticPr fontId="2"/>
  </si>
  <si>
    <t>△130</t>
    <phoneticPr fontId="2"/>
  </si>
  <si>
    <t>△1</t>
    <phoneticPr fontId="2"/>
  </si>
  <si>
    <t>―</t>
    <phoneticPr fontId="2"/>
  </si>
  <si>
    <t>―</t>
    <phoneticPr fontId="2"/>
  </si>
  <si>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</si>
  <si>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</si>
  <si>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t>
    <phoneticPr fontId="2"/>
  </si>
  <si>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</si>
  <si>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</si>
  <si>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</si>
  <si>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</si>
  <si>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</si>
  <si>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</si>
  <si>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</si>
  <si>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兵庫県町土地開発公社</t>
    <rPh sb="0" eb="3">
      <t>ヒョウゴケン</t>
    </rPh>
    <rPh sb="3" eb="4">
      <t>マチ</t>
    </rPh>
    <rPh sb="4" eb="6">
      <t>トチ</t>
    </rPh>
    <rPh sb="6" eb="8">
      <t>カイハツ</t>
    </rPh>
    <rPh sb="8" eb="10">
      <t>コウシャ</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</si>
  <si>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</si>
  <si>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</si>
  <si>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</si>
  <si>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</si>
  <si>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内平均値を上回っており、老朽化の進捗度合いが高い状況にある。今後は、老朽化に伴う施設改修等による地方債の増加により、財政運営が厳しくなることが予想されることから、各施設に応じた計画的な更新、維持保全により事業費の平準化を図る必要がある。</t>
    <rPh sb="1" eb="3">
      <t>ショウライ</t>
    </rPh>
    <rPh sb="3" eb="5">
      <t>フタン</t>
    </rPh>
    <rPh sb="5" eb="7">
      <t>ヒリツ</t>
    </rPh>
    <rPh sb="7" eb="8">
      <t>オヨ</t>
    </rPh>
    <rPh sb="9" eb="11">
      <t>ユウケイ</t>
    </rPh>
    <rPh sb="11" eb="13">
      <t>コテイ</t>
    </rPh>
    <rPh sb="13" eb="15">
      <t>シサン</t>
    </rPh>
    <rPh sb="15" eb="17">
      <t>ゲンカ</t>
    </rPh>
    <rPh sb="17" eb="20">
      <t>ショウキャクリツ</t>
    </rPh>
    <rPh sb="23" eb="25">
      <t>ルイジ</t>
    </rPh>
    <rPh sb="25" eb="27">
      <t>ダンタイ</t>
    </rPh>
    <rPh sb="27" eb="28">
      <t>ナイ</t>
    </rPh>
    <rPh sb="28" eb="30">
      <t>ヘイキン</t>
    </rPh>
    <rPh sb="30" eb="31">
      <t>チ</t>
    </rPh>
    <rPh sb="32" eb="34">
      <t>ウワマワ</t>
    </rPh>
    <rPh sb="39" eb="42">
      <t>ロウキュウカ</t>
    </rPh>
    <rPh sb="43" eb="45">
      <t>シンチョク</t>
    </rPh>
    <rPh sb="45" eb="46">
      <t>ド</t>
    </rPh>
    <rPh sb="46" eb="47">
      <t>ア</t>
    </rPh>
    <rPh sb="49" eb="50">
      <t>タカ</t>
    </rPh>
    <rPh sb="51" eb="53">
      <t>ジョウキョウ</t>
    </rPh>
    <rPh sb="57" eb="59">
      <t>コンゴ</t>
    </rPh>
    <rPh sb="61" eb="64">
      <t>ロウキュウカ</t>
    </rPh>
    <rPh sb="65" eb="66">
      <t>トモナ</t>
    </rPh>
    <rPh sb="67" eb="69">
      <t>シセツ</t>
    </rPh>
    <rPh sb="69" eb="71">
      <t>カイシュウ</t>
    </rPh>
    <rPh sb="71" eb="72">
      <t>トウ</t>
    </rPh>
    <rPh sb="75" eb="78">
      <t>チホウサイ</t>
    </rPh>
    <rPh sb="79" eb="81">
      <t>ゾウカ</t>
    </rPh>
    <rPh sb="85" eb="87">
      <t>ザイセイ</t>
    </rPh>
    <rPh sb="87" eb="89">
      <t>ウンエイ</t>
    </rPh>
    <rPh sb="90" eb="91">
      <t>キビ</t>
    </rPh>
    <rPh sb="98" eb="100">
      <t>ヨソウ</t>
    </rPh>
    <rPh sb="108" eb="109">
      <t>カク</t>
    </rPh>
    <rPh sb="109" eb="111">
      <t>シセツ</t>
    </rPh>
    <rPh sb="112" eb="113">
      <t>オウ</t>
    </rPh>
    <rPh sb="115" eb="118">
      <t>ケイカクテキ</t>
    </rPh>
    <rPh sb="119" eb="121">
      <t>コウシン</t>
    </rPh>
    <rPh sb="122" eb="124">
      <t>イジ</t>
    </rPh>
    <rPh sb="124" eb="126">
      <t>ホゼン</t>
    </rPh>
    <rPh sb="129" eb="131">
      <t>ジギョウ</t>
    </rPh>
    <rPh sb="131" eb="132">
      <t>ヒ</t>
    </rPh>
    <rPh sb="133" eb="136">
      <t>ヘイジュンカ</t>
    </rPh>
    <rPh sb="137" eb="138">
      <t>ハカ</t>
    </rPh>
    <rPh sb="139" eb="14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</si>
  <si>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</si>
  <si>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</si>
  <si>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</si>
  <si>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</si>
  <si>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</si>
  <si>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</si>
  <si>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上回っている状況にある。実質公債費比率は前年度に比べて0.4ポイント減少したが、将来負担比率は地方債残高や公営企業債等繰入額の増加により、前年度に比べて9.4ポイント上昇している。
　今後も現在進めている特定環境保全公共下水道事業にかかる地方債残高が年々増加していくほか、こども園の新設等の大型事業の実施に伴い、将来負担比率は上昇していく見込みのため、下水道事業等すでに計画している事業以外の投資的事業を抑え、地方債の新規発行を抑える必要が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4">
      <t>ナイ</t>
    </rPh>
    <rPh sb="24" eb="26">
      <t>ヘイキン</t>
    </rPh>
    <rPh sb="26" eb="27">
      <t>チ</t>
    </rPh>
    <rPh sb="28" eb="30">
      <t>ウワマワ</t>
    </rPh>
    <rPh sb="34" eb="36">
      <t>ジョウキョウ</t>
    </rPh>
    <rPh sb="40" eb="42">
      <t>ジッシツ</t>
    </rPh>
    <rPh sb="42" eb="44">
      <t>コウサイ</t>
    </rPh>
    <rPh sb="44" eb="45">
      <t>ヒ</t>
    </rPh>
    <rPh sb="45" eb="47">
      <t>ヒリツ</t>
    </rPh>
    <rPh sb="48" eb="51">
      <t>ゼンネンド</t>
    </rPh>
    <rPh sb="52" eb="53">
      <t>クラ</t>
    </rPh>
    <rPh sb="62" eb="64">
      <t>ゲンショウ</t>
    </rPh>
    <rPh sb="68" eb="70">
      <t>ショウライ</t>
    </rPh>
    <rPh sb="70" eb="72">
      <t>フタン</t>
    </rPh>
    <rPh sb="72" eb="74">
      <t>ヒリツ</t>
    </rPh>
    <rPh sb="75" eb="77">
      <t>チホウ</t>
    </rPh>
    <rPh sb="77" eb="78">
      <t>サイ</t>
    </rPh>
    <rPh sb="78" eb="80">
      <t>ザンダカ</t>
    </rPh>
    <rPh sb="81" eb="83">
      <t>コウエイ</t>
    </rPh>
    <rPh sb="83" eb="85">
      <t>キギョウ</t>
    </rPh>
    <rPh sb="85" eb="86">
      <t>サイ</t>
    </rPh>
    <rPh sb="86" eb="87">
      <t>トウ</t>
    </rPh>
    <rPh sb="87" eb="88">
      <t>ク</t>
    </rPh>
    <rPh sb="88" eb="89">
      <t>イ</t>
    </rPh>
    <rPh sb="89" eb="90">
      <t>ガク</t>
    </rPh>
    <rPh sb="91" eb="93">
      <t>ゾウカ</t>
    </rPh>
    <rPh sb="97" eb="100">
      <t>ゼンネンド</t>
    </rPh>
    <rPh sb="101" eb="102">
      <t>クラ</t>
    </rPh>
    <rPh sb="111" eb="113">
      <t>ジョウショウ</t>
    </rPh>
    <rPh sb="120" eb="122">
      <t>コンゴ</t>
    </rPh>
    <rPh sb="123" eb="125">
      <t>ゲンザイ</t>
    </rPh>
    <rPh sb="125" eb="126">
      <t>スス</t>
    </rPh>
    <rPh sb="130" eb="132">
      <t>トクテイ</t>
    </rPh>
    <rPh sb="132" eb="134">
      <t>カンキョウ</t>
    </rPh>
    <rPh sb="134" eb="136">
      <t>ホゼン</t>
    </rPh>
    <rPh sb="136" eb="138">
      <t>コウキョウ</t>
    </rPh>
    <rPh sb="138" eb="140">
      <t>ゲスイ</t>
    </rPh>
    <rPh sb="140" eb="141">
      <t>ドウ</t>
    </rPh>
    <rPh sb="141" eb="143">
      <t>ジギョウ</t>
    </rPh>
    <rPh sb="147" eb="150">
      <t>チホウサイ</t>
    </rPh>
    <rPh sb="150" eb="152">
      <t>ザンダカ</t>
    </rPh>
    <rPh sb="153" eb="155">
      <t>ネンネン</t>
    </rPh>
    <rPh sb="155" eb="157">
      <t>ゾウカ</t>
    </rPh>
    <rPh sb="167" eb="168">
      <t>エン</t>
    </rPh>
    <rPh sb="169" eb="171">
      <t>シンセツ</t>
    </rPh>
    <rPh sb="171" eb="172">
      <t>トウ</t>
    </rPh>
    <rPh sb="173" eb="175">
      <t>オオガタ</t>
    </rPh>
    <rPh sb="175" eb="177">
      <t>ジギョウ</t>
    </rPh>
    <rPh sb="178" eb="180">
      <t>ジッシ</t>
    </rPh>
    <rPh sb="181" eb="182">
      <t>トモナ</t>
    </rPh>
    <rPh sb="184" eb="186">
      <t>ショウライ</t>
    </rPh>
    <rPh sb="186" eb="188">
      <t>フタン</t>
    </rPh>
    <rPh sb="188" eb="190">
      <t>ヒリツ</t>
    </rPh>
    <rPh sb="191" eb="193">
      <t>ジョウショウ</t>
    </rPh>
    <rPh sb="197" eb="199">
      <t>ミコ</t>
    </rPh>
    <rPh sb="204" eb="207">
      <t>ゲスイドウ</t>
    </rPh>
    <rPh sb="207" eb="209">
      <t>ジギョウ</t>
    </rPh>
    <rPh sb="209" eb="210">
      <t>トウ</t>
    </rPh>
    <rPh sb="213" eb="215">
      <t>ケイカク</t>
    </rPh>
    <rPh sb="219" eb="221">
      <t>ジギョウ</t>
    </rPh>
    <rPh sb="221" eb="223">
      <t>イガイ</t>
    </rPh>
    <rPh sb="224" eb="226">
      <t>トウシ</t>
    </rPh>
    <rPh sb="226" eb="227">
      <t>テキ</t>
    </rPh>
    <rPh sb="227" eb="229">
      <t>ジギョウ</t>
    </rPh>
    <rPh sb="230" eb="231">
      <t>オサ</t>
    </rPh>
    <rPh sb="233" eb="235">
      <t>チホウ</t>
    </rPh>
    <rPh sb="235" eb="236">
      <t>サイ</t>
    </rPh>
    <rPh sb="237" eb="239">
      <t>シンキ</t>
    </rPh>
    <rPh sb="239" eb="241">
      <t>ハッコウ</t>
    </rPh>
    <rPh sb="242" eb="243">
      <t>オサ</t>
    </rPh>
    <rPh sb="245" eb="247">
      <t>ヒツヨウ</t>
    </rPh>
    <phoneticPr fontId="5"/>
  </si>
  <si>
    <t>実質公債費比率</t>
    <phoneticPr fontId="5"/>
  </si>
  <si>
    <t xml:space="preserve"> </t>
    <phoneticPr fontId="5"/>
  </si>
  <si>
    <t>ふるさと市川応援基金</t>
    <rPh sb="4" eb="8">
      <t>イチカワオウエン</t>
    </rPh>
    <rPh sb="8" eb="10">
      <t>キキン</t>
    </rPh>
    <phoneticPr fontId="11"/>
  </si>
  <si>
    <t>学校用地取得基金</t>
    <rPh sb="0" eb="2">
      <t>ガッコウ</t>
    </rPh>
    <rPh sb="2" eb="4">
      <t>ヨウチ</t>
    </rPh>
    <rPh sb="4" eb="6">
      <t>シュトク</t>
    </rPh>
    <rPh sb="6" eb="8">
      <t>キキン</t>
    </rPh>
    <phoneticPr fontId="11"/>
  </si>
  <si>
    <t>地域福祉基金</t>
    <rPh sb="0" eb="2">
      <t>チイキ</t>
    </rPh>
    <rPh sb="2" eb="4">
      <t>フクシ</t>
    </rPh>
    <rPh sb="4" eb="6">
      <t>キキン</t>
    </rPh>
    <phoneticPr fontId="11"/>
  </si>
  <si>
    <t>ふるさと水と土の保全基金</t>
    <rPh sb="4" eb="5">
      <t>ミズ</t>
    </rPh>
    <rPh sb="6" eb="7">
      <t>ツチ</t>
    </rPh>
    <rPh sb="8" eb="10">
      <t>ホゼン</t>
    </rPh>
    <rPh sb="10" eb="12">
      <t>キキン</t>
    </rPh>
    <phoneticPr fontId="11"/>
  </si>
  <si>
    <t>環境保全基金</t>
    <rPh sb="0" eb="2">
      <t>カンキョウ</t>
    </rPh>
    <rPh sb="2" eb="4">
      <t>ホゼン</t>
    </rPh>
    <rPh sb="4" eb="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</si>
</sst>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9226-4BA3-A6E7-CEF80CA813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50716</c:v>
                </c:pt>
                <c:pt idx="1">
                  <c:v>23115</c:v>
                </c:pt>
                <c:pt idx="2">
                  <c:v>26616</c:v>
                </c:pt>
                <c:pt idx="3">
                  <c:v>50800</c:v>
                </c:pt>
                <c:pt idx="4">
                  <c:v>57408</c:v>
                </c:pt>
              </c:numCache>
            </c:numRef>
          </c:val>
          <c:smooth val="0"/>
          <c:extLst xmlns:c16r2="http://schemas.microsoft.com/office/drawing/2015/06/chart">
            <c:ext xmlns:c16="http://schemas.microsoft.com/office/drawing/2014/chart" uri="{C3380CC4-5D6E-409C-BE32-E72D297353CC}">
              <c16:uniqueId val="{00000001-9226-4BA3-A6E7-CEF80CA81336}"/>
            </c:ext>
          </c:extLst>
        </c:ser>
        <c:dLbls>
          <c:showLegendKey val="0"/>
          <c:showVal val="0"/>
          <c:showCatName val="0"/>
          <c:showSerName val="0"/>
          <c:showPercent val="0"/>
          <c:showBubbleSize val="0"/>
        </c:dLbls>
        <c:marker val="1"/>
        <c:smooth val="0"/>
        <c:axId val="1815091376"/>
        <c:axId val="1815098448"/>
      </c:lineChart>
      <c:catAx>
        <c:axId val="181509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5098448"/>
        <c:crosses val="autoZero"/>
        <c:auto val="1"/>
        <c:lblAlgn val="ctr"/>
        <c:lblOffset val="100"/>
        <c:tickLblSkip val="1"/>
        <c:tickMarkSkip val="1"/>
        <c:noMultiLvlLbl val="0"/>
      </c:catAx>
      <c:valAx>
        <c:axId val="1815098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509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5.76</c:v>
                </c:pt>
                <c:pt idx="1">
                  <c:v>4.83</c:v>
                </c:pt>
                <c:pt idx="2">
                  <c:v>3.75</c:v>
                </c:pt>
                <c:pt idx="3">
                  <c:v>1.76</c:v>
                </c:pt>
                <c:pt idx="4">
                  <c:v>2.3199999999999998</c:v>
                </c:pt>
              </c:numCache>
            </c:numRef>
          </c:val>
          <c:extLst xmlns:c16r2="http://schemas.microsoft.com/office/drawing/2015/06/chart">
            <c:ext xmlns:c16="http://schemas.microsoft.com/office/drawing/2014/chart" uri="{C3380CC4-5D6E-409C-BE32-E72D297353CC}">
              <c16:uniqueId val="{00000000-321F-49AC-9158-C6D6C72433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17.739999999999998</c:v>
                </c:pt>
                <c:pt idx="1">
                  <c:v>20.78</c:v>
                </c:pt>
                <c:pt idx="2">
                  <c:v>25.6</c:v>
                </c:pt>
                <c:pt idx="3">
                  <c:v>26.02</c:v>
                </c:pt>
                <c:pt idx="4">
                  <c:v>22.22</c:v>
                </c:pt>
              </c:numCache>
            </c:numRef>
          </c:val>
          <c:extLst xmlns:c16r2="http://schemas.microsoft.com/office/drawing/2015/06/chart">
            <c:ext xmlns:c16="http://schemas.microsoft.com/office/drawing/2014/chart" uri="{C3380CC4-5D6E-409C-BE32-E72D297353CC}">
              <c16:uniqueId val="{00000001-321F-49AC-9158-C6D6C7243388}"/>
            </c:ext>
          </c:extLst>
        </c:ser>
        <c:dLbls>
          <c:showLegendKey val="0"/>
          <c:showVal val="0"/>
          <c:showCatName val="0"/>
          <c:showSerName val="0"/>
          <c:showPercent val="0"/>
          <c:showBubbleSize val="0"/>
        </c:dLbls>
        <c:gapWidth val="250"/>
        <c:overlap val="100"/>
        <c:axId val="1815094640"/>
        <c:axId val="181509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2.72</c:v>
                </c:pt>
                <c:pt idx="1">
                  <c:v>2.0499999999999998</c:v>
                </c:pt>
                <c:pt idx="2">
                  <c:v>4.4400000000000004</c:v>
                </c:pt>
                <c:pt idx="3">
                  <c:v>-2</c:v>
                </c:pt>
                <c:pt idx="4">
                  <c:v>-3.45</c:v>
                </c:pt>
              </c:numCache>
            </c:numRef>
          </c:val>
          <c:smooth val="0"/>
          <c:extLst xmlns:c16r2="http://schemas.microsoft.com/office/drawing/2015/06/chart">
            <c:ext xmlns:c16="http://schemas.microsoft.com/office/drawing/2014/chart" uri="{C3380CC4-5D6E-409C-BE32-E72D297353CC}">
              <c16:uniqueId val="{00000002-321F-49AC-9158-C6D6C7243388}"/>
            </c:ext>
          </c:extLst>
        </c:ser>
        <c:dLbls>
          <c:showLegendKey val="0"/>
          <c:showVal val="0"/>
          <c:showCatName val="0"/>
          <c:showSerName val="0"/>
          <c:showPercent val="0"/>
          <c:showBubbleSize val="0"/>
        </c:dLbls>
        <c:marker val="1"/>
        <c:smooth val="0"/>
        <c:axId val="1815094640"/>
        <c:axId val="1815092464"/>
      </c:lineChart>
      <c:catAx>
        <c:axId val="181509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5092464"/>
        <c:crosses val="autoZero"/>
        <c:auto val="1"/>
        <c:lblAlgn val="ctr"/>
        <c:lblOffset val="100"/>
        <c:tickLblSkip val="1"/>
        <c:tickMarkSkip val="1"/>
        <c:noMultiLvlLbl val="0"/>
      </c:catAx>
      <c:valAx>
        <c:axId val="181509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09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AC8-45B3-9818-4C9077E430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AC8-45B3-9818-4C9077E430C5}"/>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5AC8-45B3-9818-4C9077E430C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5AC8-45B3-9818-4C9077E430C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0.61</c:v>
                </c:pt>
                <c:pt idx="2">
                  <c:v>#N/A</c:v>
                </c:pt>
                <c:pt idx="3">
                  <c:v>0.64</c:v>
                </c:pt>
                <c:pt idx="4">
                  <c:v>#N/A</c:v>
                </c:pt>
                <c:pt idx="5">
                  <c:v>2.0099999999999998</c:v>
                </c:pt>
                <c:pt idx="6">
                  <c:v>#N/A</c:v>
                </c:pt>
                <c:pt idx="7">
                  <c:v>2.57</c:v>
                </c:pt>
                <c:pt idx="8">
                  <c:v>#N/A</c:v>
                </c:pt>
                <c:pt idx="9">
                  <c:v>0.21</c:v>
                </c:pt>
              </c:numCache>
            </c:numRef>
          </c:val>
          <c:extLst xmlns:c16r2="http://schemas.microsoft.com/office/drawing/2015/06/chart">
            <c:ext xmlns:c16="http://schemas.microsoft.com/office/drawing/2014/chart" uri="{C3380CC4-5D6E-409C-BE32-E72D297353CC}">
              <c16:uniqueId val="{00000004-5AC8-45B3-9818-4C9077E430C5}"/>
            </c:ext>
          </c:extLst>
        </c:ser>
        <c:ser>
          <c:idx val="5"/>
          <c:order val="5"/>
          <c:tx>
            <c:strRef>
              <c:f>データシート!$A$32</c:f>
              <c:strCache>
                <c:ptCount val="1"/>
                <c:pt idx="0">
                  <c:v>土地開発事業会計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2.72</c:v>
                </c:pt>
                <c:pt idx="2">
                  <c:v>#N/A</c:v>
                </c:pt>
                <c:pt idx="3">
                  <c:v>2.75</c:v>
                </c:pt>
                <c:pt idx="4">
                  <c:v>#N/A</c:v>
                </c:pt>
                <c:pt idx="5">
                  <c:v>2.67</c:v>
                </c:pt>
                <c:pt idx="6">
                  <c:v>#N/A</c:v>
                </c:pt>
                <c:pt idx="7">
                  <c:v>2.71</c:v>
                </c:pt>
                <c:pt idx="8">
                  <c:v>#N/A</c:v>
                </c:pt>
                <c:pt idx="9">
                  <c:v>2.0099999999999998</c:v>
                </c:pt>
              </c:numCache>
            </c:numRef>
          </c:val>
          <c:extLst xmlns:c16r2="http://schemas.microsoft.com/office/drawing/2015/06/chart">
            <c:ext xmlns:c16="http://schemas.microsoft.com/office/drawing/2014/chart" uri="{C3380CC4-5D6E-409C-BE32-E72D297353CC}">
              <c16:uniqueId val="{00000005-5AC8-45B3-9818-4C9077E430C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5.74</c:v>
                </c:pt>
                <c:pt idx="2">
                  <c:v>#N/A</c:v>
                </c:pt>
                <c:pt idx="3">
                  <c:v>4.82</c:v>
                </c:pt>
                <c:pt idx="4">
                  <c:v>#N/A</c:v>
                </c:pt>
                <c:pt idx="5">
                  <c:v>3.73</c:v>
                </c:pt>
                <c:pt idx="6">
                  <c:v>#N/A</c:v>
                </c:pt>
                <c:pt idx="7">
                  <c:v>1.75</c:v>
                </c:pt>
                <c:pt idx="8">
                  <c:v>#N/A</c:v>
                </c:pt>
                <c:pt idx="9">
                  <c:v>2.29</c:v>
                </c:pt>
              </c:numCache>
            </c:numRef>
          </c:val>
          <c:extLst xmlns:c16r2="http://schemas.microsoft.com/office/drawing/2015/06/chart">
            <c:ext xmlns:c16="http://schemas.microsoft.com/office/drawing/2014/chart" uri="{C3380CC4-5D6E-409C-BE32-E72D297353CC}">
              <c16:uniqueId val="{00000006-5AC8-45B3-9818-4C9077E430C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0.99</c:v>
                </c:pt>
                <c:pt idx="2">
                  <c:v>#N/A</c:v>
                </c:pt>
                <c:pt idx="3">
                  <c:v>1.1200000000000001</c:v>
                </c:pt>
                <c:pt idx="4">
                  <c:v>#N/A</c:v>
                </c:pt>
                <c:pt idx="5">
                  <c:v>1.37</c:v>
                </c:pt>
                <c:pt idx="6">
                  <c:v>#N/A</c:v>
                </c:pt>
                <c:pt idx="7">
                  <c:v>0.57999999999999996</c:v>
                </c:pt>
                <c:pt idx="8">
                  <c:v>#N/A</c:v>
                </c:pt>
                <c:pt idx="9">
                  <c:v>2.57</c:v>
                </c:pt>
              </c:numCache>
            </c:numRef>
          </c:val>
          <c:extLst xmlns:c16r2="http://schemas.microsoft.com/office/drawing/2015/06/chart">
            <c:ext xmlns:c16="http://schemas.microsoft.com/office/drawing/2014/chart" uri="{C3380CC4-5D6E-409C-BE32-E72D297353CC}">
              <c16:uniqueId val="{00000007-5AC8-45B3-9818-4C9077E430C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2.11</c:v>
                </c:pt>
                <c:pt idx="2">
                  <c:v>#N/A</c:v>
                </c:pt>
                <c:pt idx="3">
                  <c:v>2.35</c:v>
                </c:pt>
                <c:pt idx="4">
                  <c:v>#N/A</c:v>
                </c:pt>
                <c:pt idx="5">
                  <c:v>2.2200000000000002</c:v>
                </c:pt>
                <c:pt idx="6">
                  <c:v>#N/A</c:v>
                </c:pt>
                <c:pt idx="7">
                  <c:v>2.4</c:v>
                </c:pt>
                <c:pt idx="8">
                  <c:v>#N/A</c:v>
                </c:pt>
                <c:pt idx="9">
                  <c:v>2.66</c:v>
                </c:pt>
              </c:numCache>
            </c:numRef>
          </c:val>
          <c:extLst xmlns:c16r2="http://schemas.microsoft.com/office/drawing/2015/06/chart">
            <c:ext xmlns:c16="http://schemas.microsoft.com/office/drawing/2014/chart" uri="{C3380CC4-5D6E-409C-BE32-E72D297353CC}">
              <c16:uniqueId val="{00000008-5AC8-45B3-9818-4C9077E430C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14.27</c:v>
                </c:pt>
                <c:pt idx="2">
                  <c:v>#N/A</c:v>
                </c:pt>
                <c:pt idx="3">
                  <c:v>11.97</c:v>
                </c:pt>
                <c:pt idx="4">
                  <c:v>#N/A</c:v>
                </c:pt>
                <c:pt idx="5">
                  <c:v>13.17</c:v>
                </c:pt>
                <c:pt idx="6">
                  <c:v>#N/A</c:v>
                </c:pt>
                <c:pt idx="7">
                  <c:v>14.59</c:v>
                </c:pt>
                <c:pt idx="8">
                  <c:v>#N/A</c:v>
                </c:pt>
                <c:pt idx="9">
                  <c:v>16.52</c:v>
                </c:pt>
              </c:numCache>
            </c:numRef>
          </c:val>
          <c:extLst xmlns:c16r2="http://schemas.microsoft.com/office/drawing/2015/06/chart">
            <c:ext xmlns:c16="http://schemas.microsoft.com/office/drawing/2014/chart" uri="{C3380CC4-5D6E-409C-BE32-E72D297353CC}">
              <c16:uniqueId val="{00000009-5AC8-45B3-9818-4C9077E430C5}"/>
            </c:ext>
          </c:extLst>
        </c:ser>
        <c:dLbls>
          <c:showLegendKey val="0"/>
          <c:showVal val="0"/>
          <c:showCatName val="0"/>
          <c:showSerName val="0"/>
          <c:showPercent val="0"/>
          <c:showBubbleSize val="0"/>
        </c:dLbls>
        <c:gapWidth val="150"/>
        <c:overlap val="100"/>
        <c:axId val="1815095728"/>
        <c:axId val="1815096816"/>
      </c:barChart>
      <c:catAx>
        <c:axId val="181509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5096816"/>
        <c:crosses val="autoZero"/>
        <c:auto val="1"/>
        <c:lblAlgn val="ctr"/>
        <c:lblOffset val="100"/>
        <c:tickLblSkip val="1"/>
        <c:tickMarkSkip val="1"/>
        <c:noMultiLvlLbl val="0"/>
      </c:catAx>
      <c:valAx>
        <c:axId val="181509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095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647</c:v>
                </c:pt>
                <c:pt idx="5">
                  <c:v>650</c:v>
                </c:pt>
                <c:pt idx="8">
                  <c:v>614</c:v>
                </c:pt>
                <c:pt idx="11">
                  <c:v>600</c:v>
                </c:pt>
                <c:pt idx="14">
                  <c:v>545</c:v>
                </c:pt>
              </c:numCache>
            </c:numRef>
          </c:val>
          <c:extLst xmlns:c16r2="http://schemas.microsoft.com/office/drawing/2015/06/chart">
            <c:ext xmlns:c16="http://schemas.microsoft.com/office/drawing/2014/chart" uri="{C3380CC4-5D6E-409C-BE32-E72D297353CC}">
              <c16:uniqueId val="{00000000-D0F2-4DB2-BB4B-79E651F8C2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F2-4DB2-BB4B-79E651F8C2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23</c:v>
                </c:pt>
                <c:pt idx="6">
                  <c:v>19</c:v>
                </c:pt>
                <c:pt idx="9">
                  <c:v>15</c:v>
                </c:pt>
                <c:pt idx="12">
                  <c:v>14</c:v>
                </c:pt>
              </c:numCache>
            </c:numRef>
          </c:val>
          <c:extLst xmlns:c16r2="http://schemas.microsoft.com/office/drawing/2015/06/chart">
            <c:ext xmlns:c16="http://schemas.microsoft.com/office/drawing/2014/chart" uri="{C3380CC4-5D6E-409C-BE32-E72D297353CC}">
              <c16:uniqueId val="{00000002-D0F2-4DB2-BB4B-79E651F8C2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154</c:v>
                </c:pt>
                <c:pt idx="3">
                  <c:v>162</c:v>
                </c:pt>
                <c:pt idx="6">
                  <c:v>162</c:v>
                </c:pt>
                <c:pt idx="9">
                  <c:v>161</c:v>
                </c:pt>
                <c:pt idx="12">
                  <c:v>130</c:v>
                </c:pt>
              </c:numCache>
            </c:numRef>
          </c:val>
          <c:extLst xmlns:c16r2="http://schemas.microsoft.com/office/drawing/2015/06/chart">
            <c:ext xmlns:c16="http://schemas.microsoft.com/office/drawing/2014/chart" uri="{C3380CC4-5D6E-409C-BE32-E72D297353CC}">
              <c16:uniqueId val="{00000003-D0F2-4DB2-BB4B-79E651F8C2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141</c:v>
                </c:pt>
                <c:pt idx="3">
                  <c:v>109</c:v>
                </c:pt>
                <c:pt idx="6">
                  <c:v>123</c:v>
                </c:pt>
                <c:pt idx="9">
                  <c:v>137</c:v>
                </c:pt>
                <c:pt idx="12">
                  <c:v>145</c:v>
                </c:pt>
              </c:numCache>
            </c:numRef>
          </c:val>
          <c:extLst xmlns:c16r2="http://schemas.microsoft.com/office/drawing/2015/06/chart">
            <c:ext xmlns:c16="http://schemas.microsoft.com/office/drawing/2014/chart" uri="{C3380CC4-5D6E-409C-BE32-E72D297353CC}">
              <c16:uniqueId val="{00000004-D0F2-4DB2-BB4B-79E651F8C2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F2-4DB2-BB4B-79E651F8C2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F2-4DB2-BB4B-79E651F8C2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733</c:v>
                </c:pt>
                <c:pt idx="3">
                  <c:v>717</c:v>
                </c:pt>
                <c:pt idx="6">
                  <c:v>644</c:v>
                </c:pt>
                <c:pt idx="9">
                  <c:v>658</c:v>
                </c:pt>
                <c:pt idx="12">
                  <c:v>603</c:v>
                </c:pt>
              </c:numCache>
            </c:numRef>
          </c:val>
          <c:extLst xmlns:c16r2="http://schemas.microsoft.com/office/drawing/2015/06/chart">
            <c:ext xmlns:c16="http://schemas.microsoft.com/office/drawing/2014/chart" uri="{C3380CC4-5D6E-409C-BE32-E72D297353CC}">
              <c16:uniqueId val="{00000007-D0F2-4DB2-BB4B-79E651F8C2BA}"/>
            </c:ext>
          </c:extLst>
        </c:ser>
        <c:dLbls>
          <c:showLegendKey val="0"/>
          <c:showVal val="0"/>
          <c:showCatName val="0"/>
          <c:showSerName val="0"/>
          <c:showPercent val="0"/>
          <c:showBubbleSize val="0"/>
        </c:dLbls>
        <c:gapWidth val="100"/>
        <c:overlap val="100"/>
        <c:axId val="1815098992"/>
        <c:axId val="181509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391</c:v>
                </c:pt>
                <c:pt idx="2">
                  <c:v>#N/A</c:v>
                </c:pt>
                <c:pt idx="3">
                  <c:v>#N/A</c:v>
                </c:pt>
                <c:pt idx="4">
                  <c:v>361</c:v>
                </c:pt>
                <c:pt idx="5">
                  <c:v>#N/A</c:v>
                </c:pt>
                <c:pt idx="6">
                  <c:v>#N/A</c:v>
                </c:pt>
                <c:pt idx="7">
                  <c:v>334</c:v>
                </c:pt>
                <c:pt idx="8">
                  <c:v>#N/A</c:v>
                </c:pt>
                <c:pt idx="9">
                  <c:v>#N/A</c:v>
                </c:pt>
                <c:pt idx="10">
                  <c:v>371</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D0F2-4DB2-BB4B-79E651F8C2BA}"/>
            </c:ext>
          </c:extLst>
        </c:ser>
        <c:dLbls>
          <c:showLegendKey val="0"/>
          <c:showVal val="0"/>
          <c:showCatName val="0"/>
          <c:showSerName val="0"/>
          <c:showPercent val="0"/>
          <c:showBubbleSize val="0"/>
        </c:dLbls>
        <c:marker val="1"/>
        <c:smooth val="0"/>
        <c:axId val="1815098992"/>
        <c:axId val="1815099536"/>
      </c:lineChart>
      <c:catAx>
        <c:axId val="181509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5099536"/>
        <c:crosses val="autoZero"/>
        <c:auto val="1"/>
        <c:lblAlgn val="ctr"/>
        <c:lblOffset val="100"/>
        <c:tickLblSkip val="1"/>
        <c:tickMarkSkip val="1"/>
        <c:noMultiLvlLbl val="0"/>
      </c:catAx>
      <c:valAx>
        <c:axId val="181509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09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6011</c:v>
                </c:pt>
                <c:pt idx="5">
                  <c:v>5801</c:v>
                </c:pt>
                <c:pt idx="8">
                  <c:v>5634</c:v>
                </c:pt>
                <c:pt idx="11">
                  <c:v>5576</c:v>
                </c:pt>
                <c:pt idx="14">
                  <c:v>5433</c:v>
                </c:pt>
              </c:numCache>
            </c:numRef>
          </c:val>
          <c:extLst xmlns:c16r2="http://schemas.microsoft.com/office/drawing/2015/06/chart">
            <c:ext xmlns:c16="http://schemas.microsoft.com/office/drawing/2014/chart" uri="{C3380CC4-5D6E-409C-BE32-E72D297353CC}">
              <c16:uniqueId val="{00000000-2D9E-42EF-90C5-D20F717E52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c:v>
                </c:pt>
                <c:pt idx="5">
                  <c:v>17</c:v>
                </c:pt>
                <c:pt idx="8">
                  <c:v>12</c:v>
                </c:pt>
                <c:pt idx="11">
                  <c:v>7</c:v>
                </c:pt>
                <c:pt idx="14">
                  <c:v>5</c:v>
                </c:pt>
              </c:numCache>
            </c:numRef>
          </c:val>
          <c:extLst xmlns:c16r2="http://schemas.microsoft.com/office/drawing/2015/06/chart">
            <c:ext xmlns:c16="http://schemas.microsoft.com/office/drawing/2014/chart" uri="{C3380CC4-5D6E-409C-BE32-E72D297353CC}">
              <c16:uniqueId val="{00000001-2D9E-42EF-90C5-D20F717E52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1063</c:v>
                </c:pt>
                <c:pt idx="5">
                  <c:v>1244</c:v>
                </c:pt>
                <c:pt idx="8">
                  <c:v>1660</c:v>
                </c:pt>
                <c:pt idx="11">
                  <c:v>1773</c:v>
                </c:pt>
                <c:pt idx="14">
                  <c:v>1866</c:v>
                </c:pt>
              </c:numCache>
            </c:numRef>
          </c:val>
          <c:extLst xmlns:c16r2="http://schemas.microsoft.com/office/drawing/2015/06/chart">
            <c:ext xmlns:c16="http://schemas.microsoft.com/office/drawing/2014/chart" uri="{C3380CC4-5D6E-409C-BE32-E72D297353CC}">
              <c16:uniqueId val="{00000002-2D9E-42EF-90C5-D20F717E52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9E-42EF-90C5-D20F717E52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9E-42EF-90C5-D20F717E52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9E-42EF-90C5-D20F717E52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1300</c:v>
                </c:pt>
                <c:pt idx="3">
                  <c:v>1162</c:v>
                </c:pt>
                <c:pt idx="6">
                  <c:v>1056</c:v>
                </c:pt>
                <c:pt idx="9">
                  <c:v>1007</c:v>
                </c:pt>
                <c:pt idx="12">
                  <c:v>978</c:v>
                </c:pt>
              </c:numCache>
            </c:numRef>
          </c:val>
          <c:extLst xmlns:c16r2="http://schemas.microsoft.com/office/drawing/2015/06/chart">
            <c:ext xmlns:c16="http://schemas.microsoft.com/office/drawing/2014/chart" uri="{C3380CC4-5D6E-409C-BE32-E72D297353CC}">
              <c16:uniqueId val="{00000006-2D9E-42EF-90C5-D20F717E52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682</c:v>
                </c:pt>
                <c:pt idx="3">
                  <c:v>526</c:v>
                </c:pt>
                <c:pt idx="6">
                  <c:v>369</c:v>
                </c:pt>
                <c:pt idx="9">
                  <c:v>211</c:v>
                </c:pt>
                <c:pt idx="12">
                  <c:v>82</c:v>
                </c:pt>
              </c:numCache>
            </c:numRef>
          </c:val>
          <c:extLst xmlns:c16r2="http://schemas.microsoft.com/office/drawing/2015/06/chart">
            <c:ext xmlns:c16="http://schemas.microsoft.com/office/drawing/2014/chart" uri="{C3380CC4-5D6E-409C-BE32-E72D297353CC}">
              <c16:uniqueId val="{00000007-2D9E-42EF-90C5-D20F717E52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2657</c:v>
                </c:pt>
                <c:pt idx="3">
                  <c:v>2648</c:v>
                </c:pt>
                <c:pt idx="6">
                  <c:v>2745</c:v>
                </c:pt>
                <c:pt idx="9">
                  <c:v>2876</c:v>
                </c:pt>
                <c:pt idx="12">
                  <c:v>3081</c:v>
                </c:pt>
              </c:numCache>
            </c:numRef>
          </c:val>
          <c:extLst xmlns:c16r2="http://schemas.microsoft.com/office/drawing/2015/06/chart">
            <c:ext xmlns:c16="http://schemas.microsoft.com/office/drawing/2014/chart" uri="{C3380CC4-5D6E-409C-BE32-E72D297353CC}">
              <c16:uniqueId val="{00000008-2D9E-42EF-90C5-D20F717E52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66</c:v>
                </c:pt>
                <c:pt idx="6">
                  <c:v>47</c:v>
                </c:pt>
                <c:pt idx="9">
                  <c:v>33</c:v>
                </c:pt>
                <c:pt idx="12">
                  <c:v>19</c:v>
                </c:pt>
              </c:numCache>
            </c:numRef>
          </c:val>
          <c:extLst xmlns:c16r2="http://schemas.microsoft.com/office/drawing/2015/06/chart">
            <c:ext xmlns:c16="http://schemas.microsoft.com/office/drawing/2014/chart" uri="{C3380CC4-5D6E-409C-BE32-E72D297353CC}">
              <c16:uniqueId val="{00000009-2D9E-42EF-90C5-D20F717E52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5769</c:v>
                </c:pt>
                <c:pt idx="3">
                  <c:v>5481</c:v>
                </c:pt>
                <c:pt idx="6">
                  <c:v>5281</c:v>
                </c:pt>
                <c:pt idx="9">
                  <c:v>5266</c:v>
                </c:pt>
                <c:pt idx="12">
                  <c:v>5496</c:v>
                </c:pt>
              </c:numCache>
            </c:numRef>
          </c:val>
          <c:extLst xmlns:c16r2="http://schemas.microsoft.com/office/drawing/2015/06/chart">
            <c:ext xmlns:c16="http://schemas.microsoft.com/office/drawing/2014/chart" uri="{C3380CC4-5D6E-409C-BE32-E72D297353CC}">
              <c16:uniqueId val="{0000000A-2D9E-42EF-90C5-D20F717E524F}"/>
            </c:ext>
          </c:extLst>
        </c:ser>
        <c:dLbls>
          <c:showLegendKey val="0"/>
          <c:showVal val="0"/>
          <c:showCatName val="0"/>
          <c:showSerName val="0"/>
          <c:showPercent val="0"/>
          <c:showBubbleSize val="0"/>
        </c:dLbls>
        <c:gapWidth val="100"/>
        <c:overlap val="100"/>
        <c:axId val="1815100080"/>
        <c:axId val="181510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3414</c:v>
                </c:pt>
                <c:pt idx="2">
                  <c:v>#N/A</c:v>
                </c:pt>
                <c:pt idx="3">
                  <c:v>#N/A</c:v>
                </c:pt>
                <c:pt idx="4">
                  <c:v>2821</c:v>
                </c:pt>
                <c:pt idx="5">
                  <c:v>#N/A</c:v>
                </c:pt>
                <c:pt idx="6">
                  <c:v>#N/A</c:v>
                </c:pt>
                <c:pt idx="7">
                  <c:v>2192</c:v>
                </c:pt>
                <c:pt idx="8">
                  <c:v>#N/A</c:v>
                </c:pt>
                <c:pt idx="9">
                  <c:v>#N/A</c:v>
                </c:pt>
                <c:pt idx="10">
                  <c:v>2037</c:v>
                </c:pt>
                <c:pt idx="11">
                  <c:v>#N/A</c:v>
                </c:pt>
                <c:pt idx="12">
                  <c:v>#N/A</c:v>
                </c:pt>
                <c:pt idx="13">
                  <c:v>2352</c:v>
                </c:pt>
                <c:pt idx="14">
                  <c:v>#N/A</c:v>
                </c:pt>
              </c:numCache>
            </c:numRef>
          </c:val>
          <c:smooth val="0"/>
          <c:extLst xmlns:c16r2="http://schemas.microsoft.com/office/drawing/2015/06/chart">
            <c:ext xmlns:c16="http://schemas.microsoft.com/office/drawing/2014/chart" uri="{C3380CC4-5D6E-409C-BE32-E72D297353CC}">
              <c16:uniqueId val="{0000000B-2D9E-42EF-90C5-D20F717E524F}"/>
            </c:ext>
          </c:extLst>
        </c:ser>
        <c:dLbls>
          <c:showLegendKey val="0"/>
          <c:showVal val="0"/>
          <c:showCatName val="0"/>
          <c:showSerName val="0"/>
          <c:showPercent val="0"/>
          <c:showBubbleSize val="0"/>
        </c:dLbls>
        <c:marker val="1"/>
        <c:smooth val="0"/>
        <c:axId val="1815100080"/>
        <c:axId val="1815100624"/>
      </c:lineChart>
      <c:catAx>
        <c:axId val="181510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5100624"/>
        <c:crosses val="autoZero"/>
        <c:auto val="1"/>
        <c:lblAlgn val="ctr"/>
        <c:lblOffset val="100"/>
        <c:tickLblSkip val="1"/>
        <c:tickMarkSkip val="1"/>
        <c:noMultiLvlLbl val="0"/>
      </c:catAx>
      <c:valAx>
        <c:axId val="181510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10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976</c:v>
                </c:pt>
                <c:pt idx="1">
                  <c:v>977</c:v>
                </c:pt>
                <c:pt idx="2">
                  <c:v>829</c:v>
                </c:pt>
              </c:numCache>
            </c:numRef>
          </c:val>
          <c:extLst xmlns:c16r2="http://schemas.microsoft.com/office/drawing/2015/06/chart">
            <c:ext xmlns:c16="http://schemas.microsoft.com/office/drawing/2014/chart" uri="{C3380CC4-5D6E-409C-BE32-E72D297353CC}">
              <c16:uniqueId val="{00000000-25D4-4037-8751-35C1B7B1FD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25D4-4037-8751-35C1B7B1FD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461</c:v>
                </c:pt>
                <c:pt idx="1">
                  <c:v>536</c:v>
                </c:pt>
                <c:pt idx="2">
                  <c:v>621</c:v>
                </c:pt>
              </c:numCache>
            </c:numRef>
          </c:val>
          <c:extLst xmlns:c16r2="http://schemas.microsoft.com/office/drawing/2015/06/chart">
            <c:ext xmlns:c16="http://schemas.microsoft.com/office/drawing/2014/chart" uri="{C3380CC4-5D6E-409C-BE32-E72D297353CC}">
              <c16:uniqueId val="{00000002-25D4-4037-8751-35C1B7B1FD7E}"/>
            </c:ext>
          </c:extLst>
        </c:ser>
        <c:dLbls>
          <c:showLegendKey val="0"/>
          <c:showVal val="0"/>
          <c:showCatName val="0"/>
          <c:showSerName val="0"/>
          <c:showPercent val="0"/>
          <c:showBubbleSize val="0"/>
        </c:dLbls>
        <c:gapWidth val="120"/>
        <c:overlap val="100"/>
        <c:axId val="1815101168"/>
        <c:axId val="1815101712"/>
      </c:barChart>
      <c:catAx>
        <c:axId val="181510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15101712"/>
        <c:crosses val="autoZero"/>
        <c:auto val="1"/>
        <c:lblAlgn val="ctr"/>
        <c:lblOffset val="100"/>
        <c:tickLblSkip val="1"/>
        <c:tickMarkSkip val="1"/>
        <c:noMultiLvlLbl val="0"/>
      </c:catAx>
      <c:valAx>
        <c:axId val="1815101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1510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C0-48D1-B9D2-443F086CDF19}"/>
                </c:ext>
                <c:ext xmlns:c15="http://schemas.microsoft.com/office/drawing/2012/chart" uri="{CE6537A1-D6FC-4f65-9D91-7224C49458BB}">
                  <c15:dlblFieldTable>
                    <c15:dlblFTEntry>
                      <c15:txfldGUID>{AC5B47F7-429F-4A94-83F8-8A1D77F799DF}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C0-48D1-B9D2-443F086CDF19}"/>
                </c:ext>
                <c:ext xmlns:c15="http://schemas.microsoft.com/office/drawing/2012/chart" uri="{CE6537A1-D6FC-4f65-9D91-7224C49458BB}">
                  <c15:dlblFieldTable>
                    <c15:dlblFTEntry>
                      <c15:txfldGUID>{6F2FF612-530F-4797-9373-EC564E5EFB60}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C0-48D1-B9D2-443F086CDF19}"/>
                </c:ext>
                <c:ext xmlns:c15="http://schemas.microsoft.com/office/drawing/2012/chart" uri="{CE6537A1-D6FC-4f65-9D91-7224C49458BB}">
                  <c15:dlblFieldTable>
                    <c15:dlblFTEntry>
                      <c15:txfldGUID>{299B95B4-16D1-4AEE-A01C-3DEBEF3DFE09}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C0-48D1-B9D2-443F086CDF19}"/>
                </c:ext>
                <c:ext xmlns:c15="http://schemas.microsoft.com/office/drawing/2012/chart" uri="{CE6537A1-D6FC-4f65-9D91-7224C49458BB}">
                  <c15:dlblFieldTable>
                    <c15:dlblFTEntry>
                      <c15:txfldGUID>{32B3F778-A81E-416A-A17D-54E8FCAB60B0}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C0-48D1-B9D2-443F086CDF19}"/>
                </c:ext>
                <c:ext xmlns:c15="http://schemas.microsoft.com/office/drawing/2012/chart" uri="{CE6537A1-D6FC-4f65-9D91-7224C49458BB}">
                  <c15:dlblFieldTable>
                    <c15:dlblFTEntry>
                      <c15:txfldGUID>{8526B934-7253-407D-84DF-A4E687021078}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C0-48D1-B9D2-443F086CDF19}"/>
                </c:ext>
                <c:ext xmlns:c15="http://schemas.microsoft.com/office/drawing/2012/chart" uri="{CE6537A1-D6FC-4f65-9D91-7224C49458BB}">
                  <c15:dlblFieldTable>
                    <c15:dlblFTEntry>
                      <c15:txfldGUID>{6C21F254-8C94-4A5E-8357-FFEF16C9CF3C}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C0-48D1-B9D2-443F086CDF19}"/>
                </c:ext>
                <c:ext xmlns:c15="http://schemas.microsoft.com/office/drawing/2012/chart" uri="{CE6537A1-D6FC-4f65-9D91-7224C49458BB}">
                  <c15:dlblFieldTable>
                    <c15:dlblFTEntry>
                      <c15:txfldGUID>{6848786A-5B42-4E8A-A439-F5F79AF78C13}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C0-48D1-B9D2-443F086CDF19}"/>
                </c:ext>
                <c:ext xmlns:c15="http://schemas.microsoft.com/office/drawing/2012/chart" uri="{CE6537A1-D6FC-4f65-9D91-7224C49458BB}">
                  <c15:dlblFieldTable>
                    <c15:dlblFTEntry>
                      <c15:txfldGUID>{D395C1B1-A722-4B32-99F3-B33650829C21}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C0-48D1-B9D2-443F086CDF19}"/>
                </c:ext>
                <c:ext xmlns:c15="http://schemas.microsoft.com/office/drawing/2012/chart" uri="{CE6537A1-D6FC-4f65-9D91-7224C49458BB}">
                  <c15:dlblFieldTable>
                    <c15:dlblFTEntry>
                      <c15:txfldGUID>{64DBB58C-E50A-4C34-94D8-64F1CC6B9309}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numCache>
            </c:numRef>
          </c:xVal>
          <c:yVal>
            <c:numRef>
              <c:f>公会計指標分析・財政指標組合せ分析表!$BP$51:$DC$51</c:f>
              <c:numCache>
                <c:formatCode>#,##0.0;"▲ "#,##0.0</c:formatCode>
                <c:ptCount val="40"/>
                <c:pt idx="24">
                  <c:v>64.400000000000006</c:v>
                </c:pt>
              </c:numCache>
            </c:numRef>
          </c:yVal>
          <c:smooth val="0"/>
          <c:extLst xmlns:c16r2="http://schemas.microsoft.com/office/drawing/2015/06/chart">
            <c:ext xmlns:c16="http://schemas.microsoft.com/office/drawing/2014/chart" uri="{C3380CC4-5D6E-409C-BE32-E72D297353CC}">
              <c16:uniqueId val="{00000009-07C0-48D1-B9D2-443F086CDF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C0-48D1-B9D2-443F086CDF19}"/>
                </c:ext>
                <c:ext xmlns:c15="http://schemas.microsoft.com/office/drawing/2012/chart" uri="{CE6537A1-D6FC-4f65-9D91-7224C49458BB}">
                  <c15:dlblFieldTable>
                    <c15:dlblFTEntry>
                      <c15:txfldGUID>{7D0A2FC4-34AA-4E4E-89F4-5EBA67C346F1}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C0-48D1-B9D2-443F086CDF19}"/>
                </c:ext>
                <c:ext xmlns:c15="http://schemas.microsoft.com/office/drawing/2012/chart" uri="{CE6537A1-D6FC-4f65-9D91-7224C49458BB}">
                  <c15:dlblFieldTable>
                    <c15:dlblFTEntry>
                      <c15:txfldGUID>{69BE9E65-1A36-4505-9C1A-D2AE8C68F4C1}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C0-48D1-B9D2-443F086CDF19}"/>
                </c:ext>
                <c:ext xmlns:c15="http://schemas.microsoft.com/office/drawing/2012/chart" uri="{CE6537A1-D6FC-4f65-9D91-7224C49458BB}">
                  <c15:dlblFieldTable>
                    <c15:dlblFTEntry>
                      <c15:txfldGUID>{4A5373ED-DA63-430D-93E8-08CDC5ED2D3C}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C0-48D1-B9D2-443F086CDF19}"/>
                </c:ext>
                <c:ext xmlns:c15="http://schemas.microsoft.com/office/drawing/2012/chart" uri="{CE6537A1-D6FC-4f65-9D91-7224C49458BB}">
                  <c15:dlblFieldTable>
                    <c15:dlblFTEntry>
                      <c15:txfldGUID>{C8C9A69B-F7D5-4BFF-B071-85E70F7D5BCC}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C0-48D1-B9D2-443F086CDF19}"/>
                </c:ext>
                <c:ext xmlns:c15="http://schemas.microsoft.com/office/drawing/2012/chart" uri="{CE6537A1-D6FC-4f65-9D91-7224C49458BB}">
                  <c15:dlblFieldTable>
                    <c15:dlblFTEntry>
                      <c15:txfldGUID>{830C01AE-5D41-48FC-8618-A4A9CCE76165}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C0-48D1-B9D2-443F086CDF19}"/>
                </c:ext>
                <c:ext xmlns:c15="http://schemas.microsoft.com/office/drawing/2012/chart" uri="{CE6537A1-D6FC-4f65-9D91-7224C49458BB}">
                  <c15:dlblFieldTable>
                    <c15:dlblFTEntry>
                      <c15:txfldGUID>{6AA4957E-FE8B-4790-B048-075433C62B81}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C0-48D1-B9D2-443F086CDF19}"/>
                </c:ext>
                <c:ext xmlns:c15="http://schemas.microsoft.com/office/drawing/2012/chart" uri="{CE6537A1-D6FC-4f65-9D91-7224C49458BB}">
                  <c15:dlblFieldTable>
                    <c15:dlblFTEntry>
                      <c15:txfldGUID>{7D8245C9-BEFF-4763-8093-F00E462CE823}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C0-48D1-B9D2-443F086CDF19}"/>
                </c:ext>
                <c:ext xmlns:c15="http://schemas.microsoft.com/office/drawing/2012/chart" uri="{CE6537A1-D6FC-4f65-9D91-7224C49458BB}">
                  <c15:dlblFieldTable>
                    <c15:dlblFTEntry>
                      <c15:txfldGUID>{7FDC5FC5-0ED1-46C5-BF99-0DFAC16C4A8E}</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C0-48D1-B9D2-443F086CDF19}"/>
                </c:ext>
                <c:ext xmlns:c15="http://schemas.microsoft.com/office/drawing/2012/chart" uri="{CE6537A1-D6FC-4f65-9D91-7224C49458BB}">
                  <c15:dlblFieldTable>
                    <c15:dlblFTEntry>
                      <c15:txfldGUID>{9AF1B5C9-BBCE-44E2-9A89-E42B754EEED0}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xmlns:c16r2="http://schemas.microsoft.com/office/drawing/2015/06/chart">
            <c:ext xmlns:c16="http://schemas.microsoft.com/office/drawing/2014/chart" uri="{C3380CC4-5D6E-409C-BE32-E72D297353CC}">
              <c16:uniqueId val="{00000013-07C0-48D1-B9D2-443F086CDF19}"/>
            </c:ext>
          </c:extLst>
        </c:ser>
        <c:dLbls>
          <c:showLegendKey val="0"/>
          <c:showVal val="1"/>
          <c:showCatName val="0"/>
          <c:showSerName val="0"/>
          <c:showPercent val="0"/>
          <c:showBubbleSize val="0"/>
        </c:dLbls>
        <c:axId val="1815102256"/>
        <c:axId val="1815102800"/>
      </c:scatterChart>
      <c:valAx>
        <c:axId val="1815102256"/>
        <c:scaling>
          <c:orientation val="minMax"/>
          <c:max val="58.9"/>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15102800"/>
        <c:crosses val="autoZero"/>
        <c:crossBetween val="midCat"/>
      </c:valAx>
      <c:valAx>
        <c:axId val="1815102800"/>
        <c:scaling>
          <c:orientation val="minMax"/>
          <c:max val="69"/>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5102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FB-43DA-8D24-8ABBCE847279}"/>
                </c:ext>
                <c:ext xmlns:c15="http://schemas.microsoft.com/office/drawing/2012/chart" uri="{CE6537A1-D6FC-4f65-9D91-7224C49458BB}">
                  <c15:dlblFieldTable>
                    <c15:dlblFTEntry>
                      <c15:txfldGUID>{0E57F30D-6725-4489-9526-7F61972FD923}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FB-43DA-8D24-8ABBCE847279}"/>
                </c:ext>
                <c:ext xmlns:c15="http://schemas.microsoft.com/office/drawing/2012/chart" uri="{CE6537A1-D6FC-4f65-9D91-7224C49458BB}">
                  <c15:dlblFieldTable>
                    <c15:dlblFTEntry>
                      <c15:txfldGUID>{716F0EF3-07F3-4974-8D9F-D19FC6EE7B05}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FB-43DA-8D24-8ABBCE847279}"/>
                </c:ext>
                <c:ext xmlns:c15="http://schemas.microsoft.com/office/drawing/2012/chart" uri="{CE6537A1-D6FC-4f65-9D91-7224C49458BB}">
                  <c15:dlblFieldTable>
                    <c15:dlblFTEntry>
                      <c15:txfldGUID>{8D1F7BB3-00FC-4988-B80D-7F3052D0879F}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FB-43DA-8D24-8ABBCE847279}"/>
                </c:ext>
                <c:ext xmlns:c15="http://schemas.microsoft.com/office/drawing/2012/chart" uri="{CE6537A1-D6FC-4f65-9D91-7224C49458BB}">
                  <c15:dlblFieldTable>
                    <c15:dlblFTEntry>
                      <c15:txfldGUID>{2D37B771-6F17-445B-92A8-86FFA96912AB}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FB-43DA-8D24-8ABBCE847279}"/>
                </c:ext>
                <c:ext xmlns:c15="http://schemas.microsoft.com/office/drawing/2012/chart" uri="{CE6537A1-D6FC-4f65-9D91-7224C49458BB}">
                  <c15:dlblFieldTable>
                    <c15:dlblFTEntry>
                      <c15:txfldGUID>{D567C87C-453B-4FB6-9F40-8168AD06F7CE}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FB-43DA-8D24-8ABBCE847279}"/>
                </c:ext>
                <c:ext xmlns:c15="http://schemas.microsoft.com/office/drawing/2012/chart" uri="{CE6537A1-D6FC-4f65-9D91-7224C49458BB}">
                  <c15:dlblFieldTable>
                    <c15:dlblFTEntry>
                      <c15:txfldGUID>{B2B5B41E-5AEC-4A3F-AB17-C95986E5B9ED}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FB-43DA-8D24-8ABBCE847279}"/>
                </c:ext>
                <c:ext xmlns:c15="http://schemas.microsoft.com/office/drawing/2012/chart" uri="{CE6537A1-D6FC-4f65-9D91-7224C49458BB}">
                  <c15:dlblFieldTable>
                    <c15:dlblFTEntry>
                      <c15:txfldGUID>{1433CFF1-F187-4295-8656-74F78DBC9793}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FB-43DA-8D24-8ABBCE847279}"/>
                </c:ext>
                <c:ext xmlns:c15="http://schemas.microsoft.com/office/drawing/2012/chart" uri="{CE6537A1-D6FC-4f65-9D91-7224C49458BB}">
                  <c15:dlblFieldTable>
                    <c15:dlblFTEntry>
                      <c15:txfldGUID>{943173BE-0D2C-4988-90FE-28BC26DC7659}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FB-43DA-8D24-8ABBCE847279}"/>
                </c:ext>
                <c:ext xmlns:c15="http://schemas.microsoft.com/office/drawing/2012/chart" uri="{CE6537A1-D6FC-4f65-9D91-7224C49458BB}">
                  <c15:dlblFieldTable>
                    <c15:dlblFTEntry>
                      <c15:txfldGUID>{2A33B807-0B79-401D-B4BC-37932DE42EA0}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13.2</c:v>
                </c:pt>
                <c:pt idx="16">
                  <c:v>11.6</c:v>
                </c:pt>
                <c:pt idx="24">
                  <c:v>11.3</c:v>
                </c:pt>
                <c:pt idx="32">
                  <c:v>10.9</c:v>
                </c:pt>
              </c:numCache>
            </c:numRef>
          </c:xVal>
          <c:yVal>
            <c:numRef>
              <c:f>公会計指標分析・財政指標組合せ分析表!$BP$73:$DC$73</c:f>
              <c:numCache>
                <c:formatCode>#,##0.0;"▲ "#,##0.0</c:formatCode>
                <c:ptCount val="40"/>
                <c:pt idx="0">
                  <c:v>110.7</c:v>
                </c:pt>
                <c:pt idx="8">
                  <c:v>92.1</c:v>
                </c:pt>
                <c:pt idx="16">
                  <c:v>68.400000000000006</c:v>
                </c:pt>
                <c:pt idx="24">
                  <c:v>64.400000000000006</c:v>
                </c:pt>
                <c:pt idx="32">
                  <c:v>73.8</c:v>
                </c:pt>
              </c:numCache>
            </c:numRef>
          </c:yVal>
          <c:smooth val="0"/>
          <c:extLst xmlns:c16r2="http://schemas.microsoft.com/office/drawing/2015/06/chart">
            <c:ext xmlns:c16="http://schemas.microsoft.com/office/drawing/2014/chart" uri="{C3380CC4-5D6E-409C-BE32-E72D297353CC}">
              <c16:uniqueId val="{00000009-ACFB-43DA-8D24-8ABBCE8472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FB-43DA-8D24-8ABBCE847279}"/>
                </c:ext>
                <c:ext xmlns:c15="http://schemas.microsoft.com/office/drawing/2012/chart" uri="{CE6537A1-D6FC-4f65-9D91-7224C49458BB}">
                  <c15:dlblFieldTable>
                    <c15:dlblFTEntry>
                      <c15:txfldGUID>{48E4DA75-52F2-48EE-A29E-21FB0DE9E739}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FB-43DA-8D24-8ABBCE847279}"/>
                </c:ext>
                <c:ext xmlns:c15="http://schemas.microsoft.com/office/drawing/2012/chart" uri="{CE6537A1-D6FC-4f65-9D91-7224C49458BB}">
                  <c15:dlblFieldTable>
                    <c15:dlblFTEntry>
                      <c15:txfldGUID>{DE0CC639-1225-4592-9BA2-36102D30D76B}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FB-43DA-8D24-8ABBCE847279}"/>
                </c:ext>
                <c:ext xmlns:c15="http://schemas.microsoft.com/office/drawing/2012/chart" uri="{CE6537A1-D6FC-4f65-9D91-7224C49458BB}">
                  <c15:dlblFieldTable>
                    <c15:dlblFTEntry>
                      <c15:txfldGUID>{3BE56741-508E-412D-80B1-A596CDA4F822}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FB-43DA-8D24-8ABBCE847279}"/>
                </c:ext>
                <c:ext xmlns:c15="http://schemas.microsoft.com/office/drawing/2012/chart" uri="{CE6537A1-D6FC-4f65-9D91-7224C49458BB}">
                  <c15:dlblFieldTable>
                    <c15:dlblFTEntry>
                      <c15:txfldGUID>{A41C48D3-1984-4EB2-ADA9-793E18AB7C64}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FB-43DA-8D24-8ABBCE847279}"/>
                </c:ext>
                <c:ext xmlns:c15="http://schemas.microsoft.com/office/drawing/2012/chart" uri="{CE6537A1-D6FC-4f65-9D91-7224C49458BB}">
                  <c15:dlblFieldTable>
                    <c15:dlblFTEntry>
                      <c15:txfldGUID>{2E7023BD-7CCB-4FE9-9021-0947F6E9053A}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FB-43DA-8D24-8ABBCE847279}"/>
                </c:ext>
                <c:ext xmlns:c15="http://schemas.microsoft.com/office/drawing/2012/chart" uri="{CE6537A1-D6FC-4f65-9D91-7224C49458BB}">
                  <c15:dlblFieldTable>
                    <c15:dlblFTEntry>
                      <c15:txfldGUID>{5F05AC17-4AC8-4CB9-9DB0-08C954DE97CE}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FB-43DA-8D24-8ABBCE847279}"/>
                </c:ext>
                <c:ext xmlns:c15="http://schemas.microsoft.com/office/drawing/2012/chart" uri="{CE6537A1-D6FC-4f65-9D91-7224C49458BB}">
                  <c15:dlblFieldTable>
                    <c15:dlblFTEntry>
                      <c15:txfldGUID>{8B9D0AC0-5D02-4637-AD99-196ED55BF531}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FB-43DA-8D24-8ABBCE847279}"/>
                </c:ext>
                <c:ext xmlns:c15="http://schemas.microsoft.com/office/drawing/2012/chart" uri="{CE6537A1-D6FC-4f65-9D91-7224C49458BB}">
                  <c15:dlblFieldTable>
                    <c15:dlblFTEntry>
                      <c15:txfldGUID>{F4D2AC8C-625E-42D3-B2B3-2E89F9C937F8}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FB-43DA-8D24-8ABBCE847279}"/>
                </c:ext>
                <c:ext xmlns:c15="http://schemas.microsoft.com/office/drawing/2012/chart" uri="{CE6537A1-D6FC-4f65-9D91-7224C49458BB}">
                  <c15:dlblFieldTable>
                    <c15:dlblFTEntry>
                      <c15:txfldGUID>{839E5100-6201-4144-8B13-37BD89B6DF43}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ACFB-43DA-8D24-8ABBCE847279}"/>
            </c:ext>
          </c:extLst>
        </c:ser>
        <c:dLbls>
          <c:showLegendKey val="0"/>
          <c:showVal val="1"/>
          <c:showCatName val="0"/>
          <c:showSerName val="0"/>
          <c:showPercent val="0"/>
          <c:showBubbleSize val="0"/>
        </c:dLbls>
        <c:axId val="1815103344"/>
        <c:axId val="1944876512"/>
      </c:scatterChart>
      <c:valAx>
        <c:axId val="1815103344"/>
        <c:scaling>
          <c:orientation val="minMax"/>
          <c:max val="15.2"/>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44876512"/>
        <c:crosses val="autoZero"/>
        <c:crossBetween val="midCat"/>
      </c:valAx>
      <c:valAx>
        <c:axId val="1944876512"/>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151033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公営企業債の元利償還金に対する繰入金は、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年度まではコミュニティプラント事業の元利償還金の段階的な終了により減少</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してきていた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特定環境保全公共下水道事業の元利償還金の増に</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伴い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傾向となっている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普通会計分の元利償還金は、行財政改革によ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地方債の新規発行を</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極力</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抑えて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いることから前年度に比べて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百万円減少したほか、算入公債費等も主に事業費補正により基準財政需要額に算入された公債費の減により、前年度に比べて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百万円の減となった。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実質公債費比率の分子額は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347</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百万円と減少に転じている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等に係る地方債の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現在高は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年度までは減少傾向にあったが、平成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年度に実施した庁舎改修事業のほか、認定こども園整備事業などの大型事業や災害復旧事業などにより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5,496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百万円となり、前年度に比べて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百万円増加した。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公営企業債等繰入見込額も特定環境保全公共下水道事業の推進に伴い毎年増加しており、平成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3,081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百万円増加したことなどから、将来負担額全体では前年度に比べて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百万円の増となり、将来負担比率の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分子額</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百万円の増加となった。</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年度は、ふるさと市川応援基金に寄附金収入として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百万円積み立てた一方で、子育て支援や地域活性化に資する事業の財源として同基金を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百万円取り崩したこと、さらに、普通交付税の減や災害復旧事業などの実施による収支不足に対して財政調整基金を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は、人口減により税収や地方交付税の伸びが見込めないうえに、社会保障関連経費の更なる増加や公共施設等の老朽化対策事業、特定環境保全公共下水道事業など大きな財源を必要とする事業を進めていくことから、中長期的には財政調整基金、特定目的基金ともに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・ふるさと市川応援基金：次世代の教育と魅力を感じる子育て支援や住みよい安全安心な活気あるまちづくり、地域の伝統文化の継承、地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域資源を活かした魅力向上に資する事業など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・学校用地取得基金：町の学校用地の円滑な取得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・地域福祉基金：すこやかな長寿社会に備え、福祉活動の活性化と総合的な福祉の振興、充実を図るための事業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・ふるさと水と土の保全基金：土地改良施設の機能強化を図るための保全整備等に対する支援や集落共同活動の強化に資する事業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・環境保全基金：環境の保全に関する町民の意識の高揚及び活動の促進に資する事業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主に特定目的基金のうち、ふるさと市川応援基金を目的に沿った事業に対して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百万円取り崩したものの、寄附金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今後の方針としては、ふるさと市川応援基金などを有効に活用していくとともに、庁舎や小・中学校等の整備にかかる基金の創設も検討していきたいと考えている。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普通交付税の大幅な減に加えて、豪雨災害に伴う災害復旧事業などの実施により、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億円）をできる限り下回らないように努めることとしている。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億円）をできる限り下回らないように努めることとしている。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現在のところ毎年度計画的に積立てを行う予定はないが、今後は地方債の償還計画を踏まえたうえで、積立て等について検討することも考えている。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有形固定資産減価償却率は、類似団体内平均値を若干上回っている。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今後、減価償却が進むにつれ、建物等の老朽化が顕著となることから、公共施設等総合管理計画に基づく個別施設計画により計画的な資産管理を進める必要がある。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300220" y="5309235"/>
          <a:ext cx="127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352925" y="50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213225" y="53092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352925" y="5804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251325" y="5825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3616325" y="58870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2930525" y="5945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78" name="楕円 77"/>
        <xdr:cNvSpPr/>
      </xdr:nvSpPr>
      <xdr:spPr>
        <a:xfrm>
          <a:off x="3616325" y="58439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74312</xdr:rowOff>
    </xdr:from>
    <xdr:ext cx="405111" cy="259045"/>
    <xdr:sp macro="" textlink="">
      <xdr:nvSpPr>
        <xdr:cNvPr id="79" name="n_1aveValue有形固定資産減価償却率"/>
        <xdr:cNvSpPr txBox="1"/>
      </xdr:nvSpPr>
      <xdr:spPr>
        <a:xfrm>
          <a:off x="3470919" y="597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0" name="n_2aveValue有形固定資産減価償却率"/>
        <xdr:cNvSpPr txBox="1"/>
      </xdr:nvSpPr>
      <xdr:spPr>
        <a:xfrm>
          <a:off x="2797819" y="573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81" name="n_1mainValue有形固定資産減価償却率"/>
        <xdr:cNvSpPr txBox="1"/>
      </xdr:nvSpPr>
      <xdr:spPr>
        <a:xfrm>
          <a:off x="3470919"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債務償還可能年数は、平成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年となっており、全国及び県平均よりは低いものの、類似団体よりも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これは、地方債残高などの将来負担額が多いためで、今後は投資的事業を極力抑え新規地方債の発行を抑える必要がある。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3323570" y="5205236"/>
          <a:ext cx="1269" cy="134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3376275" y="49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3255625" y="520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3376275" y="585111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3293725" y="5872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90664</xdr:rowOff>
    </xdr:from>
    <xdr:to>
      <xdr:col>76</xdr:col>
      <xdr:colOff>73025</xdr:colOff>
      <xdr:row>31</xdr:row>
      <xdr:rowOff>20814</xdr:rowOff>
    </xdr:to>
    <xdr:sp macro="" textlink="">
      <xdr:nvSpPr>
        <xdr:cNvPr id="122" name="楕円 121"/>
        <xdr:cNvSpPr/>
      </xdr:nvSpPr>
      <xdr:spPr>
        <a:xfrm>
          <a:off x="13293725" y="5824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113541</xdr:rowOff>
    </xdr:from>
    <xdr:ext cx="340478" cy="259045"/>
    <xdr:sp macro="" textlink="">
      <xdr:nvSpPr>
        <xdr:cNvPr id="123" name="債務償還可能年数該当値テキスト"/>
        <xdr:cNvSpPr txBox="1"/>
      </xdr:nvSpPr>
      <xdr:spPr>
        <a:xfrm>
          <a:off x="13376275" y="5682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177665" y="558038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2164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108450" y="680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216400" y="53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108450" y="5580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2164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127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384550" y="6301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57175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0" name="楕円 69"/>
        <xdr:cNvSpPr/>
      </xdr:nvSpPr>
      <xdr:spPr>
        <a:xfrm>
          <a:off x="3384550" y="6374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139717</xdr:rowOff>
    </xdr:from>
    <xdr:ext cx="405111" cy="259045"/>
    <xdr:sp macro="" textlink="">
      <xdr:nvSpPr>
        <xdr:cNvPr id="71" name="n_1aveValue【道路】&#10;有形固定資産減価償却率"/>
        <xdr:cNvSpPr txBox="1"/>
      </xdr:nvSpPr>
      <xdr:spPr>
        <a:xfrm>
          <a:off x="32391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439044" y="610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73" name="n_1main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9429115" y="5444446"/>
          <a:ext cx="0" cy="1354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9467850" y="680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9359900" y="6798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9467850" y="522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9359900" y="5444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9467850" y="637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9398000" y="6392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8636000" y="6406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7842250" y="64609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118135</xdr:rowOff>
    </xdr:from>
    <xdr:to>
      <xdr:col>50</xdr:col>
      <xdr:colOff>165100</xdr:colOff>
      <xdr:row>40</xdr:row>
      <xdr:rowOff>48285</xdr:rowOff>
    </xdr:to>
    <xdr:sp macro="" textlink="">
      <xdr:nvSpPr>
        <xdr:cNvPr id="111" name="楕円 110"/>
        <xdr:cNvSpPr/>
      </xdr:nvSpPr>
      <xdr:spPr>
        <a:xfrm>
          <a:off x="8636000" y="6563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8425961" y="61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7644911" y="62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39412</xdr:rowOff>
    </xdr:from>
    <xdr:ext cx="534377" cy="259045"/>
    <xdr:sp macro="" textlink="">
      <xdr:nvSpPr>
        <xdr:cNvPr id="114" name="n_1mainValue【道路】&#10;一人当たり延長"/>
        <xdr:cNvSpPr txBox="1"/>
      </xdr:nvSpPr>
      <xdr:spPr>
        <a:xfrm>
          <a:off x="842596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177665" y="91276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216400" y="106484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108450" y="10644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216400" y="97351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127500" y="975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384550" y="9743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571750" y="975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54" name="楕円 153"/>
        <xdr:cNvSpPr/>
      </xdr:nvSpPr>
      <xdr:spPr>
        <a:xfrm>
          <a:off x="3384550" y="90832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82749</xdr:rowOff>
    </xdr:from>
    <xdr:ext cx="405111" cy="259045"/>
    <xdr:sp macro="" textlink="">
      <xdr:nvSpPr>
        <xdr:cNvPr id="155" name="n_1aveValue【橋りょう・トンネル】&#10;有形固定資産減価償却率"/>
        <xdr:cNvSpPr txBox="1"/>
      </xdr:nvSpPr>
      <xdr:spPr>
        <a:xfrm>
          <a:off x="3239144" y="982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439044" y="9546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57" name="n_1mainValue【橋りょう・トンネル】&#10;有形固定資産減価償却率"/>
        <xdr:cNvSpPr txBox="1"/>
      </xdr:nvSpPr>
      <xdr:spPr>
        <a:xfrm>
          <a:off x="3206827" y="886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9429115" y="9435540"/>
          <a:ext cx="0" cy="12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9467850" y="106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9359900" y="10645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9467850" y="9223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9359900" y="9435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9467850" y="10320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9398000" y="103418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8636000" y="103347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7842250" y="10388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33142</xdr:rowOff>
    </xdr:from>
    <xdr:to>
      <xdr:col>50</xdr:col>
      <xdr:colOff>165100</xdr:colOff>
      <xdr:row>62</xdr:row>
      <xdr:rowOff>134742</xdr:rowOff>
    </xdr:to>
    <xdr:sp macro="" textlink="">
      <xdr:nvSpPr>
        <xdr:cNvPr id="195" name="楕円 194"/>
        <xdr:cNvSpPr/>
      </xdr:nvSpPr>
      <xdr:spPr>
        <a:xfrm>
          <a:off x="8636000" y="102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13435</xdr:rowOff>
    </xdr:from>
    <xdr:ext cx="599010" cy="259045"/>
    <xdr:sp macro="" textlink="">
      <xdr:nvSpPr>
        <xdr:cNvPr id="196" name="n_1aveValue【橋りょう・トンネル】&#10;一人当たり有形固定資産（償却資産）額"/>
        <xdr:cNvSpPr txBox="1"/>
      </xdr:nvSpPr>
      <xdr:spPr>
        <a:xfrm>
          <a:off x="8399995" y="104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7612595" y="1017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151269</xdr:rowOff>
    </xdr:from>
    <xdr:ext cx="599010" cy="259045"/>
    <xdr:sp macro="" textlink="">
      <xdr:nvSpPr>
        <xdr:cNvPr id="198" name="n_1mainValue【橋りょう・トンネル】&#10;一人当たり有形固定資産（償却資産）額"/>
        <xdr:cNvSpPr txBox="1"/>
      </xdr:nvSpPr>
      <xdr:spPr>
        <a:xfrm>
          <a:off x="8399995" y="1006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177665" y="12852400"/>
          <a:ext cx="0" cy="1316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2164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10845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216400" y="13417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127500" y="1343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3845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571750" y="1354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37" name="楕円 236"/>
        <xdr:cNvSpPr/>
      </xdr:nvSpPr>
      <xdr:spPr>
        <a:xfrm>
          <a:off x="3384550" y="12801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238" name="n_1aveValue【公営住宅】&#10;有形固定資産減価償却率"/>
        <xdr:cNvSpPr txBox="1"/>
      </xdr:nvSpPr>
      <xdr:spPr>
        <a:xfrm>
          <a:off x="3239144" y="1354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439044" y="1332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40" name="n_1mainValue【公営住宅】&#10;有形固定資産減価償却率"/>
        <xdr:cNvSpPr txBox="1"/>
      </xdr:nvSpPr>
      <xdr:spPr>
        <a:xfrm>
          <a:off x="320682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9429115" y="13067157"/>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9467850" y="1430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9359900" y="14299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9467850" y="1285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9359900" y="13067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946785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9398000" y="140106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8636000" y="139713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7842250" y="14010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35306</xdr:rowOff>
    </xdr:from>
    <xdr:to>
      <xdr:col>50</xdr:col>
      <xdr:colOff>165100</xdr:colOff>
      <xdr:row>86</xdr:row>
      <xdr:rowOff>136906</xdr:rowOff>
    </xdr:to>
    <xdr:sp macro="" textlink="">
      <xdr:nvSpPr>
        <xdr:cNvPr id="278" name="楕円 277"/>
        <xdr:cNvSpPr/>
      </xdr:nvSpPr>
      <xdr:spPr>
        <a:xfrm>
          <a:off x="8636000" y="142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43324</xdr:rowOff>
    </xdr:from>
    <xdr:ext cx="469744" cy="259045"/>
    <xdr:sp macro="" textlink="">
      <xdr:nvSpPr>
        <xdr:cNvPr id="279" name="n_1aveValue【公営住宅】&#10;一人当たり面積"/>
        <xdr:cNvSpPr txBox="1"/>
      </xdr:nvSpPr>
      <xdr:spPr>
        <a:xfrm>
          <a:off x="8458277" y="137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7677227" y="137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128033</xdr:rowOff>
    </xdr:from>
    <xdr:ext cx="469744" cy="259045"/>
    <xdr:sp macro="" textlink="">
      <xdr:nvSpPr>
        <xdr:cNvPr id="281" name="n_1mainValue【公営住宅】&#10;一人当たり面積"/>
        <xdr:cNvSpPr txBox="1"/>
      </xdr:nvSpPr>
      <xdr:spPr>
        <a:xfrm>
          <a:off x="8458277" y="1433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685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685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1841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1841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59563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59563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0929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0929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4699614" y="5536565"/>
          <a:ext cx="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4738350"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4611350" y="6745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473835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4611350" y="5536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23" name="【認定こども園・幼稚園・保育所】&#10;有形固定資産減価償却率平均値テキスト"/>
        <xdr:cNvSpPr txBox="1"/>
      </xdr:nvSpPr>
      <xdr:spPr>
        <a:xfrm>
          <a:off x="1473835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4649450" y="61499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388745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30937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32" name="楕円 331"/>
        <xdr:cNvSpPr/>
      </xdr:nvSpPr>
      <xdr:spPr>
        <a:xfrm>
          <a:off x="13887450" y="60610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114317</xdr:rowOff>
    </xdr:from>
    <xdr:ext cx="405111" cy="259045"/>
    <xdr:sp macro="" textlink="">
      <xdr:nvSpPr>
        <xdr:cNvPr id="333" name="n_1aveValue【認定こども園・幼稚園・保育所】&#10;有形固定資産減価償却率"/>
        <xdr:cNvSpPr txBox="1"/>
      </xdr:nvSpPr>
      <xdr:spPr>
        <a:xfrm>
          <a:off x="137420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4" name="n_2aveValue【認定こども園・幼稚園・保育所】&#10;有形固定資産減価償却率"/>
        <xdr:cNvSpPr txBox="1"/>
      </xdr:nvSpPr>
      <xdr:spPr>
        <a:xfrm>
          <a:off x="12960994" y="611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57802</xdr:rowOff>
    </xdr:from>
    <xdr:ext cx="405111" cy="259045"/>
    <xdr:sp macro="" textlink="">
      <xdr:nvSpPr>
        <xdr:cNvPr id="335" name="n_1mainValue【認定こども園・幼稚園・保育所】&#10;有形固定資産減価償却率"/>
        <xdr:cNvSpPr txBox="1"/>
      </xdr:nvSpPr>
      <xdr:spPr>
        <a:xfrm>
          <a:off x="13742044" y="584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19951064" y="5544566"/>
          <a:ext cx="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19989800"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19881850" y="6874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19989800" y="532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19881850" y="5544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62" name="【認定こども園・幼稚園・保育所】&#10;一人当たり面積平均値テキスト"/>
        <xdr:cNvSpPr txBox="1"/>
      </xdr:nvSpPr>
      <xdr:spPr>
        <a:xfrm>
          <a:off x="19989800" y="6262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19900900" y="62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19157950" y="61655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18345150" y="6360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93980</xdr:rowOff>
    </xdr:from>
    <xdr:to>
      <xdr:col>112</xdr:col>
      <xdr:colOff>38100</xdr:colOff>
      <xdr:row>38</xdr:row>
      <xdr:rowOff>24130</xdr:rowOff>
    </xdr:to>
    <xdr:sp macro="" textlink="">
      <xdr:nvSpPr>
        <xdr:cNvPr id="371" name="楕円 370"/>
        <xdr:cNvSpPr/>
      </xdr:nvSpPr>
      <xdr:spPr>
        <a:xfrm>
          <a:off x="19157950" y="6209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168673</xdr:rowOff>
    </xdr:from>
    <xdr:ext cx="469744" cy="259045"/>
    <xdr:sp macro="" textlink="">
      <xdr:nvSpPr>
        <xdr:cNvPr id="372" name="n_1aveValue【認定こども園・幼稚園・保育所】&#10;一人当たり面積"/>
        <xdr:cNvSpPr txBox="1"/>
      </xdr:nvSpPr>
      <xdr:spPr>
        <a:xfrm>
          <a:off x="18980227" y="594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3" name="n_2aveValue【認定こども園・幼稚園・保育所】&#10;一人当たり面積"/>
        <xdr:cNvSpPr txBox="1"/>
      </xdr:nvSpPr>
      <xdr:spPr>
        <a:xfrm>
          <a:off x="181801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15257</xdr:rowOff>
    </xdr:from>
    <xdr:ext cx="469744" cy="259045"/>
    <xdr:sp macro="" textlink="">
      <xdr:nvSpPr>
        <xdr:cNvPr id="374" name="n_1mainValue【認定こども園・幼稚園・保育所】&#10;一人当たり面積"/>
        <xdr:cNvSpPr txBox="1"/>
      </xdr:nvSpPr>
      <xdr:spPr>
        <a:xfrm>
          <a:off x="18980227" y="629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4699614" y="9341757"/>
          <a:ext cx="0" cy="124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4738350" y="10592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4611350" y="10589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4738350" y="912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4611350" y="93417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05" name="【学校施設】&#10;有形固定資産減価償却率平均値テキスト"/>
        <xdr:cNvSpPr txBox="1"/>
      </xdr:nvSpPr>
      <xdr:spPr>
        <a:xfrm>
          <a:off x="14738350" y="9779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4649450" y="980095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3887450" y="980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3093700" y="977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14" name="楕円 413"/>
        <xdr:cNvSpPr/>
      </xdr:nvSpPr>
      <xdr:spPr>
        <a:xfrm>
          <a:off x="1388745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154594</xdr:rowOff>
    </xdr:from>
    <xdr:ext cx="405111" cy="259045"/>
    <xdr:sp macro="" textlink="">
      <xdr:nvSpPr>
        <xdr:cNvPr id="415" name="n_1aveValue【学校施設】&#10;有形固定資産減価償却率"/>
        <xdr:cNvSpPr txBox="1"/>
      </xdr:nvSpPr>
      <xdr:spPr>
        <a:xfrm>
          <a:off x="13742044" y="9901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6" name="n_2aveValue【学校施設】&#10;有形固定資産減価償却率"/>
        <xdr:cNvSpPr txBox="1"/>
      </xdr:nvSpPr>
      <xdr:spPr>
        <a:xfrm>
          <a:off x="12960994" y="9566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135907</xdr:rowOff>
    </xdr:from>
    <xdr:ext cx="405111" cy="259045"/>
    <xdr:sp macro="" textlink="">
      <xdr:nvSpPr>
        <xdr:cNvPr id="417" name="n_1mainValue【学校施設】&#10;有形固定資産減価償却率"/>
        <xdr:cNvSpPr txBox="1"/>
      </xdr:nvSpPr>
      <xdr:spPr>
        <a:xfrm>
          <a:off x="137420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19951064" y="9480144"/>
          <a:ext cx="0" cy="92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19989800" y="104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19881850" y="10405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19989800" y="926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19881850" y="9480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5" name="【学校施設】&#10;一人当たり面積平均値テキスト"/>
        <xdr:cNvSpPr txBox="1"/>
      </xdr:nvSpPr>
      <xdr:spPr>
        <a:xfrm>
          <a:off x="19989800" y="10052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19900900" y="100741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19157950" y="100046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18345150" y="100791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24638</xdr:rowOff>
    </xdr:from>
    <xdr:to>
      <xdr:col>112</xdr:col>
      <xdr:colOff>38100</xdr:colOff>
      <xdr:row>61</xdr:row>
      <xdr:rowOff>126238</xdr:rowOff>
    </xdr:to>
    <xdr:sp macro="" textlink="">
      <xdr:nvSpPr>
        <xdr:cNvPr id="454" name="楕円 453"/>
        <xdr:cNvSpPr/>
      </xdr:nvSpPr>
      <xdr:spPr>
        <a:xfrm>
          <a:off x="19157950" y="101020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38981</xdr:rowOff>
    </xdr:from>
    <xdr:ext cx="469744" cy="259045"/>
    <xdr:sp macro="" textlink="">
      <xdr:nvSpPr>
        <xdr:cNvPr id="455" name="n_1aveValue【学校施設】&#10;一人当たり面積"/>
        <xdr:cNvSpPr txBox="1"/>
      </xdr:nvSpPr>
      <xdr:spPr>
        <a:xfrm>
          <a:off x="18980227" y="97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6" name="n_2aveValue【学校施設】&#10;一人当たり面積"/>
        <xdr:cNvSpPr txBox="1"/>
      </xdr:nvSpPr>
      <xdr:spPr>
        <a:xfrm>
          <a:off x="18180127" y="98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117365</xdr:rowOff>
    </xdr:from>
    <xdr:ext cx="469744" cy="259045"/>
    <xdr:sp macro="" textlink="">
      <xdr:nvSpPr>
        <xdr:cNvPr id="457" name="n_1mainValue【学校施設】&#10;一人当たり面積"/>
        <xdr:cNvSpPr txBox="1"/>
      </xdr:nvSpPr>
      <xdr:spPr>
        <a:xfrm>
          <a:off x="18980227" y="1019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4" name="テキスト ボックス 48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86" name="テキスト ボックス 485"/>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498" name="直線コネクタ 497"/>
        <xdr:cNvCxnSpPr/>
      </xdr:nvCxnSpPr>
      <xdr:spPr>
        <a:xfrm flipV="1">
          <a:off x="14699614" y="165735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499" name="【公民館】&#10;有形固定資産減価償却率最小値テキスト"/>
        <xdr:cNvSpPr txBox="1"/>
      </xdr:nvSpPr>
      <xdr:spPr>
        <a:xfrm>
          <a:off x="14738350"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00" name="直線コネクタ 499"/>
        <xdr:cNvCxnSpPr/>
      </xdr:nvCxnSpPr>
      <xdr:spPr>
        <a:xfrm>
          <a:off x="14611350" y="1789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1" name="【公民館】&#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2" name="直線コネクタ 501"/>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03" name="【公民館】&#10;有形固定資産減価償却率平均値テキスト"/>
        <xdr:cNvSpPr txBox="1"/>
      </xdr:nvSpPr>
      <xdr:spPr>
        <a:xfrm>
          <a:off x="14738350" y="17080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04" name="フローチャート: 判断 503"/>
        <xdr:cNvSpPr/>
      </xdr:nvSpPr>
      <xdr:spPr>
        <a:xfrm>
          <a:off x="14649450" y="171018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05" name="フローチャート: 判断 504"/>
        <xdr:cNvSpPr/>
      </xdr:nvSpPr>
      <xdr:spPr>
        <a:xfrm>
          <a:off x="13887450"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06" name="フローチャート: 判断 505"/>
        <xdr:cNvSpPr/>
      </xdr:nvSpPr>
      <xdr:spPr>
        <a:xfrm>
          <a:off x="13093700" y="172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512" name="楕円 511"/>
        <xdr:cNvSpPr/>
      </xdr:nvSpPr>
      <xdr:spPr>
        <a:xfrm>
          <a:off x="1388745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12082</xdr:rowOff>
    </xdr:from>
    <xdr:ext cx="405111" cy="259045"/>
    <xdr:sp macro="" textlink="">
      <xdr:nvSpPr>
        <xdr:cNvPr id="513" name="n_1aveValue【公民館】&#10;有形固定資産減価償却率"/>
        <xdr:cNvSpPr txBox="1"/>
      </xdr:nvSpPr>
      <xdr:spPr>
        <a:xfrm>
          <a:off x="13742044"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14" name="n_2aveValue【公民館】&#10;有形固定資産減価償却率"/>
        <xdr:cNvSpPr txBox="1"/>
      </xdr:nvSpPr>
      <xdr:spPr>
        <a:xfrm>
          <a:off x="12960994" y="1700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515" name="n_1mainValue【公民館】&#10;有形固定資産減価償却率"/>
        <xdr:cNvSpPr txBox="1"/>
      </xdr:nvSpPr>
      <xdr:spPr>
        <a:xfrm>
          <a:off x="13742044" y="1755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6" name="直線コネクタ 525"/>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7" name="テキスト ボックス 526"/>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8" name="直線コネクタ 527"/>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9" name="テキスト ボックス 528"/>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0" name="直線コネクタ 529"/>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1" name="テキスト ボックス 530"/>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2" name="直線コネクタ 531"/>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3" name="テキスト ボックス 532"/>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4" name="直線コネクタ 533"/>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5" name="テキスト ボックス 534"/>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6" name="直線コネクタ 535"/>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7" name="テキスト ボックス 536"/>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8" name="直線コネクタ 53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9" name="テキスト ボックス 53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0"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41" name="直線コネクタ 540"/>
        <xdr:cNvCxnSpPr/>
      </xdr:nvCxnSpPr>
      <xdr:spPr>
        <a:xfrm flipV="1">
          <a:off x="19951064" y="167133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42" name="【公民館】&#10;一人当たり面積最小値テキスト"/>
        <xdr:cNvSpPr txBox="1"/>
      </xdr:nvSpPr>
      <xdr:spPr>
        <a:xfrm>
          <a:off x="19989800" y="181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43" name="直線コネクタ 542"/>
        <xdr:cNvCxnSpPr/>
      </xdr:nvCxnSpPr>
      <xdr:spPr>
        <a:xfrm>
          <a:off x="19881850" y="18137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44" name="【公民館】&#10;一人当たり面積最大値テキスト"/>
        <xdr:cNvSpPr txBox="1"/>
      </xdr:nvSpPr>
      <xdr:spPr>
        <a:xfrm>
          <a:off x="19989800" y="164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45" name="直線コネクタ 544"/>
        <xdr:cNvCxnSpPr/>
      </xdr:nvCxnSpPr>
      <xdr:spPr>
        <a:xfrm>
          <a:off x="19881850" y="16713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46" name="【公民館】&#10;一人当たり面積平均値テキスト"/>
        <xdr:cNvSpPr txBox="1"/>
      </xdr:nvSpPr>
      <xdr:spPr>
        <a:xfrm>
          <a:off x="19989800" y="17592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47" name="フローチャート: 判断 546"/>
        <xdr:cNvSpPr/>
      </xdr:nvSpPr>
      <xdr:spPr>
        <a:xfrm>
          <a:off x="199009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48" name="フローチャート: 判断 547"/>
        <xdr:cNvSpPr/>
      </xdr:nvSpPr>
      <xdr:spPr>
        <a:xfrm>
          <a:off x="19157950" y="176178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49" name="フローチャート: 判断 548"/>
        <xdr:cNvSpPr/>
      </xdr:nvSpPr>
      <xdr:spPr>
        <a:xfrm>
          <a:off x="1834515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0" name="テキスト ボックス 54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1" name="テキスト ボックス 55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2" name="テキスト ボックス 55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3" name="テキスト ボックス 55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4" name="テキスト ボックス 55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555" name="楕円 554"/>
        <xdr:cNvSpPr/>
      </xdr:nvSpPr>
      <xdr:spPr>
        <a:xfrm>
          <a:off x="19157950" y="17748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133729</xdr:rowOff>
    </xdr:from>
    <xdr:ext cx="469744" cy="259045"/>
    <xdr:sp macro="" textlink="">
      <xdr:nvSpPr>
        <xdr:cNvPr id="556" name="n_1aveValue【公民館】&#10;一人当たり面積"/>
        <xdr:cNvSpPr txBox="1"/>
      </xdr:nvSpPr>
      <xdr:spPr>
        <a:xfrm>
          <a:off x="18980227" y="1739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57" name="n_2aveValue【公民館】&#10;一人当たり面積"/>
        <xdr:cNvSpPr txBox="1"/>
      </xdr:nvSpPr>
      <xdr:spPr>
        <a:xfrm>
          <a:off x="181801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558" name="n_1mainValue【公民館】&#10;一人当たり面積"/>
        <xdr:cNvSpPr txBox="1"/>
      </xdr:nvSpPr>
      <xdr:spPr>
        <a:xfrm>
          <a:off x="18980227" y="1784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認定こども園・幼稚園・保育所、橋りょう・トンネル、学校施設、公営住宅における有形固定資産減価償却率は、類似団体内平均を大きく上回っている。いずれも過去に建設された施設の老朽化が進んでいることが要因であり、長寿命化計画により修繕も含めた維持管理を進めていくほか、公共施設に関する個別施設計画の策定により、更新や大規模改修について適切に進めていくことが必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なお、既存の保育所・幼稚園については、老朽化した施設を解体して、新たに認定こども園を整備する予定としている。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177665" y="5457372"/>
          <a:ext cx="0" cy="14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216400" y="6938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108450" y="6941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216400" y="6288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1275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384550" y="64345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239144" y="652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57175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439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113574</xdr:rowOff>
    </xdr:from>
    <xdr:to>
      <xdr:col>20</xdr:col>
      <xdr:colOff>38100</xdr:colOff>
      <xdr:row>39</xdr:row>
      <xdr:rowOff>43724</xdr:rowOff>
    </xdr:to>
    <xdr:sp macro="" textlink="">
      <xdr:nvSpPr>
        <xdr:cNvPr id="73" name="楕円 72"/>
        <xdr:cNvSpPr/>
      </xdr:nvSpPr>
      <xdr:spPr>
        <a:xfrm>
          <a:off x="3384550" y="63937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60251</xdr:rowOff>
    </xdr:from>
    <xdr:ext cx="405111" cy="259045"/>
    <xdr:sp macro="" textlink="">
      <xdr:nvSpPr>
        <xdr:cNvPr id="74" name="n_1mainValue【図書館】&#10;有形固定資産減価償却率"/>
        <xdr:cNvSpPr txBox="1"/>
      </xdr:nvSpPr>
      <xdr:spPr>
        <a:xfrm>
          <a:off x="32391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9429115" y="542671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946785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9359900" y="691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9467850" y="520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9359900" y="5426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3" name="【図書館】&#10;一人当たり面積平均値テキスト"/>
        <xdr:cNvSpPr txBox="1"/>
      </xdr:nvSpPr>
      <xdr:spPr>
        <a:xfrm>
          <a:off x="946785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939800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8636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10177</xdr:rowOff>
    </xdr:from>
    <xdr:ext cx="469744" cy="259045"/>
    <xdr:sp macro="" textlink="">
      <xdr:nvSpPr>
        <xdr:cNvPr id="106" name="n_1aveValue【図書館】&#10;一人当たり面積"/>
        <xdr:cNvSpPr txBox="1"/>
      </xdr:nvSpPr>
      <xdr:spPr>
        <a:xfrm>
          <a:off x="845827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7842250" y="6596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7677227" y="63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14" name="楕円 113"/>
        <xdr:cNvSpPr/>
      </xdr:nvSpPr>
      <xdr:spPr>
        <a:xfrm>
          <a:off x="8636000" y="67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95267</xdr:rowOff>
    </xdr:from>
    <xdr:ext cx="469744" cy="259045"/>
    <xdr:sp macro="" textlink="">
      <xdr:nvSpPr>
        <xdr:cNvPr id="115" name="n_1mainValue【図書館】&#10;一人当たり面積"/>
        <xdr:cNvSpPr txBox="1"/>
      </xdr:nvSpPr>
      <xdr:spPr>
        <a:xfrm>
          <a:off x="8458277" y="68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757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177665" y="925195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216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2164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108450" y="925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3" name="【体育館・プール】&#10;有形固定資産減価償却率平均値テキスト"/>
        <xdr:cNvSpPr txBox="1"/>
      </xdr:nvSpPr>
      <xdr:spPr>
        <a:xfrm>
          <a:off x="4216400" y="100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127500" y="100467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384550" y="10079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146" name="n_1aveValue【体育館・プール】&#10;有形固定資産減価償却率"/>
        <xdr:cNvSpPr txBox="1"/>
      </xdr:nvSpPr>
      <xdr:spPr>
        <a:xfrm>
          <a:off x="3239144" y="101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47" name="フローチャート: 判断 146"/>
        <xdr:cNvSpPr/>
      </xdr:nvSpPr>
      <xdr:spPr>
        <a:xfrm>
          <a:off x="2571750" y="99918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48" name="n_2aveValue【体育館・プール】&#10;有形固定資産減価償却率"/>
        <xdr:cNvSpPr txBox="1"/>
      </xdr:nvSpPr>
      <xdr:spPr>
        <a:xfrm>
          <a:off x="2439044" y="977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70358</xdr:rowOff>
    </xdr:from>
    <xdr:to>
      <xdr:col>20</xdr:col>
      <xdr:colOff>38100</xdr:colOff>
      <xdr:row>59</xdr:row>
      <xdr:rowOff>508</xdr:rowOff>
    </xdr:to>
    <xdr:sp macro="" textlink="">
      <xdr:nvSpPr>
        <xdr:cNvPr id="154" name="楕円 153"/>
        <xdr:cNvSpPr/>
      </xdr:nvSpPr>
      <xdr:spPr>
        <a:xfrm>
          <a:off x="3384550" y="96525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17035</xdr:rowOff>
    </xdr:from>
    <xdr:ext cx="405111" cy="259045"/>
    <xdr:sp macro="" textlink="">
      <xdr:nvSpPr>
        <xdr:cNvPr id="155" name="n_1mainValue【体育館・プール】&#10;有形固定資産減価償却率"/>
        <xdr:cNvSpPr txBox="1"/>
      </xdr:nvSpPr>
      <xdr:spPr>
        <a:xfrm>
          <a:off x="3239144" y="94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79" name="直線コネクタ 178"/>
        <xdr:cNvCxnSpPr/>
      </xdr:nvCxnSpPr>
      <xdr:spPr>
        <a:xfrm flipV="1">
          <a:off x="9429115" y="9173210"/>
          <a:ext cx="0"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0" name="【体育館・プール】&#10;一人当たり面積最小値テキスト"/>
        <xdr:cNvSpPr txBox="1"/>
      </xdr:nvSpPr>
      <xdr:spPr>
        <a:xfrm>
          <a:off x="9467850"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1" name="直線コネクタ 180"/>
        <xdr:cNvCxnSpPr/>
      </xdr:nvCxnSpPr>
      <xdr:spPr>
        <a:xfrm>
          <a:off x="9359900" y="10546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2" name="【体育館・プール】&#10;一人当たり面積最大値テキスト"/>
        <xdr:cNvSpPr txBox="1"/>
      </xdr:nvSpPr>
      <xdr:spPr>
        <a:xfrm>
          <a:off x="9467850" y="89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3" name="直線コネクタ 182"/>
        <xdr:cNvCxnSpPr/>
      </xdr:nvCxnSpPr>
      <xdr:spPr>
        <a:xfrm>
          <a:off x="9359900" y="9173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4" name="【体育館・プール】&#10;一人当たり面積平均値テキスト"/>
        <xdr:cNvSpPr txBox="1"/>
      </xdr:nvSpPr>
      <xdr:spPr>
        <a:xfrm>
          <a:off x="9467850" y="1004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5" name="フローチャート: 判断 184"/>
        <xdr:cNvSpPr/>
      </xdr:nvSpPr>
      <xdr:spPr>
        <a:xfrm>
          <a:off x="939800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6" name="フローチャート: 判断 185"/>
        <xdr:cNvSpPr/>
      </xdr:nvSpPr>
      <xdr:spPr>
        <a:xfrm>
          <a:off x="86360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87" name="n_1aveValue【体育館・プール】&#10;一人当たり面積"/>
        <xdr:cNvSpPr txBox="1"/>
      </xdr:nvSpPr>
      <xdr:spPr>
        <a:xfrm>
          <a:off x="8458277" y="98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88" name="フローチャート: 判断 187"/>
        <xdr:cNvSpPr/>
      </xdr:nvSpPr>
      <xdr:spPr>
        <a:xfrm>
          <a:off x="7842250" y="10163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89" name="n_2aveValue【体育館・プール】&#10;一人当たり面積"/>
        <xdr:cNvSpPr txBox="1"/>
      </xdr:nvSpPr>
      <xdr:spPr>
        <a:xfrm>
          <a:off x="7677227"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95" name="楕円 194"/>
        <xdr:cNvSpPr/>
      </xdr:nvSpPr>
      <xdr:spPr>
        <a:xfrm>
          <a:off x="8636000" y="1038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60977</xdr:rowOff>
    </xdr:from>
    <xdr:ext cx="469744" cy="259045"/>
    <xdr:sp macro="" textlink="">
      <xdr:nvSpPr>
        <xdr:cNvPr id="196" name="n_1mainValue【体育館・プール】&#10;一人当たり面積"/>
        <xdr:cNvSpPr txBox="1"/>
      </xdr:nvSpPr>
      <xdr:spPr>
        <a:xfrm>
          <a:off x="845827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22" name="直線コネクタ 221"/>
        <xdr:cNvCxnSpPr/>
      </xdr:nvCxnSpPr>
      <xdr:spPr>
        <a:xfrm flipV="1">
          <a:off x="4177665" y="12797971"/>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23" name="【福祉施設】&#10;有形固定資産減価償却率最小値テキスト"/>
        <xdr:cNvSpPr txBox="1"/>
      </xdr:nvSpPr>
      <xdr:spPr>
        <a:xfrm>
          <a:off x="4216400" y="14292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24" name="直線コネクタ 223"/>
        <xdr:cNvCxnSpPr/>
      </xdr:nvCxnSpPr>
      <xdr:spPr>
        <a:xfrm>
          <a:off x="4108450" y="1428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福祉施設】&#10;有形固定資産減価償却率最大値テキスト"/>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27" name="【福祉施設】&#10;有形固定資産減価償却率平均値テキスト"/>
        <xdr:cNvSpPr txBox="1"/>
      </xdr:nvSpPr>
      <xdr:spPr>
        <a:xfrm>
          <a:off x="4216400" y="13464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28" name="フローチャート: 判断 227"/>
        <xdr:cNvSpPr/>
      </xdr:nvSpPr>
      <xdr:spPr>
        <a:xfrm>
          <a:off x="4127500" y="13485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29" name="フローチャート: 判断 228"/>
        <xdr:cNvSpPr/>
      </xdr:nvSpPr>
      <xdr:spPr>
        <a:xfrm>
          <a:off x="3384550" y="135398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230" name="n_1aveValue【福祉施設】&#10;有形固定資産減価償却率"/>
        <xdr:cNvSpPr txBox="1"/>
      </xdr:nvSpPr>
      <xdr:spPr>
        <a:xfrm>
          <a:off x="3239144" y="1362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31" name="フローチャート: 判断 230"/>
        <xdr:cNvSpPr/>
      </xdr:nvSpPr>
      <xdr:spPr>
        <a:xfrm>
          <a:off x="2571750" y="135022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32" name="n_2aveValue【福祉施設】&#10;有形固定資産減価償却率"/>
        <xdr:cNvSpPr txBox="1"/>
      </xdr:nvSpPr>
      <xdr:spPr>
        <a:xfrm>
          <a:off x="2439044" y="1328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116295</xdr:rowOff>
    </xdr:from>
    <xdr:to>
      <xdr:col>20</xdr:col>
      <xdr:colOff>38100</xdr:colOff>
      <xdr:row>79</xdr:row>
      <xdr:rowOff>46445</xdr:rowOff>
    </xdr:to>
    <xdr:sp macro="" textlink="">
      <xdr:nvSpPr>
        <xdr:cNvPr id="238" name="楕円 237"/>
        <xdr:cNvSpPr/>
      </xdr:nvSpPr>
      <xdr:spPr>
        <a:xfrm>
          <a:off x="3384550" y="130004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62972</xdr:rowOff>
    </xdr:from>
    <xdr:ext cx="405111" cy="259045"/>
    <xdr:sp macro="" textlink="">
      <xdr:nvSpPr>
        <xdr:cNvPr id="239" name="n_1mainValue【福祉施設】&#10;有形固定資産減価償却率"/>
        <xdr:cNvSpPr txBox="1"/>
      </xdr:nvSpPr>
      <xdr:spPr>
        <a:xfrm>
          <a:off x="3239144" y="127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65" name="直線コネクタ 264"/>
        <xdr:cNvCxnSpPr/>
      </xdr:nvCxnSpPr>
      <xdr:spPr>
        <a:xfrm flipV="1">
          <a:off x="9429115" y="12771845"/>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66" name="【福祉施設】&#10;一人当たり面積最小値テキスト"/>
        <xdr:cNvSpPr txBox="1"/>
      </xdr:nvSpPr>
      <xdr:spPr>
        <a:xfrm>
          <a:off x="9467850" y="1430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67" name="直線コネクタ 266"/>
        <xdr:cNvCxnSpPr/>
      </xdr:nvCxnSpPr>
      <xdr:spPr>
        <a:xfrm>
          <a:off x="9359900" y="143018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68" name="【福祉施設】&#10;一人当たり面積最大値テキスト"/>
        <xdr:cNvSpPr txBox="1"/>
      </xdr:nvSpPr>
      <xdr:spPr>
        <a:xfrm>
          <a:off x="9467850" y="125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69" name="直線コネクタ 268"/>
        <xdr:cNvCxnSpPr/>
      </xdr:nvCxnSpPr>
      <xdr:spPr>
        <a:xfrm>
          <a:off x="9359900" y="12771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70" name="【福祉施設】&#10;一人当たり面積平均値テキスト"/>
        <xdr:cNvSpPr txBox="1"/>
      </xdr:nvSpPr>
      <xdr:spPr>
        <a:xfrm>
          <a:off x="9467850" y="13546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71" name="フローチャート: 判断 270"/>
        <xdr:cNvSpPr/>
      </xdr:nvSpPr>
      <xdr:spPr>
        <a:xfrm>
          <a:off x="9398000" y="13567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72" name="フローチャート: 判断 271"/>
        <xdr:cNvSpPr/>
      </xdr:nvSpPr>
      <xdr:spPr>
        <a:xfrm>
          <a:off x="8636000" y="1334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73" name="n_1aveValue【福祉施設】&#10;一人当たり面積"/>
        <xdr:cNvSpPr txBox="1"/>
      </xdr:nvSpPr>
      <xdr:spPr>
        <a:xfrm>
          <a:off x="8458277" y="1313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74" name="フローチャート: 判断 273"/>
        <xdr:cNvSpPr/>
      </xdr:nvSpPr>
      <xdr:spPr>
        <a:xfrm>
          <a:off x="784225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75" name="n_2aveValue【福祉施設】&#10;一人当たり面積"/>
        <xdr:cNvSpPr txBox="1"/>
      </xdr:nvSpPr>
      <xdr:spPr>
        <a:xfrm>
          <a:off x="7677227" y="1346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281" name="楕円 280"/>
        <xdr:cNvSpPr/>
      </xdr:nvSpPr>
      <xdr:spPr>
        <a:xfrm>
          <a:off x="86360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160038</xdr:rowOff>
    </xdr:from>
    <xdr:ext cx="469744" cy="259045"/>
    <xdr:sp macro="" textlink="">
      <xdr:nvSpPr>
        <xdr:cNvPr id="282" name="n_1mainValue【福祉施設】&#10;一人当たり面積"/>
        <xdr:cNvSpPr txBox="1"/>
      </xdr:nvSpPr>
      <xdr:spPr>
        <a:xfrm>
          <a:off x="84582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05" name="直線コネクタ 304"/>
        <xdr:cNvCxnSpPr/>
      </xdr:nvCxnSpPr>
      <xdr:spPr>
        <a:xfrm flipV="1">
          <a:off x="4177665" y="166611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06" name="【市民会館】&#10;有形固定資産減価償却率最小値テキスト"/>
        <xdr:cNvSpPr txBox="1"/>
      </xdr:nvSpPr>
      <xdr:spPr>
        <a:xfrm>
          <a:off x="4216400"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07" name="直線コネクタ 306"/>
        <xdr:cNvCxnSpPr/>
      </xdr:nvCxnSpPr>
      <xdr:spPr>
        <a:xfrm>
          <a:off x="4108450" y="1795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08" name="【市民会館】&#10;有形固定資産減価償却率最大値テキスト"/>
        <xdr:cNvSpPr txBox="1"/>
      </xdr:nvSpPr>
      <xdr:spPr>
        <a:xfrm>
          <a:off x="4216400" y="1643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09" name="直線コネクタ 308"/>
        <xdr:cNvCxnSpPr/>
      </xdr:nvCxnSpPr>
      <xdr:spPr>
        <a:xfrm>
          <a:off x="4108450" y="16661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10" name="【市民会館】&#10;有形固定資産減価償却率平均値テキスト"/>
        <xdr:cNvSpPr txBox="1"/>
      </xdr:nvSpPr>
      <xdr:spPr>
        <a:xfrm>
          <a:off x="4216400" y="17199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11" name="フローチャート: 判断 310"/>
        <xdr:cNvSpPr/>
      </xdr:nvSpPr>
      <xdr:spPr>
        <a:xfrm>
          <a:off x="4127500" y="1722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12" name="フローチャート: 判断 311"/>
        <xdr:cNvSpPr/>
      </xdr:nvSpPr>
      <xdr:spPr>
        <a:xfrm>
          <a:off x="3384550" y="173098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168673</xdr:rowOff>
    </xdr:from>
    <xdr:ext cx="405111" cy="259045"/>
    <xdr:sp macro="" textlink="">
      <xdr:nvSpPr>
        <xdr:cNvPr id="313" name="n_1aveValue【市民会館】&#10;有形固定資産減価償却率"/>
        <xdr:cNvSpPr txBox="1"/>
      </xdr:nvSpPr>
      <xdr:spPr>
        <a:xfrm>
          <a:off x="32391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314" name="フローチャート: 判断 313"/>
        <xdr:cNvSpPr/>
      </xdr:nvSpPr>
      <xdr:spPr>
        <a:xfrm>
          <a:off x="257175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315" name="n_2aveValue【市民会館】&#10;有形固定資産減価償却率"/>
        <xdr:cNvSpPr txBox="1"/>
      </xdr:nvSpPr>
      <xdr:spPr>
        <a:xfrm>
          <a:off x="24390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137413</xdr:rowOff>
    </xdr:from>
    <xdr:to>
      <xdr:col>20</xdr:col>
      <xdr:colOff>38100</xdr:colOff>
      <xdr:row>106</xdr:row>
      <xdr:rowOff>67563</xdr:rowOff>
    </xdr:to>
    <xdr:sp macro="" textlink="">
      <xdr:nvSpPr>
        <xdr:cNvPr id="321" name="楕円 320"/>
        <xdr:cNvSpPr/>
      </xdr:nvSpPr>
      <xdr:spPr>
        <a:xfrm>
          <a:off x="3384550" y="17568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58690</xdr:rowOff>
    </xdr:from>
    <xdr:ext cx="405111" cy="259045"/>
    <xdr:sp macro="" textlink="">
      <xdr:nvSpPr>
        <xdr:cNvPr id="322" name="n_1mainValue【市民会館】&#10;有形固定資産減価償却率"/>
        <xdr:cNvSpPr txBox="1"/>
      </xdr:nvSpPr>
      <xdr:spPr>
        <a:xfrm>
          <a:off x="3239144" y="176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48" name="直線コネクタ 347"/>
        <xdr:cNvCxnSpPr/>
      </xdr:nvCxnSpPr>
      <xdr:spPr>
        <a:xfrm flipV="1">
          <a:off x="9429115" y="166279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49" name="【市民会館】&#10;一人当たり面積最小値テキスト"/>
        <xdr:cNvSpPr txBox="1"/>
      </xdr:nvSpPr>
      <xdr:spPr>
        <a:xfrm>
          <a:off x="946785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50" name="直線コネクタ 349"/>
        <xdr:cNvCxnSpPr/>
      </xdr:nvCxnSpPr>
      <xdr:spPr>
        <a:xfrm>
          <a:off x="9359900" y="18105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51" name="【市民会館】&#10;一人当たり面積最大値テキスト"/>
        <xdr:cNvSpPr txBox="1"/>
      </xdr:nvSpPr>
      <xdr:spPr>
        <a:xfrm>
          <a:off x="9467850" y="1640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52" name="直線コネクタ 351"/>
        <xdr:cNvCxnSpPr/>
      </xdr:nvCxnSpPr>
      <xdr:spPr>
        <a:xfrm>
          <a:off x="9359900" y="16627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53" name="【市民会館】&#10;一人当たり面積平均値テキスト"/>
        <xdr:cNvSpPr txBox="1"/>
      </xdr:nvSpPr>
      <xdr:spPr>
        <a:xfrm>
          <a:off x="9467850" y="1773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54" name="フローチャート: 判断 353"/>
        <xdr:cNvSpPr/>
      </xdr:nvSpPr>
      <xdr:spPr>
        <a:xfrm>
          <a:off x="9398000" y="177604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55" name="フローチャート: 判断 354"/>
        <xdr:cNvSpPr/>
      </xdr:nvSpPr>
      <xdr:spPr>
        <a:xfrm>
          <a:off x="8636000" y="177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56" name="n_1aveValue【市民会館】&#10;一人当たり面積"/>
        <xdr:cNvSpPr txBox="1"/>
      </xdr:nvSpPr>
      <xdr:spPr>
        <a:xfrm>
          <a:off x="8458277" y="1751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57" name="フローチャート: 判断 356"/>
        <xdr:cNvSpPr/>
      </xdr:nvSpPr>
      <xdr:spPr>
        <a:xfrm>
          <a:off x="7842250" y="178366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58" name="n_2aveValue【市民会館】&#10;一人当たり面積"/>
        <xdr:cNvSpPr txBox="1"/>
      </xdr:nvSpPr>
      <xdr:spPr>
        <a:xfrm>
          <a:off x="76772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8527</xdr:rowOff>
    </xdr:from>
    <xdr:to>
      <xdr:col>50</xdr:col>
      <xdr:colOff>165100</xdr:colOff>
      <xdr:row>107</xdr:row>
      <xdr:rowOff>110127</xdr:rowOff>
    </xdr:to>
    <xdr:sp macro="" textlink="">
      <xdr:nvSpPr>
        <xdr:cNvPr id="364" name="楕円 363"/>
        <xdr:cNvSpPr/>
      </xdr:nvSpPr>
      <xdr:spPr>
        <a:xfrm>
          <a:off x="8636000" y="177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101254</xdr:rowOff>
    </xdr:from>
    <xdr:ext cx="469744" cy="259045"/>
    <xdr:sp macro="" textlink="">
      <xdr:nvSpPr>
        <xdr:cNvPr id="365" name="n_1mainValue【市民会館】&#10;一人当たり面積"/>
        <xdr:cNvSpPr txBox="1"/>
      </xdr:nvSpPr>
      <xdr:spPr>
        <a:xfrm>
          <a:off x="8458277" y="17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91" name="直線コネクタ 390"/>
        <xdr:cNvCxnSpPr/>
      </xdr:nvCxnSpPr>
      <xdr:spPr>
        <a:xfrm flipV="1">
          <a:off x="14699614" y="5561874"/>
          <a:ext cx="0" cy="1293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92" name="【一般廃棄物処理施設】&#10;有形固定資産減価償却率最小値テキスト"/>
        <xdr:cNvSpPr txBox="1"/>
      </xdr:nvSpPr>
      <xdr:spPr>
        <a:xfrm>
          <a:off x="14738350" y="6858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93" name="直線コネクタ 392"/>
        <xdr:cNvCxnSpPr/>
      </xdr:nvCxnSpPr>
      <xdr:spPr>
        <a:xfrm>
          <a:off x="14611350" y="68549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94" name="【一般廃棄物処理施設】&#10;有形固定資産減価償却率最大値テキスト"/>
        <xdr:cNvSpPr txBox="1"/>
      </xdr:nvSpPr>
      <xdr:spPr>
        <a:xfrm>
          <a:off x="14738350" y="534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95" name="直線コネクタ 394"/>
        <xdr:cNvCxnSpPr/>
      </xdr:nvCxnSpPr>
      <xdr:spPr>
        <a:xfrm>
          <a:off x="14611350" y="5561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96" name="【一般廃棄物処理施設】&#10;有形固定資産減価償却率平均値テキスト"/>
        <xdr:cNvSpPr txBox="1"/>
      </xdr:nvSpPr>
      <xdr:spPr>
        <a:xfrm>
          <a:off x="14738350" y="6027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97" name="フローチャート: 判断 396"/>
        <xdr:cNvSpPr/>
      </xdr:nvSpPr>
      <xdr:spPr>
        <a:xfrm>
          <a:off x="14649450" y="60488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98" name="フローチャート: 判断 397"/>
        <xdr:cNvSpPr/>
      </xdr:nvSpPr>
      <xdr:spPr>
        <a:xfrm>
          <a:off x="1388745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399" name="n_1aveValue【一般廃棄物処理施設】&#10;有形固定資産減価償却率"/>
        <xdr:cNvSpPr txBox="1"/>
      </xdr:nvSpPr>
      <xdr:spPr>
        <a:xfrm>
          <a:off x="1374204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00" name="フローチャート: 判断 399"/>
        <xdr:cNvSpPr/>
      </xdr:nvSpPr>
      <xdr:spPr>
        <a:xfrm>
          <a:off x="130937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01" name="n_2aveValue【一般廃棄物処理施設】&#10;有形固定資産減価償却率"/>
        <xdr:cNvSpPr txBox="1"/>
      </xdr:nvSpPr>
      <xdr:spPr>
        <a:xfrm>
          <a:off x="12960994" y="580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111941</xdr:rowOff>
    </xdr:from>
    <xdr:to>
      <xdr:col>81</xdr:col>
      <xdr:colOff>101600</xdr:colOff>
      <xdr:row>39</xdr:row>
      <xdr:rowOff>42091</xdr:rowOff>
    </xdr:to>
    <xdr:sp macro="" textlink="">
      <xdr:nvSpPr>
        <xdr:cNvPr id="407" name="楕円 406"/>
        <xdr:cNvSpPr/>
      </xdr:nvSpPr>
      <xdr:spPr>
        <a:xfrm>
          <a:off x="13887450" y="63920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33218</xdr:rowOff>
    </xdr:from>
    <xdr:ext cx="405111" cy="259045"/>
    <xdr:sp macro="" textlink="">
      <xdr:nvSpPr>
        <xdr:cNvPr id="408" name="n_1mainValue【一般廃棄物処理施設】&#10;有形固定資産減価償却率"/>
        <xdr:cNvSpPr txBox="1"/>
      </xdr:nvSpPr>
      <xdr:spPr>
        <a:xfrm>
          <a:off x="1374204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30" name="直線コネクタ 429"/>
        <xdr:cNvCxnSpPr/>
      </xdr:nvCxnSpPr>
      <xdr:spPr>
        <a:xfrm flipV="1">
          <a:off x="19951064" y="5532194"/>
          <a:ext cx="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31" name="【一般廃棄物処理施設】&#10;一人当たり有形固定資産（償却資産）額最小値テキスト"/>
        <xdr:cNvSpPr txBox="1"/>
      </xdr:nvSpPr>
      <xdr:spPr>
        <a:xfrm>
          <a:off x="19989800" y="687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32" name="直線コネクタ 431"/>
        <xdr:cNvCxnSpPr/>
      </xdr:nvCxnSpPr>
      <xdr:spPr>
        <a:xfrm>
          <a:off x="19881850" y="6875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33" name="【一般廃棄物処理施設】&#10;一人当たり有形固定資産（償却資産）額最大値テキスト"/>
        <xdr:cNvSpPr txBox="1"/>
      </xdr:nvSpPr>
      <xdr:spPr>
        <a:xfrm>
          <a:off x="19989800" y="531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34" name="直線コネクタ 433"/>
        <xdr:cNvCxnSpPr/>
      </xdr:nvCxnSpPr>
      <xdr:spPr>
        <a:xfrm>
          <a:off x="19881850" y="55321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35" name="【一般廃棄物処理施設】&#10;一人当たり有形固定資産（償却資産）額平均値テキスト"/>
        <xdr:cNvSpPr txBox="1"/>
      </xdr:nvSpPr>
      <xdr:spPr>
        <a:xfrm>
          <a:off x="19989800" y="634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36" name="フローチャート: 判断 435"/>
        <xdr:cNvSpPr/>
      </xdr:nvSpPr>
      <xdr:spPr>
        <a:xfrm>
          <a:off x="19900900" y="6369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37" name="フローチャート: 判断 436"/>
        <xdr:cNvSpPr/>
      </xdr:nvSpPr>
      <xdr:spPr>
        <a:xfrm>
          <a:off x="19157950" y="64019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438" name="n_1aveValue【一般廃棄物処理施設】&#10;一人当たり有形固定資産（償却資産）額"/>
        <xdr:cNvSpPr txBox="1"/>
      </xdr:nvSpPr>
      <xdr:spPr>
        <a:xfrm>
          <a:off x="18915595" y="618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439" name="フローチャート: 判断 438"/>
        <xdr:cNvSpPr/>
      </xdr:nvSpPr>
      <xdr:spPr>
        <a:xfrm>
          <a:off x="18345150" y="6413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440" name="n_2aveValue【一般廃棄物処理施設】&#10;一人当たり有形固定資産（償却資産）額"/>
        <xdr:cNvSpPr txBox="1"/>
      </xdr:nvSpPr>
      <xdr:spPr>
        <a:xfrm>
          <a:off x="18134545" y="61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85618</xdr:rowOff>
    </xdr:from>
    <xdr:to>
      <xdr:col>112</xdr:col>
      <xdr:colOff>38100</xdr:colOff>
      <xdr:row>40</xdr:row>
      <xdr:rowOff>15768</xdr:rowOff>
    </xdr:to>
    <xdr:sp macro="" textlink="">
      <xdr:nvSpPr>
        <xdr:cNvPr id="446" name="楕円 445"/>
        <xdr:cNvSpPr/>
      </xdr:nvSpPr>
      <xdr:spPr>
        <a:xfrm>
          <a:off x="19157950" y="65308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6895</xdr:rowOff>
    </xdr:from>
    <xdr:ext cx="534377" cy="259045"/>
    <xdr:sp macro="" textlink="">
      <xdr:nvSpPr>
        <xdr:cNvPr id="447" name="n_1mainValue【一般廃棄物処理施設】&#10;一人当たり有形固定資産（償却資産）額"/>
        <xdr:cNvSpPr txBox="1"/>
      </xdr:nvSpPr>
      <xdr:spPr>
        <a:xfrm>
          <a:off x="18947911" y="66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72" name="直線コネクタ 471"/>
        <xdr:cNvCxnSpPr/>
      </xdr:nvCxnSpPr>
      <xdr:spPr>
        <a:xfrm flipV="1">
          <a:off x="14699614" y="9345295"/>
          <a:ext cx="0" cy="115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73" name="【保健センター・保健所】&#10;有形固定資産減価償却率最小値テキスト"/>
        <xdr:cNvSpPr txBox="1"/>
      </xdr:nvSpPr>
      <xdr:spPr>
        <a:xfrm>
          <a:off x="1473835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74" name="直線コネクタ 473"/>
        <xdr:cNvCxnSpPr/>
      </xdr:nvCxnSpPr>
      <xdr:spPr>
        <a:xfrm>
          <a:off x="14611350" y="1050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5" name="【保健センター・保健所】&#10;有形固定資産減価償却率最大値テキスト"/>
        <xdr:cNvSpPr txBox="1"/>
      </xdr:nvSpPr>
      <xdr:spPr>
        <a:xfrm>
          <a:off x="14738350" y="912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6" name="直線コネクタ 475"/>
        <xdr:cNvCxnSpPr/>
      </xdr:nvCxnSpPr>
      <xdr:spPr>
        <a:xfrm>
          <a:off x="14611350" y="9345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77" name="【保健センター・保健所】&#10;有形固定資産減価償却率平均値テキスト"/>
        <xdr:cNvSpPr txBox="1"/>
      </xdr:nvSpPr>
      <xdr:spPr>
        <a:xfrm>
          <a:off x="14738350" y="1001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78" name="フローチャート: 判断 477"/>
        <xdr:cNvSpPr/>
      </xdr:nvSpPr>
      <xdr:spPr>
        <a:xfrm>
          <a:off x="14649450" y="10034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79" name="フローチャート: 判断 478"/>
        <xdr:cNvSpPr/>
      </xdr:nvSpPr>
      <xdr:spPr>
        <a:xfrm>
          <a:off x="1388745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480" name="n_1aveValue【保健センター・保健所】&#10;有形固定資産減価償却率"/>
        <xdr:cNvSpPr txBox="1"/>
      </xdr:nvSpPr>
      <xdr:spPr>
        <a:xfrm>
          <a:off x="1374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481" name="フローチャート: 判断 480"/>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482" name="n_2aveValue【保健センター・保健所】&#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488" name="楕円 487"/>
        <xdr:cNvSpPr/>
      </xdr:nvSpPr>
      <xdr:spPr>
        <a:xfrm>
          <a:off x="1388745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116857</xdr:rowOff>
    </xdr:from>
    <xdr:ext cx="405111" cy="259045"/>
    <xdr:sp macro="" textlink="">
      <xdr:nvSpPr>
        <xdr:cNvPr id="489" name="n_1mainValue【保健センター・保健所】&#10;有形固定資産減価償却率"/>
        <xdr:cNvSpPr txBox="1"/>
      </xdr:nvSpPr>
      <xdr:spPr>
        <a:xfrm>
          <a:off x="1374204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11" name="直線コネクタ 510"/>
        <xdr:cNvCxnSpPr/>
      </xdr:nvCxnSpPr>
      <xdr:spPr>
        <a:xfrm flipV="1">
          <a:off x="19951064" y="9153144"/>
          <a:ext cx="0" cy="131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12" name="【保健センター・保健所】&#10;一人当たり面積最小値テキスト"/>
        <xdr:cNvSpPr txBox="1"/>
      </xdr:nvSpPr>
      <xdr:spPr>
        <a:xfrm>
          <a:off x="199898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13" name="直線コネクタ 512"/>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14" name="【保健センター・保健所】&#10;一人当たり面積最大値テキスト"/>
        <xdr:cNvSpPr txBox="1"/>
      </xdr:nvSpPr>
      <xdr:spPr>
        <a:xfrm>
          <a:off x="19989800" y="893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15" name="直線コネクタ 514"/>
        <xdr:cNvCxnSpPr/>
      </xdr:nvCxnSpPr>
      <xdr:spPr>
        <a:xfrm>
          <a:off x="19881850" y="9153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16" name="【保健センター・保健所】&#10;一人当たり面積平均値テキスト"/>
        <xdr:cNvSpPr txBox="1"/>
      </xdr:nvSpPr>
      <xdr:spPr>
        <a:xfrm>
          <a:off x="19989800" y="10059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17" name="フローチャート: 判断 516"/>
        <xdr:cNvSpPr/>
      </xdr:nvSpPr>
      <xdr:spPr>
        <a:xfrm>
          <a:off x="19900900" y="1007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18" name="フローチャート: 判断 517"/>
        <xdr:cNvSpPr/>
      </xdr:nvSpPr>
      <xdr:spPr>
        <a:xfrm>
          <a:off x="19157950" y="100169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25925</xdr:rowOff>
    </xdr:from>
    <xdr:ext cx="469744" cy="259045"/>
    <xdr:sp macro="" textlink="">
      <xdr:nvSpPr>
        <xdr:cNvPr id="519" name="n_1aveValue【保健センター・保健所】&#10;一人当たり面積"/>
        <xdr:cNvSpPr txBox="1"/>
      </xdr:nvSpPr>
      <xdr:spPr>
        <a:xfrm>
          <a:off x="18980227" y="1010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520" name="フローチャート: 判断 519"/>
        <xdr:cNvSpPr/>
      </xdr:nvSpPr>
      <xdr:spPr>
        <a:xfrm>
          <a:off x="18345150" y="101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521" name="n_2aveValue【保健センター・保健所】&#10;一人当たり面積"/>
        <xdr:cNvSpPr txBox="1"/>
      </xdr:nvSpPr>
      <xdr:spPr>
        <a:xfrm>
          <a:off x="18180127" y="991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100076</xdr:rowOff>
    </xdr:from>
    <xdr:to>
      <xdr:col>112</xdr:col>
      <xdr:colOff>38100</xdr:colOff>
      <xdr:row>61</xdr:row>
      <xdr:rowOff>30226</xdr:rowOff>
    </xdr:to>
    <xdr:sp macro="" textlink="">
      <xdr:nvSpPr>
        <xdr:cNvPr id="527" name="楕円 526"/>
        <xdr:cNvSpPr/>
      </xdr:nvSpPr>
      <xdr:spPr>
        <a:xfrm>
          <a:off x="19157950" y="100124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46753</xdr:rowOff>
    </xdr:from>
    <xdr:ext cx="469744" cy="259045"/>
    <xdr:sp macro="" textlink="">
      <xdr:nvSpPr>
        <xdr:cNvPr id="528" name="n_1mainValue【保健センター・保健所】&#10;一人当たり面積"/>
        <xdr:cNvSpPr txBox="1"/>
      </xdr:nvSpPr>
      <xdr:spPr>
        <a:xfrm>
          <a:off x="18980227" y="9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69" name="直線コネクタ 568"/>
        <xdr:cNvCxnSpPr/>
      </xdr:nvCxnSpPr>
      <xdr:spPr>
        <a:xfrm flipV="1">
          <a:off x="14699614" y="167544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70" name="【庁舎】&#10;有形固定資産減価償却率最小値テキスト"/>
        <xdr:cNvSpPr txBox="1"/>
      </xdr:nvSpPr>
      <xdr:spPr>
        <a:xfrm>
          <a:off x="1473835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71" name="直線コネクタ 570"/>
        <xdr:cNvCxnSpPr/>
      </xdr:nvCxnSpPr>
      <xdr:spPr>
        <a:xfrm>
          <a:off x="14611350" y="17895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72" name="【庁舎】&#10;有形固定資産減価償却率最大値テキスト"/>
        <xdr:cNvSpPr txBox="1"/>
      </xdr:nvSpPr>
      <xdr:spPr>
        <a:xfrm>
          <a:off x="14738350" y="1652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73" name="直線コネクタ 572"/>
        <xdr:cNvCxnSpPr/>
      </xdr:nvCxnSpPr>
      <xdr:spPr>
        <a:xfrm>
          <a:off x="14611350" y="16754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74" name="【庁舎】&#10;有形固定資産減価償却率平均値テキスト"/>
        <xdr:cNvSpPr txBox="1"/>
      </xdr:nvSpPr>
      <xdr:spPr>
        <a:xfrm>
          <a:off x="14738350" y="17225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75" name="フローチャート: 判断 574"/>
        <xdr:cNvSpPr/>
      </xdr:nvSpPr>
      <xdr:spPr>
        <a:xfrm>
          <a:off x="14649450" y="17246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76" name="フローチャート: 判断 575"/>
        <xdr:cNvSpPr/>
      </xdr:nvSpPr>
      <xdr:spPr>
        <a:xfrm>
          <a:off x="13887450" y="173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77" name="n_1aveValue【庁舎】&#10;有形固定資産減価償却率"/>
        <xdr:cNvSpPr txBox="1"/>
      </xdr:nvSpPr>
      <xdr:spPr>
        <a:xfrm>
          <a:off x="13742044" y="1739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78" name="フローチャート: 判断 577"/>
        <xdr:cNvSpPr/>
      </xdr:nvSpPr>
      <xdr:spPr>
        <a:xfrm>
          <a:off x="13093700" y="173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579" name="n_2aveValue【庁舎】&#10;有形固定資産減価償却率"/>
        <xdr:cNvSpPr txBox="1"/>
      </xdr:nvSpPr>
      <xdr:spPr>
        <a:xfrm>
          <a:off x="12960994"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50164</xdr:rowOff>
    </xdr:from>
    <xdr:to>
      <xdr:col>81</xdr:col>
      <xdr:colOff>101600</xdr:colOff>
      <xdr:row>101</xdr:row>
      <xdr:rowOff>151764</xdr:rowOff>
    </xdr:to>
    <xdr:sp macro="" textlink="">
      <xdr:nvSpPr>
        <xdr:cNvPr id="585" name="楕円 584"/>
        <xdr:cNvSpPr/>
      </xdr:nvSpPr>
      <xdr:spPr>
        <a:xfrm>
          <a:off x="13887450" y="167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168291</xdr:rowOff>
    </xdr:from>
    <xdr:ext cx="405111" cy="259045"/>
    <xdr:sp macro="" textlink="">
      <xdr:nvSpPr>
        <xdr:cNvPr id="586" name="n_1mainValue【庁舎】&#10;有形固定資産減価償却率"/>
        <xdr:cNvSpPr txBox="1"/>
      </xdr:nvSpPr>
      <xdr:spPr>
        <a:xfrm>
          <a:off x="13742044" y="1657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97" name="直線コネクタ 596"/>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98" name="テキスト ボックス 597"/>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01" name="直線コネクタ 600"/>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02" name="テキスト ボックス 601"/>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5" name="直線コネクタ 604"/>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06" name="テキスト ボックス 605"/>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7" name="直線コネクタ 606"/>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8" name="テキスト ボックス 607"/>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09" name="直線コネクタ 608"/>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10" name="テキスト ボックス 609"/>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14" name="直線コネクタ 613"/>
        <xdr:cNvCxnSpPr/>
      </xdr:nvCxnSpPr>
      <xdr:spPr>
        <a:xfrm flipV="1">
          <a:off x="19951064" y="166254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15" name="【庁舎】&#10;一人当たり面積最小値テキスト"/>
        <xdr:cNvSpPr txBox="1"/>
      </xdr:nvSpPr>
      <xdr:spPr>
        <a:xfrm>
          <a:off x="19989800" y="180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16" name="直線コネクタ 615"/>
        <xdr:cNvCxnSpPr/>
      </xdr:nvCxnSpPr>
      <xdr:spPr>
        <a:xfrm>
          <a:off x="19881850" y="18005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17" name="【庁舎】&#10;一人当たり面積最大値テキスト"/>
        <xdr:cNvSpPr txBox="1"/>
      </xdr:nvSpPr>
      <xdr:spPr>
        <a:xfrm>
          <a:off x="19989800" y="164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18" name="直線コネクタ 617"/>
        <xdr:cNvCxnSpPr/>
      </xdr:nvCxnSpPr>
      <xdr:spPr>
        <a:xfrm>
          <a:off x="19881850" y="16625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19" name="【庁舎】&#10;一人当たり面積平均値テキスト"/>
        <xdr:cNvSpPr txBox="1"/>
      </xdr:nvSpPr>
      <xdr:spPr>
        <a:xfrm>
          <a:off x="19989800" y="17591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20" name="フローチャート: 判断 619"/>
        <xdr:cNvSpPr/>
      </xdr:nvSpPr>
      <xdr:spPr>
        <a:xfrm>
          <a:off x="19900900" y="1761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21" name="フローチャート: 判断 620"/>
        <xdr:cNvSpPr/>
      </xdr:nvSpPr>
      <xdr:spPr>
        <a:xfrm>
          <a:off x="19157950" y="175775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622" name="n_1aveValue【庁舎】&#10;一人当たり面積"/>
        <xdr:cNvSpPr txBox="1"/>
      </xdr:nvSpPr>
      <xdr:spPr>
        <a:xfrm>
          <a:off x="18980227" y="1767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23" name="フローチャート: 判断 622"/>
        <xdr:cNvSpPr/>
      </xdr:nvSpPr>
      <xdr:spPr>
        <a:xfrm>
          <a:off x="18345150" y="1764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24" name="n_2aveValue【庁舎】&#10;一人当たり面積"/>
        <xdr:cNvSpPr txBox="1"/>
      </xdr:nvSpPr>
      <xdr:spPr>
        <a:xfrm>
          <a:off x="18180127" y="1741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19686</xdr:rowOff>
    </xdr:from>
    <xdr:to>
      <xdr:col>112</xdr:col>
      <xdr:colOff>38100</xdr:colOff>
      <xdr:row>105</xdr:row>
      <xdr:rowOff>121286</xdr:rowOff>
    </xdr:to>
    <xdr:sp macro="" textlink="">
      <xdr:nvSpPr>
        <xdr:cNvPr id="630" name="楕円 629"/>
        <xdr:cNvSpPr/>
      </xdr:nvSpPr>
      <xdr:spPr>
        <a:xfrm>
          <a:off x="19157950" y="17450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137813</xdr:rowOff>
    </xdr:from>
    <xdr:ext cx="469744" cy="259045"/>
    <xdr:sp macro="" textlink="">
      <xdr:nvSpPr>
        <xdr:cNvPr id="631" name="n_1mainValue【庁舎】&#10;一人当たり面積"/>
        <xdr:cNvSpPr txBox="1"/>
      </xdr:nvSpPr>
      <xdr:spPr>
        <a:xfrm>
          <a:off x="1898022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昭和</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年代後半から</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年代半ばに建設された体育館・プール、福祉施設、庁舎における有形固定資産減価償却率は、類似団体内平均値を大きく上回っている。いずれも建設から</a:t>
          </a:r>
          <a:r>
            <a:rPr kumimoji="1" lang="en-US" altLang="ja-JP" sz="1400">
              <a:latin typeface="ＭＳ Ｐゴシック" panose="020B0600070205080204" pitchFamily="50" charset="-128"/>
              <a:ea typeface="ＭＳ Ｐゴシック" panose="020B0600070205080204" pitchFamily="50" charset="-128"/>
            </a:rPr>
            <a:t>40</a:t>
          </a:r>
          <a:r>
            <a:rPr kumimoji="1" lang="ja-JP" altLang="en-US" sz="1400">
              <a:latin typeface="ＭＳ Ｐゴシック" panose="020B0600070205080204" pitchFamily="50" charset="-128"/>
              <a:ea typeface="ＭＳ Ｐゴシック" panose="020B0600070205080204" pitchFamily="50" charset="-128"/>
            </a:rPr>
            <a:t>年から</a:t>
          </a:r>
          <a:r>
            <a:rPr kumimoji="1" lang="en-US" altLang="ja-JP" sz="1400">
              <a:latin typeface="ＭＳ Ｐゴシック" panose="020B0600070205080204" pitchFamily="50" charset="-128"/>
              <a:ea typeface="ＭＳ Ｐゴシック" panose="020B0600070205080204" pitchFamily="50" charset="-128"/>
            </a:rPr>
            <a:t>50</a:t>
          </a:r>
          <a:r>
            <a:rPr kumimoji="1" lang="ja-JP" altLang="en-US" sz="1400">
              <a:latin typeface="ＭＳ Ｐゴシック" panose="020B0600070205080204" pitchFamily="50" charset="-128"/>
              <a:ea typeface="ＭＳ Ｐゴシック" panose="020B0600070205080204" pitchFamily="50" charset="-128"/>
            </a:rPr>
            <a:t>年が経過しており、老朽化も進んでいることから、長寿命化計画により修繕も含めた維持管理を適切に進めていくほか、町行政の根幹施設である庁舎については、建替えも含めた整備方針を今後定める必要がある。</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100" b="0" i="0" baseline="0">
              <a:solidFill>
                <a:schemeClr val="dk1"/>
              </a:solidFill>
              <a:effectLst/>
              <a:latin typeface="+mn-lt"/>
              <a:ea typeface="+mn-ea"/>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町内には大型事業所も</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数</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少なく地方税収入も</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低迷して</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おり、標準的な行政運営にかかる経費に対して標準的な税収入等は、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割程度にしか過ぎず、類似団体平均と比べても低い水準にある。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歳入面に関して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課題の一つである徴収率向上を図るうえで、特に滞納整理業務</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強化</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歳入確保に努め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財政基盤の強化を図る。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125413</xdr:rowOff>
    </xdr:to>
    <xdr:cxnSp macro="">
      <xdr:nvCxnSpPr>
        <xdr:cNvPr id="72" name="直線コネクタ 71"/>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125413</xdr:rowOff>
    </xdr:to>
    <xdr:cxnSp macro="">
      <xdr:nvCxnSpPr>
        <xdr:cNvPr id="75" name="直線コネクタ 74"/>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125413</xdr:rowOff>
    </xdr:from>
    <xdr:to>
      <xdr:col>15</xdr:col>
      <xdr:colOff>82550</xdr:colOff>
      <xdr:row>43</xdr:row>
      <xdr:rowOff>125413</xdr:rowOff>
    </xdr:to>
    <xdr:cxnSp macro="">
      <xdr:nvCxnSpPr>
        <xdr:cNvPr id="78" name="直線コネクタ 77"/>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125413</xdr:rowOff>
    </xdr:to>
    <xdr:cxnSp macro="">
      <xdr:nvCxnSpPr>
        <xdr:cNvPr id="81" name="直線コネクタ 80"/>
        <xdr:cNvCxnSpPr/>
      </xdr:nvCxnSpPr>
      <xdr:spPr>
        <a:xfrm>
          <a:off x="1447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1" name="楕円 90"/>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2"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93" name="楕円 92"/>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94" name="テキスト ボックス 93"/>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74613</xdr:rowOff>
    </xdr:from>
    <xdr:to>
      <xdr:col>15</xdr:col>
      <xdr:colOff>133350</xdr:colOff>
      <xdr:row>44</xdr:row>
      <xdr:rowOff>4763</xdr:rowOff>
    </xdr:to>
    <xdr:sp macro="" textlink="">
      <xdr:nvSpPr>
        <xdr:cNvPr id="95" name="楕円 94"/>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160990</xdr:rowOff>
    </xdr:from>
    <xdr:ext cx="762000" cy="259045"/>
    <xdr:sp macro="" textlink="">
      <xdr:nvSpPr>
        <xdr:cNvPr id="96" name="テキスト ボックス 95"/>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74613</xdr:rowOff>
    </xdr:from>
    <xdr:to>
      <xdr:col>7</xdr:col>
      <xdr:colOff>31750</xdr:colOff>
      <xdr:row>44</xdr:row>
      <xdr:rowOff>4763</xdr:rowOff>
    </xdr:to>
    <xdr:sp macro="" textlink="">
      <xdr:nvSpPr>
        <xdr:cNvPr id="99" name="楕円 9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160990</xdr:rowOff>
    </xdr:from>
    <xdr:ext cx="762000" cy="259045"/>
    <xdr:sp macro="" textlink="">
      <xdr:nvSpPr>
        <xdr:cNvPr id="100" name="テキスト ボックス 99"/>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経常収支比率は、類似団体よりも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いるものの、人件費などの増により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依然として人件費、公債費の割合が高く硬直的な財政状況が続いており、高齢化率の上昇に伴う医療費、介護給付費などの経費が今後も増加することから、当面、高い水準で推移する状況が予想される。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行財政改革の推進により、今後も人件費や公債費の抑制を図り、義務的経費の削減に努める。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130387</xdr:rowOff>
    </xdr:to>
    <xdr:cxnSp macro="">
      <xdr:nvCxnSpPr>
        <xdr:cNvPr id="135" name="直線コネクタ 134"/>
        <xdr:cNvCxnSpPr/>
      </xdr:nvCxnSpPr>
      <xdr:spPr>
        <a:xfrm>
          <a:off x="4114800" y="10682394"/>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62</xdr:row>
      <xdr:rowOff>52494</xdr:rowOff>
    </xdr:to>
    <xdr:cxnSp macro="">
      <xdr:nvCxnSpPr>
        <xdr:cNvPr id="138" name="直線コネクタ 137"/>
        <xdr:cNvCxnSpPr/>
      </xdr:nvCxnSpPr>
      <xdr:spPr>
        <a:xfrm>
          <a:off x="3225800" y="105215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63</xdr:row>
      <xdr:rowOff>57996</xdr:rowOff>
    </xdr:to>
    <xdr:cxnSp macro="">
      <xdr:nvCxnSpPr>
        <xdr:cNvPr id="141" name="直線コネクタ 140"/>
        <xdr:cNvCxnSpPr/>
      </xdr:nvCxnSpPr>
      <xdr:spPr>
        <a:xfrm flipV="1">
          <a:off x="2336800" y="1052152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57996</xdr:rowOff>
    </xdr:to>
    <xdr:cxnSp macro="">
      <xdr:nvCxnSpPr>
        <xdr:cNvPr id="144" name="直線コネクタ 143"/>
        <xdr:cNvCxnSpPr/>
      </xdr:nvCxnSpPr>
      <xdr:spPr>
        <a:xfrm>
          <a:off x="1447800" y="1071456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46" name="テキスト ボックス 14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8" name="テキスト ボックス 14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4" name="楕円 153"/>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96114</xdr:rowOff>
    </xdr:from>
    <xdr:ext cx="762000" cy="259045"/>
    <xdr:sp macro="" textlink="">
      <xdr:nvSpPr>
        <xdr:cNvPr id="155"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6" name="楕円 155"/>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7" name="テキスト ボックス 156"/>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12277</xdr:rowOff>
    </xdr:from>
    <xdr:to>
      <xdr:col>15</xdr:col>
      <xdr:colOff>133350</xdr:colOff>
      <xdr:row>61</xdr:row>
      <xdr:rowOff>113877</xdr:rowOff>
    </xdr:to>
    <xdr:sp macro="" textlink="">
      <xdr:nvSpPr>
        <xdr:cNvPr id="158" name="楕円 157"/>
        <xdr:cNvSpPr/>
      </xdr:nvSpPr>
      <xdr:spPr>
        <a:xfrm>
          <a:off x="3175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124054</xdr:rowOff>
    </xdr:from>
    <xdr:ext cx="762000" cy="259045"/>
    <xdr:sp macro="" textlink="">
      <xdr:nvSpPr>
        <xdr:cNvPr id="159" name="テキスト ボックス 158"/>
        <xdr:cNvSpPr txBox="1"/>
      </xdr:nvSpPr>
      <xdr:spPr>
        <a:xfrm>
          <a:off x="2844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60" name="楕円 159"/>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61" name="テキスト ボックス 160"/>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2" name="楕円 161"/>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3" name="テキスト ボックス 16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人件費は、特別職の報酬</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の削減など、ここ数年にわたる行財政改革の推進により、決算額構成比（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％）は決して低い水準にあるとはいえないものの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決算額は類似団体平均に比べて低くなっている。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一方、物件費は、事務事業の見直しによる内部経費の削減を図っているものの、地方創生に伴う新規事業</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のほか、事業の増加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による嘱託、臨時職員の増等により、</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人当たり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決算額は前年度に比べて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約</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千円増加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しており、今後も人件費、物件費の削減に努める。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116058</xdr:rowOff>
    </xdr:from>
    <xdr:to>
      <xdr:col>23</xdr:col>
      <xdr:colOff>133350</xdr:colOff>
      <xdr:row>81</xdr:row>
      <xdr:rowOff>155961</xdr:rowOff>
    </xdr:to>
    <xdr:cxnSp macro="">
      <xdr:nvCxnSpPr>
        <xdr:cNvPr id="198" name="直線コネクタ 197"/>
        <xdr:cNvCxnSpPr/>
      </xdr:nvCxnSpPr>
      <xdr:spPr>
        <a:xfrm>
          <a:off x="4114800" y="14003508"/>
          <a:ext cx="8382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116058</xdr:rowOff>
    </xdr:from>
    <xdr:to>
      <xdr:col>19</xdr:col>
      <xdr:colOff>133350</xdr:colOff>
      <xdr:row>81</xdr:row>
      <xdr:rowOff>130161</xdr:rowOff>
    </xdr:to>
    <xdr:cxnSp macro="">
      <xdr:nvCxnSpPr>
        <xdr:cNvPr id="201" name="直線コネクタ 200"/>
        <xdr:cNvCxnSpPr/>
      </xdr:nvCxnSpPr>
      <xdr:spPr>
        <a:xfrm flipV="1">
          <a:off x="3225800" y="14003508"/>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59992</xdr:rowOff>
    </xdr:from>
    <xdr:to>
      <xdr:col>15</xdr:col>
      <xdr:colOff>82550</xdr:colOff>
      <xdr:row>81</xdr:row>
      <xdr:rowOff>130161</xdr:rowOff>
    </xdr:to>
    <xdr:cxnSp macro="">
      <xdr:nvCxnSpPr>
        <xdr:cNvPr id="204" name="直線コネクタ 203"/>
        <xdr:cNvCxnSpPr/>
      </xdr:nvCxnSpPr>
      <xdr:spPr>
        <a:xfrm>
          <a:off x="2336800" y="13947442"/>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153719</xdr:rowOff>
    </xdr:from>
    <xdr:to>
      <xdr:col>11</xdr:col>
      <xdr:colOff>31750</xdr:colOff>
      <xdr:row>81</xdr:row>
      <xdr:rowOff>59992</xdr:rowOff>
    </xdr:to>
    <xdr:cxnSp macro="">
      <xdr:nvCxnSpPr>
        <xdr:cNvPr id="207" name="直線コネクタ 206"/>
        <xdr:cNvCxnSpPr/>
      </xdr:nvCxnSpPr>
      <xdr:spPr>
        <a:xfrm>
          <a:off x="1447800" y="13869719"/>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9" name="テキスト ボックス 208"/>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105161</xdr:rowOff>
    </xdr:from>
    <xdr:to>
      <xdr:col>23</xdr:col>
      <xdr:colOff>184150</xdr:colOff>
      <xdr:row>82</xdr:row>
      <xdr:rowOff>35311</xdr:rowOff>
    </xdr:to>
    <xdr:sp macro="" textlink="">
      <xdr:nvSpPr>
        <xdr:cNvPr id="217" name="楕円 216"/>
        <xdr:cNvSpPr/>
      </xdr:nvSpPr>
      <xdr:spPr>
        <a:xfrm>
          <a:off x="4902200" y="139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121688</xdr:rowOff>
    </xdr:from>
    <xdr:ext cx="762000" cy="259045"/>
    <xdr:sp macro="" textlink="">
      <xdr:nvSpPr>
        <xdr:cNvPr id="218" name="人件費・物件費等の状況該当値テキスト"/>
        <xdr:cNvSpPr txBox="1"/>
      </xdr:nvSpPr>
      <xdr:spPr>
        <a:xfrm>
          <a:off x="5041900" y="138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65258</xdr:rowOff>
    </xdr:from>
    <xdr:to>
      <xdr:col>19</xdr:col>
      <xdr:colOff>184150</xdr:colOff>
      <xdr:row>81</xdr:row>
      <xdr:rowOff>166858</xdr:rowOff>
    </xdr:to>
    <xdr:sp macro="" textlink="">
      <xdr:nvSpPr>
        <xdr:cNvPr id="219" name="楕円 218"/>
        <xdr:cNvSpPr/>
      </xdr:nvSpPr>
      <xdr:spPr>
        <a:xfrm>
          <a:off x="4064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5585</xdr:rowOff>
    </xdr:from>
    <xdr:ext cx="736600" cy="259045"/>
    <xdr:sp macro="" textlink="">
      <xdr:nvSpPr>
        <xdr:cNvPr id="220" name="テキスト ボックス 219"/>
        <xdr:cNvSpPr txBox="1"/>
      </xdr:nvSpPr>
      <xdr:spPr>
        <a:xfrm>
          <a:off x="3733800" y="1372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79361</xdr:rowOff>
    </xdr:from>
    <xdr:to>
      <xdr:col>15</xdr:col>
      <xdr:colOff>133350</xdr:colOff>
      <xdr:row>82</xdr:row>
      <xdr:rowOff>9511</xdr:rowOff>
    </xdr:to>
    <xdr:sp macro="" textlink="">
      <xdr:nvSpPr>
        <xdr:cNvPr id="221" name="楕円 220"/>
        <xdr:cNvSpPr/>
      </xdr:nvSpPr>
      <xdr:spPr>
        <a:xfrm>
          <a:off x="3175000" y="139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19688</xdr:rowOff>
    </xdr:from>
    <xdr:ext cx="762000" cy="259045"/>
    <xdr:sp macro="" textlink="">
      <xdr:nvSpPr>
        <xdr:cNvPr id="222" name="テキスト ボックス 221"/>
        <xdr:cNvSpPr txBox="1"/>
      </xdr:nvSpPr>
      <xdr:spPr>
        <a:xfrm>
          <a:off x="2844800" y="137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9192</xdr:rowOff>
    </xdr:from>
    <xdr:to>
      <xdr:col>11</xdr:col>
      <xdr:colOff>82550</xdr:colOff>
      <xdr:row>81</xdr:row>
      <xdr:rowOff>110792</xdr:rowOff>
    </xdr:to>
    <xdr:sp macro="" textlink="">
      <xdr:nvSpPr>
        <xdr:cNvPr id="223" name="楕円 222"/>
        <xdr:cNvSpPr/>
      </xdr:nvSpPr>
      <xdr:spPr>
        <a:xfrm>
          <a:off x="2286000" y="138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120969</xdr:rowOff>
    </xdr:from>
    <xdr:ext cx="762000" cy="259045"/>
    <xdr:sp macro="" textlink="">
      <xdr:nvSpPr>
        <xdr:cNvPr id="224" name="テキスト ボックス 223"/>
        <xdr:cNvSpPr txBox="1"/>
      </xdr:nvSpPr>
      <xdr:spPr>
        <a:xfrm>
          <a:off x="1955800" y="1366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102919</xdr:rowOff>
    </xdr:from>
    <xdr:to>
      <xdr:col>7</xdr:col>
      <xdr:colOff>31750</xdr:colOff>
      <xdr:row>81</xdr:row>
      <xdr:rowOff>33069</xdr:rowOff>
    </xdr:to>
    <xdr:sp macro="" textlink="">
      <xdr:nvSpPr>
        <xdr:cNvPr id="225" name="楕円 224"/>
        <xdr:cNvSpPr/>
      </xdr:nvSpPr>
      <xdr:spPr>
        <a:xfrm>
          <a:off x="1397000" y="138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43246</xdr:rowOff>
    </xdr:from>
    <xdr:ext cx="762000" cy="259045"/>
    <xdr:sp macro="" textlink="">
      <xdr:nvSpPr>
        <xdr:cNvPr id="226" name="テキスト ボックス 225"/>
        <xdr:cNvSpPr txBox="1"/>
      </xdr:nvSpPr>
      <xdr:spPr>
        <a:xfrm>
          <a:off x="1066800" y="1358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のラスパイレス指数</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と増減なしの</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97.4</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％だったものの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、類似団体平均の水準を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上回っていることから、地域の平均給与の状況を踏まえたうえで、今後も給与の適正化に努める。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60" name="直線コネクタ 259"/>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101600</xdr:rowOff>
    </xdr:to>
    <xdr:cxnSp macro="">
      <xdr:nvCxnSpPr>
        <xdr:cNvPr id="263" name="直線コネクタ 262"/>
        <xdr:cNvCxnSpPr/>
      </xdr:nvCxnSpPr>
      <xdr:spPr>
        <a:xfrm flipV="1">
          <a:off x="15290800" y="1479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155222</xdr:rowOff>
    </xdr:to>
    <xdr:cxnSp macro="">
      <xdr:nvCxnSpPr>
        <xdr:cNvPr id="266" name="直線コネクタ 265"/>
        <xdr:cNvCxnSpPr/>
      </xdr:nvCxnSpPr>
      <xdr:spPr>
        <a:xfrm flipV="1">
          <a:off x="14401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86</xdr:row>
      <xdr:rowOff>155222</xdr:rowOff>
    </xdr:to>
    <xdr:cxnSp macro="">
      <xdr:nvCxnSpPr>
        <xdr:cNvPr id="269" name="直線コネクタ 268"/>
        <xdr:cNvCxnSpPr/>
      </xdr:nvCxnSpPr>
      <xdr:spPr>
        <a:xfrm>
          <a:off x="13512800" y="1485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1" name="テキスト ボックス 27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9" name="楕円 278"/>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80"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5" name="楕円 284"/>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6" name="テキスト ボックス 285"/>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定員適正化計画に基づく退職者の不補充による新規採用者の抑制により、類似団体平均よりも少ない職員数であるが、今後も行財政改革の推進により、職員数の抑制に努める。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18966</xdr:rowOff>
    </xdr:from>
    <xdr:to>
      <xdr:col>81</xdr:col>
      <xdr:colOff>44450</xdr:colOff>
      <xdr:row>60</xdr:row>
      <xdr:rowOff>31031</xdr:rowOff>
    </xdr:to>
    <xdr:cxnSp macro="">
      <xdr:nvCxnSpPr>
        <xdr:cNvPr id="323" name="直線コネクタ 322"/>
        <xdr:cNvCxnSpPr/>
      </xdr:nvCxnSpPr>
      <xdr:spPr>
        <a:xfrm>
          <a:off x="16179800" y="1030596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60</xdr:row>
      <xdr:rowOff>18966</xdr:rowOff>
    </xdr:to>
    <xdr:cxnSp macro="">
      <xdr:nvCxnSpPr>
        <xdr:cNvPr id="326" name="直線コネクタ 325"/>
        <xdr:cNvCxnSpPr/>
      </xdr:nvCxnSpPr>
      <xdr:spPr>
        <a:xfrm>
          <a:off x="15290800" y="10283444"/>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157438</xdr:rowOff>
    </xdr:from>
    <xdr:to>
      <xdr:col>72</xdr:col>
      <xdr:colOff>203200</xdr:colOff>
      <xdr:row>59</xdr:row>
      <xdr:rowOff>167894</xdr:rowOff>
    </xdr:to>
    <xdr:cxnSp macro="">
      <xdr:nvCxnSpPr>
        <xdr:cNvPr id="329" name="直線コネクタ 328"/>
        <xdr:cNvCxnSpPr/>
      </xdr:nvCxnSpPr>
      <xdr:spPr>
        <a:xfrm>
          <a:off x="14401800" y="1027298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157438</xdr:rowOff>
    </xdr:to>
    <xdr:cxnSp macro="">
      <xdr:nvCxnSpPr>
        <xdr:cNvPr id="332" name="直線コネクタ 331"/>
        <xdr:cNvCxnSpPr/>
      </xdr:nvCxnSpPr>
      <xdr:spPr>
        <a:xfrm>
          <a:off x="13512800" y="102520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4" name="テキスト ボックス 333"/>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6" name="テキスト ボックス 335"/>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151681</xdr:rowOff>
    </xdr:from>
    <xdr:to>
      <xdr:col>81</xdr:col>
      <xdr:colOff>95250</xdr:colOff>
      <xdr:row>60</xdr:row>
      <xdr:rowOff>81831</xdr:rowOff>
    </xdr:to>
    <xdr:sp macro="" textlink="">
      <xdr:nvSpPr>
        <xdr:cNvPr id="342" name="楕円 341"/>
        <xdr:cNvSpPr/>
      </xdr:nvSpPr>
      <xdr:spPr>
        <a:xfrm>
          <a:off x="16967200" y="102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168208</xdr:rowOff>
    </xdr:from>
    <xdr:ext cx="762000" cy="259045"/>
    <xdr:sp macro="" textlink="">
      <xdr:nvSpPr>
        <xdr:cNvPr id="343" name="定員管理の状況該当値テキスト"/>
        <xdr:cNvSpPr txBox="1"/>
      </xdr:nvSpPr>
      <xdr:spPr>
        <a:xfrm>
          <a:off x="17106900" y="101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139616</xdr:rowOff>
    </xdr:from>
    <xdr:to>
      <xdr:col>77</xdr:col>
      <xdr:colOff>95250</xdr:colOff>
      <xdr:row>60</xdr:row>
      <xdr:rowOff>69766</xdr:rowOff>
    </xdr:to>
    <xdr:sp macro="" textlink="">
      <xdr:nvSpPr>
        <xdr:cNvPr id="344" name="楕円 343"/>
        <xdr:cNvSpPr/>
      </xdr:nvSpPr>
      <xdr:spPr>
        <a:xfrm>
          <a:off x="16129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79943</xdr:rowOff>
    </xdr:from>
    <xdr:ext cx="736600" cy="259045"/>
    <xdr:sp macro="" textlink="">
      <xdr:nvSpPr>
        <xdr:cNvPr id="345" name="テキスト ボックス 344"/>
        <xdr:cNvSpPr txBox="1"/>
      </xdr:nvSpPr>
      <xdr:spPr>
        <a:xfrm>
          <a:off x="15798800" y="1002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117094</xdr:rowOff>
    </xdr:from>
    <xdr:to>
      <xdr:col>73</xdr:col>
      <xdr:colOff>44450</xdr:colOff>
      <xdr:row>60</xdr:row>
      <xdr:rowOff>47244</xdr:rowOff>
    </xdr:to>
    <xdr:sp macro="" textlink="">
      <xdr:nvSpPr>
        <xdr:cNvPr id="346" name="楕円 345"/>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57421</xdr:rowOff>
    </xdr:from>
    <xdr:ext cx="762000" cy="259045"/>
    <xdr:sp macro="" textlink="">
      <xdr:nvSpPr>
        <xdr:cNvPr id="347" name="テキスト ボックス 346"/>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106638</xdr:rowOff>
    </xdr:from>
    <xdr:to>
      <xdr:col>68</xdr:col>
      <xdr:colOff>203200</xdr:colOff>
      <xdr:row>60</xdr:row>
      <xdr:rowOff>36788</xdr:rowOff>
    </xdr:to>
    <xdr:sp macro="" textlink="">
      <xdr:nvSpPr>
        <xdr:cNvPr id="348" name="楕円 347"/>
        <xdr:cNvSpPr/>
      </xdr:nvSpPr>
      <xdr:spPr>
        <a:xfrm>
          <a:off x="14351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46965</xdr:rowOff>
    </xdr:from>
    <xdr:ext cx="762000" cy="259045"/>
    <xdr:sp macro="" textlink="">
      <xdr:nvSpPr>
        <xdr:cNvPr id="349" name="テキスト ボックス 348"/>
        <xdr:cNvSpPr txBox="1"/>
      </xdr:nvSpPr>
      <xdr:spPr>
        <a:xfrm>
          <a:off x="14020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50" name="楕円 349"/>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1" name="テキスト ボックス 350"/>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年から平成</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年度の間に実施したごみ処理場（中播北部行政事務組合）埋立最終処分場など、大型事業の地方債の償還が本格化したことなどから、一時期、実質公債費比率は高い数値にあったが、行財政改革により、Ｈ</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年度平均の実質公債費比率は</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10.9</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％で類似団体平均（</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9.1</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ポイント高いものの、前年度より</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a:t>
          </a:r>
          <a:endParaRPr kumimoji="0"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今後の推移としては、数年間は減少見込みであるものの、こども園整備事業や小・中学校等の老朽化対策事業のほか、現在推進している</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特定環境保全公共下水道事業</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に係る地方債償還額</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増加により、その後は徐々に上昇していく見込みである。</a:t>
          </a:r>
          <a:endParaRPr kumimoji="1" lang="ja-JP" altLang="en-US" sz="1175"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38805</xdr:rowOff>
    </xdr:from>
    <xdr:to>
      <xdr:col>81</xdr:col>
      <xdr:colOff>44450</xdr:colOff>
      <xdr:row>42</xdr:row>
      <xdr:rowOff>92428</xdr:rowOff>
    </xdr:to>
    <xdr:cxnSp macro="">
      <xdr:nvCxnSpPr>
        <xdr:cNvPr id="386" name="直線コネクタ 385"/>
        <xdr:cNvCxnSpPr/>
      </xdr:nvCxnSpPr>
      <xdr:spPr>
        <a:xfrm flipV="1">
          <a:off x="16179800" y="72397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92428</xdr:rowOff>
    </xdr:from>
    <xdr:to>
      <xdr:col>77</xdr:col>
      <xdr:colOff>44450</xdr:colOff>
      <xdr:row>42</xdr:row>
      <xdr:rowOff>132645</xdr:rowOff>
    </xdr:to>
    <xdr:cxnSp macro="">
      <xdr:nvCxnSpPr>
        <xdr:cNvPr id="389" name="直線コネクタ 388"/>
        <xdr:cNvCxnSpPr/>
      </xdr:nvCxnSpPr>
      <xdr:spPr>
        <a:xfrm flipV="1">
          <a:off x="15290800" y="729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132645</xdr:rowOff>
    </xdr:from>
    <xdr:to>
      <xdr:col>72</xdr:col>
      <xdr:colOff>203200</xdr:colOff>
      <xdr:row>44</xdr:row>
      <xdr:rowOff>4233</xdr:rowOff>
    </xdr:to>
    <xdr:cxnSp macro="">
      <xdr:nvCxnSpPr>
        <xdr:cNvPr id="392" name="直線コネクタ 391"/>
        <xdr:cNvCxnSpPr/>
      </xdr:nvCxnSpPr>
      <xdr:spPr>
        <a:xfrm flipV="1">
          <a:off x="14401800" y="7333545"/>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45</xdr:row>
      <xdr:rowOff>33867</xdr:rowOff>
    </xdr:to>
    <xdr:cxnSp macro="">
      <xdr:nvCxnSpPr>
        <xdr:cNvPr id="395" name="直線コネクタ 394"/>
        <xdr:cNvCxnSpPr/>
      </xdr:nvCxnSpPr>
      <xdr:spPr>
        <a:xfrm flipV="1">
          <a:off x="13512800" y="754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397" name="テキスト ボックス 396"/>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399" name="テキスト ボックス 398"/>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5" name="楕円 404"/>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6" name="公債費負担の状況該当値テキスト"/>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41628</xdr:rowOff>
    </xdr:from>
    <xdr:to>
      <xdr:col>77</xdr:col>
      <xdr:colOff>95250</xdr:colOff>
      <xdr:row>42</xdr:row>
      <xdr:rowOff>143228</xdr:rowOff>
    </xdr:to>
    <xdr:sp macro="" textlink="">
      <xdr:nvSpPr>
        <xdr:cNvPr id="407" name="楕円 406"/>
        <xdr:cNvSpPr/>
      </xdr:nvSpPr>
      <xdr:spPr>
        <a:xfrm>
          <a:off x="16129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128005</xdr:rowOff>
    </xdr:from>
    <xdr:ext cx="736600" cy="259045"/>
    <xdr:sp macro="" textlink="">
      <xdr:nvSpPr>
        <xdr:cNvPr id="408" name="テキスト ボックス 407"/>
        <xdr:cNvSpPr txBox="1"/>
      </xdr:nvSpPr>
      <xdr:spPr>
        <a:xfrm>
          <a:off x="15798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9" name="楕円 408"/>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10" name="テキスト ボックス 409"/>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1" name="楕円 410"/>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2" name="テキスト ボックス 411"/>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154517</xdr:rowOff>
    </xdr:from>
    <xdr:to>
      <xdr:col>64</xdr:col>
      <xdr:colOff>152400</xdr:colOff>
      <xdr:row>45</xdr:row>
      <xdr:rowOff>84667</xdr:rowOff>
    </xdr:to>
    <xdr:sp macro="" textlink="">
      <xdr:nvSpPr>
        <xdr:cNvPr id="413" name="楕円 412"/>
        <xdr:cNvSpPr/>
      </xdr:nvSpPr>
      <xdr:spPr>
        <a:xfrm>
          <a:off x="13462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69444</xdr:rowOff>
    </xdr:from>
    <xdr:ext cx="762000" cy="259045"/>
    <xdr:sp macro="" textlink="">
      <xdr:nvSpPr>
        <xdr:cNvPr id="414" name="テキスト ボックス 413"/>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標準財政規模が県下で最小である当町にとって、地方債残高（普通会計、公営企業及び一部事務組合）などの将来負担額が大きいため、将来負担比率は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73.8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41.0</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ポイント高い数値となって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と比べても庁舎、老人福祉センター等の老朽化対策事業の実施などに</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る地方債残高の増により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下水道事業等すでに計画している事業以外の投資的事業を抑制し、地方債の新規発行を極力抑えるとともに、行財政改革の着実な推進により人件費、公債費等をできる限り抑制することにより財政の健全化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158039</xdr:rowOff>
    </xdr:from>
    <xdr:to>
      <xdr:col>81</xdr:col>
      <xdr:colOff>44450</xdr:colOff>
      <xdr:row>18</xdr:row>
      <xdr:rowOff>77318</xdr:rowOff>
    </xdr:to>
    <xdr:cxnSp macro="">
      <xdr:nvCxnSpPr>
        <xdr:cNvPr id="446" name="直線コネクタ 445"/>
        <xdr:cNvCxnSpPr/>
      </xdr:nvCxnSpPr>
      <xdr:spPr>
        <a:xfrm>
          <a:off x="16179800" y="3072689"/>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158039</xdr:rowOff>
    </xdr:from>
    <xdr:to>
      <xdr:col>77</xdr:col>
      <xdr:colOff>44450</xdr:colOff>
      <xdr:row>18</xdr:row>
      <xdr:rowOff>25197</xdr:rowOff>
    </xdr:to>
    <xdr:cxnSp macro="">
      <xdr:nvCxnSpPr>
        <xdr:cNvPr id="449" name="直線コネクタ 448"/>
        <xdr:cNvCxnSpPr/>
      </xdr:nvCxnSpPr>
      <xdr:spPr>
        <a:xfrm flipV="1">
          <a:off x="15290800" y="3072689"/>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25197</xdr:rowOff>
    </xdr:from>
    <xdr:to>
      <xdr:col>72</xdr:col>
      <xdr:colOff>203200</xdr:colOff>
      <xdr:row>19</xdr:row>
      <xdr:rowOff>82499</xdr:rowOff>
    </xdr:to>
    <xdr:cxnSp macro="">
      <xdr:nvCxnSpPr>
        <xdr:cNvPr id="452" name="直線コネクタ 451"/>
        <xdr:cNvCxnSpPr/>
      </xdr:nvCxnSpPr>
      <xdr:spPr>
        <a:xfrm flipV="1">
          <a:off x="14401800" y="3111297"/>
          <a:ext cx="889000" cy="2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82499</xdr:rowOff>
    </xdr:from>
    <xdr:to>
      <xdr:col>68</xdr:col>
      <xdr:colOff>152400</xdr:colOff>
      <xdr:row>20</xdr:row>
      <xdr:rowOff>90576</xdr:rowOff>
    </xdr:to>
    <xdr:cxnSp macro="">
      <xdr:nvCxnSpPr>
        <xdr:cNvPr id="455" name="直線コネクタ 454"/>
        <xdr:cNvCxnSpPr/>
      </xdr:nvCxnSpPr>
      <xdr:spPr>
        <a:xfrm flipV="1">
          <a:off x="13512800" y="3340049"/>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6" name="フローチャート: 判断 455"/>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7" name="テキスト ボックス 456"/>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8" name="フローチャート: 判断 457"/>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9" name="テキスト ボックス 458"/>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26518</xdr:rowOff>
    </xdr:from>
    <xdr:to>
      <xdr:col>81</xdr:col>
      <xdr:colOff>95250</xdr:colOff>
      <xdr:row>18</xdr:row>
      <xdr:rowOff>128118</xdr:rowOff>
    </xdr:to>
    <xdr:sp macro="" textlink="">
      <xdr:nvSpPr>
        <xdr:cNvPr id="465" name="楕円 464"/>
        <xdr:cNvSpPr/>
      </xdr:nvSpPr>
      <xdr:spPr>
        <a:xfrm>
          <a:off x="16967200" y="31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170045</xdr:rowOff>
    </xdr:from>
    <xdr:ext cx="762000" cy="259045"/>
    <xdr:sp macro="" textlink="">
      <xdr:nvSpPr>
        <xdr:cNvPr id="466" name="将来負担の状況該当値テキスト"/>
        <xdr:cNvSpPr txBox="1"/>
      </xdr:nvSpPr>
      <xdr:spPr>
        <a:xfrm>
          <a:off x="17106900" y="30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107239</xdr:rowOff>
    </xdr:from>
    <xdr:to>
      <xdr:col>77</xdr:col>
      <xdr:colOff>95250</xdr:colOff>
      <xdr:row>18</xdr:row>
      <xdr:rowOff>37389</xdr:rowOff>
    </xdr:to>
    <xdr:sp macro="" textlink="">
      <xdr:nvSpPr>
        <xdr:cNvPr id="467" name="楕円 466"/>
        <xdr:cNvSpPr/>
      </xdr:nvSpPr>
      <xdr:spPr>
        <a:xfrm>
          <a:off x="16129000" y="30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22166</xdr:rowOff>
    </xdr:from>
    <xdr:ext cx="736600" cy="259045"/>
    <xdr:sp macro="" textlink="">
      <xdr:nvSpPr>
        <xdr:cNvPr id="468" name="テキスト ボックス 467"/>
        <xdr:cNvSpPr txBox="1"/>
      </xdr:nvSpPr>
      <xdr:spPr>
        <a:xfrm>
          <a:off x="15798800" y="310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145847</xdr:rowOff>
    </xdr:from>
    <xdr:to>
      <xdr:col>73</xdr:col>
      <xdr:colOff>44450</xdr:colOff>
      <xdr:row>18</xdr:row>
      <xdr:rowOff>75997</xdr:rowOff>
    </xdr:to>
    <xdr:sp macro="" textlink="">
      <xdr:nvSpPr>
        <xdr:cNvPr id="469" name="楕円 468"/>
        <xdr:cNvSpPr/>
      </xdr:nvSpPr>
      <xdr:spPr>
        <a:xfrm>
          <a:off x="15240000" y="30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60774</xdr:rowOff>
    </xdr:from>
    <xdr:ext cx="762000" cy="259045"/>
    <xdr:sp macro="" textlink="">
      <xdr:nvSpPr>
        <xdr:cNvPr id="470" name="テキスト ボックス 469"/>
        <xdr:cNvSpPr txBox="1"/>
      </xdr:nvSpPr>
      <xdr:spPr>
        <a:xfrm>
          <a:off x="14909800" y="31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31699</xdr:rowOff>
    </xdr:from>
    <xdr:to>
      <xdr:col>68</xdr:col>
      <xdr:colOff>203200</xdr:colOff>
      <xdr:row>19</xdr:row>
      <xdr:rowOff>133299</xdr:rowOff>
    </xdr:to>
    <xdr:sp macro="" textlink="">
      <xdr:nvSpPr>
        <xdr:cNvPr id="471" name="楕円 470"/>
        <xdr:cNvSpPr/>
      </xdr:nvSpPr>
      <xdr:spPr>
        <a:xfrm>
          <a:off x="14351000" y="32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118076</xdr:rowOff>
    </xdr:from>
    <xdr:ext cx="762000" cy="259045"/>
    <xdr:sp macro="" textlink="">
      <xdr:nvSpPr>
        <xdr:cNvPr id="472" name="テキスト ボックス 471"/>
        <xdr:cNvSpPr txBox="1"/>
      </xdr:nvSpPr>
      <xdr:spPr>
        <a:xfrm>
          <a:off x="14020800" y="33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39776</xdr:rowOff>
    </xdr:from>
    <xdr:to>
      <xdr:col>64</xdr:col>
      <xdr:colOff>152400</xdr:colOff>
      <xdr:row>20</xdr:row>
      <xdr:rowOff>141376</xdr:rowOff>
    </xdr:to>
    <xdr:sp macro="" textlink="">
      <xdr:nvSpPr>
        <xdr:cNvPr id="473" name="楕円 472"/>
        <xdr:cNvSpPr/>
      </xdr:nvSpPr>
      <xdr:spPr>
        <a:xfrm>
          <a:off x="13462000" y="34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126153</xdr:rowOff>
    </xdr:from>
    <xdr:ext cx="762000" cy="259045"/>
    <xdr:sp macro="" textlink="">
      <xdr:nvSpPr>
        <xdr:cNvPr id="474" name="テキスト ボックス 473"/>
        <xdr:cNvSpPr txBox="1"/>
      </xdr:nvSpPr>
      <xdr:spPr>
        <a:xfrm>
          <a:off x="13131800" y="35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行財政改革</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の推進により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、各種手当等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人件費の削減を進めて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いるものの、平成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年度は地方創生に伴う新規事業の増加を見込み、職員数を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名増加したことなどにより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と比べても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ポイント上回っており、今後も行財政改革の推進により人件費の抑制に努め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1270</xdr:rowOff>
    </xdr:to>
    <xdr:cxnSp macro="">
      <xdr:nvCxnSpPr>
        <xdr:cNvPr id="66" name="直線コネクタ 65"/>
        <xdr:cNvCxnSpPr/>
      </xdr:nvCxnSpPr>
      <xdr:spPr>
        <a:xfrm>
          <a:off x="3987800" y="6245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73660</xdr:rowOff>
    </xdr:to>
    <xdr:cxnSp macro="">
      <xdr:nvCxnSpPr>
        <xdr:cNvPr id="69" name="直線コネクタ 68"/>
        <xdr:cNvCxnSpPr/>
      </xdr:nvCxnSpPr>
      <xdr:spPr>
        <a:xfrm>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66040</xdr:rowOff>
    </xdr:to>
    <xdr:cxnSp macro="">
      <xdr:nvCxnSpPr>
        <xdr:cNvPr id="72" name="直線コネクタ 71"/>
        <xdr:cNvCxnSpPr/>
      </xdr:nvCxnSpPr>
      <xdr:spPr>
        <a:xfrm flipV="1">
          <a:off x="2209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66040</xdr:rowOff>
    </xdr:to>
    <xdr:cxnSp macro="">
      <xdr:nvCxnSpPr>
        <xdr:cNvPr id="75" name="直線コネクタ 74"/>
        <xdr:cNvCxnSpPr/>
      </xdr:nvCxnSpPr>
      <xdr:spPr>
        <a:xfrm>
          <a:off x="1320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行財政改革に基づき、各種イベント、支所、老朽化施設等の廃止</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のほか、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旅費</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の削減</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の内部経費の見直しを進めた結果、類似団体平均より大幅に低くなっている。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地方創生事業の実施による嘱託・臨時職員の増のほか、危険ため池の改修にかかる実施設計業務などの実施</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増加しており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、今後も各種システム関連経費などの内部経費を見直</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すなど</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、引き続き物件費の抑制に努める。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21</xdr:row>
      <xdr:rowOff>8890</xdr:rowOff>
    </xdr:to>
    <xdr:cxnSp macro="">
      <xdr:nvCxnSpPr>
        <xdr:cNvPr id="122" name="直線コネクタ 121"/>
        <xdr:cNvCxnSpPr/>
      </xdr:nvCxnSpPr>
      <xdr:spPr>
        <a:xfrm flipV="1">
          <a:off x="16510000" y="247396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3"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4" name="直線コネクタ 123"/>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5"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6" name="直線コネクタ 125"/>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73660</xdr:rowOff>
    </xdr:to>
    <xdr:cxnSp macro="">
      <xdr:nvCxnSpPr>
        <xdr:cNvPr id="127" name="直線コネクタ 126"/>
        <xdr:cNvCxnSpPr/>
      </xdr:nvCxnSpPr>
      <xdr:spPr>
        <a:xfrm>
          <a:off x="15671800" y="243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109237</xdr:rowOff>
    </xdr:from>
    <xdr:ext cx="762000" cy="259045"/>
    <xdr:sp macro="" textlink="">
      <xdr:nvSpPr>
        <xdr:cNvPr id="128"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29" name="フローチャート: 判断 128"/>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142240</xdr:rowOff>
    </xdr:to>
    <xdr:cxnSp macro="">
      <xdr:nvCxnSpPr>
        <xdr:cNvPr id="130" name="直線コネクタ 129"/>
        <xdr:cNvCxnSpPr/>
      </xdr:nvCxnSpPr>
      <xdr:spPr>
        <a:xfrm flipV="1">
          <a:off x="14782800" y="243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31" name="フローチャート: 判断 130"/>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32" name="テキスト ボックス 131"/>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142240</xdr:rowOff>
    </xdr:to>
    <xdr:cxnSp macro="">
      <xdr:nvCxnSpPr>
        <xdr:cNvPr id="133" name="直線コネクタ 132"/>
        <xdr:cNvCxnSpPr/>
      </xdr:nvCxnSpPr>
      <xdr:spPr>
        <a:xfrm>
          <a:off x="13893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xdr:rowOff>
    </xdr:from>
    <xdr:to>
      <xdr:col>69</xdr:col>
      <xdr:colOff>92075</xdr:colOff>
      <xdr:row>14</xdr:row>
      <xdr:rowOff>73660</xdr:rowOff>
    </xdr:to>
    <xdr:cxnSp macro="">
      <xdr:nvCxnSpPr>
        <xdr:cNvPr id="136" name="直線コネクタ 135"/>
        <xdr:cNvCxnSpPr/>
      </xdr:nvCxnSpPr>
      <xdr:spPr>
        <a:xfrm>
          <a:off x="13004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7" name="フローチャート: 判断 136"/>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8" name="テキスト ボックス 137"/>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9" name="フローチャート: 判断 138"/>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40" name="テキスト ボックス 139"/>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6" name="楕円 145"/>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7"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8" name="楕円 147"/>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9" name="テキスト ボックス 148"/>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91440</xdr:rowOff>
    </xdr:from>
    <xdr:to>
      <xdr:col>74</xdr:col>
      <xdr:colOff>31750</xdr:colOff>
      <xdr:row>15</xdr:row>
      <xdr:rowOff>21590</xdr:rowOff>
    </xdr:to>
    <xdr:sp macro="" textlink="">
      <xdr:nvSpPr>
        <xdr:cNvPr id="150" name="楕円 149"/>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31767</xdr:rowOff>
    </xdr:from>
    <xdr:ext cx="762000" cy="259045"/>
    <xdr:sp macro="" textlink="">
      <xdr:nvSpPr>
        <xdr:cNvPr id="151" name="テキスト ボックス 15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2" name="楕円 151"/>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3" name="テキスト ボックス 152"/>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125730</xdr:rowOff>
    </xdr:from>
    <xdr:to>
      <xdr:col>65</xdr:col>
      <xdr:colOff>53975</xdr:colOff>
      <xdr:row>14</xdr:row>
      <xdr:rowOff>55880</xdr:rowOff>
    </xdr:to>
    <xdr:sp macro="" textlink="">
      <xdr:nvSpPr>
        <xdr:cNvPr id="154" name="楕円 153"/>
        <xdr:cNvSpPr/>
      </xdr:nvSpPr>
      <xdr:spPr>
        <a:xfrm>
          <a:off x="12954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66057</xdr:rowOff>
    </xdr:from>
    <xdr:ext cx="762000" cy="259045"/>
    <xdr:sp macro="" textlink="">
      <xdr:nvSpPr>
        <xdr:cNvPr id="155" name="テキスト ボックス 154"/>
        <xdr:cNvSpPr txBox="1"/>
      </xdr:nvSpPr>
      <xdr:spPr>
        <a:xfrm>
          <a:off x="12623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扶助費に係る経常収支比率は、前年度と比べて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類似団体平均と比べて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上回っており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、障害者自立支援給付費</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や医療助成費</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などの社会保障関連経費の伸びが大きな要因である。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これらの経費はなかなか削減することが難しいが、資格審査等の適正化を進めていくことで上昇傾向に歯止めを掛けるよう努める。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5" name="直線コネクタ 184"/>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45357</xdr:rowOff>
    </xdr:to>
    <xdr:cxnSp macro="">
      <xdr:nvCxnSpPr>
        <xdr:cNvPr id="190" name="直線コネクタ 189"/>
        <xdr:cNvCxnSpPr/>
      </xdr:nvCxnSpPr>
      <xdr:spPr>
        <a:xfrm>
          <a:off x="3987800" y="95322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1"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2" name="フローチャート: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102507</xdr:rowOff>
    </xdr:to>
    <xdr:cxnSp macro="">
      <xdr:nvCxnSpPr>
        <xdr:cNvPr id="193" name="直線コネクタ 192"/>
        <xdr:cNvCxnSpPr/>
      </xdr:nvCxnSpPr>
      <xdr:spPr>
        <a:xfrm>
          <a:off x="3098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4" name="フローチャート: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69850</xdr:rowOff>
    </xdr:to>
    <xdr:cxnSp macro="">
      <xdr:nvCxnSpPr>
        <xdr:cNvPr id="196" name="直線コネクタ 195"/>
        <xdr:cNvCxnSpPr/>
      </xdr:nvCxnSpPr>
      <xdr:spPr>
        <a:xfrm>
          <a:off x="2209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102507</xdr:rowOff>
    </xdr:to>
    <xdr:cxnSp macro="">
      <xdr:nvCxnSpPr>
        <xdr:cNvPr id="199" name="直線コネクタ 198"/>
        <xdr:cNvCxnSpPr/>
      </xdr:nvCxnSpPr>
      <xdr:spPr>
        <a:xfrm flipV="1">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0" name="フローチャート: 判断 199"/>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1" name="テキスト ボックス 200"/>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2" name="フローチャート: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1" name="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7" name="楕円 216"/>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8" name="テキスト ボックス 217"/>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その他（国保・介護保険・後期高齢者医療特別会計などへの繰出金、維持補修費）に係る経常収支比率が平成</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年度から大きく類似団体平均を下回っているのは、下水道事業会計を法適用事業に振り替えたことにより繰出金から補助費に振り替わったことが主な</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因である。</a:t>
          </a:r>
          <a:endParaRPr kumimoji="0"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年度は、特別会計への操出金等の増により、前年度に比べて</a:t>
          </a:r>
          <a:r>
            <a:rPr kumimoji="1" lang="en-US"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ポイント増加しており、</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高齢化に伴う介護保険事業等への繰出金が増加すると見込まれる</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、介護保険料の適正化を図</a:t>
          </a:r>
          <a:r>
            <a:rPr kumimoji="1" lang="ja-JP" altLang="en-US"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るなど</a:t>
          </a:r>
          <a:r>
            <a:rPr kumimoji="1"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経費の抑制に努める。</a:t>
          </a:r>
          <a:endParaRPr kumimoji="0" lang="ja-JP" altLang="ja-JP" sz="1175"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6" name="直線コネクタ 245"/>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7"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8" name="直線コネクタ 247"/>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50800</xdr:rowOff>
    </xdr:to>
    <xdr:cxnSp macro="">
      <xdr:nvCxnSpPr>
        <xdr:cNvPr id="251" name="直線コネクタ 250"/>
        <xdr:cNvCxnSpPr/>
      </xdr:nvCxnSpPr>
      <xdr:spPr>
        <a:xfrm>
          <a:off x="15671800" y="9225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2"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3" name="フローチャート: 判断 252"/>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xdr:rowOff>
    </xdr:from>
    <xdr:to>
      <xdr:col>78</xdr:col>
      <xdr:colOff>69850</xdr:colOff>
      <xdr:row>53</xdr:row>
      <xdr:rowOff>138430</xdr:rowOff>
    </xdr:to>
    <xdr:cxnSp macro="">
      <xdr:nvCxnSpPr>
        <xdr:cNvPr id="254" name="直線コネクタ 253"/>
        <xdr:cNvCxnSpPr/>
      </xdr:nvCxnSpPr>
      <xdr:spPr>
        <a:xfrm>
          <a:off x="14782800" y="9103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5" name="フローチャート: 判断 254"/>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16510</xdr:rowOff>
    </xdr:from>
    <xdr:to>
      <xdr:col>73</xdr:col>
      <xdr:colOff>180975</xdr:colOff>
      <xdr:row>53</xdr:row>
      <xdr:rowOff>138430</xdr:rowOff>
    </xdr:to>
    <xdr:cxnSp macro="">
      <xdr:nvCxnSpPr>
        <xdr:cNvPr id="257" name="直線コネクタ 256"/>
        <xdr:cNvCxnSpPr/>
      </xdr:nvCxnSpPr>
      <xdr:spPr>
        <a:xfrm flipV="1">
          <a:off x="13893800" y="9103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58" name="フローチャート: 判断 257"/>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59" name="テキスト ボックス 258"/>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138430</xdr:rowOff>
    </xdr:to>
    <xdr:cxnSp macro="">
      <xdr:nvCxnSpPr>
        <xdr:cNvPr id="260" name="直線コネクタ 259"/>
        <xdr:cNvCxnSpPr/>
      </xdr:nvCxnSpPr>
      <xdr:spPr>
        <a:xfrm>
          <a:off x="13004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1" name="フローチャート: 判断 260"/>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2" name="テキスト ボックス 261"/>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3" name="フローチャート: 判断 262"/>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4" name="テキスト ボックス 263"/>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71"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72" name="楕円 271"/>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3" name="テキスト ボックス 272"/>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137160</xdr:rowOff>
    </xdr:from>
    <xdr:to>
      <xdr:col>74</xdr:col>
      <xdr:colOff>31750</xdr:colOff>
      <xdr:row>53</xdr:row>
      <xdr:rowOff>67310</xdr:rowOff>
    </xdr:to>
    <xdr:sp macro="" textlink="">
      <xdr:nvSpPr>
        <xdr:cNvPr id="274" name="楕円 273"/>
        <xdr:cNvSpPr/>
      </xdr:nvSpPr>
      <xdr:spPr>
        <a:xfrm>
          <a:off x="14732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77487</xdr:rowOff>
    </xdr:from>
    <xdr:ext cx="762000" cy="259045"/>
    <xdr:sp macro="" textlink="">
      <xdr:nvSpPr>
        <xdr:cNvPr id="275" name="テキスト ボックス 274"/>
        <xdr:cNvSpPr txBox="1"/>
      </xdr:nvSpPr>
      <xdr:spPr>
        <a:xfrm>
          <a:off x="14401800" y="882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76" name="楕円 275"/>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27957</xdr:rowOff>
    </xdr:from>
    <xdr:ext cx="762000" cy="259045"/>
    <xdr:sp macro="" textlink="">
      <xdr:nvSpPr>
        <xdr:cNvPr id="277" name="テキスト ボックス 276"/>
        <xdr:cNvSpPr txBox="1"/>
      </xdr:nvSpPr>
      <xdr:spPr>
        <a:xfrm>
          <a:off x="13512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78" name="楕円 277"/>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168927</xdr:rowOff>
    </xdr:from>
    <xdr:ext cx="762000" cy="259045"/>
    <xdr:sp macro="" textlink="">
      <xdr:nvSpPr>
        <xdr:cNvPr id="279" name="テキスト ボックス 278"/>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ポイント上回っているが、これは平成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年度から下水道事業会計を法適用事業に切り替えたことにより、繰出金から補助金に切り替わったことが主な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地方創生に伴う新規事業の実施などにより、前年度に比べて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ポイント増加しており、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一部事務組合（ごみ、し尿）などの負担金等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も含めて</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事業内容を見直し経費を抑制していく方針である。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08" name="直線コネクタ 307"/>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09"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0" name="直線コネクタ 309"/>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1"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2" name="直線コネクタ 311"/>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138430</xdr:rowOff>
    </xdr:from>
    <xdr:to>
      <xdr:col>82</xdr:col>
      <xdr:colOff>107950</xdr:colOff>
      <xdr:row>40</xdr:row>
      <xdr:rowOff>6169</xdr:rowOff>
    </xdr:to>
    <xdr:cxnSp macro="">
      <xdr:nvCxnSpPr>
        <xdr:cNvPr id="313" name="直線コネクタ 312"/>
        <xdr:cNvCxnSpPr/>
      </xdr:nvCxnSpPr>
      <xdr:spPr>
        <a:xfrm>
          <a:off x="15671800" y="68249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4"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5" name="フローチャート: 判断 314"/>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112304</xdr:rowOff>
    </xdr:from>
    <xdr:to>
      <xdr:col>78</xdr:col>
      <xdr:colOff>69850</xdr:colOff>
      <xdr:row>39</xdr:row>
      <xdr:rowOff>138430</xdr:rowOff>
    </xdr:to>
    <xdr:cxnSp macro="">
      <xdr:nvCxnSpPr>
        <xdr:cNvPr id="316" name="直線コネクタ 315"/>
        <xdr:cNvCxnSpPr/>
      </xdr:nvCxnSpPr>
      <xdr:spPr>
        <a:xfrm>
          <a:off x="14782800" y="67988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7" name="フローチャート: 判断 316"/>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18" name="テキスト ボックス 317"/>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112304</xdr:rowOff>
    </xdr:from>
    <xdr:to>
      <xdr:col>73</xdr:col>
      <xdr:colOff>180975</xdr:colOff>
      <xdr:row>39</xdr:row>
      <xdr:rowOff>158024</xdr:rowOff>
    </xdr:to>
    <xdr:cxnSp macro="">
      <xdr:nvCxnSpPr>
        <xdr:cNvPr id="319" name="直線コネクタ 318"/>
        <xdr:cNvCxnSpPr/>
      </xdr:nvCxnSpPr>
      <xdr:spPr>
        <a:xfrm flipV="1">
          <a:off x="13893800" y="67988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0" name="フローチャート: 判断 319"/>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1" name="テキスト ボックス 320"/>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158024</xdr:rowOff>
    </xdr:from>
    <xdr:to>
      <xdr:col>69</xdr:col>
      <xdr:colOff>92075</xdr:colOff>
      <xdr:row>39</xdr:row>
      <xdr:rowOff>164556</xdr:rowOff>
    </xdr:to>
    <xdr:cxnSp macro="">
      <xdr:nvCxnSpPr>
        <xdr:cNvPr id="322" name="直線コネクタ 321"/>
        <xdr:cNvCxnSpPr/>
      </xdr:nvCxnSpPr>
      <xdr:spPr>
        <a:xfrm flipV="1">
          <a:off x="13004800" y="68445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3" name="フローチャート: 判断 322"/>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63880</xdr:rowOff>
    </xdr:from>
    <xdr:ext cx="762000" cy="259045"/>
    <xdr:sp macro="" textlink="">
      <xdr:nvSpPr>
        <xdr:cNvPr id="324" name="テキスト ボックス 323"/>
        <xdr:cNvSpPr txBox="1"/>
      </xdr:nvSpPr>
      <xdr:spPr>
        <a:xfrm>
          <a:off x="13512800" y="62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5" name="フローチャート: 判断 324"/>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6" name="テキスト ボックス 325"/>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126819</xdr:rowOff>
    </xdr:from>
    <xdr:to>
      <xdr:col>82</xdr:col>
      <xdr:colOff>158750</xdr:colOff>
      <xdr:row>40</xdr:row>
      <xdr:rowOff>56969</xdr:rowOff>
    </xdr:to>
    <xdr:sp macro="" textlink="">
      <xdr:nvSpPr>
        <xdr:cNvPr id="332" name="楕円 331"/>
        <xdr:cNvSpPr/>
      </xdr:nvSpPr>
      <xdr:spPr>
        <a:xfrm>
          <a:off x="164592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98896</xdr:rowOff>
    </xdr:from>
    <xdr:ext cx="762000" cy="259045"/>
    <xdr:sp macro="" textlink="">
      <xdr:nvSpPr>
        <xdr:cNvPr id="333" name="補助費等該当値テキスト"/>
        <xdr:cNvSpPr txBox="1"/>
      </xdr:nvSpPr>
      <xdr:spPr>
        <a:xfrm>
          <a:off x="16598900" y="67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87630</xdr:rowOff>
    </xdr:from>
    <xdr:to>
      <xdr:col>78</xdr:col>
      <xdr:colOff>120650</xdr:colOff>
      <xdr:row>40</xdr:row>
      <xdr:rowOff>17780</xdr:rowOff>
    </xdr:to>
    <xdr:sp macro="" textlink="">
      <xdr:nvSpPr>
        <xdr:cNvPr id="334" name="楕円 333"/>
        <xdr:cNvSpPr/>
      </xdr:nvSpPr>
      <xdr:spPr>
        <a:xfrm>
          <a:off x="15621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2557</xdr:rowOff>
    </xdr:from>
    <xdr:ext cx="736600" cy="259045"/>
    <xdr:sp macro="" textlink="">
      <xdr:nvSpPr>
        <xdr:cNvPr id="335" name="テキスト ボックス 334"/>
        <xdr:cNvSpPr txBox="1"/>
      </xdr:nvSpPr>
      <xdr:spPr>
        <a:xfrm>
          <a:off x="15290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61504</xdr:rowOff>
    </xdr:from>
    <xdr:to>
      <xdr:col>74</xdr:col>
      <xdr:colOff>31750</xdr:colOff>
      <xdr:row>39</xdr:row>
      <xdr:rowOff>163104</xdr:rowOff>
    </xdr:to>
    <xdr:sp macro="" textlink="">
      <xdr:nvSpPr>
        <xdr:cNvPr id="336" name="楕円 335"/>
        <xdr:cNvSpPr/>
      </xdr:nvSpPr>
      <xdr:spPr>
        <a:xfrm>
          <a:off x="1473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147881</xdr:rowOff>
    </xdr:from>
    <xdr:ext cx="762000" cy="259045"/>
    <xdr:sp macro="" textlink="">
      <xdr:nvSpPr>
        <xdr:cNvPr id="337" name="テキスト ボックス 336"/>
        <xdr:cNvSpPr txBox="1"/>
      </xdr:nvSpPr>
      <xdr:spPr>
        <a:xfrm>
          <a:off x="14401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107224</xdr:rowOff>
    </xdr:from>
    <xdr:to>
      <xdr:col>69</xdr:col>
      <xdr:colOff>142875</xdr:colOff>
      <xdr:row>40</xdr:row>
      <xdr:rowOff>37374</xdr:rowOff>
    </xdr:to>
    <xdr:sp macro="" textlink="">
      <xdr:nvSpPr>
        <xdr:cNvPr id="338" name="楕円 337"/>
        <xdr:cNvSpPr/>
      </xdr:nvSpPr>
      <xdr:spPr>
        <a:xfrm>
          <a:off x="13843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22151</xdr:rowOff>
    </xdr:from>
    <xdr:ext cx="762000" cy="259045"/>
    <xdr:sp macro="" textlink="">
      <xdr:nvSpPr>
        <xdr:cNvPr id="339" name="テキスト ボックス 338"/>
        <xdr:cNvSpPr txBox="1"/>
      </xdr:nvSpPr>
      <xdr:spPr>
        <a:xfrm>
          <a:off x="13512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113756</xdr:rowOff>
    </xdr:from>
    <xdr:to>
      <xdr:col>65</xdr:col>
      <xdr:colOff>53975</xdr:colOff>
      <xdr:row>40</xdr:row>
      <xdr:rowOff>43906</xdr:rowOff>
    </xdr:to>
    <xdr:sp macro="" textlink="">
      <xdr:nvSpPr>
        <xdr:cNvPr id="340" name="楕円 339"/>
        <xdr:cNvSpPr/>
      </xdr:nvSpPr>
      <xdr:spPr>
        <a:xfrm>
          <a:off x="12954000" y="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28683</xdr:rowOff>
    </xdr:from>
    <xdr:ext cx="762000" cy="259045"/>
    <xdr:sp macro="" textlink="">
      <xdr:nvSpPr>
        <xdr:cNvPr id="341" name="テキスト ボックス 340"/>
        <xdr:cNvSpPr txBox="1"/>
      </xdr:nvSpPr>
      <xdr:spPr>
        <a:xfrm>
          <a:off x="12623800" y="688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ふるさと林道や小畑小学校改築事業等にかかる償還の終了などにより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減となったものの、</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おり、引き続き</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行財政改革に</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投資的経費を抑制し地方債の新規発行を極力抑え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るよう努める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6" name="直線コネクタ 365"/>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9"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0" name="直線コネクタ 369"/>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170435</xdr:rowOff>
    </xdr:to>
    <xdr:cxnSp macro="">
      <xdr:nvCxnSpPr>
        <xdr:cNvPr id="371" name="直線コネクタ 370"/>
        <xdr:cNvCxnSpPr/>
      </xdr:nvCxnSpPr>
      <xdr:spPr>
        <a:xfrm flipV="1">
          <a:off x="3987800" y="133217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2"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3" name="フローチャート: 判断 372"/>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170435</xdr:rowOff>
    </xdr:to>
    <xdr:cxnSp macro="">
      <xdr:nvCxnSpPr>
        <xdr:cNvPr id="374" name="直線コネクタ 373"/>
        <xdr:cNvCxnSpPr/>
      </xdr:nvCxnSpPr>
      <xdr:spPr>
        <a:xfrm>
          <a:off x="3098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5" name="フローチャート: 判断 374"/>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6" name="テキスト ボックス 375"/>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81280</xdr:rowOff>
    </xdr:to>
    <xdr:cxnSp macro="">
      <xdr:nvCxnSpPr>
        <xdr:cNvPr id="377" name="直線コネクタ 376"/>
        <xdr:cNvCxnSpPr/>
      </xdr:nvCxnSpPr>
      <xdr:spPr>
        <a:xfrm flipV="1">
          <a:off x="2209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8" name="フローチャート: 判断 377"/>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9" name="テキスト ボックス 378"/>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99568</xdr:rowOff>
    </xdr:to>
    <xdr:cxnSp macro="">
      <xdr:nvCxnSpPr>
        <xdr:cNvPr id="380" name="直線コネクタ 379"/>
        <xdr:cNvCxnSpPr/>
      </xdr:nvCxnSpPr>
      <xdr:spPr>
        <a:xfrm flipV="1">
          <a:off x="1320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1" name="フローチャート: 判断 38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2" name="テキスト ボックス 38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3" name="フローチャート: 判断 38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4" name="テキスト ボックス 38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90" name="楕円 389"/>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91"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2" name="楕円 39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3" name="テキスト ボックス 39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6" name="楕円 39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7" name="テキスト ボックス 39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8" name="楕円 397"/>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9" name="テキスト ボックス 398"/>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公債費以外では、類似団体平均を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人件費のほか、物件費、補助費、扶助費などが増加しており、前年度に比べて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今後も行財政改革の推進等により、各種経費を</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抑制していく方針である。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5" name="直線コネクタ 424"/>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6"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7" name="直線コネクタ 426"/>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8"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9" name="直線コネクタ 428"/>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76</xdr:row>
      <xdr:rowOff>40132</xdr:rowOff>
    </xdr:to>
    <xdr:cxnSp macro="">
      <xdr:nvCxnSpPr>
        <xdr:cNvPr id="430" name="直線コネクタ 429"/>
        <xdr:cNvCxnSpPr/>
      </xdr:nvCxnSpPr>
      <xdr:spPr>
        <a:xfrm>
          <a:off x="15671800" y="1287830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1"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2" name="フローチャート: 判断 431"/>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75</xdr:row>
      <xdr:rowOff>19558</xdr:rowOff>
    </xdr:to>
    <xdr:cxnSp macro="">
      <xdr:nvCxnSpPr>
        <xdr:cNvPr id="433" name="直線コネクタ 432"/>
        <xdr:cNvCxnSpPr/>
      </xdr:nvCxnSpPr>
      <xdr:spPr>
        <a:xfrm>
          <a:off x="14782800" y="12814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4" name="フローチャート: 判断 433"/>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5" name="テキスト ボックス 434"/>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37846</xdr:rowOff>
    </xdr:to>
    <xdr:cxnSp macro="">
      <xdr:nvCxnSpPr>
        <xdr:cNvPr id="436" name="直線コネクタ 435"/>
        <xdr:cNvCxnSpPr/>
      </xdr:nvCxnSpPr>
      <xdr:spPr>
        <a:xfrm flipV="1">
          <a:off x="13893800" y="12814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7" name="フローチャート: 判断 436"/>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8" name="テキスト ボックス 437"/>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75</xdr:row>
      <xdr:rowOff>37846</xdr:rowOff>
    </xdr:to>
    <xdr:cxnSp macro="">
      <xdr:nvCxnSpPr>
        <xdr:cNvPr id="439" name="直線コネクタ 438"/>
        <xdr:cNvCxnSpPr/>
      </xdr:nvCxnSpPr>
      <xdr:spPr>
        <a:xfrm>
          <a:off x="13004800" y="127960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0" name="フローチャート: 判断 439"/>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1" name="テキスト ボックス 440"/>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2" name="フローチャート: 判断 441"/>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3" name="テキスト ボックス 442"/>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9" name="楕円 448"/>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50"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51" name="楕円 450"/>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52" name="テキスト ボックス 451"/>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53" name="楕円 452"/>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54" name="テキスト ボックス 453"/>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158496</xdr:rowOff>
    </xdr:from>
    <xdr:to>
      <xdr:col>69</xdr:col>
      <xdr:colOff>142875</xdr:colOff>
      <xdr:row>75</xdr:row>
      <xdr:rowOff>88646</xdr:rowOff>
    </xdr:to>
    <xdr:sp macro="" textlink="">
      <xdr:nvSpPr>
        <xdr:cNvPr id="455" name="楕円 454"/>
        <xdr:cNvSpPr/>
      </xdr:nvSpPr>
      <xdr:spPr>
        <a:xfrm>
          <a:off x="13843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98823</xdr:rowOff>
    </xdr:from>
    <xdr:ext cx="762000" cy="259045"/>
    <xdr:sp macro="" textlink="">
      <xdr:nvSpPr>
        <xdr:cNvPr id="456" name="テキスト ボックス 455"/>
        <xdr:cNvSpPr txBox="1"/>
      </xdr:nvSpPr>
      <xdr:spPr>
        <a:xfrm>
          <a:off x="13512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57" name="楕円 456"/>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169689</xdr:rowOff>
    </xdr:from>
    <xdr:ext cx="762000" cy="259045"/>
    <xdr:sp macro="" textlink="">
      <xdr:nvSpPr>
        <xdr:cNvPr id="458" name="テキスト ボックス 457"/>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72647</xdr:rowOff>
    </xdr:from>
    <xdr:to>
      <xdr:col>29</xdr:col>
      <xdr:colOff>127000</xdr:colOff>
      <xdr:row>18</xdr:row>
      <xdr:rowOff>121140</xdr:rowOff>
    </xdr:to>
    <xdr:cxnSp macro="">
      <xdr:nvCxnSpPr>
        <xdr:cNvPr id="50" name="直線コネクタ 49"/>
        <xdr:cNvCxnSpPr/>
      </xdr:nvCxnSpPr>
      <xdr:spPr bwMode="auto">
        <a:xfrm flipV="1">
          <a:off x="5003800" y="3206372"/>
          <a:ext cx="647700" cy="4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121140</xdr:rowOff>
    </xdr:from>
    <xdr:to>
      <xdr:col>26</xdr:col>
      <xdr:colOff>50800</xdr:colOff>
      <xdr:row>18</xdr:row>
      <xdr:rowOff>145227</xdr:rowOff>
    </xdr:to>
    <xdr:cxnSp macro="">
      <xdr:nvCxnSpPr>
        <xdr:cNvPr id="53" name="直線コネクタ 52"/>
        <xdr:cNvCxnSpPr/>
      </xdr:nvCxnSpPr>
      <xdr:spPr bwMode="auto">
        <a:xfrm flipV="1">
          <a:off x="4305300" y="3254865"/>
          <a:ext cx="698500" cy="2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145227</xdr:rowOff>
    </xdr:from>
    <xdr:to>
      <xdr:col>22</xdr:col>
      <xdr:colOff>114300</xdr:colOff>
      <xdr:row>18</xdr:row>
      <xdr:rowOff>161907</xdr:rowOff>
    </xdr:to>
    <xdr:cxnSp macro="">
      <xdr:nvCxnSpPr>
        <xdr:cNvPr id="56" name="直線コネクタ 55"/>
        <xdr:cNvCxnSpPr/>
      </xdr:nvCxnSpPr>
      <xdr:spPr bwMode="auto">
        <a:xfrm flipV="1">
          <a:off x="3606800" y="3278952"/>
          <a:ext cx="698500" cy="1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161907</xdr:rowOff>
    </xdr:from>
    <xdr:to>
      <xdr:col>18</xdr:col>
      <xdr:colOff>177800</xdr:colOff>
      <xdr:row>19</xdr:row>
      <xdr:rowOff>43401</xdr:rowOff>
    </xdr:to>
    <xdr:cxnSp macro="">
      <xdr:nvCxnSpPr>
        <xdr:cNvPr id="59" name="直線コネクタ 58"/>
        <xdr:cNvCxnSpPr/>
      </xdr:nvCxnSpPr>
      <xdr:spPr bwMode="auto">
        <a:xfrm flipV="1">
          <a:off x="2908300" y="3295632"/>
          <a:ext cx="698500" cy="5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21847</xdr:rowOff>
    </xdr:from>
    <xdr:to>
      <xdr:col>29</xdr:col>
      <xdr:colOff>177800</xdr:colOff>
      <xdr:row>18</xdr:row>
      <xdr:rowOff>123447</xdr:rowOff>
    </xdr:to>
    <xdr:sp macro="" textlink="">
      <xdr:nvSpPr>
        <xdr:cNvPr id="69" name="楕円 68"/>
        <xdr:cNvSpPr/>
      </xdr:nvSpPr>
      <xdr:spPr bwMode="auto">
        <a:xfrm>
          <a:off x="5600700" y="31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165374</xdr:rowOff>
    </xdr:from>
    <xdr:ext cx="762000" cy="259045"/>
    <xdr:sp macro="" textlink="">
      <xdr:nvSpPr>
        <xdr:cNvPr id="70" name="人口1人当たり決算額の推移該当値テキスト130"/>
        <xdr:cNvSpPr txBox="1"/>
      </xdr:nvSpPr>
      <xdr:spPr>
        <a:xfrm>
          <a:off x="5740400" y="31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70340</xdr:rowOff>
    </xdr:from>
    <xdr:to>
      <xdr:col>26</xdr:col>
      <xdr:colOff>101600</xdr:colOff>
      <xdr:row>19</xdr:row>
      <xdr:rowOff>490</xdr:rowOff>
    </xdr:to>
    <xdr:sp macro="" textlink="">
      <xdr:nvSpPr>
        <xdr:cNvPr id="71" name="楕円 70"/>
        <xdr:cNvSpPr/>
      </xdr:nvSpPr>
      <xdr:spPr bwMode="auto">
        <a:xfrm>
          <a:off x="4953000" y="320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156717</xdr:rowOff>
    </xdr:from>
    <xdr:ext cx="736600" cy="259045"/>
    <xdr:sp macro="" textlink="">
      <xdr:nvSpPr>
        <xdr:cNvPr id="72" name="テキスト ボックス 71"/>
        <xdr:cNvSpPr txBox="1"/>
      </xdr:nvSpPr>
      <xdr:spPr>
        <a:xfrm>
          <a:off x="4622800" y="329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94427</xdr:rowOff>
    </xdr:from>
    <xdr:to>
      <xdr:col>22</xdr:col>
      <xdr:colOff>165100</xdr:colOff>
      <xdr:row>19</xdr:row>
      <xdr:rowOff>24577</xdr:rowOff>
    </xdr:to>
    <xdr:sp macro="" textlink="">
      <xdr:nvSpPr>
        <xdr:cNvPr id="73" name="楕円 72"/>
        <xdr:cNvSpPr/>
      </xdr:nvSpPr>
      <xdr:spPr bwMode="auto">
        <a:xfrm>
          <a:off x="4254500" y="322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9354</xdr:rowOff>
    </xdr:from>
    <xdr:ext cx="762000" cy="259045"/>
    <xdr:sp macro="" textlink="">
      <xdr:nvSpPr>
        <xdr:cNvPr id="74" name="テキスト ボックス 73"/>
        <xdr:cNvSpPr txBox="1"/>
      </xdr:nvSpPr>
      <xdr:spPr>
        <a:xfrm>
          <a:off x="3924300" y="33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111107</xdr:rowOff>
    </xdr:from>
    <xdr:to>
      <xdr:col>19</xdr:col>
      <xdr:colOff>38100</xdr:colOff>
      <xdr:row>19</xdr:row>
      <xdr:rowOff>41257</xdr:rowOff>
    </xdr:to>
    <xdr:sp macro="" textlink="">
      <xdr:nvSpPr>
        <xdr:cNvPr id="75" name="楕円 74"/>
        <xdr:cNvSpPr/>
      </xdr:nvSpPr>
      <xdr:spPr bwMode="auto">
        <a:xfrm>
          <a:off x="3556000" y="324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26034</xdr:rowOff>
    </xdr:from>
    <xdr:ext cx="762000" cy="259045"/>
    <xdr:sp macro="" textlink="">
      <xdr:nvSpPr>
        <xdr:cNvPr id="76" name="テキスト ボックス 75"/>
        <xdr:cNvSpPr txBox="1"/>
      </xdr:nvSpPr>
      <xdr:spPr>
        <a:xfrm>
          <a:off x="3225800" y="3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164051</xdr:rowOff>
    </xdr:from>
    <xdr:to>
      <xdr:col>15</xdr:col>
      <xdr:colOff>101600</xdr:colOff>
      <xdr:row>19</xdr:row>
      <xdr:rowOff>94201</xdr:rowOff>
    </xdr:to>
    <xdr:sp macro="" textlink="">
      <xdr:nvSpPr>
        <xdr:cNvPr id="77" name="楕円 76"/>
        <xdr:cNvSpPr/>
      </xdr:nvSpPr>
      <xdr:spPr bwMode="auto">
        <a:xfrm>
          <a:off x="2857500" y="329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78978</xdr:rowOff>
    </xdr:from>
    <xdr:ext cx="762000" cy="259045"/>
    <xdr:sp macro="" textlink="">
      <xdr:nvSpPr>
        <xdr:cNvPr id="78" name="テキスト ボックス 77"/>
        <xdr:cNvSpPr txBox="1"/>
      </xdr:nvSpPr>
      <xdr:spPr>
        <a:xfrm>
          <a:off x="2527300" y="338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202781</xdr:rowOff>
    </xdr:from>
    <xdr:to>
      <xdr:col>29</xdr:col>
      <xdr:colOff>127000</xdr:colOff>
      <xdr:row>35</xdr:row>
      <xdr:rowOff>233299</xdr:rowOff>
    </xdr:to>
    <xdr:cxnSp macro="">
      <xdr:nvCxnSpPr>
        <xdr:cNvPr id="110" name="直線コネクタ 109"/>
        <xdr:cNvCxnSpPr/>
      </xdr:nvCxnSpPr>
      <xdr:spPr bwMode="auto">
        <a:xfrm>
          <a:off x="5003800" y="6813131"/>
          <a:ext cx="647700" cy="3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218076</xdr:rowOff>
    </xdr:from>
    <xdr:ext cx="762000" cy="259045"/>
    <xdr:sp macro="" textlink="">
      <xdr:nvSpPr>
        <xdr:cNvPr id="111" name="人口1人当たり決算額の推移平均値テキスト445"/>
        <xdr:cNvSpPr txBox="1"/>
      </xdr:nvSpPr>
      <xdr:spPr>
        <a:xfrm>
          <a:off x="5740400" y="6828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202781</xdr:rowOff>
    </xdr:from>
    <xdr:to>
      <xdr:col>26</xdr:col>
      <xdr:colOff>50800</xdr:colOff>
      <xdr:row>35</xdr:row>
      <xdr:rowOff>277351</xdr:rowOff>
    </xdr:to>
    <xdr:cxnSp macro="">
      <xdr:nvCxnSpPr>
        <xdr:cNvPr id="113" name="直線コネクタ 112"/>
        <xdr:cNvCxnSpPr/>
      </xdr:nvCxnSpPr>
      <xdr:spPr bwMode="auto">
        <a:xfrm flipV="1">
          <a:off x="4305300" y="6813131"/>
          <a:ext cx="698500" cy="7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236613</xdr:rowOff>
    </xdr:from>
    <xdr:to>
      <xdr:col>22</xdr:col>
      <xdr:colOff>114300</xdr:colOff>
      <xdr:row>35</xdr:row>
      <xdr:rowOff>277351</xdr:rowOff>
    </xdr:to>
    <xdr:cxnSp macro="">
      <xdr:nvCxnSpPr>
        <xdr:cNvPr id="116" name="直線コネクタ 115"/>
        <xdr:cNvCxnSpPr/>
      </xdr:nvCxnSpPr>
      <xdr:spPr bwMode="auto">
        <a:xfrm>
          <a:off x="3606800" y="6846963"/>
          <a:ext cx="698500" cy="40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192608</xdr:rowOff>
    </xdr:from>
    <xdr:to>
      <xdr:col>18</xdr:col>
      <xdr:colOff>177800</xdr:colOff>
      <xdr:row>35</xdr:row>
      <xdr:rowOff>236613</xdr:rowOff>
    </xdr:to>
    <xdr:cxnSp macro="">
      <xdr:nvCxnSpPr>
        <xdr:cNvPr id="119" name="直線コネクタ 118"/>
        <xdr:cNvCxnSpPr/>
      </xdr:nvCxnSpPr>
      <xdr:spPr bwMode="auto">
        <a:xfrm>
          <a:off x="2908300" y="6802958"/>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182499</xdr:rowOff>
    </xdr:from>
    <xdr:to>
      <xdr:col>29</xdr:col>
      <xdr:colOff>177800</xdr:colOff>
      <xdr:row>35</xdr:row>
      <xdr:rowOff>284099</xdr:rowOff>
    </xdr:to>
    <xdr:sp macro="" textlink="">
      <xdr:nvSpPr>
        <xdr:cNvPr id="129" name="楕円 128"/>
        <xdr:cNvSpPr/>
      </xdr:nvSpPr>
      <xdr:spPr bwMode="auto">
        <a:xfrm>
          <a:off x="5600700" y="679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27576</xdr:rowOff>
    </xdr:from>
    <xdr:ext cx="762000" cy="259045"/>
    <xdr:sp macro="" textlink="">
      <xdr:nvSpPr>
        <xdr:cNvPr id="130" name="人口1人当たり決算額の推移該当値テキスト445"/>
        <xdr:cNvSpPr txBox="1"/>
      </xdr:nvSpPr>
      <xdr:spPr>
        <a:xfrm>
          <a:off x="5740400" y="66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151981</xdr:rowOff>
    </xdr:from>
    <xdr:to>
      <xdr:col>26</xdr:col>
      <xdr:colOff>101600</xdr:colOff>
      <xdr:row>35</xdr:row>
      <xdr:rowOff>253581</xdr:rowOff>
    </xdr:to>
    <xdr:sp macro="" textlink="">
      <xdr:nvSpPr>
        <xdr:cNvPr id="131" name="楕円 130"/>
        <xdr:cNvSpPr/>
      </xdr:nvSpPr>
      <xdr:spPr bwMode="auto">
        <a:xfrm>
          <a:off x="4953000" y="6762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263758</xdr:rowOff>
    </xdr:from>
    <xdr:ext cx="736600" cy="259045"/>
    <xdr:sp macro="" textlink="">
      <xdr:nvSpPr>
        <xdr:cNvPr id="132" name="テキスト ボックス 131"/>
        <xdr:cNvSpPr txBox="1"/>
      </xdr:nvSpPr>
      <xdr:spPr>
        <a:xfrm>
          <a:off x="4622800" y="6531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226551</xdr:rowOff>
    </xdr:from>
    <xdr:to>
      <xdr:col>22</xdr:col>
      <xdr:colOff>165100</xdr:colOff>
      <xdr:row>35</xdr:row>
      <xdr:rowOff>328151</xdr:rowOff>
    </xdr:to>
    <xdr:sp macro="" textlink="">
      <xdr:nvSpPr>
        <xdr:cNvPr id="133" name="楕円 132"/>
        <xdr:cNvSpPr/>
      </xdr:nvSpPr>
      <xdr:spPr bwMode="auto">
        <a:xfrm>
          <a:off x="4254500" y="683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338328</xdr:rowOff>
    </xdr:from>
    <xdr:ext cx="762000" cy="259045"/>
    <xdr:sp macro="" textlink="">
      <xdr:nvSpPr>
        <xdr:cNvPr id="134" name="テキスト ボックス 133"/>
        <xdr:cNvSpPr txBox="1"/>
      </xdr:nvSpPr>
      <xdr:spPr>
        <a:xfrm>
          <a:off x="3924300" y="66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185813</xdr:rowOff>
    </xdr:from>
    <xdr:to>
      <xdr:col>19</xdr:col>
      <xdr:colOff>38100</xdr:colOff>
      <xdr:row>35</xdr:row>
      <xdr:rowOff>287413</xdr:rowOff>
    </xdr:to>
    <xdr:sp macro="" textlink="">
      <xdr:nvSpPr>
        <xdr:cNvPr id="135" name="楕円 134"/>
        <xdr:cNvSpPr/>
      </xdr:nvSpPr>
      <xdr:spPr bwMode="auto">
        <a:xfrm>
          <a:off x="3556000" y="679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297590</xdr:rowOff>
    </xdr:from>
    <xdr:ext cx="762000" cy="259045"/>
    <xdr:sp macro="" textlink="">
      <xdr:nvSpPr>
        <xdr:cNvPr id="136" name="テキスト ボックス 135"/>
        <xdr:cNvSpPr txBox="1"/>
      </xdr:nvSpPr>
      <xdr:spPr>
        <a:xfrm>
          <a:off x="3225800" y="656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141808</xdr:rowOff>
    </xdr:from>
    <xdr:to>
      <xdr:col>15</xdr:col>
      <xdr:colOff>101600</xdr:colOff>
      <xdr:row>35</xdr:row>
      <xdr:rowOff>243408</xdr:rowOff>
    </xdr:to>
    <xdr:sp macro="" textlink="">
      <xdr:nvSpPr>
        <xdr:cNvPr id="137" name="楕円 136"/>
        <xdr:cNvSpPr/>
      </xdr:nvSpPr>
      <xdr:spPr bwMode="auto">
        <a:xfrm>
          <a:off x="2857500" y="675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253585</xdr:rowOff>
    </xdr:from>
    <xdr:ext cx="762000" cy="259045"/>
    <xdr:sp macro="" textlink="">
      <xdr:nvSpPr>
        <xdr:cNvPr id="138" name="テキスト ボックス 137"/>
        <xdr:cNvSpPr txBox="1"/>
      </xdr:nvSpPr>
      <xdr:spPr>
        <a:xfrm>
          <a:off x="2527300" y="65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156188</xdr:rowOff>
    </xdr:from>
    <xdr:to>
      <xdr:col>24</xdr:col>
      <xdr:colOff>63500</xdr:colOff>
      <xdr:row>37</xdr:row>
      <xdr:rowOff>14446</xdr:rowOff>
    </xdr:to>
    <xdr:cxnSp macro="">
      <xdr:nvCxnSpPr>
        <xdr:cNvPr id="65" name="直線コネクタ 64"/>
        <xdr:cNvCxnSpPr/>
      </xdr:nvCxnSpPr>
      <xdr:spPr>
        <a:xfrm flipV="1">
          <a:off x="3797300" y="6328388"/>
          <a:ext cx="8382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14446</xdr:rowOff>
    </xdr:from>
    <xdr:to>
      <xdr:col>19</xdr:col>
      <xdr:colOff>177800</xdr:colOff>
      <xdr:row>37</xdr:row>
      <xdr:rowOff>26838</xdr:rowOff>
    </xdr:to>
    <xdr:cxnSp macro="">
      <xdr:nvCxnSpPr>
        <xdr:cNvPr id="68" name="直線コネクタ 67"/>
        <xdr:cNvCxnSpPr/>
      </xdr:nvCxnSpPr>
      <xdr:spPr>
        <a:xfrm flipV="1">
          <a:off x="2908300" y="6358096"/>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26838</xdr:rowOff>
    </xdr:from>
    <xdr:to>
      <xdr:col>15</xdr:col>
      <xdr:colOff>50800</xdr:colOff>
      <xdr:row>37</xdr:row>
      <xdr:rowOff>30543</xdr:rowOff>
    </xdr:to>
    <xdr:cxnSp macro="">
      <xdr:nvCxnSpPr>
        <xdr:cNvPr id="71" name="直線コネクタ 70"/>
        <xdr:cNvCxnSpPr/>
      </xdr:nvCxnSpPr>
      <xdr:spPr>
        <a:xfrm flipV="1">
          <a:off x="2019300" y="6370488"/>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30543</xdr:rowOff>
    </xdr:from>
    <xdr:to>
      <xdr:col>10</xdr:col>
      <xdr:colOff>114300</xdr:colOff>
      <xdr:row>37</xdr:row>
      <xdr:rowOff>64348</xdr:rowOff>
    </xdr:to>
    <xdr:cxnSp macro="">
      <xdr:nvCxnSpPr>
        <xdr:cNvPr id="74" name="直線コネクタ 73"/>
        <xdr:cNvCxnSpPr/>
      </xdr:nvCxnSpPr>
      <xdr:spPr>
        <a:xfrm flipV="1">
          <a:off x="1130300" y="6374193"/>
          <a:ext cx="8890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153735</xdr:rowOff>
    </xdr:from>
    <xdr:ext cx="534377" cy="259045"/>
    <xdr:sp macro="" textlink="">
      <xdr:nvSpPr>
        <xdr:cNvPr id="76" name="テキスト ボックス 75"/>
        <xdr:cNvSpPr txBox="1"/>
      </xdr:nvSpPr>
      <xdr:spPr>
        <a:xfrm>
          <a:off x="1752111" y="5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xdr:rowOff>
    </xdr:from>
    <xdr:ext cx="534377" cy="259045"/>
    <xdr:sp macro="" textlink="">
      <xdr:nvSpPr>
        <xdr:cNvPr id="78" name="テキスト ボックス 77"/>
        <xdr:cNvSpPr txBox="1"/>
      </xdr:nvSpPr>
      <xdr:spPr>
        <a:xfrm>
          <a:off x="863111" y="6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105388</xdr:rowOff>
    </xdr:from>
    <xdr:to>
      <xdr:col>24</xdr:col>
      <xdr:colOff>114300</xdr:colOff>
      <xdr:row>37</xdr:row>
      <xdr:rowOff>35538</xdr:rowOff>
    </xdr:to>
    <xdr:sp macro="" textlink="">
      <xdr:nvSpPr>
        <xdr:cNvPr id="84" name="楕円 83"/>
        <xdr:cNvSpPr/>
      </xdr:nvSpPr>
      <xdr:spPr>
        <a:xfrm>
          <a:off x="4584700" y="62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83815</xdr:rowOff>
    </xdr:from>
    <xdr:ext cx="534377" cy="259045"/>
    <xdr:sp macro="" textlink="">
      <xdr:nvSpPr>
        <xdr:cNvPr id="85" name="人件費該当値テキスト"/>
        <xdr:cNvSpPr txBox="1"/>
      </xdr:nvSpPr>
      <xdr:spPr>
        <a:xfrm>
          <a:off x="4686300" y="62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135096</xdr:rowOff>
    </xdr:from>
    <xdr:to>
      <xdr:col>20</xdr:col>
      <xdr:colOff>38100</xdr:colOff>
      <xdr:row>37</xdr:row>
      <xdr:rowOff>65246</xdr:rowOff>
    </xdr:to>
    <xdr:sp macro="" textlink="">
      <xdr:nvSpPr>
        <xdr:cNvPr id="86" name="楕円 85"/>
        <xdr:cNvSpPr/>
      </xdr:nvSpPr>
      <xdr:spPr>
        <a:xfrm>
          <a:off x="3746500" y="63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56373</xdr:rowOff>
    </xdr:from>
    <xdr:ext cx="534377" cy="259045"/>
    <xdr:sp macro="" textlink="">
      <xdr:nvSpPr>
        <xdr:cNvPr id="87" name="テキスト ボックス 86"/>
        <xdr:cNvSpPr txBox="1"/>
      </xdr:nvSpPr>
      <xdr:spPr>
        <a:xfrm>
          <a:off x="3530111" y="6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147488</xdr:rowOff>
    </xdr:from>
    <xdr:to>
      <xdr:col>15</xdr:col>
      <xdr:colOff>101600</xdr:colOff>
      <xdr:row>37</xdr:row>
      <xdr:rowOff>77638</xdr:rowOff>
    </xdr:to>
    <xdr:sp macro="" textlink="">
      <xdr:nvSpPr>
        <xdr:cNvPr id="88" name="楕円 87"/>
        <xdr:cNvSpPr/>
      </xdr:nvSpPr>
      <xdr:spPr>
        <a:xfrm>
          <a:off x="2857500" y="63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68765</xdr:rowOff>
    </xdr:from>
    <xdr:ext cx="534377" cy="259045"/>
    <xdr:sp macro="" textlink="">
      <xdr:nvSpPr>
        <xdr:cNvPr id="89" name="テキスト ボックス 88"/>
        <xdr:cNvSpPr txBox="1"/>
      </xdr:nvSpPr>
      <xdr:spPr>
        <a:xfrm>
          <a:off x="2641111" y="641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151193</xdr:rowOff>
    </xdr:from>
    <xdr:to>
      <xdr:col>10</xdr:col>
      <xdr:colOff>165100</xdr:colOff>
      <xdr:row>37</xdr:row>
      <xdr:rowOff>81343</xdr:rowOff>
    </xdr:to>
    <xdr:sp macro="" textlink="">
      <xdr:nvSpPr>
        <xdr:cNvPr id="90" name="楕円 89"/>
        <xdr:cNvSpPr/>
      </xdr:nvSpPr>
      <xdr:spPr>
        <a:xfrm>
          <a:off x="1968500" y="6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72470</xdr:rowOff>
    </xdr:from>
    <xdr:ext cx="534377" cy="259045"/>
    <xdr:sp macro="" textlink="">
      <xdr:nvSpPr>
        <xdr:cNvPr id="91" name="テキスト ボックス 90"/>
        <xdr:cNvSpPr txBox="1"/>
      </xdr:nvSpPr>
      <xdr:spPr>
        <a:xfrm>
          <a:off x="1752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13548</xdr:rowOff>
    </xdr:from>
    <xdr:to>
      <xdr:col>6</xdr:col>
      <xdr:colOff>38100</xdr:colOff>
      <xdr:row>37</xdr:row>
      <xdr:rowOff>115148</xdr:rowOff>
    </xdr:to>
    <xdr:sp macro="" textlink="">
      <xdr:nvSpPr>
        <xdr:cNvPr id="92" name="楕円 91"/>
        <xdr:cNvSpPr/>
      </xdr:nvSpPr>
      <xdr:spPr>
        <a:xfrm>
          <a:off x="1079500" y="635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106275</xdr:rowOff>
    </xdr:from>
    <xdr:ext cx="534377" cy="259045"/>
    <xdr:sp macro="" textlink="">
      <xdr:nvSpPr>
        <xdr:cNvPr id="93" name="テキスト ボックス 92"/>
        <xdr:cNvSpPr txBox="1"/>
      </xdr:nvSpPr>
      <xdr:spPr>
        <a:xfrm>
          <a:off x="863111" y="64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144127</xdr:rowOff>
    </xdr:from>
    <xdr:to>
      <xdr:col>24</xdr:col>
      <xdr:colOff>63500</xdr:colOff>
      <xdr:row>58</xdr:row>
      <xdr:rowOff>330</xdr:rowOff>
    </xdr:to>
    <xdr:cxnSp macro="">
      <xdr:nvCxnSpPr>
        <xdr:cNvPr id="123" name="直線コネクタ 122"/>
        <xdr:cNvCxnSpPr/>
      </xdr:nvCxnSpPr>
      <xdr:spPr>
        <a:xfrm flipV="1">
          <a:off x="3797300" y="9916777"/>
          <a:ext cx="8382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134251</xdr:rowOff>
    </xdr:from>
    <xdr:to>
      <xdr:col>19</xdr:col>
      <xdr:colOff>177800</xdr:colOff>
      <xdr:row>58</xdr:row>
      <xdr:rowOff>330</xdr:rowOff>
    </xdr:to>
    <xdr:cxnSp macro="">
      <xdr:nvCxnSpPr>
        <xdr:cNvPr id="126" name="直線コネクタ 125"/>
        <xdr:cNvCxnSpPr/>
      </xdr:nvCxnSpPr>
      <xdr:spPr>
        <a:xfrm>
          <a:off x="2908300" y="9906901"/>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134251</xdr:rowOff>
    </xdr:from>
    <xdr:to>
      <xdr:col>15</xdr:col>
      <xdr:colOff>50800</xdr:colOff>
      <xdr:row>58</xdr:row>
      <xdr:rowOff>89499</xdr:rowOff>
    </xdr:to>
    <xdr:cxnSp macro="">
      <xdr:nvCxnSpPr>
        <xdr:cNvPr id="129" name="直線コネクタ 128"/>
        <xdr:cNvCxnSpPr/>
      </xdr:nvCxnSpPr>
      <xdr:spPr>
        <a:xfrm flipV="1">
          <a:off x="2019300" y="9906901"/>
          <a:ext cx="889000" cy="1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89499</xdr:rowOff>
    </xdr:from>
    <xdr:to>
      <xdr:col>10</xdr:col>
      <xdr:colOff>114300</xdr:colOff>
      <xdr:row>59</xdr:row>
      <xdr:rowOff>20142</xdr:rowOff>
    </xdr:to>
    <xdr:cxnSp macro="">
      <xdr:nvCxnSpPr>
        <xdr:cNvPr id="132" name="直線コネクタ 131"/>
        <xdr:cNvCxnSpPr/>
      </xdr:nvCxnSpPr>
      <xdr:spPr>
        <a:xfrm flipV="1">
          <a:off x="1130300" y="10033599"/>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93327</xdr:rowOff>
    </xdr:from>
    <xdr:to>
      <xdr:col>24</xdr:col>
      <xdr:colOff>114300</xdr:colOff>
      <xdr:row>58</xdr:row>
      <xdr:rowOff>23477</xdr:rowOff>
    </xdr:to>
    <xdr:sp macro="" textlink="">
      <xdr:nvSpPr>
        <xdr:cNvPr id="142" name="楕円 141"/>
        <xdr:cNvSpPr/>
      </xdr:nvSpPr>
      <xdr:spPr>
        <a:xfrm>
          <a:off x="4584700" y="986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71754</xdr:rowOff>
    </xdr:from>
    <xdr:ext cx="534377" cy="259045"/>
    <xdr:sp macro="" textlink="">
      <xdr:nvSpPr>
        <xdr:cNvPr id="143" name="物件費該当値テキスト"/>
        <xdr:cNvSpPr txBox="1"/>
      </xdr:nvSpPr>
      <xdr:spPr>
        <a:xfrm>
          <a:off x="4686300" y="98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120980</xdr:rowOff>
    </xdr:from>
    <xdr:to>
      <xdr:col>20</xdr:col>
      <xdr:colOff>38100</xdr:colOff>
      <xdr:row>58</xdr:row>
      <xdr:rowOff>51130</xdr:rowOff>
    </xdr:to>
    <xdr:sp macro="" textlink="">
      <xdr:nvSpPr>
        <xdr:cNvPr id="144" name="楕円 143"/>
        <xdr:cNvSpPr/>
      </xdr:nvSpPr>
      <xdr:spPr>
        <a:xfrm>
          <a:off x="3746500" y="98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42257</xdr:rowOff>
    </xdr:from>
    <xdr:ext cx="534377" cy="259045"/>
    <xdr:sp macro="" textlink="">
      <xdr:nvSpPr>
        <xdr:cNvPr id="145" name="テキスト ボックス 144"/>
        <xdr:cNvSpPr txBox="1"/>
      </xdr:nvSpPr>
      <xdr:spPr>
        <a:xfrm>
          <a:off x="3530111" y="99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83451</xdr:rowOff>
    </xdr:from>
    <xdr:to>
      <xdr:col>15</xdr:col>
      <xdr:colOff>101600</xdr:colOff>
      <xdr:row>58</xdr:row>
      <xdr:rowOff>13601</xdr:rowOff>
    </xdr:to>
    <xdr:sp macro="" textlink="">
      <xdr:nvSpPr>
        <xdr:cNvPr id="146" name="楕円 145"/>
        <xdr:cNvSpPr/>
      </xdr:nvSpPr>
      <xdr:spPr>
        <a:xfrm>
          <a:off x="2857500" y="98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4728</xdr:rowOff>
    </xdr:from>
    <xdr:ext cx="534377" cy="259045"/>
    <xdr:sp macro="" textlink="">
      <xdr:nvSpPr>
        <xdr:cNvPr id="147" name="テキスト ボックス 146"/>
        <xdr:cNvSpPr txBox="1"/>
      </xdr:nvSpPr>
      <xdr:spPr>
        <a:xfrm>
          <a:off x="2641111" y="99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38699</xdr:rowOff>
    </xdr:from>
    <xdr:to>
      <xdr:col>10</xdr:col>
      <xdr:colOff>165100</xdr:colOff>
      <xdr:row>58</xdr:row>
      <xdr:rowOff>140299</xdr:rowOff>
    </xdr:to>
    <xdr:sp macro="" textlink="">
      <xdr:nvSpPr>
        <xdr:cNvPr id="148" name="楕円 147"/>
        <xdr:cNvSpPr/>
      </xdr:nvSpPr>
      <xdr:spPr>
        <a:xfrm>
          <a:off x="1968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131426</xdr:rowOff>
    </xdr:from>
    <xdr:ext cx="534377" cy="259045"/>
    <xdr:sp macro="" textlink="">
      <xdr:nvSpPr>
        <xdr:cNvPr id="149" name="テキスト ボックス 148"/>
        <xdr:cNvSpPr txBox="1"/>
      </xdr:nvSpPr>
      <xdr:spPr>
        <a:xfrm>
          <a:off x="1752111" y="100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140792</xdr:rowOff>
    </xdr:from>
    <xdr:to>
      <xdr:col>6</xdr:col>
      <xdr:colOff>38100</xdr:colOff>
      <xdr:row>59</xdr:row>
      <xdr:rowOff>70942</xdr:rowOff>
    </xdr:to>
    <xdr:sp macro="" textlink="">
      <xdr:nvSpPr>
        <xdr:cNvPr id="150" name="楕円 149"/>
        <xdr:cNvSpPr/>
      </xdr:nvSpPr>
      <xdr:spPr>
        <a:xfrm>
          <a:off x="1079500" y="100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62069</xdr:rowOff>
    </xdr:from>
    <xdr:ext cx="534377" cy="259045"/>
    <xdr:sp macro="" textlink="">
      <xdr:nvSpPr>
        <xdr:cNvPr id="151" name="テキスト ボックス 150"/>
        <xdr:cNvSpPr txBox="1"/>
      </xdr:nvSpPr>
      <xdr:spPr>
        <a:xfrm>
          <a:off x="863111" y="101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22413</xdr:rowOff>
    </xdr:from>
    <xdr:to>
      <xdr:col>24</xdr:col>
      <xdr:colOff>63500</xdr:colOff>
      <xdr:row>79</xdr:row>
      <xdr:rowOff>46334</xdr:rowOff>
    </xdr:to>
    <xdr:cxnSp macro="">
      <xdr:nvCxnSpPr>
        <xdr:cNvPr id="182" name="直線コネクタ 181"/>
        <xdr:cNvCxnSpPr/>
      </xdr:nvCxnSpPr>
      <xdr:spPr>
        <a:xfrm flipV="1">
          <a:off x="3797300" y="13566963"/>
          <a:ext cx="8382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38168</xdr:rowOff>
    </xdr:from>
    <xdr:to>
      <xdr:col>19</xdr:col>
      <xdr:colOff>177800</xdr:colOff>
      <xdr:row>79</xdr:row>
      <xdr:rowOff>46334</xdr:rowOff>
    </xdr:to>
    <xdr:cxnSp macro="">
      <xdr:nvCxnSpPr>
        <xdr:cNvPr id="185" name="直線コネクタ 184"/>
        <xdr:cNvCxnSpPr/>
      </xdr:nvCxnSpPr>
      <xdr:spPr>
        <a:xfrm>
          <a:off x="2908300" y="13582718"/>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38168</xdr:rowOff>
    </xdr:from>
    <xdr:to>
      <xdr:col>15</xdr:col>
      <xdr:colOff>50800</xdr:colOff>
      <xdr:row>79</xdr:row>
      <xdr:rowOff>39508</xdr:rowOff>
    </xdr:to>
    <xdr:cxnSp macro="">
      <xdr:nvCxnSpPr>
        <xdr:cNvPr id="188" name="直線コネクタ 187"/>
        <xdr:cNvCxnSpPr/>
      </xdr:nvCxnSpPr>
      <xdr:spPr>
        <a:xfrm flipV="1">
          <a:off x="2019300" y="13582718"/>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39508</xdr:rowOff>
    </xdr:from>
    <xdr:to>
      <xdr:col>10</xdr:col>
      <xdr:colOff>114300</xdr:colOff>
      <xdr:row>79</xdr:row>
      <xdr:rowOff>54318</xdr:rowOff>
    </xdr:to>
    <xdr:cxnSp macro="">
      <xdr:nvCxnSpPr>
        <xdr:cNvPr id="191" name="直線コネクタ 190"/>
        <xdr:cNvCxnSpPr/>
      </xdr:nvCxnSpPr>
      <xdr:spPr>
        <a:xfrm flipV="1">
          <a:off x="1130300" y="1358405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143063</xdr:rowOff>
    </xdr:from>
    <xdr:to>
      <xdr:col>24</xdr:col>
      <xdr:colOff>114300</xdr:colOff>
      <xdr:row>79</xdr:row>
      <xdr:rowOff>73213</xdr:rowOff>
    </xdr:to>
    <xdr:sp macro="" textlink="">
      <xdr:nvSpPr>
        <xdr:cNvPr id="201" name="楕円 200"/>
        <xdr:cNvSpPr/>
      </xdr:nvSpPr>
      <xdr:spPr>
        <a:xfrm>
          <a:off x="4584700" y="135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57990</xdr:rowOff>
    </xdr:from>
    <xdr:ext cx="469744" cy="259045"/>
    <xdr:sp macro="" textlink="">
      <xdr:nvSpPr>
        <xdr:cNvPr id="202" name="維持補修費該当値テキスト"/>
        <xdr:cNvSpPr txBox="1"/>
      </xdr:nvSpPr>
      <xdr:spPr>
        <a:xfrm>
          <a:off x="4686300" y="134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166984</xdr:rowOff>
    </xdr:from>
    <xdr:to>
      <xdr:col>20</xdr:col>
      <xdr:colOff>38100</xdr:colOff>
      <xdr:row>79</xdr:row>
      <xdr:rowOff>97134</xdr:rowOff>
    </xdr:to>
    <xdr:sp macro="" textlink="">
      <xdr:nvSpPr>
        <xdr:cNvPr id="203" name="楕円 202"/>
        <xdr:cNvSpPr/>
      </xdr:nvSpPr>
      <xdr:spPr>
        <a:xfrm>
          <a:off x="3746500" y="13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88261</xdr:rowOff>
    </xdr:from>
    <xdr:ext cx="469744" cy="259045"/>
    <xdr:sp macro="" textlink="">
      <xdr:nvSpPr>
        <xdr:cNvPr id="204" name="テキスト ボックス 203"/>
        <xdr:cNvSpPr txBox="1"/>
      </xdr:nvSpPr>
      <xdr:spPr>
        <a:xfrm>
          <a:off x="3562428" y="136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158818</xdr:rowOff>
    </xdr:from>
    <xdr:to>
      <xdr:col>15</xdr:col>
      <xdr:colOff>101600</xdr:colOff>
      <xdr:row>79</xdr:row>
      <xdr:rowOff>88968</xdr:rowOff>
    </xdr:to>
    <xdr:sp macro="" textlink="">
      <xdr:nvSpPr>
        <xdr:cNvPr id="205" name="楕円 204"/>
        <xdr:cNvSpPr/>
      </xdr:nvSpPr>
      <xdr:spPr>
        <a:xfrm>
          <a:off x="2857500" y="135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80095</xdr:rowOff>
    </xdr:from>
    <xdr:ext cx="469744" cy="259045"/>
    <xdr:sp macro="" textlink="">
      <xdr:nvSpPr>
        <xdr:cNvPr id="206" name="テキスト ボックス 205"/>
        <xdr:cNvSpPr txBox="1"/>
      </xdr:nvSpPr>
      <xdr:spPr>
        <a:xfrm>
          <a:off x="2673428" y="136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160158</xdr:rowOff>
    </xdr:from>
    <xdr:to>
      <xdr:col>10</xdr:col>
      <xdr:colOff>165100</xdr:colOff>
      <xdr:row>79</xdr:row>
      <xdr:rowOff>90308</xdr:rowOff>
    </xdr:to>
    <xdr:sp macro="" textlink="">
      <xdr:nvSpPr>
        <xdr:cNvPr id="207" name="楕円 206"/>
        <xdr:cNvSpPr/>
      </xdr:nvSpPr>
      <xdr:spPr>
        <a:xfrm>
          <a:off x="1968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81435</xdr:rowOff>
    </xdr:from>
    <xdr:ext cx="469744" cy="259045"/>
    <xdr:sp macro="" textlink="">
      <xdr:nvSpPr>
        <xdr:cNvPr id="208" name="テキスト ボックス 207"/>
        <xdr:cNvSpPr txBox="1"/>
      </xdr:nvSpPr>
      <xdr:spPr>
        <a:xfrm>
          <a:off x="1784428"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3518</xdr:rowOff>
    </xdr:from>
    <xdr:to>
      <xdr:col>6</xdr:col>
      <xdr:colOff>38100</xdr:colOff>
      <xdr:row>79</xdr:row>
      <xdr:rowOff>105118</xdr:rowOff>
    </xdr:to>
    <xdr:sp macro="" textlink="">
      <xdr:nvSpPr>
        <xdr:cNvPr id="209" name="楕円 208"/>
        <xdr:cNvSpPr/>
      </xdr:nvSpPr>
      <xdr:spPr>
        <a:xfrm>
          <a:off x="1079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96245</xdr:rowOff>
    </xdr:from>
    <xdr:ext cx="469744" cy="259045"/>
    <xdr:sp macro="" textlink="">
      <xdr:nvSpPr>
        <xdr:cNvPr id="210" name="テキスト ボックス 209"/>
        <xdr:cNvSpPr txBox="1"/>
      </xdr:nvSpPr>
      <xdr:spPr>
        <a:xfrm>
          <a:off x="895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128766</xdr:rowOff>
    </xdr:from>
    <xdr:to>
      <xdr:col>24</xdr:col>
      <xdr:colOff>63500</xdr:colOff>
      <xdr:row>97</xdr:row>
      <xdr:rowOff>143968</xdr:rowOff>
    </xdr:to>
    <xdr:cxnSp macro="">
      <xdr:nvCxnSpPr>
        <xdr:cNvPr id="240" name="直線コネクタ 239"/>
        <xdr:cNvCxnSpPr/>
      </xdr:nvCxnSpPr>
      <xdr:spPr>
        <a:xfrm flipV="1">
          <a:off x="3797300" y="1675941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143968</xdr:rowOff>
    </xdr:from>
    <xdr:to>
      <xdr:col>19</xdr:col>
      <xdr:colOff>177800</xdr:colOff>
      <xdr:row>97</xdr:row>
      <xdr:rowOff>154654</xdr:rowOff>
    </xdr:to>
    <xdr:cxnSp macro="">
      <xdr:nvCxnSpPr>
        <xdr:cNvPr id="243" name="直線コネクタ 242"/>
        <xdr:cNvCxnSpPr/>
      </xdr:nvCxnSpPr>
      <xdr:spPr>
        <a:xfrm flipV="1">
          <a:off x="2908300" y="16774618"/>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154654</xdr:rowOff>
    </xdr:from>
    <xdr:to>
      <xdr:col>15</xdr:col>
      <xdr:colOff>50800</xdr:colOff>
      <xdr:row>98</xdr:row>
      <xdr:rowOff>37325</xdr:rowOff>
    </xdr:to>
    <xdr:cxnSp macro="">
      <xdr:nvCxnSpPr>
        <xdr:cNvPr id="246" name="直線コネクタ 245"/>
        <xdr:cNvCxnSpPr/>
      </xdr:nvCxnSpPr>
      <xdr:spPr>
        <a:xfrm flipV="1">
          <a:off x="2019300" y="16785304"/>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37325</xdr:rowOff>
    </xdr:from>
    <xdr:to>
      <xdr:col>10</xdr:col>
      <xdr:colOff>114300</xdr:colOff>
      <xdr:row>98</xdr:row>
      <xdr:rowOff>134175</xdr:rowOff>
    </xdr:to>
    <xdr:cxnSp macro="">
      <xdr:nvCxnSpPr>
        <xdr:cNvPr id="249" name="直線コネクタ 248"/>
        <xdr:cNvCxnSpPr/>
      </xdr:nvCxnSpPr>
      <xdr:spPr>
        <a:xfrm flipV="1">
          <a:off x="1130300" y="16839425"/>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77966</xdr:rowOff>
    </xdr:from>
    <xdr:to>
      <xdr:col>24</xdr:col>
      <xdr:colOff>114300</xdr:colOff>
      <xdr:row>98</xdr:row>
      <xdr:rowOff>8116</xdr:rowOff>
    </xdr:to>
    <xdr:sp macro="" textlink="">
      <xdr:nvSpPr>
        <xdr:cNvPr id="259" name="楕円 258"/>
        <xdr:cNvSpPr/>
      </xdr:nvSpPr>
      <xdr:spPr>
        <a:xfrm>
          <a:off x="4584700" y="167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56393</xdr:rowOff>
    </xdr:from>
    <xdr:ext cx="534377" cy="259045"/>
    <xdr:sp macro="" textlink="">
      <xdr:nvSpPr>
        <xdr:cNvPr id="260" name="扶助費該当値テキスト"/>
        <xdr:cNvSpPr txBox="1"/>
      </xdr:nvSpPr>
      <xdr:spPr>
        <a:xfrm>
          <a:off x="4686300" y="166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93168</xdr:rowOff>
    </xdr:from>
    <xdr:to>
      <xdr:col>20</xdr:col>
      <xdr:colOff>38100</xdr:colOff>
      <xdr:row>98</xdr:row>
      <xdr:rowOff>23318</xdr:rowOff>
    </xdr:to>
    <xdr:sp macro="" textlink="">
      <xdr:nvSpPr>
        <xdr:cNvPr id="261" name="楕円 260"/>
        <xdr:cNvSpPr/>
      </xdr:nvSpPr>
      <xdr:spPr>
        <a:xfrm>
          <a:off x="3746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14445</xdr:rowOff>
    </xdr:from>
    <xdr:ext cx="534377" cy="259045"/>
    <xdr:sp macro="" textlink="">
      <xdr:nvSpPr>
        <xdr:cNvPr id="262" name="テキスト ボックス 261"/>
        <xdr:cNvSpPr txBox="1"/>
      </xdr:nvSpPr>
      <xdr:spPr>
        <a:xfrm>
          <a:off x="3530111"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103854</xdr:rowOff>
    </xdr:from>
    <xdr:to>
      <xdr:col>15</xdr:col>
      <xdr:colOff>101600</xdr:colOff>
      <xdr:row>98</xdr:row>
      <xdr:rowOff>34004</xdr:rowOff>
    </xdr:to>
    <xdr:sp macro="" textlink="">
      <xdr:nvSpPr>
        <xdr:cNvPr id="263" name="楕円 262"/>
        <xdr:cNvSpPr/>
      </xdr:nvSpPr>
      <xdr:spPr>
        <a:xfrm>
          <a:off x="2857500" y="167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25131</xdr:rowOff>
    </xdr:from>
    <xdr:ext cx="534377" cy="259045"/>
    <xdr:sp macro="" textlink="">
      <xdr:nvSpPr>
        <xdr:cNvPr id="264" name="テキスト ボックス 263"/>
        <xdr:cNvSpPr txBox="1"/>
      </xdr:nvSpPr>
      <xdr:spPr>
        <a:xfrm>
          <a:off x="2641111" y="168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157975</xdr:rowOff>
    </xdr:from>
    <xdr:to>
      <xdr:col>10</xdr:col>
      <xdr:colOff>165100</xdr:colOff>
      <xdr:row>98</xdr:row>
      <xdr:rowOff>88125</xdr:rowOff>
    </xdr:to>
    <xdr:sp macro="" textlink="">
      <xdr:nvSpPr>
        <xdr:cNvPr id="265" name="楕円 264"/>
        <xdr:cNvSpPr/>
      </xdr:nvSpPr>
      <xdr:spPr>
        <a:xfrm>
          <a:off x="1968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79252</xdr:rowOff>
    </xdr:from>
    <xdr:ext cx="534377" cy="259045"/>
    <xdr:sp macro="" textlink="">
      <xdr:nvSpPr>
        <xdr:cNvPr id="266" name="テキスト ボックス 265"/>
        <xdr:cNvSpPr txBox="1"/>
      </xdr:nvSpPr>
      <xdr:spPr>
        <a:xfrm>
          <a:off x="1752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83375</xdr:rowOff>
    </xdr:from>
    <xdr:to>
      <xdr:col>6</xdr:col>
      <xdr:colOff>38100</xdr:colOff>
      <xdr:row>99</xdr:row>
      <xdr:rowOff>13525</xdr:rowOff>
    </xdr:to>
    <xdr:sp macro="" textlink="">
      <xdr:nvSpPr>
        <xdr:cNvPr id="267" name="楕円 266"/>
        <xdr:cNvSpPr/>
      </xdr:nvSpPr>
      <xdr:spPr>
        <a:xfrm>
          <a:off x="1079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4652</xdr:rowOff>
    </xdr:from>
    <xdr:ext cx="534377" cy="259045"/>
    <xdr:sp macro="" textlink="">
      <xdr:nvSpPr>
        <xdr:cNvPr id="268" name="テキスト ボックス 267"/>
        <xdr:cNvSpPr txBox="1"/>
      </xdr:nvSpPr>
      <xdr:spPr>
        <a:xfrm>
          <a:off x="863111" y="169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88850</xdr:rowOff>
    </xdr:from>
    <xdr:to>
      <xdr:col>55</xdr:col>
      <xdr:colOff>0</xdr:colOff>
      <xdr:row>36</xdr:row>
      <xdr:rowOff>96165</xdr:rowOff>
    </xdr:to>
    <xdr:cxnSp macro="">
      <xdr:nvCxnSpPr>
        <xdr:cNvPr id="295" name="直線コネクタ 294"/>
        <xdr:cNvCxnSpPr/>
      </xdr:nvCxnSpPr>
      <xdr:spPr>
        <a:xfrm flipV="1">
          <a:off x="9639300" y="626105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91781</xdr:rowOff>
    </xdr:from>
    <xdr:to>
      <xdr:col>50</xdr:col>
      <xdr:colOff>114300</xdr:colOff>
      <xdr:row>36</xdr:row>
      <xdr:rowOff>96165</xdr:rowOff>
    </xdr:to>
    <xdr:cxnSp macro="">
      <xdr:nvCxnSpPr>
        <xdr:cNvPr id="298" name="直線コネクタ 297"/>
        <xdr:cNvCxnSpPr/>
      </xdr:nvCxnSpPr>
      <xdr:spPr>
        <a:xfrm>
          <a:off x="8750300" y="6263981"/>
          <a:ext cx="8890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91781</xdr:rowOff>
    </xdr:from>
    <xdr:to>
      <xdr:col>45</xdr:col>
      <xdr:colOff>177800</xdr:colOff>
      <xdr:row>36</xdr:row>
      <xdr:rowOff>126185</xdr:rowOff>
    </xdr:to>
    <xdr:cxnSp macro="">
      <xdr:nvCxnSpPr>
        <xdr:cNvPr id="301" name="直線コネクタ 300"/>
        <xdr:cNvCxnSpPr/>
      </xdr:nvCxnSpPr>
      <xdr:spPr>
        <a:xfrm flipV="1">
          <a:off x="7861300" y="626398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126185</xdr:rowOff>
    </xdr:from>
    <xdr:to>
      <xdr:col>41</xdr:col>
      <xdr:colOff>50800</xdr:colOff>
      <xdr:row>36</xdr:row>
      <xdr:rowOff>145589</xdr:rowOff>
    </xdr:to>
    <xdr:cxnSp macro="">
      <xdr:nvCxnSpPr>
        <xdr:cNvPr id="304" name="直線コネクタ 303"/>
        <xdr:cNvCxnSpPr/>
      </xdr:nvCxnSpPr>
      <xdr:spPr>
        <a:xfrm flipV="1">
          <a:off x="6972300" y="6298385"/>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38050</xdr:rowOff>
    </xdr:from>
    <xdr:to>
      <xdr:col>55</xdr:col>
      <xdr:colOff>50800</xdr:colOff>
      <xdr:row>36</xdr:row>
      <xdr:rowOff>139650</xdr:rowOff>
    </xdr:to>
    <xdr:sp macro="" textlink="">
      <xdr:nvSpPr>
        <xdr:cNvPr id="314" name="楕円 313"/>
        <xdr:cNvSpPr/>
      </xdr:nvSpPr>
      <xdr:spPr>
        <a:xfrm>
          <a:off x="10426700" y="62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60927</xdr:rowOff>
    </xdr:from>
    <xdr:ext cx="534377" cy="259045"/>
    <xdr:sp macro="" textlink="">
      <xdr:nvSpPr>
        <xdr:cNvPr id="315" name="補助費等該当値テキスト"/>
        <xdr:cNvSpPr txBox="1"/>
      </xdr:nvSpPr>
      <xdr:spPr>
        <a:xfrm>
          <a:off x="10528300" y="60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45365</xdr:rowOff>
    </xdr:from>
    <xdr:to>
      <xdr:col>50</xdr:col>
      <xdr:colOff>165100</xdr:colOff>
      <xdr:row>36</xdr:row>
      <xdr:rowOff>146965</xdr:rowOff>
    </xdr:to>
    <xdr:sp macro="" textlink="">
      <xdr:nvSpPr>
        <xdr:cNvPr id="316" name="楕円 315"/>
        <xdr:cNvSpPr/>
      </xdr:nvSpPr>
      <xdr:spPr>
        <a:xfrm>
          <a:off x="9588500" y="62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163492</xdr:rowOff>
    </xdr:from>
    <xdr:ext cx="534377" cy="259045"/>
    <xdr:sp macro="" textlink="">
      <xdr:nvSpPr>
        <xdr:cNvPr id="317" name="テキスト ボックス 316"/>
        <xdr:cNvSpPr txBox="1"/>
      </xdr:nvSpPr>
      <xdr:spPr>
        <a:xfrm>
          <a:off x="9372111" y="59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40981</xdr:rowOff>
    </xdr:from>
    <xdr:to>
      <xdr:col>46</xdr:col>
      <xdr:colOff>38100</xdr:colOff>
      <xdr:row>36</xdr:row>
      <xdr:rowOff>142581</xdr:rowOff>
    </xdr:to>
    <xdr:sp macro="" textlink="">
      <xdr:nvSpPr>
        <xdr:cNvPr id="318" name="楕円 317"/>
        <xdr:cNvSpPr/>
      </xdr:nvSpPr>
      <xdr:spPr>
        <a:xfrm>
          <a:off x="8699500" y="62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159108</xdr:rowOff>
    </xdr:from>
    <xdr:ext cx="534377" cy="259045"/>
    <xdr:sp macro="" textlink="">
      <xdr:nvSpPr>
        <xdr:cNvPr id="319" name="テキスト ボックス 318"/>
        <xdr:cNvSpPr txBox="1"/>
      </xdr:nvSpPr>
      <xdr:spPr>
        <a:xfrm>
          <a:off x="8483111" y="5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75385</xdr:rowOff>
    </xdr:from>
    <xdr:to>
      <xdr:col>41</xdr:col>
      <xdr:colOff>101600</xdr:colOff>
      <xdr:row>37</xdr:row>
      <xdr:rowOff>5535</xdr:rowOff>
    </xdr:to>
    <xdr:sp macro="" textlink="">
      <xdr:nvSpPr>
        <xdr:cNvPr id="320" name="楕円 319"/>
        <xdr:cNvSpPr/>
      </xdr:nvSpPr>
      <xdr:spPr>
        <a:xfrm>
          <a:off x="7810500" y="62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22062</xdr:rowOff>
    </xdr:from>
    <xdr:ext cx="534377" cy="259045"/>
    <xdr:sp macro="" textlink="">
      <xdr:nvSpPr>
        <xdr:cNvPr id="321" name="テキスト ボックス 320"/>
        <xdr:cNvSpPr txBox="1"/>
      </xdr:nvSpPr>
      <xdr:spPr>
        <a:xfrm>
          <a:off x="7594111" y="6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94789</xdr:rowOff>
    </xdr:from>
    <xdr:to>
      <xdr:col>36</xdr:col>
      <xdr:colOff>165100</xdr:colOff>
      <xdr:row>37</xdr:row>
      <xdr:rowOff>24939</xdr:rowOff>
    </xdr:to>
    <xdr:sp macro="" textlink="">
      <xdr:nvSpPr>
        <xdr:cNvPr id="322" name="楕円 321"/>
        <xdr:cNvSpPr/>
      </xdr:nvSpPr>
      <xdr:spPr>
        <a:xfrm>
          <a:off x="6921500" y="6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41466</xdr:rowOff>
    </xdr:from>
    <xdr:ext cx="534377" cy="259045"/>
    <xdr:sp macro="" textlink="">
      <xdr:nvSpPr>
        <xdr:cNvPr id="323" name="テキスト ボックス 322"/>
        <xdr:cNvSpPr txBox="1"/>
      </xdr:nvSpPr>
      <xdr:spPr>
        <a:xfrm>
          <a:off x="6705111" y="60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113453</xdr:rowOff>
    </xdr:from>
    <xdr:to>
      <xdr:col>55</xdr:col>
      <xdr:colOff>0</xdr:colOff>
      <xdr:row>58</xdr:row>
      <xdr:rowOff>116474</xdr:rowOff>
    </xdr:to>
    <xdr:cxnSp macro="">
      <xdr:nvCxnSpPr>
        <xdr:cNvPr id="350" name="直線コネクタ 349"/>
        <xdr:cNvCxnSpPr/>
      </xdr:nvCxnSpPr>
      <xdr:spPr>
        <a:xfrm flipV="1">
          <a:off x="9639300" y="10057553"/>
          <a:ext cx="8382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116474</xdr:rowOff>
    </xdr:from>
    <xdr:to>
      <xdr:col>50</xdr:col>
      <xdr:colOff>114300</xdr:colOff>
      <xdr:row>58</xdr:row>
      <xdr:rowOff>127531</xdr:rowOff>
    </xdr:to>
    <xdr:cxnSp macro="">
      <xdr:nvCxnSpPr>
        <xdr:cNvPr id="353" name="直線コネクタ 352"/>
        <xdr:cNvCxnSpPr/>
      </xdr:nvCxnSpPr>
      <xdr:spPr>
        <a:xfrm flipV="1">
          <a:off x="8750300" y="10060574"/>
          <a:ext cx="8890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127531</xdr:rowOff>
    </xdr:from>
    <xdr:to>
      <xdr:col>45</xdr:col>
      <xdr:colOff>177800</xdr:colOff>
      <xdr:row>58</xdr:row>
      <xdr:rowOff>129132</xdr:rowOff>
    </xdr:to>
    <xdr:cxnSp macro="">
      <xdr:nvCxnSpPr>
        <xdr:cNvPr id="356" name="直線コネクタ 355"/>
        <xdr:cNvCxnSpPr/>
      </xdr:nvCxnSpPr>
      <xdr:spPr>
        <a:xfrm flipV="1">
          <a:off x="7861300" y="1007163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116512</xdr:rowOff>
    </xdr:from>
    <xdr:to>
      <xdr:col>41</xdr:col>
      <xdr:colOff>50800</xdr:colOff>
      <xdr:row>58</xdr:row>
      <xdr:rowOff>129132</xdr:rowOff>
    </xdr:to>
    <xdr:cxnSp macro="">
      <xdr:nvCxnSpPr>
        <xdr:cNvPr id="359" name="直線コネクタ 358"/>
        <xdr:cNvCxnSpPr/>
      </xdr:nvCxnSpPr>
      <xdr:spPr>
        <a:xfrm>
          <a:off x="6972300" y="10060612"/>
          <a:ext cx="8890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165039</xdr:rowOff>
    </xdr:from>
    <xdr:ext cx="534377" cy="259045"/>
    <xdr:sp macro="" textlink="">
      <xdr:nvSpPr>
        <xdr:cNvPr id="361" name="テキスト ボックス 360"/>
        <xdr:cNvSpPr txBox="1"/>
      </xdr:nvSpPr>
      <xdr:spPr>
        <a:xfrm>
          <a:off x="7594111" y="97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169194</xdr:rowOff>
    </xdr:from>
    <xdr:ext cx="534377" cy="259045"/>
    <xdr:sp macro="" textlink="">
      <xdr:nvSpPr>
        <xdr:cNvPr id="363" name="テキスト ボックス 362"/>
        <xdr:cNvSpPr txBox="1"/>
      </xdr:nvSpPr>
      <xdr:spPr>
        <a:xfrm>
          <a:off x="6705111" y="97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62653</xdr:rowOff>
    </xdr:from>
    <xdr:to>
      <xdr:col>55</xdr:col>
      <xdr:colOff>50800</xdr:colOff>
      <xdr:row>58</xdr:row>
      <xdr:rowOff>164253</xdr:rowOff>
    </xdr:to>
    <xdr:sp macro="" textlink="">
      <xdr:nvSpPr>
        <xdr:cNvPr id="369" name="楕円 368"/>
        <xdr:cNvSpPr/>
      </xdr:nvSpPr>
      <xdr:spPr>
        <a:xfrm>
          <a:off x="10426700" y="100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65674</xdr:rowOff>
    </xdr:from>
    <xdr:to>
      <xdr:col>50</xdr:col>
      <xdr:colOff>165100</xdr:colOff>
      <xdr:row>58</xdr:row>
      <xdr:rowOff>167274</xdr:rowOff>
    </xdr:to>
    <xdr:sp macro="" textlink="">
      <xdr:nvSpPr>
        <xdr:cNvPr id="371" name="楕円 370"/>
        <xdr:cNvSpPr/>
      </xdr:nvSpPr>
      <xdr:spPr>
        <a:xfrm>
          <a:off x="9588500" y="10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158401</xdr:rowOff>
    </xdr:from>
    <xdr:ext cx="534377" cy="259045"/>
    <xdr:sp macro="" textlink="">
      <xdr:nvSpPr>
        <xdr:cNvPr id="372" name="テキスト ボックス 371"/>
        <xdr:cNvSpPr txBox="1"/>
      </xdr:nvSpPr>
      <xdr:spPr>
        <a:xfrm>
          <a:off x="9372111" y="1010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76731</xdr:rowOff>
    </xdr:from>
    <xdr:to>
      <xdr:col>46</xdr:col>
      <xdr:colOff>38100</xdr:colOff>
      <xdr:row>59</xdr:row>
      <xdr:rowOff>6881</xdr:rowOff>
    </xdr:to>
    <xdr:sp macro="" textlink="">
      <xdr:nvSpPr>
        <xdr:cNvPr id="373" name="楕円 372"/>
        <xdr:cNvSpPr/>
      </xdr:nvSpPr>
      <xdr:spPr>
        <a:xfrm>
          <a:off x="8699500" y="100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169458</xdr:rowOff>
    </xdr:from>
    <xdr:ext cx="534377" cy="259045"/>
    <xdr:sp macro="" textlink="">
      <xdr:nvSpPr>
        <xdr:cNvPr id="374" name="テキスト ボックス 373"/>
        <xdr:cNvSpPr txBox="1"/>
      </xdr:nvSpPr>
      <xdr:spPr>
        <a:xfrm>
          <a:off x="8483111" y="101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78332</xdr:rowOff>
    </xdr:from>
    <xdr:to>
      <xdr:col>41</xdr:col>
      <xdr:colOff>101600</xdr:colOff>
      <xdr:row>59</xdr:row>
      <xdr:rowOff>8482</xdr:rowOff>
    </xdr:to>
    <xdr:sp macro="" textlink="">
      <xdr:nvSpPr>
        <xdr:cNvPr id="375" name="楕円 374"/>
        <xdr:cNvSpPr/>
      </xdr:nvSpPr>
      <xdr:spPr>
        <a:xfrm>
          <a:off x="7810500" y="100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171059</xdr:rowOff>
    </xdr:from>
    <xdr:ext cx="534377" cy="259045"/>
    <xdr:sp macro="" textlink="">
      <xdr:nvSpPr>
        <xdr:cNvPr id="376" name="テキスト ボックス 375"/>
        <xdr:cNvSpPr txBox="1"/>
      </xdr:nvSpPr>
      <xdr:spPr>
        <a:xfrm>
          <a:off x="7594111" y="101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65712</xdr:rowOff>
    </xdr:from>
    <xdr:to>
      <xdr:col>36</xdr:col>
      <xdr:colOff>165100</xdr:colOff>
      <xdr:row>58</xdr:row>
      <xdr:rowOff>167312</xdr:rowOff>
    </xdr:to>
    <xdr:sp macro="" textlink="">
      <xdr:nvSpPr>
        <xdr:cNvPr id="377" name="楕円 376"/>
        <xdr:cNvSpPr/>
      </xdr:nvSpPr>
      <xdr:spPr>
        <a:xfrm>
          <a:off x="6921500" y="100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158439</xdr:rowOff>
    </xdr:from>
    <xdr:ext cx="534377" cy="259045"/>
    <xdr:sp macro="" textlink="">
      <xdr:nvSpPr>
        <xdr:cNvPr id="378" name="テキスト ボックス 377"/>
        <xdr:cNvSpPr txBox="1"/>
      </xdr:nvSpPr>
      <xdr:spPr>
        <a:xfrm>
          <a:off x="6705111" y="101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17766</xdr:rowOff>
    </xdr:from>
    <xdr:to>
      <xdr:col>55</xdr:col>
      <xdr:colOff>0</xdr:colOff>
      <xdr:row>79</xdr:row>
      <xdr:rowOff>41556</xdr:rowOff>
    </xdr:to>
    <xdr:cxnSp macro="">
      <xdr:nvCxnSpPr>
        <xdr:cNvPr id="407" name="直線コネクタ 406"/>
        <xdr:cNvCxnSpPr/>
      </xdr:nvCxnSpPr>
      <xdr:spPr>
        <a:xfrm>
          <a:off x="9639300" y="13562316"/>
          <a:ext cx="8382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17766</xdr:rowOff>
    </xdr:from>
    <xdr:to>
      <xdr:col>50</xdr:col>
      <xdr:colOff>114300</xdr:colOff>
      <xdr:row>79</xdr:row>
      <xdr:rowOff>42807</xdr:rowOff>
    </xdr:to>
    <xdr:cxnSp macro="">
      <xdr:nvCxnSpPr>
        <xdr:cNvPr id="410" name="直線コネクタ 409"/>
        <xdr:cNvCxnSpPr/>
      </xdr:nvCxnSpPr>
      <xdr:spPr>
        <a:xfrm flipV="1">
          <a:off x="8750300" y="13562316"/>
          <a:ext cx="889000" cy="2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36965</xdr:rowOff>
    </xdr:from>
    <xdr:to>
      <xdr:col>45</xdr:col>
      <xdr:colOff>177800</xdr:colOff>
      <xdr:row>79</xdr:row>
      <xdr:rowOff>42807</xdr:rowOff>
    </xdr:to>
    <xdr:cxnSp macro="">
      <xdr:nvCxnSpPr>
        <xdr:cNvPr id="413" name="直線コネクタ 412"/>
        <xdr:cNvCxnSpPr/>
      </xdr:nvCxnSpPr>
      <xdr:spPr>
        <a:xfrm>
          <a:off x="7861300" y="1358151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38933</xdr:rowOff>
    </xdr:from>
    <xdr:ext cx="534377" cy="259045"/>
    <xdr:sp macro="" textlink="">
      <xdr:nvSpPr>
        <xdr:cNvPr id="417" name="テキスト ボックス 416"/>
        <xdr:cNvSpPr txBox="1"/>
      </xdr:nvSpPr>
      <xdr:spPr>
        <a:xfrm>
          <a:off x="7594111" y="1324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162206</xdr:rowOff>
    </xdr:from>
    <xdr:to>
      <xdr:col>55</xdr:col>
      <xdr:colOff>50800</xdr:colOff>
      <xdr:row>79</xdr:row>
      <xdr:rowOff>92356</xdr:rowOff>
    </xdr:to>
    <xdr:sp macro="" textlink="">
      <xdr:nvSpPr>
        <xdr:cNvPr id="423" name="楕円 422"/>
        <xdr:cNvSpPr/>
      </xdr:nvSpPr>
      <xdr:spPr>
        <a:xfrm>
          <a:off x="10426700" y="135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138416</xdr:rowOff>
    </xdr:from>
    <xdr:to>
      <xdr:col>50</xdr:col>
      <xdr:colOff>165100</xdr:colOff>
      <xdr:row>79</xdr:row>
      <xdr:rowOff>68566</xdr:rowOff>
    </xdr:to>
    <xdr:sp macro="" textlink="">
      <xdr:nvSpPr>
        <xdr:cNvPr id="425" name="楕円 424"/>
        <xdr:cNvSpPr/>
      </xdr:nvSpPr>
      <xdr:spPr>
        <a:xfrm>
          <a:off x="9588500" y="135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59693</xdr:rowOff>
    </xdr:from>
    <xdr:ext cx="534377" cy="259045"/>
    <xdr:sp macro="" textlink="">
      <xdr:nvSpPr>
        <xdr:cNvPr id="426" name="テキスト ボックス 425"/>
        <xdr:cNvSpPr txBox="1"/>
      </xdr:nvSpPr>
      <xdr:spPr>
        <a:xfrm>
          <a:off x="9372111" y="13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163457</xdr:rowOff>
    </xdr:from>
    <xdr:to>
      <xdr:col>46</xdr:col>
      <xdr:colOff>38100</xdr:colOff>
      <xdr:row>79</xdr:row>
      <xdr:rowOff>93607</xdr:rowOff>
    </xdr:to>
    <xdr:sp macro="" textlink="">
      <xdr:nvSpPr>
        <xdr:cNvPr id="427" name="楕円 426"/>
        <xdr:cNvSpPr/>
      </xdr:nvSpPr>
      <xdr:spPr>
        <a:xfrm>
          <a:off x="8699500" y="13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84734</xdr:rowOff>
    </xdr:from>
    <xdr:ext cx="378565" cy="259045"/>
    <xdr:sp macro="" textlink="">
      <xdr:nvSpPr>
        <xdr:cNvPr id="428" name="テキスト ボックス 427"/>
        <xdr:cNvSpPr txBox="1"/>
      </xdr:nvSpPr>
      <xdr:spPr>
        <a:xfrm>
          <a:off x="8561017" y="13629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157615</xdr:rowOff>
    </xdr:from>
    <xdr:to>
      <xdr:col>41</xdr:col>
      <xdr:colOff>101600</xdr:colOff>
      <xdr:row>79</xdr:row>
      <xdr:rowOff>87765</xdr:rowOff>
    </xdr:to>
    <xdr:sp macro="" textlink="">
      <xdr:nvSpPr>
        <xdr:cNvPr id="429" name="楕円 428"/>
        <xdr:cNvSpPr/>
      </xdr:nvSpPr>
      <xdr:spPr>
        <a:xfrm>
          <a:off x="7810500" y="13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78892</xdr:rowOff>
    </xdr:from>
    <xdr:ext cx="469744" cy="259045"/>
    <xdr:sp macro="" textlink="">
      <xdr:nvSpPr>
        <xdr:cNvPr id="430" name="テキスト ボックス 429"/>
        <xdr:cNvSpPr txBox="1"/>
      </xdr:nvSpPr>
      <xdr:spPr>
        <a:xfrm>
          <a:off x="7626428" y="136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100905</xdr:rowOff>
    </xdr:from>
    <xdr:to>
      <xdr:col>55</xdr:col>
      <xdr:colOff>0</xdr:colOff>
      <xdr:row>98</xdr:row>
      <xdr:rowOff>110717</xdr:rowOff>
    </xdr:to>
    <xdr:cxnSp macro="">
      <xdr:nvCxnSpPr>
        <xdr:cNvPr id="457" name="直線コネクタ 456"/>
        <xdr:cNvCxnSpPr/>
      </xdr:nvCxnSpPr>
      <xdr:spPr>
        <a:xfrm flipV="1">
          <a:off x="9639300" y="16903005"/>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110717</xdr:rowOff>
    </xdr:from>
    <xdr:to>
      <xdr:col>50</xdr:col>
      <xdr:colOff>114300</xdr:colOff>
      <xdr:row>98</xdr:row>
      <xdr:rowOff>120805</xdr:rowOff>
    </xdr:to>
    <xdr:cxnSp macro="">
      <xdr:nvCxnSpPr>
        <xdr:cNvPr id="460" name="直線コネクタ 459"/>
        <xdr:cNvCxnSpPr/>
      </xdr:nvCxnSpPr>
      <xdr:spPr>
        <a:xfrm flipV="1">
          <a:off x="8750300" y="16912817"/>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120805</xdr:rowOff>
    </xdr:from>
    <xdr:to>
      <xdr:col>45</xdr:col>
      <xdr:colOff>177800</xdr:colOff>
      <xdr:row>98</xdr:row>
      <xdr:rowOff>129260</xdr:rowOff>
    </xdr:to>
    <xdr:cxnSp macro="">
      <xdr:nvCxnSpPr>
        <xdr:cNvPr id="463" name="直線コネクタ 462"/>
        <xdr:cNvCxnSpPr/>
      </xdr:nvCxnSpPr>
      <xdr:spPr>
        <a:xfrm flipV="1">
          <a:off x="7861300" y="16922905"/>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169924</xdr:rowOff>
    </xdr:from>
    <xdr:ext cx="534377" cy="259045"/>
    <xdr:sp macro="" textlink="">
      <xdr:nvSpPr>
        <xdr:cNvPr id="467" name="テキスト ボックス 466"/>
        <xdr:cNvSpPr txBox="1"/>
      </xdr:nvSpPr>
      <xdr:spPr>
        <a:xfrm>
          <a:off x="7594111" y="166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50105</xdr:rowOff>
    </xdr:from>
    <xdr:to>
      <xdr:col>55</xdr:col>
      <xdr:colOff>50800</xdr:colOff>
      <xdr:row>98</xdr:row>
      <xdr:rowOff>151705</xdr:rowOff>
    </xdr:to>
    <xdr:sp macro="" textlink="">
      <xdr:nvSpPr>
        <xdr:cNvPr id="473" name="楕円 472"/>
        <xdr:cNvSpPr/>
      </xdr:nvSpPr>
      <xdr:spPr>
        <a:xfrm>
          <a:off x="10426700" y="168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59917</xdr:rowOff>
    </xdr:from>
    <xdr:to>
      <xdr:col>50</xdr:col>
      <xdr:colOff>165100</xdr:colOff>
      <xdr:row>98</xdr:row>
      <xdr:rowOff>161517</xdr:rowOff>
    </xdr:to>
    <xdr:sp macro="" textlink="">
      <xdr:nvSpPr>
        <xdr:cNvPr id="475" name="楕円 474"/>
        <xdr:cNvSpPr/>
      </xdr:nvSpPr>
      <xdr:spPr>
        <a:xfrm>
          <a:off x="9588500" y="168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152644</xdr:rowOff>
    </xdr:from>
    <xdr:ext cx="534377" cy="259045"/>
    <xdr:sp macro="" textlink="">
      <xdr:nvSpPr>
        <xdr:cNvPr id="476" name="テキスト ボックス 475"/>
        <xdr:cNvSpPr txBox="1"/>
      </xdr:nvSpPr>
      <xdr:spPr>
        <a:xfrm>
          <a:off x="9372111" y="1695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70005</xdr:rowOff>
    </xdr:from>
    <xdr:to>
      <xdr:col>46</xdr:col>
      <xdr:colOff>38100</xdr:colOff>
      <xdr:row>99</xdr:row>
      <xdr:rowOff>155</xdr:rowOff>
    </xdr:to>
    <xdr:sp macro="" textlink="">
      <xdr:nvSpPr>
        <xdr:cNvPr id="477" name="楕円 476"/>
        <xdr:cNvSpPr/>
      </xdr:nvSpPr>
      <xdr:spPr>
        <a:xfrm>
          <a:off x="8699500" y="168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162732</xdr:rowOff>
    </xdr:from>
    <xdr:ext cx="534377" cy="259045"/>
    <xdr:sp macro="" textlink="">
      <xdr:nvSpPr>
        <xdr:cNvPr id="478" name="テキスト ボックス 477"/>
        <xdr:cNvSpPr txBox="1"/>
      </xdr:nvSpPr>
      <xdr:spPr>
        <a:xfrm>
          <a:off x="8483111" y="169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78460</xdr:rowOff>
    </xdr:from>
    <xdr:to>
      <xdr:col>41</xdr:col>
      <xdr:colOff>101600</xdr:colOff>
      <xdr:row>99</xdr:row>
      <xdr:rowOff>8610</xdr:rowOff>
    </xdr:to>
    <xdr:sp macro="" textlink="">
      <xdr:nvSpPr>
        <xdr:cNvPr id="479" name="楕円 478"/>
        <xdr:cNvSpPr/>
      </xdr:nvSpPr>
      <xdr:spPr>
        <a:xfrm>
          <a:off x="7810500" y="168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171187</xdr:rowOff>
    </xdr:from>
    <xdr:ext cx="534377" cy="259045"/>
    <xdr:sp macro="" textlink="">
      <xdr:nvSpPr>
        <xdr:cNvPr id="480" name="テキスト ボックス 479"/>
        <xdr:cNvSpPr txBox="1"/>
      </xdr:nvSpPr>
      <xdr:spPr>
        <a:xfrm>
          <a:off x="7594111" y="169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68300</xdr:rowOff>
    </xdr:from>
    <xdr:to>
      <xdr:col>85</xdr:col>
      <xdr:colOff>127000</xdr:colOff>
      <xdr:row>39</xdr:row>
      <xdr:rowOff>98878</xdr:rowOff>
    </xdr:to>
    <xdr:cxnSp macro="">
      <xdr:nvCxnSpPr>
        <xdr:cNvPr id="511" name="直線コネクタ 510"/>
        <xdr:cNvCxnSpPr/>
      </xdr:nvCxnSpPr>
      <xdr:spPr>
        <a:xfrm flipV="1">
          <a:off x="15481300" y="6583400"/>
          <a:ext cx="838200" cy="2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89212</xdr:rowOff>
    </xdr:from>
    <xdr:to>
      <xdr:col>81</xdr:col>
      <xdr:colOff>50800</xdr:colOff>
      <xdr:row>39</xdr:row>
      <xdr:rowOff>98878</xdr:rowOff>
    </xdr:to>
    <xdr:cxnSp macro="">
      <xdr:nvCxnSpPr>
        <xdr:cNvPr id="514" name="直線コネクタ 513"/>
        <xdr:cNvCxnSpPr/>
      </xdr:nvCxnSpPr>
      <xdr:spPr>
        <a:xfrm>
          <a:off x="14592300" y="6775762"/>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89212</xdr:rowOff>
    </xdr:from>
    <xdr:to>
      <xdr:col>76</xdr:col>
      <xdr:colOff>114300</xdr:colOff>
      <xdr:row>39</xdr:row>
      <xdr:rowOff>93044</xdr:rowOff>
    </xdr:to>
    <xdr:cxnSp macro="">
      <xdr:nvCxnSpPr>
        <xdr:cNvPr id="517" name="直線コネクタ 516"/>
        <xdr:cNvCxnSpPr/>
      </xdr:nvCxnSpPr>
      <xdr:spPr>
        <a:xfrm flipV="1">
          <a:off x="13703300" y="677576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32868</xdr:rowOff>
    </xdr:from>
    <xdr:to>
      <xdr:col>71</xdr:col>
      <xdr:colOff>177800</xdr:colOff>
      <xdr:row>39</xdr:row>
      <xdr:rowOff>93044</xdr:rowOff>
    </xdr:to>
    <xdr:cxnSp macro="">
      <xdr:nvCxnSpPr>
        <xdr:cNvPr id="520" name="直線コネクタ 519"/>
        <xdr:cNvCxnSpPr/>
      </xdr:nvCxnSpPr>
      <xdr:spPr>
        <a:xfrm>
          <a:off x="12814300" y="6719418"/>
          <a:ext cx="889000" cy="6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4" name="テキスト ボックス 523"/>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17500</xdr:rowOff>
    </xdr:from>
    <xdr:to>
      <xdr:col>85</xdr:col>
      <xdr:colOff>177800</xdr:colOff>
      <xdr:row>38</xdr:row>
      <xdr:rowOff>119100</xdr:rowOff>
    </xdr:to>
    <xdr:sp macro="" textlink="">
      <xdr:nvSpPr>
        <xdr:cNvPr id="530" name="楕円 529"/>
        <xdr:cNvSpPr/>
      </xdr:nvSpPr>
      <xdr:spPr>
        <a:xfrm>
          <a:off x="162687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40377</xdr:rowOff>
    </xdr:from>
    <xdr:ext cx="534377" cy="259045"/>
    <xdr:sp macro="" textlink="">
      <xdr:nvSpPr>
        <xdr:cNvPr id="531" name="災害復旧事業費該当値テキスト"/>
        <xdr:cNvSpPr txBox="1"/>
      </xdr:nvSpPr>
      <xdr:spPr>
        <a:xfrm>
          <a:off x="16370300" y="63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38412</xdr:rowOff>
    </xdr:from>
    <xdr:to>
      <xdr:col>76</xdr:col>
      <xdr:colOff>165100</xdr:colOff>
      <xdr:row>39</xdr:row>
      <xdr:rowOff>140012</xdr:rowOff>
    </xdr:to>
    <xdr:sp macro="" textlink="">
      <xdr:nvSpPr>
        <xdr:cNvPr id="534" name="楕円 533"/>
        <xdr:cNvSpPr/>
      </xdr:nvSpPr>
      <xdr:spPr>
        <a:xfrm>
          <a:off x="14541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131139</xdr:rowOff>
    </xdr:from>
    <xdr:ext cx="378565" cy="259045"/>
    <xdr:sp macro="" textlink="">
      <xdr:nvSpPr>
        <xdr:cNvPr id="535" name="テキスト ボックス 534"/>
        <xdr:cNvSpPr txBox="1"/>
      </xdr:nvSpPr>
      <xdr:spPr>
        <a:xfrm>
          <a:off x="14403017" y="681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42244</xdr:rowOff>
    </xdr:from>
    <xdr:to>
      <xdr:col>72</xdr:col>
      <xdr:colOff>38100</xdr:colOff>
      <xdr:row>39</xdr:row>
      <xdr:rowOff>143844</xdr:rowOff>
    </xdr:to>
    <xdr:sp macro="" textlink="">
      <xdr:nvSpPr>
        <xdr:cNvPr id="536" name="楕円 535"/>
        <xdr:cNvSpPr/>
      </xdr:nvSpPr>
      <xdr:spPr>
        <a:xfrm>
          <a:off x="13652500" y="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134971</xdr:rowOff>
    </xdr:from>
    <xdr:ext cx="378565" cy="259045"/>
    <xdr:sp macro="" textlink="">
      <xdr:nvSpPr>
        <xdr:cNvPr id="537" name="テキスト ボックス 536"/>
        <xdr:cNvSpPr txBox="1"/>
      </xdr:nvSpPr>
      <xdr:spPr>
        <a:xfrm>
          <a:off x="13514017" y="682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153518</xdr:rowOff>
    </xdr:from>
    <xdr:to>
      <xdr:col>67</xdr:col>
      <xdr:colOff>101600</xdr:colOff>
      <xdr:row>39</xdr:row>
      <xdr:rowOff>83668</xdr:rowOff>
    </xdr:to>
    <xdr:sp macro="" textlink="">
      <xdr:nvSpPr>
        <xdr:cNvPr id="538" name="楕円 537"/>
        <xdr:cNvSpPr/>
      </xdr:nvSpPr>
      <xdr:spPr>
        <a:xfrm>
          <a:off x="12763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100195</xdr:rowOff>
    </xdr:from>
    <xdr:ext cx="469744" cy="259045"/>
    <xdr:sp macro="" textlink="">
      <xdr:nvSpPr>
        <xdr:cNvPr id="539" name="テキスト ボックス 538"/>
        <xdr:cNvSpPr txBox="1"/>
      </xdr:nvSpPr>
      <xdr:spPr>
        <a:xfrm>
          <a:off x="12579428" y="64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163299</xdr:rowOff>
    </xdr:from>
    <xdr:to>
      <xdr:col>85</xdr:col>
      <xdr:colOff>127000</xdr:colOff>
      <xdr:row>77</xdr:row>
      <xdr:rowOff>18748</xdr:rowOff>
    </xdr:to>
    <xdr:cxnSp macro="">
      <xdr:nvCxnSpPr>
        <xdr:cNvPr id="617" name="直線コネクタ 616"/>
        <xdr:cNvCxnSpPr/>
      </xdr:nvCxnSpPr>
      <xdr:spPr>
        <a:xfrm>
          <a:off x="15481300" y="13193499"/>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163299</xdr:rowOff>
    </xdr:from>
    <xdr:to>
      <xdr:col>81</xdr:col>
      <xdr:colOff>50800</xdr:colOff>
      <xdr:row>77</xdr:row>
      <xdr:rowOff>5717</xdr:rowOff>
    </xdr:to>
    <xdr:cxnSp macro="">
      <xdr:nvCxnSpPr>
        <xdr:cNvPr id="620" name="直線コネクタ 619"/>
        <xdr:cNvCxnSpPr/>
      </xdr:nvCxnSpPr>
      <xdr:spPr>
        <a:xfrm flipV="1">
          <a:off x="14592300" y="13193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139449</xdr:rowOff>
    </xdr:from>
    <xdr:to>
      <xdr:col>76</xdr:col>
      <xdr:colOff>114300</xdr:colOff>
      <xdr:row>77</xdr:row>
      <xdr:rowOff>5717</xdr:rowOff>
    </xdr:to>
    <xdr:cxnSp macro="">
      <xdr:nvCxnSpPr>
        <xdr:cNvPr id="623" name="直線コネクタ 622"/>
        <xdr:cNvCxnSpPr/>
      </xdr:nvCxnSpPr>
      <xdr:spPr>
        <a:xfrm>
          <a:off x="13703300" y="13169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136065</xdr:rowOff>
    </xdr:from>
    <xdr:to>
      <xdr:col>71</xdr:col>
      <xdr:colOff>177800</xdr:colOff>
      <xdr:row>76</xdr:row>
      <xdr:rowOff>139449</xdr:rowOff>
    </xdr:to>
    <xdr:cxnSp macro="">
      <xdr:nvCxnSpPr>
        <xdr:cNvPr id="626" name="直線コネクタ 625"/>
        <xdr:cNvCxnSpPr/>
      </xdr:nvCxnSpPr>
      <xdr:spPr>
        <a:xfrm>
          <a:off x="12814300" y="1316626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30" name="テキスト ボックス 629"/>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139398</xdr:rowOff>
    </xdr:from>
    <xdr:to>
      <xdr:col>85</xdr:col>
      <xdr:colOff>177800</xdr:colOff>
      <xdr:row>77</xdr:row>
      <xdr:rowOff>69548</xdr:rowOff>
    </xdr:to>
    <xdr:sp macro="" textlink="">
      <xdr:nvSpPr>
        <xdr:cNvPr id="636" name="楕円 635"/>
        <xdr:cNvSpPr/>
      </xdr:nvSpPr>
      <xdr:spPr>
        <a:xfrm>
          <a:off x="16268700" y="131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117825</xdr:rowOff>
    </xdr:from>
    <xdr:ext cx="534377" cy="259045"/>
    <xdr:sp macro="" textlink="">
      <xdr:nvSpPr>
        <xdr:cNvPr id="637" name="公債費該当値テキスト"/>
        <xdr:cNvSpPr txBox="1"/>
      </xdr:nvSpPr>
      <xdr:spPr>
        <a:xfrm>
          <a:off x="16370300" y="131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112499</xdr:rowOff>
    </xdr:from>
    <xdr:to>
      <xdr:col>81</xdr:col>
      <xdr:colOff>101600</xdr:colOff>
      <xdr:row>77</xdr:row>
      <xdr:rowOff>42649</xdr:rowOff>
    </xdr:to>
    <xdr:sp macro="" textlink="">
      <xdr:nvSpPr>
        <xdr:cNvPr id="638" name="楕円 637"/>
        <xdr:cNvSpPr/>
      </xdr:nvSpPr>
      <xdr:spPr>
        <a:xfrm>
          <a:off x="15430500" y="131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33776</xdr:rowOff>
    </xdr:from>
    <xdr:ext cx="534377" cy="259045"/>
    <xdr:sp macro="" textlink="">
      <xdr:nvSpPr>
        <xdr:cNvPr id="639" name="テキスト ボックス 638"/>
        <xdr:cNvSpPr txBox="1"/>
      </xdr:nvSpPr>
      <xdr:spPr>
        <a:xfrm>
          <a:off x="15214111" y="132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126367</xdr:rowOff>
    </xdr:from>
    <xdr:to>
      <xdr:col>76</xdr:col>
      <xdr:colOff>165100</xdr:colOff>
      <xdr:row>77</xdr:row>
      <xdr:rowOff>56517</xdr:rowOff>
    </xdr:to>
    <xdr:sp macro="" textlink="">
      <xdr:nvSpPr>
        <xdr:cNvPr id="640" name="楕円 639"/>
        <xdr:cNvSpPr/>
      </xdr:nvSpPr>
      <xdr:spPr>
        <a:xfrm>
          <a:off x="14541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47644</xdr:rowOff>
    </xdr:from>
    <xdr:ext cx="534377" cy="259045"/>
    <xdr:sp macro="" textlink="">
      <xdr:nvSpPr>
        <xdr:cNvPr id="641" name="テキスト ボックス 640"/>
        <xdr:cNvSpPr txBox="1"/>
      </xdr:nvSpPr>
      <xdr:spPr>
        <a:xfrm>
          <a:off x="14325111" y="13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88649</xdr:rowOff>
    </xdr:from>
    <xdr:to>
      <xdr:col>72</xdr:col>
      <xdr:colOff>38100</xdr:colOff>
      <xdr:row>77</xdr:row>
      <xdr:rowOff>18799</xdr:rowOff>
    </xdr:to>
    <xdr:sp macro="" textlink="">
      <xdr:nvSpPr>
        <xdr:cNvPr id="642" name="楕円 641"/>
        <xdr:cNvSpPr/>
      </xdr:nvSpPr>
      <xdr:spPr>
        <a:xfrm>
          <a:off x="13652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9926</xdr:rowOff>
    </xdr:from>
    <xdr:ext cx="534377" cy="259045"/>
    <xdr:sp macro="" textlink="">
      <xdr:nvSpPr>
        <xdr:cNvPr id="643" name="テキスト ボックス 642"/>
        <xdr:cNvSpPr txBox="1"/>
      </xdr:nvSpPr>
      <xdr:spPr>
        <a:xfrm>
          <a:off x="13436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85265</xdr:rowOff>
    </xdr:from>
    <xdr:to>
      <xdr:col>67</xdr:col>
      <xdr:colOff>101600</xdr:colOff>
      <xdr:row>77</xdr:row>
      <xdr:rowOff>15415</xdr:rowOff>
    </xdr:to>
    <xdr:sp macro="" textlink="">
      <xdr:nvSpPr>
        <xdr:cNvPr id="644" name="楕円 643"/>
        <xdr:cNvSpPr/>
      </xdr:nvSpPr>
      <xdr:spPr>
        <a:xfrm>
          <a:off x="12763500" y="131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6542</xdr:rowOff>
    </xdr:from>
    <xdr:ext cx="534377" cy="259045"/>
    <xdr:sp macro="" textlink="">
      <xdr:nvSpPr>
        <xdr:cNvPr id="645" name="テキスト ボックス 644"/>
        <xdr:cNvSpPr txBox="1"/>
      </xdr:nvSpPr>
      <xdr:spPr>
        <a:xfrm>
          <a:off x="12547111" y="132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143556</xdr:rowOff>
    </xdr:from>
    <xdr:to>
      <xdr:col>85</xdr:col>
      <xdr:colOff>127000</xdr:colOff>
      <xdr:row>98</xdr:row>
      <xdr:rowOff>146258</xdr:rowOff>
    </xdr:to>
    <xdr:cxnSp macro="">
      <xdr:nvCxnSpPr>
        <xdr:cNvPr id="674" name="直線コネクタ 673"/>
        <xdr:cNvCxnSpPr/>
      </xdr:nvCxnSpPr>
      <xdr:spPr>
        <a:xfrm flipV="1">
          <a:off x="15481300" y="16945656"/>
          <a:ext cx="8382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46755</xdr:rowOff>
    </xdr:from>
    <xdr:to>
      <xdr:col>81</xdr:col>
      <xdr:colOff>50800</xdr:colOff>
      <xdr:row>98</xdr:row>
      <xdr:rowOff>146258</xdr:rowOff>
    </xdr:to>
    <xdr:cxnSp macro="">
      <xdr:nvCxnSpPr>
        <xdr:cNvPr id="677" name="直線コネクタ 676"/>
        <xdr:cNvCxnSpPr/>
      </xdr:nvCxnSpPr>
      <xdr:spPr>
        <a:xfrm>
          <a:off x="14592300" y="16848855"/>
          <a:ext cx="889000" cy="9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46755</xdr:rowOff>
    </xdr:from>
    <xdr:to>
      <xdr:col>76</xdr:col>
      <xdr:colOff>114300</xdr:colOff>
      <xdr:row>98</xdr:row>
      <xdr:rowOff>134820</xdr:rowOff>
    </xdr:to>
    <xdr:cxnSp macro="">
      <xdr:nvCxnSpPr>
        <xdr:cNvPr id="680" name="直線コネクタ 679"/>
        <xdr:cNvCxnSpPr/>
      </xdr:nvCxnSpPr>
      <xdr:spPr>
        <a:xfrm flipV="1">
          <a:off x="13703300" y="16848855"/>
          <a:ext cx="889000" cy="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134820</xdr:rowOff>
    </xdr:from>
    <xdr:to>
      <xdr:col>71</xdr:col>
      <xdr:colOff>177800</xdr:colOff>
      <xdr:row>99</xdr:row>
      <xdr:rowOff>9970</xdr:rowOff>
    </xdr:to>
    <xdr:cxnSp macro="">
      <xdr:nvCxnSpPr>
        <xdr:cNvPr id="683" name="直線コネクタ 682"/>
        <xdr:cNvCxnSpPr/>
      </xdr:nvCxnSpPr>
      <xdr:spPr>
        <a:xfrm flipV="1">
          <a:off x="12814300" y="16936920"/>
          <a:ext cx="889000" cy="4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92756</xdr:rowOff>
    </xdr:from>
    <xdr:to>
      <xdr:col>85</xdr:col>
      <xdr:colOff>177800</xdr:colOff>
      <xdr:row>99</xdr:row>
      <xdr:rowOff>22906</xdr:rowOff>
    </xdr:to>
    <xdr:sp macro="" textlink="">
      <xdr:nvSpPr>
        <xdr:cNvPr id="693" name="楕円 692"/>
        <xdr:cNvSpPr/>
      </xdr:nvSpPr>
      <xdr:spPr>
        <a:xfrm>
          <a:off x="16268700" y="168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95458</xdr:rowOff>
    </xdr:from>
    <xdr:to>
      <xdr:col>81</xdr:col>
      <xdr:colOff>101600</xdr:colOff>
      <xdr:row>99</xdr:row>
      <xdr:rowOff>25608</xdr:rowOff>
    </xdr:to>
    <xdr:sp macro="" textlink="">
      <xdr:nvSpPr>
        <xdr:cNvPr id="695" name="楕円 694"/>
        <xdr:cNvSpPr/>
      </xdr:nvSpPr>
      <xdr:spPr>
        <a:xfrm>
          <a:off x="15430500" y="168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16735</xdr:rowOff>
    </xdr:from>
    <xdr:ext cx="534377" cy="259045"/>
    <xdr:sp macro="" textlink="">
      <xdr:nvSpPr>
        <xdr:cNvPr id="696" name="テキスト ボックス 695"/>
        <xdr:cNvSpPr txBox="1"/>
      </xdr:nvSpPr>
      <xdr:spPr>
        <a:xfrm>
          <a:off x="15214111" y="169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167405</xdr:rowOff>
    </xdr:from>
    <xdr:to>
      <xdr:col>76</xdr:col>
      <xdr:colOff>165100</xdr:colOff>
      <xdr:row>98</xdr:row>
      <xdr:rowOff>97555</xdr:rowOff>
    </xdr:to>
    <xdr:sp macro="" textlink="">
      <xdr:nvSpPr>
        <xdr:cNvPr id="697" name="楕円 696"/>
        <xdr:cNvSpPr/>
      </xdr:nvSpPr>
      <xdr:spPr>
        <a:xfrm>
          <a:off x="14541500" y="167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88682</xdr:rowOff>
    </xdr:from>
    <xdr:ext cx="534377" cy="259045"/>
    <xdr:sp macro="" textlink="">
      <xdr:nvSpPr>
        <xdr:cNvPr id="698" name="テキスト ボックス 697"/>
        <xdr:cNvSpPr txBox="1"/>
      </xdr:nvSpPr>
      <xdr:spPr>
        <a:xfrm>
          <a:off x="14325111" y="168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84020</xdr:rowOff>
    </xdr:from>
    <xdr:to>
      <xdr:col>72</xdr:col>
      <xdr:colOff>38100</xdr:colOff>
      <xdr:row>99</xdr:row>
      <xdr:rowOff>14170</xdr:rowOff>
    </xdr:to>
    <xdr:sp macro="" textlink="">
      <xdr:nvSpPr>
        <xdr:cNvPr id="699" name="楕円 698"/>
        <xdr:cNvSpPr/>
      </xdr:nvSpPr>
      <xdr:spPr>
        <a:xfrm>
          <a:off x="13652500" y="168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5297</xdr:rowOff>
    </xdr:from>
    <xdr:ext cx="534377" cy="259045"/>
    <xdr:sp macro="" textlink="">
      <xdr:nvSpPr>
        <xdr:cNvPr id="700" name="テキスト ボックス 699"/>
        <xdr:cNvSpPr txBox="1"/>
      </xdr:nvSpPr>
      <xdr:spPr>
        <a:xfrm>
          <a:off x="13436111" y="1697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130620</xdr:rowOff>
    </xdr:from>
    <xdr:to>
      <xdr:col>67</xdr:col>
      <xdr:colOff>101600</xdr:colOff>
      <xdr:row>99</xdr:row>
      <xdr:rowOff>60770</xdr:rowOff>
    </xdr:to>
    <xdr:sp macro="" textlink="">
      <xdr:nvSpPr>
        <xdr:cNvPr id="701" name="楕円 700"/>
        <xdr:cNvSpPr/>
      </xdr:nvSpPr>
      <xdr:spPr>
        <a:xfrm>
          <a:off x="12763500" y="169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51897</xdr:rowOff>
    </xdr:from>
    <xdr:ext cx="469744" cy="259045"/>
    <xdr:sp macro="" textlink="">
      <xdr:nvSpPr>
        <xdr:cNvPr id="702" name="テキスト ボックス 701"/>
        <xdr:cNvSpPr txBox="1"/>
      </xdr:nvSpPr>
      <xdr:spPr>
        <a:xfrm>
          <a:off x="12579428" y="1702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17453</xdr:rowOff>
    </xdr:from>
    <xdr:to>
      <xdr:col>102</xdr:col>
      <xdr:colOff>114300</xdr:colOff>
      <xdr:row>39</xdr:row>
      <xdr:rowOff>98878</xdr:rowOff>
    </xdr:to>
    <xdr:cxnSp macro="">
      <xdr:nvCxnSpPr>
        <xdr:cNvPr id="742" name="直線コネクタ 741"/>
        <xdr:cNvCxnSpPr/>
      </xdr:nvCxnSpPr>
      <xdr:spPr>
        <a:xfrm>
          <a:off x="18656300" y="6532553"/>
          <a:ext cx="889000" cy="2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87376</xdr:rowOff>
    </xdr:from>
    <xdr:to>
      <xdr:col>102</xdr:col>
      <xdr:colOff>165100</xdr:colOff>
      <xdr:row>39</xdr:row>
      <xdr:rowOff>17526</xdr:rowOff>
    </xdr:to>
    <xdr:sp macro="" textlink="">
      <xdr:nvSpPr>
        <xdr:cNvPr id="743" name="フローチャート: 判断 742"/>
        <xdr:cNvSpPr/>
      </xdr:nvSpPr>
      <xdr:spPr>
        <a:xfrm>
          <a:off x="19494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34053</xdr:rowOff>
    </xdr:from>
    <xdr:ext cx="469744" cy="259045"/>
    <xdr:sp macro="" textlink="">
      <xdr:nvSpPr>
        <xdr:cNvPr id="744" name="テキスト ボックス 743"/>
        <xdr:cNvSpPr txBox="1"/>
      </xdr:nvSpPr>
      <xdr:spPr>
        <a:xfrm>
          <a:off x="19310428" y="637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62339</xdr:rowOff>
    </xdr:from>
    <xdr:to>
      <xdr:col>98</xdr:col>
      <xdr:colOff>38100</xdr:colOff>
      <xdr:row>38</xdr:row>
      <xdr:rowOff>163939</xdr:rowOff>
    </xdr:to>
    <xdr:sp macro="" textlink="">
      <xdr:nvSpPr>
        <xdr:cNvPr id="745" name="フローチャート: 判断 744"/>
        <xdr:cNvSpPr/>
      </xdr:nvSpPr>
      <xdr:spPr>
        <a:xfrm>
          <a:off x="18605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155066</xdr:rowOff>
    </xdr:from>
    <xdr:ext cx="469744" cy="259045"/>
    <xdr:sp macro="" textlink="">
      <xdr:nvSpPr>
        <xdr:cNvPr id="746" name="テキスト ボックス 745"/>
        <xdr:cNvSpPr txBox="1"/>
      </xdr:nvSpPr>
      <xdr:spPr>
        <a:xfrm>
          <a:off x="18421428" y="66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138104</xdr:rowOff>
    </xdr:from>
    <xdr:to>
      <xdr:col>98</xdr:col>
      <xdr:colOff>38100</xdr:colOff>
      <xdr:row>38</xdr:row>
      <xdr:rowOff>68253</xdr:rowOff>
    </xdr:to>
    <xdr:sp macro="" textlink="">
      <xdr:nvSpPr>
        <xdr:cNvPr id="760" name="楕円 759"/>
        <xdr:cNvSpPr/>
      </xdr:nvSpPr>
      <xdr:spPr>
        <a:xfrm>
          <a:off x="18605500" y="64817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84781</xdr:rowOff>
    </xdr:from>
    <xdr:ext cx="469744" cy="259045"/>
    <xdr:sp macro="" textlink="">
      <xdr:nvSpPr>
        <xdr:cNvPr id="761" name="テキスト ボックス 760"/>
        <xdr:cNvSpPr txBox="1"/>
      </xdr:nvSpPr>
      <xdr:spPr>
        <a:xfrm>
          <a:off x="18421428" y="62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8" name="フローチャート: 判断 797"/>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9" name="テキスト ボックス 798"/>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800" name="フローチャート: 判断 799"/>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801" name="テキスト ボックス 800"/>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22594</xdr:rowOff>
    </xdr:from>
    <xdr:to>
      <xdr:col>116</xdr:col>
      <xdr:colOff>63500</xdr:colOff>
      <xdr:row>78</xdr:row>
      <xdr:rowOff>46089</xdr:rowOff>
    </xdr:to>
    <xdr:cxnSp macro="">
      <xdr:nvCxnSpPr>
        <xdr:cNvPr id="846" name="直線コネクタ 845"/>
        <xdr:cNvCxnSpPr/>
      </xdr:nvCxnSpPr>
      <xdr:spPr>
        <a:xfrm flipV="1">
          <a:off x="21323300" y="13395694"/>
          <a:ext cx="8382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46089</xdr:rowOff>
    </xdr:from>
    <xdr:to>
      <xdr:col>111</xdr:col>
      <xdr:colOff>177800</xdr:colOff>
      <xdr:row>78</xdr:row>
      <xdr:rowOff>80187</xdr:rowOff>
    </xdr:to>
    <xdr:cxnSp macro="">
      <xdr:nvCxnSpPr>
        <xdr:cNvPr id="849" name="直線コネクタ 848"/>
        <xdr:cNvCxnSpPr/>
      </xdr:nvCxnSpPr>
      <xdr:spPr>
        <a:xfrm flipV="1">
          <a:off x="20434300" y="13419189"/>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80187</xdr:rowOff>
    </xdr:from>
    <xdr:to>
      <xdr:col>107</xdr:col>
      <xdr:colOff>50800</xdr:colOff>
      <xdr:row>78</xdr:row>
      <xdr:rowOff>101054</xdr:rowOff>
    </xdr:to>
    <xdr:cxnSp macro="">
      <xdr:nvCxnSpPr>
        <xdr:cNvPr id="852" name="直線コネクタ 851"/>
        <xdr:cNvCxnSpPr/>
      </xdr:nvCxnSpPr>
      <xdr:spPr>
        <a:xfrm flipV="1">
          <a:off x="19545300" y="13453287"/>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101054</xdr:rowOff>
    </xdr:from>
    <xdr:to>
      <xdr:col>102</xdr:col>
      <xdr:colOff>114300</xdr:colOff>
      <xdr:row>78</xdr:row>
      <xdr:rowOff>122656</xdr:rowOff>
    </xdr:to>
    <xdr:cxnSp macro="">
      <xdr:nvCxnSpPr>
        <xdr:cNvPr id="855" name="直線コネクタ 854"/>
        <xdr:cNvCxnSpPr/>
      </xdr:nvCxnSpPr>
      <xdr:spPr>
        <a:xfrm flipV="1">
          <a:off x="18656300" y="1347415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6" name="フローチャート: 判断 855"/>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7" name="テキスト ボックス 856"/>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8" name="フローチャート: 判断 857"/>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9" name="テキスト ボックス 858"/>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143244</xdr:rowOff>
    </xdr:from>
    <xdr:to>
      <xdr:col>116</xdr:col>
      <xdr:colOff>114300</xdr:colOff>
      <xdr:row>78</xdr:row>
      <xdr:rowOff>73394</xdr:rowOff>
    </xdr:to>
    <xdr:sp macro="" textlink="">
      <xdr:nvSpPr>
        <xdr:cNvPr id="865" name="楕円 864"/>
        <xdr:cNvSpPr/>
      </xdr:nvSpPr>
      <xdr:spPr>
        <a:xfrm>
          <a:off x="22110700" y="133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121671</xdr:rowOff>
    </xdr:from>
    <xdr:ext cx="534377" cy="259045"/>
    <xdr:sp macro="" textlink="">
      <xdr:nvSpPr>
        <xdr:cNvPr id="866" name="繰出金該当値テキスト"/>
        <xdr:cNvSpPr txBox="1"/>
      </xdr:nvSpPr>
      <xdr:spPr>
        <a:xfrm>
          <a:off x="22212300" y="133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166739</xdr:rowOff>
    </xdr:from>
    <xdr:to>
      <xdr:col>112</xdr:col>
      <xdr:colOff>38100</xdr:colOff>
      <xdr:row>78</xdr:row>
      <xdr:rowOff>96889</xdr:rowOff>
    </xdr:to>
    <xdr:sp macro="" textlink="">
      <xdr:nvSpPr>
        <xdr:cNvPr id="867" name="楕円 866"/>
        <xdr:cNvSpPr/>
      </xdr:nvSpPr>
      <xdr:spPr>
        <a:xfrm>
          <a:off x="21272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88016</xdr:rowOff>
    </xdr:from>
    <xdr:ext cx="534377" cy="259045"/>
    <xdr:sp macro="" textlink="">
      <xdr:nvSpPr>
        <xdr:cNvPr id="868" name="テキスト ボックス 867"/>
        <xdr:cNvSpPr txBox="1"/>
      </xdr:nvSpPr>
      <xdr:spPr>
        <a:xfrm>
          <a:off x="21056111" y="134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29387</xdr:rowOff>
    </xdr:from>
    <xdr:to>
      <xdr:col>107</xdr:col>
      <xdr:colOff>101600</xdr:colOff>
      <xdr:row>78</xdr:row>
      <xdr:rowOff>130987</xdr:rowOff>
    </xdr:to>
    <xdr:sp macro="" textlink="">
      <xdr:nvSpPr>
        <xdr:cNvPr id="869" name="楕円 868"/>
        <xdr:cNvSpPr/>
      </xdr:nvSpPr>
      <xdr:spPr>
        <a:xfrm>
          <a:off x="20383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122114</xdr:rowOff>
    </xdr:from>
    <xdr:ext cx="534377" cy="259045"/>
    <xdr:sp macro="" textlink="">
      <xdr:nvSpPr>
        <xdr:cNvPr id="870" name="テキスト ボックス 869"/>
        <xdr:cNvSpPr txBox="1"/>
      </xdr:nvSpPr>
      <xdr:spPr>
        <a:xfrm>
          <a:off x="20167111" y="134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50254</xdr:rowOff>
    </xdr:from>
    <xdr:to>
      <xdr:col>102</xdr:col>
      <xdr:colOff>165100</xdr:colOff>
      <xdr:row>78</xdr:row>
      <xdr:rowOff>151854</xdr:rowOff>
    </xdr:to>
    <xdr:sp macro="" textlink="">
      <xdr:nvSpPr>
        <xdr:cNvPr id="871" name="楕円 870"/>
        <xdr:cNvSpPr/>
      </xdr:nvSpPr>
      <xdr:spPr>
        <a:xfrm>
          <a:off x="19494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142981</xdr:rowOff>
    </xdr:from>
    <xdr:ext cx="534377" cy="259045"/>
    <xdr:sp macro="" textlink="">
      <xdr:nvSpPr>
        <xdr:cNvPr id="872" name="テキスト ボックス 871"/>
        <xdr:cNvSpPr txBox="1"/>
      </xdr:nvSpPr>
      <xdr:spPr>
        <a:xfrm>
          <a:off x="19278111" y="135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71856</xdr:rowOff>
    </xdr:from>
    <xdr:to>
      <xdr:col>98</xdr:col>
      <xdr:colOff>38100</xdr:colOff>
      <xdr:row>79</xdr:row>
      <xdr:rowOff>2006</xdr:rowOff>
    </xdr:to>
    <xdr:sp macro="" textlink="">
      <xdr:nvSpPr>
        <xdr:cNvPr id="873" name="楕円 872"/>
        <xdr:cNvSpPr/>
      </xdr:nvSpPr>
      <xdr:spPr>
        <a:xfrm>
          <a:off x="18605500" y="13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164583</xdr:rowOff>
    </xdr:from>
    <xdr:ext cx="534377" cy="259045"/>
    <xdr:sp macro="" textlink="">
      <xdr:nvSpPr>
        <xdr:cNvPr id="874" name="テキスト ボックス 873"/>
        <xdr:cNvSpPr txBox="1"/>
      </xdr:nvSpPr>
      <xdr:spPr>
        <a:xfrm>
          <a:off x="18389111" y="135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8" name="テキスト ボックス 88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0" name="テキスト ボックス 88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2" name="テキスト ボックス 89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4" name="テキスト ボックス 89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8" name="直線コネクタ 89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5" name="フローチャート: 判断 90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7" name="フローチャート: 判断 906"/>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8" name="テキスト ボックス 90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0" name="フローチャート: 判断 90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1" name="テキスト ボックス 91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3" name="フローチャート: 判断 912"/>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4" name="テキスト ボックス 913"/>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5" name="フローチャート: 判断 91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6" name="テキスト ボックス 91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2" name="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4" name="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5" name="テキスト ボックス 924"/>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6" name="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7" name="テキスト ボックス 926"/>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8" name="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9" name="テキスト ボックス 92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0" name="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1" name="テキスト ボックス 93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歳出決算額は、住民一人当たり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497,116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82,269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円となっており、類似団体平均と比べて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4,667</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円低くなっている。平成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一般職員給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のうち、退職手当</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組合負担金等</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減額となったものの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職員</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名</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全体では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前年度の住民一人当たりコストと比</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3,119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円増加している。また、</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操出金は、住民一人当たり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45,221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16,154</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円低くなっているが、前年度と比べると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1,850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円増加するなど、類似団体とは反対に増加傾向が続いており、特に国民健康保険特別会計への操出金が増加している。また、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57,408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25,585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円低くなっている</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が前年度と比べると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6,608</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円増加しており、主に庁舎改修事業のほか、老人福祉センター改修事業、認定こども園整備事業などの新規や大型事業の実施によるものです。</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12,463
12,353
82.67
6,306,840
6,195,557
86,340
3,728,627
5,495,569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15929</xdr:rowOff>
    </xdr:from>
    <xdr:to>
      <xdr:col>24</xdr:col>
      <xdr:colOff>63500</xdr:colOff>
      <xdr:row>37</xdr:row>
      <xdr:rowOff>32748</xdr:rowOff>
    </xdr:to>
    <xdr:cxnSp macro="">
      <xdr:nvCxnSpPr>
        <xdr:cNvPr id="63" name="直線コネクタ 62"/>
        <xdr:cNvCxnSpPr/>
      </xdr:nvCxnSpPr>
      <xdr:spPr>
        <a:xfrm flipV="1">
          <a:off x="3797300" y="6359579"/>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32748</xdr:rowOff>
    </xdr:from>
    <xdr:to>
      <xdr:col>19</xdr:col>
      <xdr:colOff>177800</xdr:colOff>
      <xdr:row>37</xdr:row>
      <xdr:rowOff>77325</xdr:rowOff>
    </xdr:to>
    <xdr:cxnSp macro="">
      <xdr:nvCxnSpPr>
        <xdr:cNvPr id="66" name="直線コネクタ 65"/>
        <xdr:cNvCxnSpPr/>
      </xdr:nvCxnSpPr>
      <xdr:spPr>
        <a:xfrm flipV="1">
          <a:off x="2908300" y="637639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77325</xdr:rowOff>
    </xdr:from>
    <xdr:to>
      <xdr:col>15</xdr:col>
      <xdr:colOff>50800</xdr:colOff>
      <xdr:row>37</xdr:row>
      <xdr:rowOff>119942</xdr:rowOff>
    </xdr:to>
    <xdr:cxnSp macro="">
      <xdr:nvCxnSpPr>
        <xdr:cNvPr id="69" name="直線コネクタ 68"/>
        <xdr:cNvCxnSpPr/>
      </xdr:nvCxnSpPr>
      <xdr:spPr>
        <a:xfrm flipV="1">
          <a:off x="2019300" y="6420975"/>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119942</xdr:rowOff>
    </xdr:from>
    <xdr:to>
      <xdr:col>10</xdr:col>
      <xdr:colOff>114300</xdr:colOff>
      <xdr:row>37</xdr:row>
      <xdr:rowOff>129740</xdr:rowOff>
    </xdr:to>
    <xdr:cxnSp macro="">
      <xdr:nvCxnSpPr>
        <xdr:cNvPr id="72" name="直線コネクタ 71"/>
        <xdr:cNvCxnSpPr/>
      </xdr:nvCxnSpPr>
      <xdr:spPr>
        <a:xfrm flipV="1">
          <a:off x="1130300" y="646359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136579</xdr:rowOff>
    </xdr:from>
    <xdr:to>
      <xdr:col>24</xdr:col>
      <xdr:colOff>114300</xdr:colOff>
      <xdr:row>37</xdr:row>
      <xdr:rowOff>66729</xdr:rowOff>
    </xdr:to>
    <xdr:sp macro="" textlink="">
      <xdr:nvSpPr>
        <xdr:cNvPr id="82" name="楕円 81"/>
        <xdr:cNvSpPr/>
      </xdr:nvSpPr>
      <xdr:spPr>
        <a:xfrm>
          <a:off x="4584700" y="63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159456</xdr:rowOff>
    </xdr:from>
    <xdr:ext cx="469744" cy="259045"/>
    <xdr:sp macro="" textlink="">
      <xdr:nvSpPr>
        <xdr:cNvPr id="83" name="議会費該当値テキスト"/>
        <xdr:cNvSpPr txBox="1"/>
      </xdr:nvSpPr>
      <xdr:spPr>
        <a:xfrm>
          <a:off x="4686300" y="616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153398</xdr:rowOff>
    </xdr:from>
    <xdr:to>
      <xdr:col>20</xdr:col>
      <xdr:colOff>38100</xdr:colOff>
      <xdr:row>37</xdr:row>
      <xdr:rowOff>83548</xdr:rowOff>
    </xdr:to>
    <xdr:sp macro="" textlink="">
      <xdr:nvSpPr>
        <xdr:cNvPr id="84" name="楕円 83"/>
        <xdr:cNvSpPr/>
      </xdr:nvSpPr>
      <xdr:spPr>
        <a:xfrm>
          <a:off x="3746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74675</xdr:rowOff>
    </xdr:from>
    <xdr:ext cx="469744" cy="259045"/>
    <xdr:sp macro="" textlink="">
      <xdr:nvSpPr>
        <xdr:cNvPr id="85" name="テキスト ボックス 84"/>
        <xdr:cNvSpPr txBox="1"/>
      </xdr:nvSpPr>
      <xdr:spPr>
        <a:xfrm>
          <a:off x="3562428"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26525</xdr:rowOff>
    </xdr:from>
    <xdr:to>
      <xdr:col>15</xdr:col>
      <xdr:colOff>101600</xdr:colOff>
      <xdr:row>37</xdr:row>
      <xdr:rowOff>128125</xdr:rowOff>
    </xdr:to>
    <xdr:sp macro="" textlink="">
      <xdr:nvSpPr>
        <xdr:cNvPr id="86" name="楕円 85"/>
        <xdr:cNvSpPr/>
      </xdr:nvSpPr>
      <xdr:spPr>
        <a:xfrm>
          <a:off x="2857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119252</xdr:rowOff>
    </xdr:from>
    <xdr:ext cx="469744" cy="259045"/>
    <xdr:sp macro="" textlink="">
      <xdr:nvSpPr>
        <xdr:cNvPr id="87" name="テキスト ボックス 86"/>
        <xdr:cNvSpPr txBox="1"/>
      </xdr:nvSpPr>
      <xdr:spPr>
        <a:xfrm>
          <a:off x="2673428" y="646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69142</xdr:rowOff>
    </xdr:from>
    <xdr:to>
      <xdr:col>10</xdr:col>
      <xdr:colOff>165100</xdr:colOff>
      <xdr:row>37</xdr:row>
      <xdr:rowOff>170742</xdr:rowOff>
    </xdr:to>
    <xdr:sp macro="" textlink="">
      <xdr:nvSpPr>
        <xdr:cNvPr id="88" name="楕円 87"/>
        <xdr:cNvSpPr/>
      </xdr:nvSpPr>
      <xdr:spPr>
        <a:xfrm>
          <a:off x="1968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161869</xdr:rowOff>
    </xdr:from>
    <xdr:ext cx="469744" cy="259045"/>
    <xdr:sp macro="" textlink="">
      <xdr:nvSpPr>
        <xdr:cNvPr id="89" name="テキスト ボックス 88"/>
        <xdr:cNvSpPr txBox="1"/>
      </xdr:nvSpPr>
      <xdr:spPr>
        <a:xfrm>
          <a:off x="1784428" y="65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78940</xdr:rowOff>
    </xdr:from>
    <xdr:to>
      <xdr:col>6</xdr:col>
      <xdr:colOff>38100</xdr:colOff>
      <xdr:row>38</xdr:row>
      <xdr:rowOff>9089</xdr:rowOff>
    </xdr:to>
    <xdr:sp macro="" textlink="">
      <xdr:nvSpPr>
        <xdr:cNvPr id="90" name="楕円 89"/>
        <xdr:cNvSpPr/>
      </xdr:nvSpPr>
      <xdr:spPr>
        <a:xfrm>
          <a:off x="1079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216</xdr:rowOff>
    </xdr:from>
    <xdr:ext cx="469744" cy="259045"/>
    <xdr:sp macro="" textlink="">
      <xdr:nvSpPr>
        <xdr:cNvPr id="91" name="テキスト ボックス 90"/>
        <xdr:cNvSpPr txBox="1"/>
      </xdr:nvSpPr>
      <xdr:spPr>
        <a:xfrm>
          <a:off x="895428" y="65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41863</xdr:rowOff>
    </xdr:from>
    <xdr:to>
      <xdr:col>24</xdr:col>
      <xdr:colOff>63500</xdr:colOff>
      <xdr:row>58</xdr:row>
      <xdr:rowOff>54667</xdr:rowOff>
    </xdr:to>
    <xdr:cxnSp macro="">
      <xdr:nvCxnSpPr>
        <xdr:cNvPr id="122" name="直線コネクタ 121"/>
        <xdr:cNvCxnSpPr/>
      </xdr:nvCxnSpPr>
      <xdr:spPr>
        <a:xfrm flipV="1">
          <a:off x="3797300" y="9985963"/>
          <a:ext cx="838200" cy="1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6641</xdr:rowOff>
    </xdr:from>
    <xdr:to>
      <xdr:col>19</xdr:col>
      <xdr:colOff>177800</xdr:colOff>
      <xdr:row>58</xdr:row>
      <xdr:rowOff>54667</xdr:rowOff>
    </xdr:to>
    <xdr:cxnSp macro="">
      <xdr:nvCxnSpPr>
        <xdr:cNvPr id="125" name="直線コネクタ 124"/>
        <xdr:cNvCxnSpPr/>
      </xdr:nvCxnSpPr>
      <xdr:spPr>
        <a:xfrm>
          <a:off x="2908300" y="9950741"/>
          <a:ext cx="889000" cy="4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6641</xdr:rowOff>
    </xdr:from>
    <xdr:to>
      <xdr:col>15</xdr:col>
      <xdr:colOff>50800</xdr:colOff>
      <xdr:row>58</xdr:row>
      <xdr:rowOff>79934</xdr:rowOff>
    </xdr:to>
    <xdr:cxnSp macro="">
      <xdr:nvCxnSpPr>
        <xdr:cNvPr id="128" name="直線コネクタ 127"/>
        <xdr:cNvCxnSpPr/>
      </xdr:nvCxnSpPr>
      <xdr:spPr>
        <a:xfrm flipV="1">
          <a:off x="2019300" y="9950741"/>
          <a:ext cx="889000" cy="7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79934</xdr:rowOff>
    </xdr:from>
    <xdr:to>
      <xdr:col>10</xdr:col>
      <xdr:colOff>114300</xdr:colOff>
      <xdr:row>58</xdr:row>
      <xdr:rowOff>89787</xdr:rowOff>
    </xdr:to>
    <xdr:cxnSp macro="">
      <xdr:nvCxnSpPr>
        <xdr:cNvPr id="131" name="直線コネクタ 130"/>
        <xdr:cNvCxnSpPr/>
      </xdr:nvCxnSpPr>
      <xdr:spPr>
        <a:xfrm flipV="1">
          <a:off x="1130300" y="10024034"/>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162513</xdr:rowOff>
    </xdr:from>
    <xdr:to>
      <xdr:col>24</xdr:col>
      <xdr:colOff>114300</xdr:colOff>
      <xdr:row>58</xdr:row>
      <xdr:rowOff>92663</xdr:rowOff>
    </xdr:to>
    <xdr:sp macro="" textlink="">
      <xdr:nvSpPr>
        <xdr:cNvPr id="141" name="楕円 140"/>
        <xdr:cNvSpPr/>
      </xdr:nvSpPr>
      <xdr:spPr>
        <a:xfrm>
          <a:off x="4584700" y="99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77440</xdr:rowOff>
    </xdr:from>
    <xdr:ext cx="534377" cy="259045"/>
    <xdr:sp macro="" textlink="">
      <xdr:nvSpPr>
        <xdr:cNvPr id="142" name="総務費該当値テキスト"/>
        <xdr:cNvSpPr txBox="1"/>
      </xdr:nvSpPr>
      <xdr:spPr>
        <a:xfrm>
          <a:off x="4686300" y="98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3867</xdr:rowOff>
    </xdr:from>
    <xdr:to>
      <xdr:col>20</xdr:col>
      <xdr:colOff>38100</xdr:colOff>
      <xdr:row>58</xdr:row>
      <xdr:rowOff>105467</xdr:rowOff>
    </xdr:to>
    <xdr:sp macro="" textlink="">
      <xdr:nvSpPr>
        <xdr:cNvPr id="143" name="楕円 142"/>
        <xdr:cNvSpPr/>
      </xdr:nvSpPr>
      <xdr:spPr>
        <a:xfrm>
          <a:off x="3746500" y="9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96594</xdr:rowOff>
    </xdr:from>
    <xdr:ext cx="534377" cy="259045"/>
    <xdr:sp macro="" textlink="">
      <xdr:nvSpPr>
        <xdr:cNvPr id="144" name="テキスト ボックス 143"/>
        <xdr:cNvSpPr txBox="1"/>
      </xdr:nvSpPr>
      <xdr:spPr>
        <a:xfrm>
          <a:off x="3530111" y="100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127291</xdr:rowOff>
    </xdr:from>
    <xdr:to>
      <xdr:col>15</xdr:col>
      <xdr:colOff>101600</xdr:colOff>
      <xdr:row>58</xdr:row>
      <xdr:rowOff>57441</xdr:rowOff>
    </xdr:to>
    <xdr:sp macro="" textlink="">
      <xdr:nvSpPr>
        <xdr:cNvPr id="145" name="楕円 144"/>
        <xdr:cNvSpPr/>
      </xdr:nvSpPr>
      <xdr:spPr>
        <a:xfrm>
          <a:off x="2857500" y="98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48568</xdr:rowOff>
    </xdr:from>
    <xdr:ext cx="534377" cy="259045"/>
    <xdr:sp macro="" textlink="">
      <xdr:nvSpPr>
        <xdr:cNvPr id="146" name="テキスト ボックス 145"/>
        <xdr:cNvSpPr txBox="1"/>
      </xdr:nvSpPr>
      <xdr:spPr>
        <a:xfrm>
          <a:off x="2641111" y="99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29134</xdr:rowOff>
    </xdr:from>
    <xdr:to>
      <xdr:col>10</xdr:col>
      <xdr:colOff>165100</xdr:colOff>
      <xdr:row>58</xdr:row>
      <xdr:rowOff>130734</xdr:rowOff>
    </xdr:to>
    <xdr:sp macro="" textlink="">
      <xdr:nvSpPr>
        <xdr:cNvPr id="147" name="楕円 146"/>
        <xdr:cNvSpPr/>
      </xdr:nvSpPr>
      <xdr:spPr>
        <a:xfrm>
          <a:off x="1968500" y="99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121861</xdr:rowOff>
    </xdr:from>
    <xdr:ext cx="534377" cy="259045"/>
    <xdr:sp macro="" textlink="">
      <xdr:nvSpPr>
        <xdr:cNvPr id="148" name="テキスト ボックス 147"/>
        <xdr:cNvSpPr txBox="1"/>
      </xdr:nvSpPr>
      <xdr:spPr>
        <a:xfrm>
          <a:off x="1752111" y="100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38987</xdr:rowOff>
    </xdr:from>
    <xdr:to>
      <xdr:col>6</xdr:col>
      <xdr:colOff>38100</xdr:colOff>
      <xdr:row>58</xdr:row>
      <xdr:rowOff>140587</xdr:rowOff>
    </xdr:to>
    <xdr:sp macro="" textlink="">
      <xdr:nvSpPr>
        <xdr:cNvPr id="149" name="楕円 148"/>
        <xdr:cNvSpPr/>
      </xdr:nvSpPr>
      <xdr:spPr>
        <a:xfrm>
          <a:off x="1079500" y="9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131714</xdr:rowOff>
    </xdr:from>
    <xdr:ext cx="534377" cy="259045"/>
    <xdr:sp macro="" textlink="">
      <xdr:nvSpPr>
        <xdr:cNvPr id="150" name="テキスト ボックス 149"/>
        <xdr:cNvSpPr txBox="1"/>
      </xdr:nvSpPr>
      <xdr:spPr>
        <a:xfrm>
          <a:off x="863111" y="1007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78673</xdr:rowOff>
    </xdr:from>
    <xdr:to>
      <xdr:col>24</xdr:col>
      <xdr:colOff>63500</xdr:colOff>
      <xdr:row>77</xdr:row>
      <xdr:rowOff>147746</xdr:rowOff>
    </xdr:to>
    <xdr:cxnSp macro="">
      <xdr:nvCxnSpPr>
        <xdr:cNvPr id="178" name="直線コネクタ 177"/>
        <xdr:cNvCxnSpPr/>
      </xdr:nvCxnSpPr>
      <xdr:spPr>
        <a:xfrm flipV="1">
          <a:off x="3797300" y="13280323"/>
          <a:ext cx="838200" cy="6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141867</xdr:rowOff>
    </xdr:from>
    <xdr:to>
      <xdr:col>19</xdr:col>
      <xdr:colOff>177800</xdr:colOff>
      <xdr:row>77</xdr:row>
      <xdr:rowOff>147746</xdr:rowOff>
    </xdr:to>
    <xdr:cxnSp macro="">
      <xdr:nvCxnSpPr>
        <xdr:cNvPr id="181" name="直線コネクタ 180"/>
        <xdr:cNvCxnSpPr/>
      </xdr:nvCxnSpPr>
      <xdr:spPr>
        <a:xfrm>
          <a:off x="2908300" y="1334351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141867</xdr:rowOff>
    </xdr:from>
    <xdr:to>
      <xdr:col>15</xdr:col>
      <xdr:colOff>50800</xdr:colOff>
      <xdr:row>78</xdr:row>
      <xdr:rowOff>19512</xdr:rowOff>
    </xdr:to>
    <xdr:cxnSp macro="">
      <xdr:nvCxnSpPr>
        <xdr:cNvPr id="184" name="直線コネクタ 183"/>
        <xdr:cNvCxnSpPr/>
      </xdr:nvCxnSpPr>
      <xdr:spPr>
        <a:xfrm flipV="1">
          <a:off x="2019300" y="13343517"/>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19512</xdr:rowOff>
    </xdr:from>
    <xdr:to>
      <xdr:col>10</xdr:col>
      <xdr:colOff>114300</xdr:colOff>
      <xdr:row>78</xdr:row>
      <xdr:rowOff>98712</xdr:rowOff>
    </xdr:to>
    <xdr:cxnSp macro="">
      <xdr:nvCxnSpPr>
        <xdr:cNvPr id="187" name="直線コネクタ 186"/>
        <xdr:cNvCxnSpPr/>
      </xdr:nvCxnSpPr>
      <xdr:spPr>
        <a:xfrm flipV="1">
          <a:off x="1130300" y="13392612"/>
          <a:ext cx="889000" cy="7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27873</xdr:rowOff>
    </xdr:from>
    <xdr:to>
      <xdr:col>24</xdr:col>
      <xdr:colOff>114300</xdr:colOff>
      <xdr:row>77</xdr:row>
      <xdr:rowOff>129473</xdr:rowOff>
    </xdr:to>
    <xdr:sp macro="" textlink="">
      <xdr:nvSpPr>
        <xdr:cNvPr id="197" name="楕円 196"/>
        <xdr:cNvSpPr/>
      </xdr:nvSpPr>
      <xdr:spPr>
        <a:xfrm>
          <a:off x="4584700" y="132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50750</xdr:rowOff>
    </xdr:from>
    <xdr:ext cx="599010" cy="259045"/>
    <xdr:sp macro="" textlink="">
      <xdr:nvSpPr>
        <xdr:cNvPr id="198" name="民生費該当値テキスト"/>
        <xdr:cNvSpPr txBox="1"/>
      </xdr:nvSpPr>
      <xdr:spPr>
        <a:xfrm>
          <a:off x="4686300" y="130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96946</xdr:rowOff>
    </xdr:from>
    <xdr:to>
      <xdr:col>20</xdr:col>
      <xdr:colOff>38100</xdr:colOff>
      <xdr:row>78</xdr:row>
      <xdr:rowOff>27096</xdr:rowOff>
    </xdr:to>
    <xdr:sp macro="" textlink="">
      <xdr:nvSpPr>
        <xdr:cNvPr id="199" name="楕円 198"/>
        <xdr:cNvSpPr/>
      </xdr:nvSpPr>
      <xdr:spPr>
        <a:xfrm>
          <a:off x="3746500" y="132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18223</xdr:rowOff>
    </xdr:from>
    <xdr:ext cx="599010" cy="259045"/>
    <xdr:sp macro="" textlink="">
      <xdr:nvSpPr>
        <xdr:cNvPr id="200" name="テキスト ボックス 199"/>
        <xdr:cNvSpPr txBox="1"/>
      </xdr:nvSpPr>
      <xdr:spPr>
        <a:xfrm>
          <a:off x="3497795" y="1339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91067</xdr:rowOff>
    </xdr:from>
    <xdr:to>
      <xdr:col>15</xdr:col>
      <xdr:colOff>101600</xdr:colOff>
      <xdr:row>78</xdr:row>
      <xdr:rowOff>21217</xdr:rowOff>
    </xdr:to>
    <xdr:sp macro="" textlink="">
      <xdr:nvSpPr>
        <xdr:cNvPr id="201" name="楕円 200"/>
        <xdr:cNvSpPr/>
      </xdr:nvSpPr>
      <xdr:spPr>
        <a:xfrm>
          <a:off x="2857500" y="132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12344</xdr:rowOff>
    </xdr:from>
    <xdr:ext cx="599010" cy="259045"/>
    <xdr:sp macro="" textlink="">
      <xdr:nvSpPr>
        <xdr:cNvPr id="202" name="テキスト ボックス 201"/>
        <xdr:cNvSpPr txBox="1"/>
      </xdr:nvSpPr>
      <xdr:spPr>
        <a:xfrm>
          <a:off x="2608795" y="1338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140162</xdr:rowOff>
    </xdr:from>
    <xdr:to>
      <xdr:col>10</xdr:col>
      <xdr:colOff>165100</xdr:colOff>
      <xdr:row>78</xdr:row>
      <xdr:rowOff>70312</xdr:rowOff>
    </xdr:to>
    <xdr:sp macro="" textlink="">
      <xdr:nvSpPr>
        <xdr:cNvPr id="203" name="楕円 202"/>
        <xdr:cNvSpPr/>
      </xdr:nvSpPr>
      <xdr:spPr>
        <a:xfrm>
          <a:off x="1968500" y="133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61439</xdr:rowOff>
    </xdr:from>
    <xdr:ext cx="599010" cy="259045"/>
    <xdr:sp macro="" textlink="">
      <xdr:nvSpPr>
        <xdr:cNvPr id="204" name="テキスト ボックス 203"/>
        <xdr:cNvSpPr txBox="1"/>
      </xdr:nvSpPr>
      <xdr:spPr>
        <a:xfrm>
          <a:off x="1719795" y="1343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47912</xdr:rowOff>
    </xdr:from>
    <xdr:to>
      <xdr:col>6</xdr:col>
      <xdr:colOff>38100</xdr:colOff>
      <xdr:row>78</xdr:row>
      <xdr:rowOff>149512</xdr:rowOff>
    </xdr:to>
    <xdr:sp macro="" textlink="">
      <xdr:nvSpPr>
        <xdr:cNvPr id="205" name="楕円 204"/>
        <xdr:cNvSpPr/>
      </xdr:nvSpPr>
      <xdr:spPr>
        <a:xfrm>
          <a:off x="1079500" y="134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140639</xdr:rowOff>
    </xdr:from>
    <xdr:ext cx="599010" cy="259045"/>
    <xdr:sp macro="" textlink="">
      <xdr:nvSpPr>
        <xdr:cNvPr id="206" name="テキスト ボックス 205"/>
        <xdr:cNvSpPr txBox="1"/>
      </xdr:nvSpPr>
      <xdr:spPr>
        <a:xfrm>
          <a:off x="830795" y="135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111060</xdr:rowOff>
    </xdr:from>
    <xdr:to>
      <xdr:col>24</xdr:col>
      <xdr:colOff>63500</xdr:colOff>
      <xdr:row>96</xdr:row>
      <xdr:rowOff>113553</xdr:rowOff>
    </xdr:to>
    <xdr:cxnSp macro="">
      <xdr:nvCxnSpPr>
        <xdr:cNvPr id="237" name="直線コネクタ 236"/>
        <xdr:cNvCxnSpPr/>
      </xdr:nvCxnSpPr>
      <xdr:spPr>
        <a:xfrm flipV="1">
          <a:off x="3797300" y="16570260"/>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99324</xdr:rowOff>
    </xdr:from>
    <xdr:to>
      <xdr:col>19</xdr:col>
      <xdr:colOff>177800</xdr:colOff>
      <xdr:row>96</xdr:row>
      <xdr:rowOff>113553</xdr:rowOff>
    </xdr:to>
    <xdr:cxnSp macro="">
      <xdr:nvCxnSpPr>
        <xdr:cNvPr id="240" name="直線コネクタ 239"/>
        <xdr:cNvCxnSpPr/>
      </xdr:nvCxnSpPr>
      <xdr:spPr>
        <a:xfrm>
          <a:off x="2908300" y="16558524"/>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99324</xdr:rowOff>
    </xdr:from>
    <xdr:to>
      <xdr:col>15</xdr:col>
      <xdr:colOff>50800</xdr:colOff>
      <xdr:row>96</xdr:row>
      <xdr:rowOff>153515</xdr:rowOff>
    </xdr:to>
    <xdr:cxnSp macro="">
      <xdr:nvCxnSpPr>
        <xdr:cNvPr id="243" name="直線コネクタ 242"/>
        <xdr:cNvCxnSpPr/>
      </xdr:nvCxnSpPr>
      <xdr:spPr>
        <a:xfrm flipV="1">
          <a:off x="2019300" y="16558524"/>
          <a:ext cx="889000" cy="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119616</xdr:rowOff>
    </xdr:from>
    <xdr:to>
      <xdr:col>10</xdr:col>
      <xdr:colOff>114300</xdr:colOff>
      <xdr:row>96</xdr:row>
      <xdr:rowOff>153515</xdr:rowOff>
    </xdr:to>
    <xdr:cxnSp macro="">
      <xdr:nvCxnSpPr>
        <xdr:cNvPr id="246" name="直線コネクタ 245"/>
        <xdr:cNvCxnSpPr/>
      </xdr:nvCxnSpPr>
      <xdr:spPr>
        <a:xfrm>
          <a:off x="1130300" y="16578816"/>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106323</xdr:rowOff>
    </xdr:from>
    <xdr:ext cx="534377" cy="259045"/>
    <xdr:sp macro="" textlink="">
      <xdr:nvSpPr>
        <xdr:cNvPr id="248" name="テキスト ボックス 247"/>
        <xdr:cNvSpPr txBox="1"/>
      </xdr:nvSpPr>
      <xdr:spPr>
        <a:xfrm>
          <a:off x="1752111" y="162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148310</xdr:rowOff>
    </xdr:from>
    <xdr:ext cx="534377" cy="259045"/>
    <xdr:sp macro="" textlink="">
      <xdr:nvSpPr>
        <xdr:cNvPr id="250" name="テキスト ボックス 249"/>
        <xdr:cNvSpPr txBox="1"/>
      </xdr:nvSpPr>
      <xdr:spPr>
        <a:xfrm>
          <a:off x="863111" y="162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60260</xdr:rowOff>
    </xdr:from>
    <xdr:to>
      <xdr:col>24</xdr:col>
      <xdr:colOff>114300</xdr:colOff>
      <xdr:row>96</xdr:row>
      <xdr:rowOff>161860</xdr:rowOff>
    </xdr:to>
    <xdr:sp macro="" textlink="">
      <xdr:nvSpPr>
        <xdr:cNvPr id="256" name="楕円 255"/>
        <xdr:cNvSpPr/>
      </xdr:nvSpPr>
      <xdr:spPr>
        <a:xfrm>
          <a:off x="4584700" y="16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38687</xdr:rowOff>
    </xdr:from>
    <xdr:ext cx="534377" cy="259045"/>
    <xdr:sp macro="" textlink="">
      <xdr:nvSpPr>
        <xdr:cNvPr id="257" name="衛生費該当値テキスト"/>
        <xdr:cNvSpPr txBox="1"/>
      </xdr:nvSpPr>
      <xdr:spPr>
        <a:xfrm>
          <a:off x="4686300" y="164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62753</xdr:rowOff>
    </xdr:from>
    <xdr:to>
      <xdr:col>20</xdr:col>
      <xdr:colOff>38100</xdr:colOff>
      <xdr:row>96</xdr:row>
      <xdr:rowOff>164353</xdr:rowOff>
    </xdr:to>
    <xdr:sp macro="" textlink="">
      <xdr:nvSpPr>
        <xdr:cNvPr id="258" name="楕円 257"/>
        <xdr:cNvSpPr/>
      </xdr:nvSpPr>
      <xdr:spPr>
        <a:xfrm>
          <a:off x="3746500" y="165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155480</xdr:rowOff>
    </xdr:from>
    <xdr:ext cx="534377" cy="259045"/>
    <xdr:sp macro="" textlink="">
      <xdr:nvSpPr>
        <xdr:cNvPr id="259" name="テキスト ボックス 258"/>
        <xdr:cNvSpPr txBox="1"/>
      </xdr:nvSpPr>
      <xdr:spPr>
        <a:xfrm>
          <a:off x="3530111" y="166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48524</xdr:rowOff>
    </xdr:from>
    <xdr:to>
      <xdr:col>15</xdr:col>
      <xdr:colOff>101600</xdr:colOff>
      <xdr:row>96</xdr:row>
      <xdr:rowOff>150124</xdr:rowOff>
    </xdr:to>
    <xdr:sp macro="" textlink="">
      <xdr:nvSpPr>
        <xdr:cNvPr id="260" name="楕円 259"/>
        <xdr:cNvSpPr/>
      </xdr:nvSpPr>
      <xdr:spPr>
        <a:xfrm>
          <a:off x="2857500" y="165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166651</xdr:rowOff>
    </xdr:from>
    <xdr:ext cx="534377" cy="259045"/>
    <xdr:sp macro="" textlink="">
      <xdr:nvSpPr>
        <xdr:cNvPr id="261" name="テキスト ボックス 260"/>
        <xdr:cNvSpPr txBox="1"/>
      </xdr:nvSpPr>
      <xdr:spPr>
        <a:xfrm>
          <a:off x="2641111" y="1628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102715</xdr:rowOff>
    </xdr:from>
    <xdr:to>
      <xdr:col>10</xdr:col>
      <xdr:colOff>165100</xdr:colOff>
      <xdr:row>97</xdr:row>
      <xdr:rowOff>32865</xdr:rowOff>
    </xdr:to>
    <xdr:sp macro="" textlink="">
      <xdr:nvSpPr>
        <xdr:cNvPr id="262" name="楕円 261"/>
        <xdr:cNvSpPr/>
      </xdr:nvSpPr>
      <xdr:spPr>
        <a:xfrm>
          <a:off x="1968500" y="165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23992</xdr:rowOff>
    </xdr:from>
    <xdr:ext cx="534377" cy="259045"/>
    <xdr:sp macro="" textlink="">
      <xdr:nvSpPr>
        <xdr:cNvPr id="263" name="テキスト ボックス 262"/>
        <xdr:cNvSpPr txBox="1"/>
      </xdr:nvSpPr>
      <xdr:spPr>
        <a:xfrm>
          <a:off x="1752111" y="1665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68816</xdr:rowOff>
    </xdr:from>
    <xdr:to>
      <xdr:col>6</xdr:col>
      <xdr:colOff>38100</xdr:colOff>
      <xdr:row>96</xdr:row>
      <xdr:rowOff>170416</xdr:rowOff>
    </xdr:to>
    <xdr:sp macro="" textlink="">
      <xdr:nvSpPr>
        <xdr:cNvPr id="264" name="楕円 263"/>
        <xdr:cNvSpPr/>
      </xdr:nvSpPr>
      <xdr:spPr>
        <a:xfrm>
          <a:off x="1079500" y="165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161543</xdr:rowOff>
    </xdr:from>
    <xdr:ext cx="534377" cy="259045"/>
    <xdr:sp macro="" textlink="">
      <xdr:nvSpPr>
        <xdr:cNvPr id="265" name="テキスト ボックス 264"/>
        <xdr:cNvSpPr txBox="1"/>
      </xdr:nvSpPr>
      <xdr:spPr>
        <a:xfrm>
          <a:off x="863111" y="166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37</xdr:row>
      <xdr:rowOff>170790</xdr:rowOff>
    </xdr:to>
    <xdr:cxnSp macro="">
      <xdr:nvCxnSpPr>
        <xdr:cNvPr id="292" name="直線コネクタ 291"/>
        <xdr:cNvCxnSpPr/>
      </xdr:nvCxnSpPr>
      <xdr:spPr>
        <a:xfrm flipV="1">
          <a:off x="9639300" y="651261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170790</xdr:rowOff>
    </xdr:from>
    <xdr:to>
      <xdr:col>50</xdr:col>
      <xdr:colOff>114300</xdr:colOff>
      <xdr:row>38</xdr:row>
      <xdr:rowOff>16256</xdr:rowOff>
    </xdr:to>
    <xdr:cxnSp macro="">
      <xdr:nvCxnSpPr>
        <xdr:cNvPr id="295" name="直線コネクタ 294"/>
        <xdr:cNvCxnSpPr/>
      </xdr:nvCxnSpPr>
      <xdr:spPr>
        <a:xfrm flipV="1">
          <a:off x="8750300" y="651444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xdr:rowOff>
    </xdr:from>
    <xdr:to>
      <xdr:col>45</xdr:col>
      <xdr:colOff>177800</xdr:colOff>
      <xdr:row>38</xdr:row>
      <xdr:rowOff>16256</xdr:rowOff>
    </xdr:to>
    <xdr:cxnSp macro="">
      <xdr:nvCxnSpPr>
        <xdr:cNvPr id="298" name="直線コネクタ 297"/>
        <xdr:cNvCxnSpPr/>
      </xdr:nvCxnSpPr>
      <xdr:spPr>
        <a:xfrm>
          <a:off x="7861300" y="635990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38659</xdr:rowOff>
    </xdr:from>
    <xdr:to>
      <xdr:col>41</xdr:col>
      <xdr:colOff>50800</xdr:colOff>
      <xdr:row>37</xdr:row>
      <xdr:rowOff>16256</xdr:rowOff>
    </xdr:to>
    <xdr:cxnSp macro="">
      <xdr:nvCxnSpPr>
        <xdr:cNvPr id="301" name="直線コネクタ 300"/>
        <xdr:cNvCxnSpPr/>
      </xdr:nvCxnSpPr>
      <xdr:spPr>
        <a:xfrm>
          <a:off x="6972300" y="6210859"/>
          <a:ext cx="889000" cy="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5" name="テキスト ボックス 304"/>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118161</xdr:rowOff>
    </xdr:from>
    <xdr:to>
      <xdr:col>55</xdr:col>
      <xdr:colOff>50800</xdr:colOff>
      <xdr:row>38</xdr:row>
      <xdr:rowOff>48310</xdr:rowOff>
    </xdr:to>
    <xdr:sp macro="" textlink="">
      <xdr:nvSpPr>
        <xdr:cNvPr id="311" name="楕円 310"/>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96588</xdr:rowOff>
    </xdr:from>
    <xdr:ext cx="378565" cy="259045"/>
    <xdr:sp macro="" textlink="">
      <xdr:nvSpPr>
        <xdr:cNvPr id="312" name="労働費該当値テキスト"/>
        <xdr:cNvSpPr txBox="1"/>
      </xdr:nvSpPr>
      <xdr:spPr>
        <a:xfrm>
          <a:off x="10528300"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119990</xdr:rowOff>
    </xdr:from>
    <xdr:to>
      <xdr:col>50</xdr:col>
      <xdr:colOff>165100</xdr:colOff>
      <xdr:row>38</xdr:row>
      <xdr:rowOff>50140</xdr:rowOff>
    </xdr:to>
    <xdr:sp macro="" textlink="">
      <xdr:nvSpPr>
        <xdr:cNvPr id="313" name="楕円 312"/>
        <xdr:cNvSpPr/>
      </xdr:nvSpPr>
      <xdr:spPr>
        <a:xfrm>
          <a:off x="9588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41267</xdr:rowOff>
    </xdr:from>
    <xdr:ext cx="378565" cy="259045"/>
    <xdr:sp macro="" textlink="">
      <xdr:nvSpPr>
        <xdr:cNvPr id="314" name="テキスト ボックス 313"/>
        <xdr:cNvSpPr txBox="1"/>
      </xdr:nvSpPr>
      <xdr:spPr>
        <a:xfrm>
          <a:off x="9450017" y="65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136906</xdr:rowOff>
    </xdr:from>
    <xdr:to>
      <xdr:col>46</xdr:col>
      <xdr:colOff>38100</xdr:colOff>
      <xdr:row>38</xdr:row>
      <xdr:rowOff>67056</xdr:rowOff>
    </xdr:to>
    <xdr:sp macro="" textlink="">
      <xdr:nvSpPr>
        <xdr:cNvPr id="315" name="楕円 314"/>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58183</xdr:rowOff>
    </xdr:from>
    <xdr:ext cx="378565" cy="259045"/>
    <xdr:sp macro="" textlink="">
      <xdr:nvSpPr>
        <xdr:cNvPr id="316" name="テキスト ボックス 315"/>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136906</xdr:rowOff>
    </xdr:from>
    <xdr:to>
      <xdr:col>41</xdr:col>
      <xdr:colOff>101600</xdr:colOff>
      <xdr:row>37</xdr:row>
      <xdr:rowOff>67056</xdr:rowOff>
    </xdr:to>
    <xdr:sp macro="" textlink="">
      <xdr:nvSpPr>
        <xdr:cNvPr id="317" name="楕円 316"/>
        <xdr:cNvSpPr/>
      </xdr:nvSpPr>
      <xdr:spPr>
        <a:xfrm>
          <a:off x="7810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58183</xdr:rowOff>
    </xdr:from>
    <xdr:ext cx="378565" cy="259045"/>
    <xdr:sp macro="" textlink="">
      <xdr:nvSpPr>
        <xdr:cNvPr id="318" name="テキスト ボックス 317"/>
        <xdr:cNvSpPr txBox="1"/>
      </xdr:nvSpPr>
      <xdr:spPr>
        <a:xfrm>
          <a:off x="7672017" y="6401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159309</xdr:rowOff>
    </xdr:from>
    <xdr:to>
      <xdr:col>36</xdr:col>
      <xdr:colOff>165100</xdr:colOff>
      <xdr:row>36</xdr:row>
      <xdr:rowOff>89459</xdr:rowOff>
    </xdr:to>
    <xdr:sp macro="" textlink="">
      <xdr:nvSpPr>
        <xdr:cNvPr id="319" name="楕円 318"/>
        <xdr:cNvSpPr/>
      </xdr:nvSpPr>
      <xdr:spPr>
        <a:xfrm>
          <a:off x="6921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80586</xdr:rowOff>
    </xdr:from>
    <xdr:ext cx="378565" cy="259045"/>
    <xdr:sp macro="" textlink="">
      <xdr:nvSpPr>
        <xdr:cNvPr id="320" name="テキスト ボックス 319"/>
        <xdr:cNvSpPr txBox="1"/>
      </xdr:nvSpPr>
      <xdr:spPr>
        <a:xfrm>
          <a:off x="6783017" y="625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159131</xdr:rowOff>
    </xdr:from>
    <xdr:to>
      <xdr:col>55</xdr:col>
      <xdr:colOff>0</xdr:colOff>
      <xdr:row>57</xdr:row>
      <xdr:rowOff>574</xdr:rowOff>
    </xdr:to>
    <xdr:cxnSp macro="">
      <xdr:nvCxnSpPr>
        <xdr:cNvPr id="345" name="直線コネクタ 344"/>
        <xdr:cNvCxnSpPr/>
      </xdr:nvCxnSpPr>
      <xdr:spPr>
        <a:xfrm flipV="1">
          <a:off x="9639300" y="9760331"/>
          <a:ext cx="8382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149867</xdr:rowOff>
    </xdr:from>
    <xdr:to>
      <xdr:col>50</xdr:col>
      <xdr:colOff>114300</xdr:colOff>
      <xdr:row>57</xdr:row>
      <xdr:rowOff>574</xdr:rowOff>
    </xdr:to>
    <xdr:cxnSp macro="">
      <xdr:nvCxnSpPr>
        <xdr:cNvPr id="348" name="直線コネクタ 347"/>
        <xdr:cNvCxnSpPr/>
      </xdr:nvCxnSpPr>
      <xdr:spPr>
        <a:xfrm>
          <a:off x="8750300" y="9751067"/>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149867</xdr:rowOff>
    </xdr:from>
    <xdr:to>
      <xdr:col>45</xdr:col>
      <xdr:colOff>177800</xdr:colOff>
      <xdr:row>57</xdr:row>
      <xdr:rowOff>10861</xdr:rowOff>
    </xdr:to>
    <xdr:cxnSp macro="">
      <xdr:nvCxnSpPr>
        <xdr:cNvPr id="351" name="直線コネクタ 350"/>
        <xdr:cNvCxnSpPr/>
      </xdr:nvCxnSpPr>
      <xdr:spPr>
        <a:xfrm flipV="1">
          <a:off x="7861300" y="9751067"/>
          <a:ext cx="889000" cy="3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10861</xdr:rowOff>
    </xdr:from>
    <xdr:to>
      <xdr:col>41</xdr:col>
      <xdr:colOff>50800</xdr:colOff>
      <xdr:row>57</xdr:row>
      <xdr:rowOff>42448</xdr:rowOff>
    </xdr:to>
    <xdr:cxnSp macro="">
      <xdr:nvCxnSpPr>
        <xdr:cNvPr id="354" name="直線コネクタ 353"/>
        <xdr:cNvCxnSpPr/>
      </xdr:nvCxnSpPr>
      <xdr:spPr>
        <a:xfrm flipV="1">
          <a:off x="6972300" y="9783511"/>
          <a:ext cx="889000" cy="3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81518</xdr:rowOff>
    </xdr:from>
    <xdr:ext cx="534377" cy="259045"/>
    <xdr:sp macro="" textlink="">
      <xdr:nvSpPr>
        <xdr:cNvPr id="356" name="テキスト ボックス 355"/>
        <xdr:cNvSpPr txBox="1"/>
      </xdr:nvSpPr>
      <xdr:spPr>
        <a:xfrm>
          <a:off x="7594111" y="985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8" name="テキスト ボックス 357"/>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108331</xdr:rowOff>
    </xdr:from>
    <xdr:to>
      <xdr:col>55</xdr:col>
      <xdr:colOff>50800</xdr:colOff>
      <xdr:row>57</xdr:row>
      <xdr:rowOff>38481</xdr:rowOff>
    </xdr:to>
    <xdr:sp macro="" textlink="">
      <xdr:nvSpPr>
        <xdr:cNvPr id="364" name="楕円 363"/>
        <xdr:cNvSpPr/>
      </xdr:nvSpPr>
      <xdr:spPr>
        <a:xfrm>
          <a:off x="10426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131208</xdr:rowOff>
    </xdr:from>
    <xdr:ext cx="534377" cy="259045"/>
    <xdr:sp macro="" textlink="">
      <xdr:nvSpPr>
        <xdr:cNvPr id="365" name="農林水産業費該当値テキスト"/>
        <xdr:cNvSpPr txBox="1"/>
      </xdr:nvSpPr>
      <xdr:spPr>
        <a:xfrm>
          <a:off x="10528300" y="95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121224</xdr:rowOff>
    </xdr:from>
    <xdr:to>
      <xdr:col>50</xdr:col>
      <xdr:colOff>165100</xdr:colOff>
      <xdr:row>57</xdr:row>
      <xdr:rowOff>51374</xdr:rowOff>
    </xdr:to>
    <xdr:sp macro="" textlink="">
      <xdr:nvSpPr>
        <xdr:cNvPr id="366" name="楕円 365"/>
        <xdr:cNvSpPr/>
      </xdr:nvSpPr>
      <xdr:spPr>
        <a:xfrm>
          <a:off x="9588500" y="9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67901</xdr:rowOff>
    </xdr:from>
    <xdr:ext cx="534377" cy="259045"/>
    <xdr:sp macro="" textlink="">
      <xdr:nvSpPr>
        <xdr:cNvPr id="367" name="テキスト ボックス 366"/>
        <xdr:cNvSpPr txBox="1"/>
      </xdr:nvSpPr>
      <xdr:spPr>
        <a:xfrm>
          <a:off x="9372111" y="94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99067</xdr:rowOff>
    </xdr:from>
    <xdr:to>
      <xdr:col>46</xdr:col>
      <xdr:colOff>38100</xdr:colOff>
      <xdr:row>57</xdr:row>
      <xdr:rowOff>29217</xdr:rowOff>
    </xdr:to>
    <xdr:sp macro="" textlink="">
      <xdr:nvSpPr>
        <xdr:cNvPr id="368" name="楕円 367"/>
        <xdr:cNvSpPr/>
      </xdr:nvSpPr>
      <xdr:spPr>
        <a:xfrm>
          <a:off x="8699500" y="97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20344</xdr:rowOff>
    </xdr:from>
    <xdr:ext cx="534377" cy="259045"/>
    <xdr:sp macro="" textlink="">
      <xdr:nvSpPr>
        <xdr:cNvPr id="369" name="テキスト ボックス 368"/>
        <xdr:cNvSpPr txBox="1"/>
      </xdr:nvSpPr>
      <xdr:spPr>
        <a:xfrm>
          <a:off x="8483111" y="97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131511</xdr:rowOff>
    </xdr:from>
    <xdr:to>
      <xdr:col>41</xdr:col>
      <xdr:colOff>101600</xdr:colOff>
      <xdr:row>57</xdr:row>
      <xdr:rowOff>61661</xdr:rowOff>
    </xdr:to>
    <xdr:sp macro="" textlink="">
      <xdr:nvSpPr>
        <xdr:cNvPr id="370" name="楕円 369"/>
        <xdr:cNvSpPr/>
      </xdr:nvSpPr>
      <xdr:spPr>
        <a:xfrm>
          <a:off x="7810500" y="97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78188</xdr:rowOff>
    </xdr:from>
    <xdr:ext cx="534377" cy="259045"/>
    <xdr:sp macro="" textlink="">
      <xdr:nvSpPr>
        <xdr:cNvPr id="371" name="テキスト ボックス 370"/>
        <xdr:cNvSpPr txBox="1"/>
      </xdr:nvSpPr>
      <xdr:spPr>
        <a:xfrm>
          <a:off x="7594111" y="95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163098</xdr:rowOff>
    </xdr:from>
    <xdr:to>
      <xdr:col>36</xdr:col>
      <xdr:colOff>165100</xdr:colOff>
      <xdr:row>57</xdr:row>
      <xdr:rowOff>93248</xdr:rowOff>
    </xdr:to>
    <xdr:sp macro="" textlink="">
      <xdr:nvSpPr>
        <xdr:cNvPr id="372" name="楕円 371"/>
        <xdr:cNvSpPr/>
      </xdr:nvSpPr>
      <xdr:spPr>
        <a:xfrm>
          <a:off x="6921500" y="97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84375</xdr:rowOff>
    </xdr:from>
    <xdr:ext cx="534377" cy="259045"/>
    <xdr:sp macro="" textlink="">
      <xdr:nvSpPr>
        <xdr:cNvPr id="373" name="テキスト ボックス 372"/>
        <xdr:cNvSpPr txBox="1"/>
      </xdr:nvSpPr>
      <xdr:spPr>
        <a:xfrm>
          <a:off x="6705111" y="98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154991</xdr:rowOff>
    </xdr:from>
    <xdr:to>
      <xdr:col>55</xdr:col>
      <xdr:colOff>0</xdr:colOff>
      <xdr:row>78</xdr:row>
      <xdr:rowOff>164885</xdr:rowOff>
    </xdr:to>
    <xdr:cxnSp macro="">
      <xdr:nvCxnSpPr>
        <xdr:cNvPr id="402" name="直線コネクタ 401"/>
        <xdr:cNvCxnSpPr/>
      </xdr:nvCxnSpPr>
      <xdr:spPr>
        <a:xfrm flipV="1">
          <a:off x="9639300" y="13528091"/>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164885</xdr:rowOff>
    </xdr:from>
    <xdr:to>
      <xdr:col>50</xdr:col>
      <xdr:colOff>114300</xdr:colOff>
      <xdr:row>78</xdr:row>
      <xdr:rowOff>164885</xdr:rowOff>
    </xdr:to>
    <xdr:cxnSp macro="">
      <xdr:nvCxnSpPr>
        <xdr:cNvPr id="405" name="直線コネクタ 404"/>
        <xdr:cNvCxnSpPr/>
      </xdr:nvCxnSpPr>
      <xdr:spPr>
        <a:xfrm>
          <a:off x="8750300" y="13537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164885</xdr:rowOff>
    </xdr:from>
    <xdr:to>
      <xdr:col>45</xdr:col>
      <xdr:colOff>177800</xdr:colOff>
      <xdr:row>79</xdr:row>
      <xdr:rowOff>19659</xdr:rowOff>
    </xdr:to>
    <xdr:cxnSp macro="">
      <xdr:nvCxnSpPr>
        <xdr:cNvPr id="408" name="直線コネクタ 407"/>
        <xdr:cNvCxnSpPr/>
      </xdr:nvCxnSpPr>
      <xdr:spPr>
        <a:xfrm flipV="1">
          <a:off x="7861300" y="13537985"/>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6477</xdr:rowOff>
    </xdr:from>
    <xdr:to>
      <xdr:col>41</xdr:col>
      <xdr:colOff>50800</xdr:colOff>
      <xdr:row>79</xdr:row>
      <xdr:rowOff>19659</xdr:rowOff>
    </xdr:to>
    <xdr:cxnSp macro="">
      <xdr:nvCxnSpPr>
        <xdr:cNvPr id="411" name="直線コネクタ 410"/>
        <xdr:cNvCxnSpPr/>
      </xdr:nvCxnSpPr>
      <xdr:spPr>
        <a:xfrm>
          <a:off x="6972300" y="1355102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104191</xdr:rowOff>
    </xdr:from>
    <xdr:to>
      <xdr:col>55</xdr:col>
      <xdr:colOff>50800</xdr:colOff>
      <xdr:row>79</xdr:row>
      <xdr:rowOff>34341</xdr:rowOff>
    </xdr:to>
    <xdr:sp macro="" textlink="">
      <xdr:nvSpPr>
        <xdr:cNvPr id="421" name="楕円 420"/>
        <xdr:cNvSpPr/>
      </xdr:nvSpPr>
      <xdr:spPr>
        <a:xfrm>
          <a:off x="10426700" y="134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19118</xdr:rowOff>
    </xdr:from>
    <xdr:ext cx="469744" cy="259045"/>
    <xdr:sp macro="" textlink="">
      <xdr:nvSpPr>
        <xdr:cNvPr id="422" name="商工費該当値テキスト"/>
        <xdr:cNvSpPr txBox="1"/>
      </xdr:nvSpPr>
      <xdr:spPr>
        <a:xfrm>
          <a:off x="10528300" y="133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114085</xdr:rowOff>
    </xdr:from>
    <xdr:to>
      <xdr:col>50</xdr:col>
      <xdr:colOff>165100</xdr:colOff>
      <xdr:row>79</xdr:row>
      <xdr:rowOff>44235</xdr:rowOff>
    </xdr:to>
    <xdr:sp macro="" textlink="">
      <xdr:nvSpPr>
        <xdr:cNvPr id="423" name="楕円 422"/>
        <xdr:cNvSpPr/>
      </xdr:nvSpPr>
      <xdr:spPr>
        <a:xfrm>
          <a:off x="9588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35362</xdr:rowOff>
    </xdr:from>
    <xdr:ext cx="469744" cy="259045"/>
    <xdr:sp macro="" textlink="">
      <xdr:nvSpPr>
        <xdr:cNvPr id="424" name="テキスト ボックス 423"/>
        <xdr:cNvSpPr txBox="1"/>
      </xdr:nvSpPr>
      <xdr:spPr>
        <a:xfrm>
          <a:off x="9404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114085</xdr:rowOff>
    </xdr:from>
    <xdr:to>
      <xdr:col>46</xdr:col>
      <xdr:colOff>38100</xdr:colOff>
      <xdr:row>79</xdr:row>
      <xdr:rowOff>44235</xdr:rowOff>
    </xdr:to>
    <xdr:sp macro="" textlink="">
      <xdr:nvSpPr>
        <xdr:cNvPr id="425" name="楕円 424"/>
        <xdr:cNvSpPr/>
      </xdr:nvSpPr>
      <xdr:spPr>
        <a:xfrm>
          <a:off x="8699500" y="13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35362</xdr:rowOff>
    </xdr:from>
    <xdr:ext cx="469744" cy="259045"/>
    <xdr:sp macro="" textlink="">
      <xdr:nvSpPr>
        <xdr:cNvPr id="426" name="テキスト ボックス 425"/>
        <xdr:cNvSpPr txBox="1"/>
      </xdr:nvSpPr>
      <xdr:spPr>
        <a:xfrm>
          <a:off x="8515428" y="13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140309</xdr:rowOff>
    </xdr:from>
    <xdr:to>
      <xdr:col>41</xdr:col>
      <xdr:colOff>101600</xdr:colOff>
      <xdr:row>79</xdr:row>
      <xdr:rowOff>70459</xdr:rowOff>
    </xdr:to>
    <xdr:sp macro="" textlink="">
      <xdr:nvSpPr>
        <xdr:cNvPr id="427" name="楕円 426"/>
        <xdr:cNvSpPr/>
      </xdr:nvSpPr>
      <xdr:spPr>
        <a:xfrm>
          <a:off x="7810500" y="135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61586</xdr:rowOff>
    </xdr:from>
    <xdr:ext cx="469744" cy="259045"/>
    <xdr:sp macro="" textlink="">
      <xdr:nvSpPr>
        <xdr:cNvPr id="428" name="テキスト ボックス 427"/>
        <xdr:cNvSpPr txBox="1"/>
      </xdr:nvSpPr>
      <xdr:spPr>
        <a:xfrm>
          <a:off x="7626428" y="1360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127127</xdr:rowOff>
    </xdr:from>
    <xdr:to>
      <xdr:col>36</xdr:col>
      <xdr:colOff>165100</xdr:colOff>
      <xdr:row>79</xdr:row>
      <xdr:rowOff>57277</xdr:rowOff>
    </xdr:to>
    <xdr:sp macro="" textlink="">
      <xdr:nvSpPr>
        <xdr:cNvPr id="429" name="楕円 428"/>
        <xdr:cNvSpPr/>
      </xdr:nvSpPr>
      <xdr:spPr>
        <a:xfrm>
          <a:off x="6921500" y="135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48404</xdr:rowOff>
    </xdr:from>
    <xdr:ext cx="469744" cy="259045"/>
    <xdr:sp macro="" textlink="">
      <xdr:nvSpPr>
        <xdr:cNvPr id="430" name="テキスト ボックス 429"/>
        <xdr:cNvSpPr txBox="1"/>
      </xdr:nvSpPr>
      <xdr:spPr>
        <a:xfrm>
          <a:off x="6737428" y="1359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6654</xdr:rowOff>
    </xdr:from>
    <xdr:to>
      <xdr:col>55</xdr:col>
      <xdr:colOff>0</xdr:colOff>
      <xdr:row>98</xdr:row>
      <xdr:rowOff>6716</xdr:rowOff>
    </xdr:to>
    <xdr:cxnSp macro="">
      <xdr:nvCxnSpPr>
        <xdr:cNvPr id="455" name="直線コネクタ 454"/>
        <xdr:cNvCxnSpPr/>
      </xdr:nvCxnSpPr>
      <xdr:spPr>
        <a:xfrm flipV="1">
          <a:off x="9639300" y="16808754"/>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6716</xdr:rowOff>
    </xdr:from>
    <xdr:to>
      <xdr:col>50</xdr:col>
      <xdr:colOff>114300</xdr:colOff>
      <xdr:row>98</xdr:row>
      <xdr:rowOff>9761</xdr:rowOff>
    </xdr:to>
    <xdr:cxnSp macro="">
      <xdr:nvCxnSpPr>
        <xdr:cNvPr id="458" name="直線コネクタ 457"/>
        <xdr:cNvCxnSpPr/>
      </xdr:nvCxnSpPr>
      <xdr:spPr>
        <a:xfrm flipV="1">
          <a:off x="8750300" y="16808816"/>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9761</xdr:rowOff>
    </xdr:from>
    <xdr:to>
      <xdr:col>45</xdr:col>
      <xdr:colOff>177800</xdr:colOff>
      <xdr:row>98</xdr:row>
      <xdr:rowOff>13647</xdr:rowOff>
    </xdr:to>
    <xdr:cxnSp macro="">
      <xdr:nvCxnSpPr>
        <xdr:cNvPr id="461" name="直線コネクタ 460"/>
        <xdr:cNvCxnSpPr/>
      </xdr:nvCxnSpPr>
      <xdr:spPr>
        <a:xfrm flipV="1">
          <a:off x="7861300" y="1681186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11570</xdr:rowOff>
    </xdr:from>
    <xdr:to>
      <xdr:col>41</xdr:col>
      <xdr:colOff>50800</xdr:colOff>
      <xdr:row>98</xdr:row>
      <xdr:rowOff>13647</xdr:rowOff>
    </xdr:to>
    <xdr:cxnSp macro="">
      <xdr:nvCxnSpPr>
        <xdr:cNvPr id="464" name="直線コネクタ 463"/>
        <xdr:cNvCxnSpPr/>
      </xdr:nvCxnSpPr>
      <xdr:spPr>
        <a:xfrm>
          <a:off x="6972300" y="16813670"/>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68" name="テキスト ボックス 467"/>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127304</xdr:rowOff>
    </xdr:from>
    <xdr:to>
      <xdr:col>55</xdr:col>
      <xdr:colOff>50800</xdr:colOff>
      <xdr:row>98</xdr:row>
      <xdr:rowOff>57454</xdr:rowOff>
    </xdr:to>
    <xdr:sp macro="" textlink="">
      <xdr:nvSpPr>
        <xdr:cNvPr id="474" name="楕円 473"/>
        <xdr:cNvSpPr/>
      </xdr:nvSpPr>
      <xdr:spPr>
        <a:xfrm>
          <a:off x="10426700" y="167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127366</xdr:rowOff>
    </xdr:from>
    <xdr:to>
      <xdr:col>50</xdr:col>
      <xdr:colOff>165100</xdr:colOff>
      <xdr:row>98</xdr:row>
      <xdr:rowOff>57516</xdr:rowOff>
    </xdr:to>
    <xdr:sp macro="" textlink="">
      <xdr:nvSpPr>
        <xdr:cNvPr id="476" name="楕円 475"/>
        <xdr:cNvSpPr/>
      </xdr:nvSpPr>
      <xdr:spPr>
        <a:xfrm>
          <a:off x="9588500" y="167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48643</xdr:rowOff>
    </xdr:from>
    <xdr:ext cx="534377" cy="259045"/>
    <xdr:sp macro="" textlink="">
      <xdr:nvSpPr>
        <xdr:cNvPr id="477" name="テキスト ボックス 476"/>
        <xdr:cNvSpPr txBox="1"/>
      </xdr:nvSpPr>
      <xdr:spPr>
        <a:xfrm>
          <a:off x="9372111" y="168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130411</xdr:rowOff>
    </xdr:from>
    <xdr:to>
      <xdr:col>46</xdr:col>
      <xdr:colOff>38100</xdr:colOff>
      <xdr:row>98</xdr:row>
      <xdr:rowOff>60561</xdr:rowOff>
    </xdr:to>
    <xdr:sp macro="" textlink="">
      <xdr:nvSpPr>
        <xdr:cNvPr id="478" name="楕円 477"/>
        <xdr:cNvSpPr/>
      </xdr:nvSpPr>
      <xdr:spPr>
        <a:xfrm>
          <a:off x="8699500" y="167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51688</xdr:rowOff>
    </xdr:from>
    <xdr:ext cx="534377" cy="259045"/>
    <xdr:sp macro="" textlink="">
      <xdr:nvSpPr>
        <xdr:cNvPr id="479" name="テキスト ボックス 478"/>
        <xdr:cNvSpPr txBox="1"/>
      </xdr:nvSpPr>
      <xdr:spPr>
        <a:xfrm>
          <a:off x="8483111" y="168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134297</xdr:rowOff>
    </xdr:from>
    <xdr:to>
      <xdr:col>41</xdr:col>
      <xdr:colOff>101600</xdr:colOff>
      <xdr:row>98</xdr:row>
      <xdr:rowOff>64447</xdr:rowOff>
    </xdr:to>
    <xdr:sp macro="" textlink="">
      <xdr:nvSpPr>
        <xdr:cNvPr id="480" name="楕円 479"/>
        <xdr:cNvSpPr/>
      </xdr:nvSpPr>
      <xdr:spPr>
        <a:xfrm>
          <a:off x="7810500" y="167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55574</xdr:rowOff>
    </xdr:from>
    <xdr:ext cx="534377" cy="259045"/>
    <xdr:sp macro="" textlink="">
      <xdr:nvSpPr>
        <xdr:cNvPr id="481" name="テキスト ボックス 480"/>
        <xdr:cNvSpPr txBox="1"/>
      </xdr:nvSpPr>
      <xdr:spPr>
        <a:xfrm>
          <a:off x="7594111" y="168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132220</xdr:rowOff>
    </xdr:from>
    <xdr:to>
      <xdr:col>36</xdr:col>
      <xdr:colOff>165100</xdr:colOff>
      <xdr:row>98</xdr:row>
      <xdr:rowOff>62370</xdr:rowOff>
    </xdr:to>
    <xdr:sp macro="" textlink="">
      <xdr:nvSpPr>
        <xdr:cNvPr id="482" name="楕円 481"/>
        <xdr:cNvSpPr/>
      </xdr:nvSpPr>
      <xdr:spPr>
        <a:xfrm>
          <a:off x="6921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53497</xdr:rowOff>
    </xdr:from>
    <xdr:ext cx="534377" cy="259045"/>
    <xdr:sp macro="" textlink="">
      <xdr:nvSpPr>
        <xdr:cNvPr id="483" name="テキスト ボックス 482"/>
        <xdr:cNvSpPr txBox="1"/>
      </xdr:nvSpPr>
      <xdr:spPr>
        <a:xfrm>
          <a:off x="6705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132319</xdr:rowOff>
    </xdr:from>
    <xdr:to>
      <xdr:col>85</xdr:col>
      <xdr:colOff>127000</xdr:colOff>
      <xdr:row>37</xdr:row>
      <xdr:rowOff>158184</xdr:rowOff>
    </xdr:to>
    <xdr:cxnSp macro="">
      <xdr:nvCxnSpPr>
        <xdr:cNvPr id="514" name="直線コネクタ 513"/>
        <xdr:cNvCxnSpPr/>
      </xdr:nvCxnSpPr>
      <xdr:spPr>
        <a:xfrm flipV="1">
          <a:off x="15481300" y="6475969"/>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158184</xdr:rowOff>
    </xdr:from>
    <xdr:to>
      <xdr:col>81</xdr:col>
      <xdr:colOff>50800</xdr:colOff>
      <xdr:row>37</xdr:row>
      <xdr:rowOff>159588</xdr:rowOff>
    </xdr:to>
    <xdr:cxnSp macro="">
      <xdr:nvCxnSpPr>
        <xdr:cNvPr id="517" name="直線コネクタ 516"/>
        <xdr:cNvCxnSpPr/>
      </xdr:nvCxnSpPr>
      <xdr:spPr>
        <a:xfrm flipV="1">
          <a:off x="14592300" y="6501834"/>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130229</xdr:rowOff>
    </xdr:from>
    <xdr:to>
      <xdr:col>76</xdr:col>
      <xdr:colOff>114300</xdr:colOff>
      <xdr:row>37</xdr:row>
      <xdr:rowOff>159588</xdr:rowOff>
    </xdr:to>
    <xdr:cxnSp macro="">
      <xdr:nvCxnSpPr>
        <xdr:cNvPr id="520" name="直線コネクタ 519"/>
        <xdr:cNvCxnSpPr/>
      </xdr:nvCxnSpPr>
      <xdr:spPr>
        <a:xfrm>
          <a:off x="13703300" y="647387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57224</xdr:rowOff>
    </xdr:from>
    <xdr:to>
      <xdr:col>71</xdr:col>
      <xdr:colOff>177800</xdr:colOff>
      <xdr:row>37</xdr:row>
      <xdr:rowOff>130229</xdr:rowOff>
    </xdr:to>
    <xdr:cxnSp macro="">
      <xdr:nvCxnSpPr>
        <xdr:cNvPr id="523" name="直線コネクタ 522"/>
        <xdr:cNvCxnSpPr/>
      </xdr:nvCxnSpPr>
      <xdr:spPr>
        <a:xfrm>
          <a:off x="12814300" y="6229424"/>
          <a:ext cx="889000" cy="2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44721</xdr:rowOff>
    </xdr:from>
    <xdr:ext cx="534377" cy="259045"/>
    <xdr:sp macro="" textlink="">
      <xdr:nvSpPr>
        <xdr:cNvPr id="525" name="テキスト ボックス 524"/>
        <xdr:cNvSpPr txBox="1"/>
      </xdr:nvSpPr>
      <xdr:spPr>
        <a:xfrm>
          <a:off x="13436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23175</xdr:rowOff>
    </xdr:from>
    <xdr:ext cx="534377" cy="259045"/>
    <xdr:sp macro="" textlink="">
      <xdr:nvSpPr>
        <xdr:cNvPr id="527" name="テキスト ボックス 526"/>
        <xdr:cNvSpPr txBox="1"/>
      </xdr:nvSpPr>
      <xdr:spPr>
        <a:xfrm>
          <a:off x="12547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81519</xdr:rowOff>
    </xdr:from>
    <xdr:to>
      <xdr:col>85</xdr:col>
      <xdr:colOff>177800</xdr:colOff>
      <xdr:row>38</xdr:row>
      <xdr:rowOff>11669</xdr:rowOff>
    </xdr:to>
    <xdr:sp macro="" textlink="">
      <xdr:nvSpPr>
        <xdr:cNvPr id="533" name="楕円 532"/>
        <xdr:cNvSpPr/>
      </xdr:nvSpPr>
      <xdr:spPr>
        <a:xfrm>
          <a:off x="16268700" y="64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167896</xdr:rowOff>
    </xdr:from>
    <xdr:ext cx="534377" cy="259045"/>
    <xdr:sp macro="" textlink="">
      <xdr:nvSpPr>
        <xdr:cNvPr id="534" name="消防費該当値テキスト"/>
        <xdr:cNvSpPr txBox="1"/>
      </xdr:nvSpPr>
      <xdr:spPr>
        <a:xfrm>
          <a:off x="16370300" y="634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107384</xdr:rowOff>
    </xdr:from>
    <xdr:to>
      <xdr:col>81</xdr:col>
      <xdr:colOff>101600</xdr:colOff>
      <xdr:row>38</xdr:row>
      <xdr:rowOff>37534</xdr:rowOff>
    </xdr:to>
    <xdr:sp macro="" textlink="">
      <xdr:nvSpPr>
        <xdr:cNvPr id="535" name="楕円 534"/>
        <xdr:cNvSpPr/>
      </xdr:nvSpPr>
      <xdr:spPr>
        <a:xfrm>
          <a:off x="15430500" y="64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28661</xdr:rowOff>
    </xdr:from>
    <xdr:ext cx="534377" cy="259045"/>
    <xdr:sp macro="" textlink="">
      <xdr:nvSpPr>
        <xdr:cNvPr id="536" name="テキスト ボックス 535"/>
        <xdr:cNvSpPr txBox="1"/>
      </xdr:nvSpPr>
      <xdr:spPr>
        <a:xfrm>
          <a:off x="15214111" y="65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108788</xdr:rowOff>
    </xdr:from>
    <xdr:to>
      <xdr:col>76</xdr:col>
      <xdr:colOff>165100</xdr:colOff>
      <xdr:row>38</xdr:row>
      <xdr:rowOff>38939</xdr:rowOff>
    </xdr:to>
    <xdr:sp macro="" textlink="">
      <xdr:nvSpPr>
        <xdr:cNvPr id="537" name="楕円 536"/>
        <xdr:cNvSpPr/>
      </xdr:nvSpPr>
      <xdr:spPr>
        <a:xfrm>
          <a:off x="14541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30065</xdr:rowOff>
    </xdr:from>
    <xdr:ext cx="534377" cy="259045"/>
    <xdr:sp macro="" textlink="">
      <xdr:nvSpPr>
        <xdr:cNvPr id="538" name="テキスト ボックス 537"/>
        <xdr:cNvSpPr txBox="1"/>
      </xdr:nvSpPr>
      <xdr:spPr>
        <a:xfrm>
          <a:off x="14325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79429</xdr:rowOff>
    </xdr:from>
    <xdr:to>
      <xdr:col>72</xdr:col>
      <xdr:colOff>38100</xdr:colOff>
      <xdr:row>38</xdr:row>
      <xdr:rowOff>9579</xdr:rowOff>
    </xdr:to>
    <xdr:sp macro="" textlink="">
      <xdr:nvSpPr>
        <xdr:cNvPr id="539" name="楕円 538"/>
        <xdr:cNvSpPr/>
      </xdr:nvSpPr>
      <xdr:spPr>
        <a:xfrm>
          <a:off x="13652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706</xdr:rowOff>
    </xdr:from>
    <xdr:ext cx="534377" cy="259045"/>
    <xdr:sp macro="" textlink="">
      <xdr:nvSpPr>
        <xdr:cNvPr id="540" name="テキスト ボックス 539"/>
        <xdr:cNvSpPr txBox="1"/>
      </xdr:nvSpPr>
      <xdr:spPr>
        <a:xfrm>
          <a:off x="13436111" y="65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6424</xdr:rowOff>
    </xdr:from>
    <xdr:to>
      <xdr:col>67</xdr:col>
      <xdr:colOff>101600</xdr:colOff>
      <xdr:row>36</xdr:row>
      <xdr:rowOff>108024</xdr:rowOff>
    </xdr:to>
    <xdr:sp macro="" textlink="">
      <xdr:nvSpPr>
        <xdr:cNvPr id="541" name="楕円 540"/>
        <xdr:cNvSpPr/>
      </xdr:nvSpPr>
      <xdr:spPr>
        <a:xfrm>
          <a:off x="12763500" y="61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124551</xdr:rowOff>
    </xdr:from>
    <xdr:ext cx="534377" cy="259045"/>
    <xdr:sp macro="" textlink="">
      <xdr:nvSpPr>
        <xdr:cNvPr id="542" name="テキスト ボックス 541"/>
        <xdr:cNvSpPr txBox="1"/>
      </xdr:nvSpPr>
      <xdr:spPr>
        <a:xfrm>
          <a:off x="12547111" y="59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82652</xdr:rowOff>
    </xdr:from>
    <xdr:to>
      <xdr:col>85</xdr:col>
      <xdr:colOff>127000</xdr:colOff>
      <xdr:row>56</xdr:row>
      <xdr:rowOff>137452</xdr:rowOff>
    </xdr:to>
    <xdr:cxnSp macro="">
      <xdr:nvCxnSpPr>
        <xdr:cNvPr id="572" name="直線コネクタ 571"/>
        <xdr:cNvCxnSpPr/>
      </xdr:nvCxnSpPr>
      <xdr:spPr>
        <a:xfrm>
          <a:off x="15481300" y="9683852"/>
          <a:ext cx="8382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82652</xdr:rowOff>
    </xdr:from>
    <xdr:to>
      <xdr:col>81</xdr:col>
      <xdr:colOff>50800</xdr:colOff>
      <xdr:row>57</xdr:row>
      <xdr:rowOff>59575</xdr:rowOff>
    </xdr:to>
    <xdr:cxnSp macro="">
      <xdr:nvCxnSpPr>
        <xdr:cNvPr id="575" name="直線コネクタ 574"/>
        <xdr:cNvCxnSpPr/>
      </xdr:nvCxnSpPr>
      <xdr:spPr>
        <a:xfrm flipV="1">
          <a:off x="14592300" y="9683852"/>
          <a:ext cx="889000" cy="1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59575</xdr:rowOff>
    </xdr:from>
    <xdr:to>
      <xdr:col>76</xdr:col>
      <xdr:colOff>114300</xdr:colOff>
      <xdr:row>57</xdr:row>
      <xdr:rowOff>122186</xdr:rowOff>
    </xdr:to>
    <xdr:cxnSp macro="">
      <xdr:nvCxnSpPr>
        <xdr:cNvPr id="578" name="直線コネクタ 577"/>
        <xdr:cNvCxnSpPr/>
      </xdr:nvCxnSpPr>
      <xdr:spPr>
        <a:xfrm flipV="1">
          <a:off x="13703300" y="9832225"/>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122186</xdr:rowOff>
    </xdr:from>
    <xdr:to>
      <xdr:col>71</xdr:col>
      <xdr:colOff>177800</xdr:colOff>
      <xdr:row>58</xdr:row>
      <xdr:rowOff>56794</xdr:rowOff>
    </xdr:to>
    <xdr:cxnSp macro="">
      <xdr:nvCxnSpPr>
        <xdr:cNvPr id="581" name="直線コネクタ 580"/>
        <xdr:cNvCxnSpPr/>
      </xdr:nvCxnSpPr>
      <xdr:spPr>
        <a:xfrm flipV="1">
          <a:off x="12814300" y="9894836"/>
          <a:ext cx="889000" cy="10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47286</xdr:rowOff>
    </xdr:from>
    <xdr:ext cx="534377" cy="259045"/>
    <xdr:sp macro="" textlink="">
      <xdr:nvSpPr>
        <xdr:cNvPr id="583" name="テキスト ボックス 582"/>
        <xdr:cNvSpPr txBox="1"/>
      </xdr:nvSpPr>
      <xdr:spPr>
        <a:xfrm>
          <a:off x="13436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86652</xdr:rowOff>
    </xdr:from>
    <xdr:to>
      <xdr:col>85</xdr:col>
      <xdr:colOff>177800</xdr:colOff>
      <xdr:row>57</xdr:row>
      <xdr:rowOff>16802</xdr:rowOff>
    </xdr:to>
    <xdr:sp macro="" textlink="">
      <xdr:nvSpPr>
        <xdr:cNvPr id="591" name="楕円 590"/>
        <xdr:cNvSpPr/>
      </xdr:nvSpPr>
      <xdr:spPr>
        <a:xfrm>
          <a:off x="16268700" y="96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109529</xdr:rowOff>
    </xdr:from>
    <xdr:ext cx="534377" cy="259045"/>
    <xdr:sp macro="" textlink="">
      <xdr:nvSpPr>
        <xdr:cNvPr id="592" name="教育費該当値テキスト"/>
        <xdr:cNvSpPr txBox="1"/>
      </xdr:nvSpPr>
      <xdr:spPr>
        <a:xfrm>
          <a:off x="16370300" y="95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31852</xdr:rowOff>
    </xdr:from>
    <xdr:to>
      <xdr:col>81</xdr:col>
      <xdr:colOff>101600</xdr:colOff>
      <xdr:row>56</xdr:row>
      <xdr:rowOff>133452</xdr:rowOff>
    </xdr:to>
    <xdr:sp macro="" textlink="">
      <xdr:nvSpPr>
        <xdr:cNvPr id="593" name="楕円 592"/>
        <xdr:cNvSpPr/>
      </xdr:nvSpPr>
      <xdr:spPr>
        <a:xfrm>
          <a:off x="15430500" y="96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149979</xdr:rowOff>
    </xdr:from>
    <xdr:ext cx="534377" cy="259045"/>
    <xdr:sp macro="" textlink="">
      <xdr:nvSpPr>
        <xdr:cNvPr id="594" name="テキスト ボックス 593"/>
        <xdr:cNvSpPr txBox="1"/>
      </xdr:nvSpPr>
      <xdr:spPr>
        <a:xfrm>
          <a:off x="15214111" y="94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8775</xdr:rowOff>
    </xdr:from>
    <xdr:to>
      <xdr:col>76</xdr:col>
      <xdr:colOff>165100</xdr:colOff>
      <xdr:row>57</xdr:row>
      <xdr:rowOff>110375</xdr:rowOff>
    </xdr:to>
    <xdr:sp macro="" textlink="">
      <xdr:nvSpPr>
        <xdr:cNvPr id="595" name="楕円 594"/>
        <xdr:cNvSpPr/>
      </xdr:nvSpPr>
      <xdr:spPr>
        <a:xfrm>
          <a:off x="14541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101502</xdr:rowOff>
    </xdr:from>
    <xdr:ext cx="534377" cy="259045"/>
    <xdr:sp macro="" textlink="">
      <xdr:nvSpPr>
        <xdr:cNvPr id="596" name="テキスト ボックス 595"/>
        <xdr:cNvSpPr txBox="1"/>
      </xdr:nvSpPr>
      <xdr:spPr>
        <a:xfrm>
          <a:off x="143251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71386</xdr:rowOff>
    </xdr:from>
    <xdr:to>
      <xdr:col>72</xdr:col>
      <xdr:colOff>38100</xdr:colOff>
      <xdr:row>58</xdr:row>
      <xdr:rowOff>1536</xdr:rowOff>
    </xdr:to>
    <xdr:sp macro="" textlink="">
      <xdr:nvSpPr>
        <xdr:cNvPr id="597" name="楕円 596"/>
        <xdr:cNvSpPr/>
      </xdr:nvSpPr>
      <xdr:spPr>
        <a:xfrm>
          <a:off x="13652500" y="98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164113</xdr:rowOff>
    </xdr:from>
    <xdr:ext cx="534377" cy="259045"/>
    <xdr:sp macro="" textlink="">
      <xdr:nvSpPr>
        <xdr:cNvPr id="598" name="テキスト ボックス 597"/>
        <xdr:cNvSpPr txBox="1"/>
      </xdr:nvSpPr>
      <xdr:spPr>
        <a:xfrm>
          <a:off x="13436111" y="9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5994</xdr:rowOff>
    </xdr:from>
    <xdr:to>
      <xdr:col>67</xdr:col>
      <xdr:colOff>101600</xdr:colOff>
      <xdr:row>58</xdr:row>
      <xdr:rowOff>107594</xdr:rowOff>
    </xdr:to>
    <xdr:sp macro="" textlink="">
      <xdr:nvSpPr>
        <xdr:cNvPr id="599" name="楕円 598"/>
        <xdr:cNvSpPr/>
      </xdr:nvSpPr>
      <xdr:spPr>
        <a:xfrm>
          <a:off x="12763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98721</xdr:rowOff>
    </xdr:from>
    <xdr:ext cx="534377" cy="259045"/>
    <xdr:sp macro="" textlink="">
      <xdr:nvSpPr>
        <xdr:cNvPr id="600" name="テキスト ボックス 599"/>
        <xdr:cNvSpPr txBox="1"/>
      </xdr:nvSpPr>
      <xdr:spPr>
        <a:xfrm>
          <a:off x="12547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68301</xdr:rowOff>
    </xdr:from>
    <xdr:to>
      <xdr:col>85</xdr:col>
      <xdr:colOff>127000</xdr:colOff>
      <xdr:row>79</xdr:row>
      <xdr:rowOff>98879</xdr:rowOff>
    </xdr:to>
    <xdr:cxnSp macro="">
      <xdr:nvCxnSpPr>
        <xdr:cNvPr id="631" name="直線コネクタ 630"/>
        <xdr:cNvCxnSpPr/>
      </xdr:nvCxnSpPr>
      <xdr:spPr>
        <a:xfrm flipV="1">
          <a:off x="15481300" y="13441401"/>
          <a:ext cx="838200" cy="2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89212</xdr:rowOff>
    </xdr:from>
    <xdr:to>
      <xdr:col>81</xdr:col>
      <xdr:colOff>50800</xdr:colOff>
      <xdr:row>79</xdr:row>
      <xdr:rowOff>98879</xdr:rowOff>
    </xdr:to>
    <xdr:cxnSp macro="">
      <xdr:nvCxnSpPr>
        <xdr:cNvPr id="634" name="直線コネクタ 633"/>
        <xdr:cNvCxnSpPr/>
      </xdr:nvCxnSpPr>
      <xdr:spPr>
        <a:xfrm>
          <a:off x="14592300" y="13633762"/>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89212</xdr:rowOff>
    </xdr:from>
    <xdr:to>
      <xdr:col>76</xdr:col>
      <xdr:colOff>114300</xdr:colOff>
      <xdr:row>79</xdr:row>
      <xdr:rowOff>93044</xdr:rowOff>
    </xdr:to>
    <xdr:cxnSp macro="">
      <xdr:nvCxnSpPr>
        <xdr:cNvPr id="637" name="直線コネクタ 636"/>
        <xdr:cNvCxnSpPr/>
      </xdr:nvCxnSpPr>
      <xdr:spPr>
        <a:xfrm flipV="1">
          <a:off x="13703300" y="1363376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32868</xdr:rowOff>
    </xdr:from>
    <xdr:to>
      <xdr:col>71</xdr:col>
      <xdr:colOff>177800</xdr:colOff>
      <xdr:row>79</xdr:row>
      <xdr:rowOff>93044</xdr:rowOff>
    </xdr:to>
    <xdr:cxnSp macro="">
      <xdr:nvCxnSpPr>
        <xdr:cNvPr id="640" name="直線コネクタ 639"/>
        <xdr:cNvCxnSpPr/>
      </xdr:nvCxnSpPr>
      <xdr:spPr>
        <a:xfrm>
          <a:off x="12814300" y="13577418"/>
          <a:ext cx="889000" cy="6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4" name="テキスト ボックス 643"/>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17501</xdr:rowOff>
    </xdr:from>
    <xdr:to>
      <xdr:col>85</xdr:col>
      <xdr:colOff>177800</xdr:colOff>
      <xdr:row>78</xdr:row>
      <xdr:rowOff>119101</xdr:rowOff>
    </xdr:to>
    <xdr:sp macro="" textlink="">
      <xdr:nvSpPr>
        <xdr:cNvPr id="650" name="楕円 649"/>
        <xdr:cNvSpPr/>
      </xdr:nvSpPr>
      <xdr:spPr>
        <a:xfrm>
          <a:off x="162687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40378</xdr:rowOff>
    </xdr:from>
    <xdr:ext cx="534377" cy="259045"/>
    <xdr:sp macro="" textlink="">
      <xdr:nvSpPr>
        <xdr:cNvPr id="651" name="災害復旧費該当値テキスト"/>
        <xdr:cNvSpPr txBox="1"/>
      </xdr:nvSpPr>
      <xdr:spPr>
        <a:xfrm>
          <a:off x="16370300" y="132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38412</xdr:rowOff>
    </xdr:from>
    <xdr:to>
      <xdr:col>76</xdr:col>
      <xdr:colOff>165100</xdr:colOff>
      <xdr:row>79</xdr:row>
      <xdr:rowOff>140012</xdr:rowOff>
    </xdr:to>
    <xdr:sp macro="" textlink="">
      <xdr:nvSpPr>
        <xdr:cNvPr id="654" name="楕円 653"/>
        <xdr:cNvSpPr/>
      </xdr:nvSpPr>
      <xdr:spPr>
        <a:xfrm>
          <a:off x="14541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131139</xdr:rowOff>
    </xdr:from>
    <xdr:ext cx="378565" cy="259045"/>
    <xdr:sp macro="" textlink="">
      <xdr:nvSpPr>
        <xdr:cNvPr id="655" name="テキスト ボックス 654"/>
        <xdr:cNvSpPr txBox="1"/>
      </xdr:nvSpPr>
      <xdr:spPr>
        <a:xfrm>
          <a:off x="14403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42244</xdr:rowOff>
    </xdr:from>
    <xdr:to>
      <xdr:col>72</xdr:col>
      <xdr:colOff>38100</xdr:colOff>
      <xdr:row>79</xdr:row>
      <xdr:rowOff>143844</xdr:rowOff>
    </xdr:to>
    <xdr:sp macro="" textlink="">
      <xdr:nvSpPr>
        <xdr:cNvPr id="656" name="楕円 655"/>
        <xdr:cNvSpPr/>
      </xdr:nvSpPr>
      <xdr:spPr>
        <a:xfrm>
          <a:off x="13652500" y="135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134971</xdr:rowOff>
    </xdr:from>
    <xdr:ext cx="378565" cy="259045"/>
    <xdr:sp macro="" textlink="">
      <xdr:nvSpPr>
        <xdr:cNvPr id="657" name="テキスト ボックス 656"/>
        <xdr:cNvSpPr txBox="1"/>
      </xdr:nvSpPr>
      <xdr:spPr>
        <a:xfrm>
          <a:off x="13514017" y="1367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153518</xdr:rowOff>
    </xdr:from>
    <xdr:to>
      <xdr:col>67</xdr:col>
      <xdr:colOff>101600</xdr:colOff>
      <xdr:row>79</xdr:row>
      <xdr:rowOff>83668</xdr:rowOff>
    </xdr:to>
    <xdr:sp macro="" textlink="">
      <xdr:nvSpPr>
        <xdr:cNvPr id="658" name="楕円 657"/>
        <xdr:cNvSpPr/>
      </xdr:nvSpPr>
      <xdr:spPr>
        <a:xfrm>
          <a:off x="12763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100195</xdr:rowOff>
    </xdr:from>
    <xdr:ext cx="469744" cy="259045"/>
    <xdr:sp macro="" textlink="">
      <xdr:nvSpPr>
        <xdr:cNvPr id="659" name="テキスト ボックス 658"/>
        <xdr:cNvSpPr txBox="1"/>
      </xdr:nvSpPr>
      <xdr:spPr>
        <a:xfrm>
          <a:off x="12579428" y="133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163299</xdr:rowOff>
    </xdr:from>
    <xdr:to>
      <xdr:col>85</xdr:col>
      <xdr:colOff>127000</xdr:colOff>
      <xdr:row>97</xdr:row>
      <xdr:rowOff>18748</xdr:rowOff>
    </xdr:to>
    <xdr:cxnSp macro="">
      <xdr:nvCxnSpPr>
        <xdr:cNvPr id="688" name="直線コネクタ 687"/>
        <xdr:cNvCxnSpPr/>
      </xdr:nvCxnSpPr>
      <xdr:spPr>
        <a:xfrm>
          <a:off x="15481300" y="16622499"/>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163299</xdr:rowOff>
    </xdr:from>
    <xdr:to>
      <xdr:col>81</xdr:col>
      <xdr:colOff>50800</xdr:colOff>
      <xdr:row>97</xdr:row>
      <xdr:rowOff>5717</xdr:rowOff>
    </xdr:to>
    <xdr:cxnSp macro="">
      <xdr:nvCxnSpPr>
        <xdr:cNvPr id="691" name="直線コネクタ 690"/>
        <xdr:cNvCxnSpPr/>
      </xdr:nvCxnSpPr>
      <xdr:spPr>
        <a:xfrm flipV="1">
          <a:off x="14592300" y="16622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139449</xdr:rowOff>
    </xdr:from>
    <xdr:to>
      <xdr:col>76</xdr:col>
      <xdr:colOff>114300</xdr:colOff>
      <xdr:row>97</xdr:row>
      <xdr:rowOff>5717</xdr:rowOff>
    </xdr:to>
    <xdr:cxnSp macro="">
      <xdr:nvCxnSpPr>
        <xdr:cNvPr id="694" name="直線コネクタ 693"/>
        <xdr:cNvCxnSpPr/>
      </xdr:nvCxnSpPr>
      <xdr:spPr>
        <a:xfrm>
          <a:off x="13703300" y="16598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136065</xdr:rowOff>
    </xdr:from>
    <xdr:to>
      <xdr:col>71</xdr:col>
      <xdr:colOff>177800</xdr:colOff>
      <xdr:row>96</xdr:row>
      <xdr:rowOff>139449</xdr:rowOff>
    </xdr:to>
    <xdr:cxnSp macro="">
      <xdr:nvCxnSpPr>
        <xdr:cNvPr id="697" name="直線コネクタ 696"/>
        <xdr:cNvCxnSpPr/>
      </xdr:nvCxnSpPr>
      <xdr:spPr>
        <a:xfrm>
          <a:off x="12814300" y="1659526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1" name="テキスト ボックス 700"/>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139398</xdr:rowOff>
    </xdr:from>
    <xdr:to>
      <xdr:col>85</xdr:col>
      <xdr:colOff>177800</xdr:colOff>
      <xdr:row>97</xdr:row>
      <xdr:rowOff>69548</xdr:rowOff>
    </xdr:to>
    <xdr:sp macro="" textlink="">
      <xdr:nvSpPr>
        <xdr:cNvPr id="707" name="楕円 706"/>
        <xdr:cNvSpPr/>
      </xdr:nvSpPr>
      <xdr:spPr>
        <a:xfrm>
          <a:off x="16268700" y="165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117825</xdr:rowOff>
    </xdr:from>
    <xdr:ext cx="534377" cy="259045"/>
    <xdr:sp macro="" textlink="">
      <xdr:nvSpPr>
        <xdr:cNvPr id="708" name="公債費該当値テキスト"/>
        <xdr:cNvSpPr txBox="1"/>
      </xdr:nvSpPr>
      <xdr:spPr>
        <a:xfrm>
          <a:off x="16370300" y="165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112499</xdr:rowOff>
    </xdr:from>
    <xdr:to>
      <xdr:col>81</xdr:col>
      <xdr:colOff>101600</xdr:colOff>
      <xdr:row>97</xdr:row>
      <xdr:rowOff>42649</xdr:rowOff>
    </xdr:to>
    <xdr:sp macro="" textlink="">
      <xdr:nvSpPr>
        <xdr:cNvPr id="709" name="楕円 708"/>
        <xdr:cNvSpPr/>
      </xdr:nvSpPr>
      <xdr:spPr>
        <a:xfrm>
          <a:off x="15430500" y="1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33776</xdr:rowOff>
    </xdr:from>
    <xdr:ext cx="534377" cy="259045"/>
    <xdr:sp macro="" textlink="">
      <xdr:nvSpPr>
        <xdr:cNvPr id="710" name="テキスト ボックス 709"/>
        <xdr:cNvSpPr txBox="1"/>
      </xdr:nvSpPr>
      <xdr:spPr>
        <a:xfrm>
          <a:off x="15214111" y="166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126367</xdr:rowOff>
    </xdr:from>
    <xdr:to>
      <xdr:col>76</xdr:col>
      <xdr:colOff>165100</xdr:colOff>
      <xdr:row>97</xdr:row>
      <xdr:rowOff>56517</xdr:rowOff>
    </xdr:to>
    <xdr:sp macro="" textlink="">
      <xdr:nvSpPr>
        <xdr:cNvPr id="711" name="楕円 710"/>
        <xdr:cNvSpPr/>
      </xdr:nvSpPr>
      <xdr:spPr>
        <a:xfrm>
          <a:off x="14541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47644</xdr:rowOff>
    </xdr:from>
    <xdr:ext cx="534377" cy="259045"/>
    <xdr:sp macro="" textlink="">
      <xdr:nvSpPr>
        <xdr:cNvPr id="712" name="テキスト ボックス 711"/>
        <xdr:cNvSpPr txBox="1"/>
      </xdr:nvSpPr>
      <xdr:spPr>
        <a:xfrm>
          <a:off x="14325111" y="16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88649</xdr:rowOff>
    </xdr:from>
    <xdr:to>
      <xdr:col>72</xdr:col>
      <xdr:colOff>38100</xdr:colOff>
      <xdr:row>97</xdr:row>
      <xdr:rowOff>18799</xdr:rowOff>
    </xdr:to>
    <xdr:sp macro="" textlink="">
      <xdr:nvSpPr>
        <xdr:cNvPr id="713" name="楕円 712"/>
        <xdr:cNvSpPr/>
      </xdr:nvSpPr>
      <xdr:spPr>
        <a:xfrm>
          <a:off x="13652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9926</xdr:rowOff>
    </xdr:from>
    <xdr:ext cx="534377" cy="259045"/>
    <xdr:sp macro="" textlink="">
      <xdr:nvSpPr>
        <xdr:cNvPr id="714" name="テキスト ボックス 713"/>
        <xdr:cNvSpPr txBox="1"/>
      </xdr:nvSpPr>
      <xdr:spPr>
        <a:xfrm>
          <a:off x="13436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85265</xdr:rowOff>
    </xdr:from>
    <xdr:to>
      <xdr:col>67</xdr:col>
      <xdr:colOff>101600</xdr:colOff>
      <xdr:row>97</xdr:row>
      <xdr:rowOff>15415</xdr:rowOff>
    </xdr:to>
    <xdr:sp macro="" textlink="">
      <xdr:nvSpPr>
        <xdr:cNvPr id="715" name="楕円 714"/>
        <xdr:cNvSpPr/>
      </xdr:nvSpPr>
      <xdr:spPr>
        <a:xfrm>
          <a:off x="12763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6542</xdr:rowOff>
    </xdr:from>
    <xdr:ext cx="534377" cy="259045"/>
    <xdr:sp macro="" textlink="">
      <xdr:nvSpPr>
        <xdr:cNvPr id="716" name="テキスト ボックス 715"/>
        <xdr:cNvSpPr txBox="1"/>
      </xdr:nvSpPr>
      <xdr:spPr>
        <a:xfrm>
          <a:off x="12547111"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目的別歳出決算のうち、</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150,848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円となっており、類似団体との一人当たりコスト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3,994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円高く、また、前年度との比較においても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15,108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円増加している。これは主に、</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国民健康保険特別会計等への操出金のほか、老人福祉センター改修事業や認定こども園整備事業などの実施によるものです。災害復旧費は、住民一人当たり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18,559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円で前年度と比べると皆増となっており、類似団体との比較においても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13,743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円の増加となっている。これは、平成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年度に大規模災害が発生したことによるものです。また、公債費は住民一人当たり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48,373</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円で類似団体との一人当たりコストと比べると</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9,761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円低く、前年度との比較においても</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3,530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円減少している。これは、行財政改革により地方債の新規発行を極力抑制していることによるものです。</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実質収支額の標準財政規模（Ｈ</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億円前後）に対する割合は、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％～５％台の範囲で黒字を維持しているが、当該年度だけの実質的な収支を把握するための指標である実質単年度収支は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、道路改良事業や災害復旧事業などの実施により財政調整基金を</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150,000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千円繰入れたことにより、平成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3.45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％と前年度より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1.45</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下がった。</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全会計において黒字を確保しているが、水道事業会計及び土地開発事業会計以外は、一般会計からの繰出金等で財源を補てんしながら財政運営を行っている。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6306840</v>
      </c>
      <c r="BO4" s="410"/>
      <c r="BP4" s="410"/>
      <c r="BQ4" s="410"/>
      <c r="BR4" s="410"/>
      <c r="BS4" s="410"/>
      <c r="BT4" s="410"/>
      <c r="BU4" s="411"/>
      <c r="BV4" s="409">
        <v>5940520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1.8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6195557</v>
      </c>
      <c r="BO5" s="447"/>
      <c r="BP5" s="447"/>
      <c r="BQ5" s="447"/>
      <c r="BR5" s="447"/>
      <c r="BS5" s="447"/>
      <c r="BT5" s="447"/>
      <c r="BU5" s="448"/>
      <c r="BV5" s="446">
        <v>5859766</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86.7</v>
      </c>
      <c r="CU5" s="444"/>
      <c r="CV5" s="444"/>
      <c r="CW5" s="444"/>
      <c r="CX5" s="444"/>
      <c r="CY5" s="444"/>
      <c r="CZ5" s="444"/>
      <c r="DA5" s="445"/>
      <c r="DB5" s="443">
        <v>83.6</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111283</v>
      </c>
      <c r="BO6" s="447"/>
      <c r="BP6" s="447"/>
      <c r="BQ6" s="447"/>
      <c r="BR6" s="447"/>
      <c r="BS6" s="447"/>
      <c r="BT6" s="447"/>
      <c r="BU6" s="448"/>
      <c r="BV6" s="446">
        <v>80754</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91.3</v>
      </c>
      <c r="CU6" s="484"/>
      <c r="CV6" s="484"/>
      <c r="CW6" s="484"/>
      <c r="CX6" s="484"/>
      <c r="CY6" s="484"/>
      <c r="CZ6" s="484"/>
      <c r="DA6" s="485"/>
      <c r="DB6" s="483">
        <v>88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86</v>
      </c>
      <c r="AV7" s="479"/>
      <c r="AW7" s="479"/>
      <c r="AX7" s="479"/>
      <c r="AY7" s="480" t="s">
        <v>97</v>
      </c>
      <c r="AZ7" s="481"/>
      <c r="BA7" s="481"/>
      <c r="BB7" s="481"/>
      <c r="BC7" s="481"/>
      <c r="BD7" s="481"/>
      <c r="BE7" s="481"/>
      <c r="BF7" s="481"/>
      <c r="BG7" s="481"/>
      <c r="BH7" s="481"/>
      <c r="BI7" s="481"/>
      <c r="BJ7" s="481"/>
      <c r="BK7" s="481"/>
      <c r="BL7" s="481"/>
      <c r="BM7" s="482"/>
      <c r="BN7" s="446">
        <v>24943</v>
      </c>
      <c r="BO7" s="447"/>
      <c r="BP7" s="447"/>
      <c r="BQ7" s="447"/>
      <c r="BR7" s="447"/>
      <c r="BS7" s="447"/>
      <c r="BT7" s="447"/>
      <c r="BU7" s="448"/>
      <c r="BV7" s="446">
        <v>14612</v>
      </c>
      <c r="BW7" s="447"/>
      <c r="BX7" s="447"/>
      <c r="BY7" s="447"/>
      <c r="BZ7" s="447"/>
      <c r="CA7" s="447"/>
      <c r="CB7" s="447"/>
      <c r="CC7" s="448"/>
      <c r="CD7" s="449" t="s">
        <v>98</v>
      </c>
      <c r="CE7" s="450"/>
      <c r="CF7" s="450"/>
      <c r="CG7" s="450"/>
      <c r="CH7" s="450"/>
      <c r="CI7" s="450"/>
      <c r="CJ7" s="450"/>
      <c r="CK7" s="450"/>
      <c r="CL7" s="450"/>
      <c r="CM7" s="450"/>
      <c r="CN7" s="450"/>
      <c r="CO7" s="450"/>
      <c r="CP7" s="450"/>
      <c r="CQ7" s="450"/>
      <c r="CR7" s="450"/>
      <c r="CS7" s="451"/>
      <c r="CT7" s="446">
        <v>3728627</v>
      </c>
      <c r="CU7" s="447"/>
      <c r="CV7" s="447"/>
      <c r="CW7" s="447"/>
      <c r="CX7" s="447"/>
      <c r="CY7" s="447"/>
      <c r="CZ7" s="447"/>
      <c r="DA7" s="448"/>
      <c r="DB7" s="446">
        <v>3755895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99</v>
      </c>
      <c r="AN8" s="476"/>
      <c r="AO8" s="476"/>
      <c r="AP8" s="476"/>
      <c r="AQ8" s="476"/>
      <c r="AR8" s="476"/>
      <c r="AS8" s="476"/>
      <c r="AT8" s="477"/>
      <c r="AU8" s="478" t="s">
        <v>86</v>
      </c>
      <c r="AV8" s="479"/>
      <c r="AW8" s="479"/>
      <c r="AX8" s="479"/>
      <c r="AY8" s="480" t="s">
        <v>100</v>
      </c>
      <c r="AZ8" s="481"/>
      <c r="BA8" s="481"/>
      <c r="BB8" s="481"/>
      <c r="BC8" s="481"/>
      <c r="BD8" s="481"/>
      <c r="BE8" s="481"/>
      <c r="BF8" s="481"/>
      <c r="BG8" s="481"/>
      <c r="BH8" s="481"/>
      <c r="BI8" s="481"/>
      <c r="BJ8" s="481"/>
      <c r="BK8" s="481"/>
      <c r="BL8" s="481"/>
      <c r="BM8" s="482"/>
      <c r="BN8" s="446">
        <v>86340</v>
      </c>
      <c r="BO8" s="447"/>
      <c r="BP8" s="447"/>
      <c r="BQ8" s="447"/>
      <c r="BR8" s="447"/>
      <c r="BS8" s="447"/>
      <c r="BT8" s="447"/>
      <c r="BU8" s="448"/>
      <c r="BV8" s="446">
        <v>66142</v>
      </c>
      <c r="BW8" s="447"/>
      <c r="BX8" s="447"/>
      <c r="BY8" s="447"/>
      <c r="BZ8" s="447"/>
      <c r="CA8" s="447"/>
      <c r="CB8" s="447"/>
      <c r="CC8" s="448"/>
      <c r="CD8" s="449" t="s">
        <v>101</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0.39</v>
      </c>
      <c r="DC8" s="487"/>
      <c r="DD8" s="487"/>
      <c r="DE8" s="487"/>
      <c r="DF8" s="487"/>
      <c r="DG8" s="487"/>
      <c r="DH8" s="487"/>
      <c r="DI8" s="488"/>
      <c r="DJ8" s="165"/>
      <c r="DK8" s="165"/>
      <c r="DL8" s="165"/>
      <c r="DM8" s="165"/>
      <c r="DN8" s="165"/>
      <c r="DO8" s="165"/>
    </row>
    <row r="9" spans="1:119" ht="18.75" customHeight="1" thickBot="1" x14ac:dyDescent="0.2">
      <c r="A9" s="166"/>
      <c r="B9" s="440" t="s">
        <v>102</v>
      </c>
      <c r="C9" s="441"/>
      <c r="D9" s="441"/>
      <c r="E9" s="441"/>
      <c r="F9" s="441"/>
      <c r="G9" s="441"/>
      <c r="H9" s="441"/>
      <c r="I9" s="441"/>
      <c r="J9" s="441"/>
      <c r="K9" s="489"/>
      <c r="L9" s="490" t="s">
        <v>103</v>
      </c>
      <c r="M9" s="491"/>
      <c r="N9" s="491"/>
      <c r="O9" s="491"/>
      <c r="P9" s="491"/>
      <c r="Q9" s="492"/>
      <c r="R9" s="493">
        <v>12300</v>
      </c>
      <c r="S9" s="494"/>
      <c r="T9" s="494"/>
      <c r="U9" s="494"/>
      <c r="V9" s="495"/>
      <c r="W9" s="403" t="s">
        <v>104</v>
      </c>
      <c r="X9" s="404"/>
      <c r="Y9" s="404"/>
      <c r="Z9" s="404"/>
      <c r="AA9" s="404"/>
      <c r="AB9" s="404"/>
      <c r="AC9" s="404"/>
      <c r="AD9" s="404"/>
      <c r="AE9" s="404"/>
      <c r="AF9" s="404"/>
      <c r="AG9" s="404"/>
      <c r="AH9" s="404"/>
      <c r="AI9" s="404"/>
      <c r="AJ9" s="404"/>
      <c r="AK9" s="404"/>
      <c r="AL9" s="405"/>
      <c r="AM9" s="475" t="s">
        <v>105</v>
      </c>
      <c r="AN9" s="476"/>
      <c r="AO9" s="476"/>
      <c r="AP9" s="476"/>
      <c r="AQ9" s="476"/>
      <c r="AR9" s="476"/>
      <c r="AS9" s="476"/>
      <c r="AT9" s="477"/>
      <c r="AU9" s="478" t="s">
        <v>86</v>
      </c>
      <c r="AV9" s="479"/>
      <c r="AW9" s="479"/>
      <c r="AX9" s="479"/>
      <c r="AY9" s="480" t="s">
        <v>106</v>
      </c>
      <c r="AZ9" s="481"/>
      <c r="BA9" s="481"/>
      <c r="BB9" s="481"/>
      <c r="BC9" s="481"/>
      <c r="BD9" s="481"/>
      <c r="BE9" s="481"/>
      <c r="BF9" s="481"/>
      <c r="BG9" s="481"/>
      <c r="BH9" s="481"/>
      <c r="BI9" s="481"/>
      <c r="BJ9" s="481"/>
      <c r="BK9" s="481"/>
      <c r="BL9" s="481"/>
      <c r="BM9" s="482"/>
      <c r="BN9" s="446">
        <v>20198</v>
      </c>
      <c r="BO9" s="447"/>
      <c r="BP9" s="447"/>
      <c r="BQ9" s="447"/>
      <c r="BR9" s="447"/>
      <c r="BS9" s="447"/>
      <c r="BT9" s="447"/>
      <c r="BU9" s="448"/>
      <c r="BV9" s="446">
        <v>-76915</v>
      </c>
      <c r="BW9" s="447"/>
      <c r="BX9" s="447"/>
      <c r="BY9" s="447"/>
      <c r="BZ9" s="447"/>
      <c r="CA9" s="447"/>
      <c r="CB9" s="447"/>
      <c r="CC9" s="448"/>
      <c r="CD9" s="449" t="s">
        <v>107</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15.6</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108</v>
      </c>
      <c r="M10" s="476"/>
      <c r="N10" s="476"/>
      <c r="O10" s="476"/>
      <c r="P10" s="476"/>
      <c r="Q10" s="477"/>
      <c r="R10" s="497">
        <v>13288</v>
      </c>
      <c r="S10" s="498"/>
      <c r="T10" s="498"/>
      <c r="U10" s="498"/>
      <c r="V10" s="499"/>
      <c r="W10" s="434"/>
      <c r="X10" s="435"/>
      <c r="Y10" s="435"/>
      <c r="Z10" s="435"/>
      <c r="AA10" s="435"/>
      <c r="AB10" s="435"/>
      <c r="AC10" s="435"/>
      <c r="AD10" s="435"/>
      <c r="AE10" s="435"/>
      <c r="AF10" s="435"/>
      <c r="AG10" s="435"/>
      <c r="AH10" s="435"/>
      <c r="AI10" s="435"/>
      <c r="AJ10" s="435"/>
      <c r="AK10" s="435"/>
      <c r="AL10" s="438"/>
      <c r="AM10" s="475" t="s">
        <v>109</v>
      </c>
      <c r="AN10" s="476"/>
      <c r="AO10" s="476"/>
      <c r="AP10" s="476"/>
      <c r="AQ10" s="476"/>
      <c r="AR10" s="476"/>
      <c r="AS10" s="476"/>
      <c r="AT10" s="477"/>
      <c r="AU10" s="478" t="s">
        <v>110</v>
      </c>
      <c r="AV10" s="479"/>
      <c r="AW10" s="479"/>
      <c r="AX10" s="479"/>
      <c r="AY10" s="480" t="s">
        <v>111</v>
      </c>
      <c r="AZ10" s="481"/>
      <c r="BA10" s="481"/>
      <c r="BB10" s="481"/>
      <c r="BC10" s="481"/>
      <c r="BD10" s="481"/>
      <c r="BE10" s="481"/>
      <c r="BF10" s="481"/>
      <c r="BG10" s="481"/>
      <c r="BH10" s="481"/>
      <c r="BI10" s="481"/>
      <c r="BJ10" s="481"/>
      <c r="BK10" s="481"/>
      <c r="BL10" s="481"/>
      <c r="BM10" s="482"/>
      <c r="BN10" s="446">
        <v>1151</v>
      </c>
      <c r="BO10" s="447"/>
      <c r="BP10" s="447"/>
      <c r="BQ10" s="447"/>
      <c r="BR10" s="447"/>
      <c r="BS10" s="447"/>
      <c r="BT10" s="447"/>
      <c r="BU10" s="448"/>
      <c r="BV10" s="446">
        <v>1812</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12463</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86</v>
      </c>
      <c r="AV12" s="479"/>
      <c r="AW12" s="479"/>
      <c r="AX12" s="479"/>
      <c r="AY12" s="480" t="s">
        <v>126</v>
      </c>
      <c r="AZ12" s="481"/>
      <c r="BA12" s="481"/>
      <c r="BB12" s="481"/>
      <c r="BC12" s="481"/>
      <c r="BD12" s="481"/>
      <c r="BE12" s="481"/>
      <c r="BF12" s="481"/>
      <c r="BG12" s="481"/>
      <c r="BH12" s="481"/>
      <c r="BI12" s="481"/>
      <c r="BJ12" s="481"/>
      <c r="BK12" s="481"/>
      <c r="BL12" s="481"/>
      <c r="BM12" s="482"/>
      <c r="BN12" s="446">
        <v>150000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12353</v>
      </c>
      <c r="S13" s="528"/>
      <c r="T13" s="528"/>
      <c r="U13" s="528"/>
      <c r="V13" s="529"/>
      <c r="W13" s="462" t="s">
        <v>130</v>
      </c>
      <c r="X13" s="463"/>
      <c r="Y13" s="463"/>
      <c r="Z13" s="463"/>
      <c r="AA13" s="463"/>
      <c r="AB13" s="453"/>
      <c r="AC13" s="497">
        <v>196</v>
      </c>
      <c r="AD13" s="498"/>
      <c r="AE13" s="498"/>
      <c r="AF13" s="498"/>
      <c r="AG13" s="537"/>
      <c r="AH13" s="497">
        <v>191</v>
      </c>
      <c r="AI13" s="498"/>
      <c r="AJ13" s="498"/>
      <c r="AK13" s="498"/>
      <c r="AL13" s="499"/>
      <c r="AM13" s="475" t="s">
        <v>131</v>
      </c>
      <c r="AN13" s="476"/>
      <c r="AO13" s="476"/>
      <c r="AP13" s="476"/>
      <c r="AQ13" s="476"/>
      <c r="AR13" s="476"/>
      <c r="AS13" s="476"/>
      <c r="AT13" s="477"/>
      <c r="AU13" s="478" t="s">
        <v>116</v>
      </c>
      <c r="AV13" s="479"/>
      <c r="AW13" s="479"/>
      <c r="AX13" s="479"/>
      <c r="AY13" s="480" t="s">
        <v>132</v>
      </c>
      <c r="AZ13" s="481"/>
      <c r="BA13" s="481"/>
      <c r="BB13" s="481"/>
      <c r="BC13" s="481"/>
      <c r="BD13" s="481"/>
      <c r="BE13" s="481"/>
      <c r="BF13" s="481"/>
      <c r="BG13" s="481"/>
      <c r="BH13" s="481"/>
      <c r="BI13" s="481"/>
      <c r="BJ13" s="481"/>
      <c r="BK13" s="481"/>
      <c r="BL13" s="481"/>
      <c r="BM13" s="482"/>
      <c r="BN13" s="446">
        <v>-128651</v>
      </c>
      <c r="BO13" s="447"/>
      <c r="BP13" s="447"/>
      <c r="BQ13" s="447"/>
      <c r="BR13" s="447"/>
      <c r="BS13" s="447"/>
      <c r="BT13" s="447"/>
      <c r="BU13" s="448"/>
      <c r="BV13" s="446">
        <v>-75103</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10.9</v>
      </c>
      <c r="CU13" s="444"/>
      <c r="CV13" s="444"/>
      <c r="CW13" s="444"/>
      <c r="CX13" s="444"/>
      <c r="CY13" s="444"/>
      <c r="CZ13" s="444"/>
      <c r="DA13" s="445"/>
      <c r="DB13" s="443">
        <v>11.3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12675</v>
      </c>
      <c r="S14" s="528"/>
      <c r="T14" s="528"/>
      <c r="U14" s="528"/>
      <c r="V14" s="529"/>
      <c r="W14" s="436"/>
      <c r="X14" s="437"/>
      <c r="Y14" s="437"/>
      <c r="Z14" s="437"/>
      <c r="AA14" s="437"/>
      <c r="AB14" s="426"/>
      <c r="AC14" s="530">
        <v>3.5</v>
      </c>
      <c r="AD14" s="531"/>
      <c r="AE14" s="531"/>
      <c r="AF14" s="531"/>
      <c r="AG14" s="532"/>
      <c r="AH14" s="530">
        <v>3.1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73.8</v>
      </c>
      <c r="CU14" s="542"/>
      <c r="CV14" s="542"/>
      <c r="CW14" s="542"/>
      <c r="CX14" s="542"/>
      <c r="CY14" s="542"/>
      <c r="CZ14" s="542"/>
      <c r="DA14" s="543"/>
      <c r="DB14" s="541">
        <v>64.400000000000006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12569</v>
      </c>
      <c r="S15" s="528"/>
      <c r="T15" s="528"/>
      <c r="U15" s="528"/>
      <c r="V15" s="529"/>
      <c r="W15" s="462" t="s">
        <v>137</v>
      </c>
      <c r="X15" s="463"/>
      <c r="Y15" s="463"/>
      <c r="Z15" s="463"/>
      <c r="AA15" s="463"/>
      <c r="AB15" s="453"/>
      <c r="AC15" s="497">
        <v>2299</v>
      </c>
      <c r="AD15" s="498"/>
      <c r="AE15" s="498"/>
      <c r="AF15" s="498"/>
      <c r="AG15" s="537"/>
      <c r="AH15" s="497">
        <v>2517</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1285658</v>
      </c>
      <c r="BO15" s="410"/>
      <c r="BP15" s="410"/>
      <c r="BQ15" s="410"/>
      <c r="BR15" s="410"/>
      <c r="BS15" s="410"/>
      <c r="BT15" s="410"/>
      <c r="BU15" s="411"/>
      <c r="BV15" s="409">
        <v>1256309</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41.2</v>
      </c>
      <c r="AD16" s="531"/>
      <c r="AE16" s="531"/>
      <c r="AF16" s="531"/>
      <c r="AG16" s="532"/>
      <c r="AH16" s="530">
        <v>41.5</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3201679</v>
      </c>
      <c r="BO16" s="447"/>
      <c r="BP16" s="447"/>
      <c r="BQ16" s="447"/>
      <c r="BR16" s="447"/>
      <c r="BS16" s="447"/>
      <c r="BT16" s="447"/>
      <c r="BU16" s="448"/>
      <c r="BV16" s="446">
        <v>3245329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3090</v>
      </c>
      <c r="AD17" s="498"/>
      <c r="AE17" s="498"/>
      <c r="AF17" s="498"/>
      <c r="AG17" s="537"/>
      <c r="AH17" s="497">
        <v>3359</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1625539</v>
      </c>
      <c r="BO17" s="447"/>
      <c r="BP17" s="447"/>
      <c r="BQ17" s="447"/>
      <c r="BR17" s="447"/>
      <c r="BS17" s="447"/>
      <c r="BT17" s="447"/>
      <c r="BU17" s="448"/>
      <c r="BV17" s="446">
        <v>1579774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82.67</v>
      </c>
      <c r="M18" s="559"/>
      <c r="N18" s="559"/>
      <c r="O18" s="559"/>
      <c r="P18" s="559"/>
      <c r="Q18" s="559"/>
      <c r="R18" s="560"/>
      <c r="S18" s="560"/>
      <c r="T18" s="560"/>
      <c r="U18" s="560"/>
      <c r="V18" s="561"/>
      <c r="W18" s="464"/>
      <c r="X18" s="465"/>
      <c r="Y18" s="465"/>
      <c r="Z18" s="465"/>
      <c r="AA18" s="465"/>
      <c r="AB18" s="456"/>
      <c r="AC18" s="562">
        <v>55.3</v>
      </c>
      <c r="AD18" s="563"/>
      <c r="AE18" s="563"/>
      <c r="AF18" s="563"/>
      <c r="AG18" s="564"/>
      <c r="AH18" s="562">
        <v>55.4</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3238381</v>
      </c>
      <c r="BO18" s="447"/>
      <c r="BP18" s="447"/>
      <c r="BQ18" s="447"/>
      <c r="BR18" s="447"/>
      <c r="BS18" s="447"/>
      <c r="BT18" s="447"/>
      <c r="BU18" s="448"/>
      <c r="BV18" s="446">
        <v>3167034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149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4218126</v>
      </c>
      <c r="BO19" s="447"/>
      <c r="BP19" s="447"/>
      <c r="BQ19" s="447"/>
      <c r="BR19" s="447"/>
      <c r="BS19" s="447"/>
      <c r="BT19" s="447"/>
      <c r="BU19" s="448"/>
      <c r="BV19" s="446">
        <v>4169445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4334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5495569</v>
      </c>
      <c r="BO23" s="447"/>
      <c r="BP23" s="447"/>
      <c r="BQ23" s="447"/>
      <c r="BR23" s="447"/>
      <c r="BS23" s="447"/>
      <c r="BT23" s="447"/>
      <c r="BU23" s="448"/>
      <c r="BV23" s="446">
        <v>5265748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6723</v>
      </c>
      <c r="R24" s="498"/>
      <c r="S24" s="498"/>
      <c r="T24" s="498"/>
      <c r="U24" s="498"/>
      <c r="V24" s="537"/>
      <c r="W24" s="596"/>
      <c r="X24" s="584"/>
      <c r="Y24" s="585"/>
      <c r="Z24" s="496" t="s">
        <v>161</v>
      </c>
      <c r="AA24" s="476"/>
      <c r="AB24" s="476"/>
      <c r="AC24" s="476"/>
      <c r="AD24" s="476"/>
      <c r="AE24" s="476"/>
      <c r="AF24" s="476"/>
      <c r="AG24" s="477"/>
      <c r="AH24" s="497">
        <v>110</v>
      </c>
      <c r="AI24" s="498"/>
      <c r="AJ24" s="498"/>
      <c r="AK24" s="498"/>
      <c r="AL24" s="537"/>
      <c r="AM24" s="497">
        <v>340450</v>
      </c>
      <c r="AN24" s="498"/>
      <c r="AO24" s="498"/>
      <c r="AP24" s="498"/>
      <c r="AQ24" s="498"/>
      <c r="AR24" s="537"/>
      <c r="AS24" s="497">
        <v>3095</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4232102</v>
      </c>
      <c r="BO24" s="447"/>
      <c r="BP24" s="447"/>
      <c r="BQ24" s="447"/>
      <c r="BR24" s="447"/>
      <c r="BS24" s="447"/>
      <c r="BT24" s="447"/>
      <c r="BU24" s="448"/>
      <c r="BV24" s="446">
        <v>4095642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5729</v>
      </c>
      <c r="R25" s="498"/>
      <c r="S25" s="498"/>
      <c r="T25" s="498"/>
      <c r="U25" s="498"/>
      <c r="V25" s="537"/>
      <c r="W25" s="596"/>
      <c r="X25" s="584"/>
      <c r="Y25" s="585"/>
      <c r="Z25" s="496" t="s">
        <v>164</v>
      </c>
      <c r="AA25" s="476"/>
      <c r="AB25" s="476"/>
      <c r="AC25" s="476"/>
      <c r="AD25" s="476"/>
      <c r="AE25" s="476"/>
      <c r="AF25" s="476"/>
      <c r="AG25" s="477"/>
      <c r="AH25" s="497" t="s">
        <v>128</v>
      </c>
      <c r="AI25" s="498"/>
      <c r="AJ25" s="498"/>
      <c r="AK25" s="498"/>
      <c r="AL25" s="537"/>
      <c r="AM25" s="497" t="s">
        <v>119</v>
      </c>
      <c r="AN25" s="498"/>
      <c r="AO25" s="498"/>
      <c r="AP25" s="498"/>
      <c r="AQ25" s="498"/>
      <c r="AR25" s="537"/>
      <c r="AS25" s="497" t="s">
        <v>119</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18847</v>
      </c>
      <c r="BO25" s="410"/>
      <c r="BP25" s="410"/>
      <c r="BQ25" s="410"/>
      <c r="BR25" s="410"/>
      <c r="BS25" s="410"/>
      <c r="BT25" s="410"/>
      <c r="BU25" s="411"/>
      <c r="BV25" s="409">
        <v>33032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5301</v>
      </c>
      <c r="R26" s="498"/>
      <c r="S26" s="498"/>
      <c r="T26" s="498"/>
      <c r="U26" s="498"/>
      <c r="V26" s="537"/>
      <c r="W26" s="596"/>
      <c r="X26" s="584"/>
      <c r="Y26" s="585"/>
      <c r="Z26" s="496" t="s">
        <v>167</v>
      </c>
      <c r="AA26" s="606"/>
      <c r="AB26" s="606"/>
      <c r="AC26" s="606"/>
      <c r="AD26" s="606"/>
      <c r="AE26" s="606"/>
      <c r="AF26" s="606"/>
      <c r="AG26" s="607"/>
      <c r="AH26" s="497">
        <v>18</v>
      </c>
      <c r="AI26" s="498"/>
      <c r="AJ26" s="498"/>
      <c r="AK26" s="498"/>
      <c r="AL26" s="537"/>
      <c r="AM26" s="497">
        <v>56430</v>
      </c>
      <c r="AN26" s="498"/>
      <c r="AO26" s="498"/>
      <c r="AP26" s="498"/>
      <c r="AQ26" s="498"/>
      <c r="AR26" s="537"/>
      <c r="AS26" s="497">
        <v>3135</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3350</v>
      </c>
      <c r="R27" s="498"/>
      <c r="S27" s="498"/>
      <c r="T27" s="498"/>
      <c r="U27" s="498"/>
      <c r="V27" s="537"/>
      <c r="W27" s="596"/>
      <c r="X27" s="584"/>
      <c r="Y27" s="585"/>
      <c r="Z27" s="496" t="s">
        <v>170</v>
      </c>
      <c r="AA27" s="476"/>
      <c r="AB27" s="476"/>
      <c r="AC27" s="476"/>
      <c r="AD27" s="476"/>
      <c r="AE27" s="476"/>
      <c r="AF27" s="476"/>
      <c r="AG27" s="477"/>
      <c r="AH27" s="497">
        <v>3</v>
      </c>
      <c r="AI27" s="498"/>
      <c r="AJ27" s="498"/>
      <c r="AK27" s="498"/>
      <c r="AL27" s="537"/>
      <c r="AM27" s="497">
        <v>9711</v>
      </c>
      <c r="AN27" s="498"/>
      <c r="AO27" s="498"/>
      <c r="AP27" s="498"/>
      <c r="AQ27" s="498"/>
      <c r="AR27" s="537"/>
      <c r="AS27" s="497">
        <v>3237</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66768</v>
      </c>
      <c r="BO27" s="620"/>
      <c r="BP27" s="620"/>
      <c r="BQ27" s="620"/>
      <c r="BR27" s="620"/>
      <c r="BS27" s="620"/>
      <c r="BT27" s="620"/>
      <c r="BU27" s="621"/>
      <c r="BV27" s="619">
        <v>66731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2450</v>
      </c>
      <c r="R28" s="498"/>
      <c r="S28" s="498"/>
      <c r="T28" s="498"/>
      <c r="U28" s="498"/>
      <c r="V28" s="537"/>
      <c r="W28" s="596"/>
      <c r="X28" s="584"/>
      <c r="Y28" s="585"/>
      <c r="Z28" s="496" t="s">
        <v>173</v>
      </c>
      <c r="AA28" s="476"/>
      <c r="AB28" s="476"/>
      <c r="AC28" s="476"/>
      <c r="AD28" s="476"/>
      <c r="AE28" s="476"/>
      <c r="AF28" s="476"/>
      <c r="AG28" s="477"/>
      <c r="AH28" s="497" t="s">
        <v>128</v>
      </c>
      <c r="AI28" s="498"/>
      <c r="AJ28" s="498"/>
      <c r="AK28" s="498"/>
      <c r="AL28" s="537"/>
      <c r="AM28" s="497" t="s">
        <v>119</v>
      </c>
      <c r="AN28" s="498"/>
      <c r="AO28" s="498"/>
      <c r="AP28" s="498"/>
      <c r="AQ28" s="498"/>
      <c r="AR28" s="537"/>
      <c r="AS28" s="497" t="s">
        <v>128</v>
      </c>
      <c r="AT28" s="498"/>
      <c r="AU28" s="498"/>
      <c r="AV28" s="498"/>
      <c r="AW28" s="498"/>
      <c r="AX28" s="499"/>
      <c r="AY28" s="622" t="s">
        <v>174</v>
      </c>
      <c r="AZ28" s="623"/>
      <c r="BA28" s="623"/>
      <c r="BB28" s="624"/>
      <c r="BC28" s="406" t="s">
        <v>42</v>
      </c>
      <c r="BD28" s="407"/>
      <c r="BE28" s="407"/>
      <c r="BF28" s="407"/>
      <c r="BG28" s="407"/>
      <c r="BH28" s="407"/>
      <c r="BI28" s="407"/>
      <c r="BJ28" s="407"/>
      <c r="BK28" s="407"/>
      <c r="BL28" s="407"/>
      <c r="BM28" s="408"/>
      <c r="BN28" s="409">
        <v>828548</v>
      </c>
      <c r="BO28" s="410"/>
      <c r="BP28" s="410"/>
      <c r="BQ28" s="410"/>
      <c r="BR28" s="410"/>
      <c r="BS28" s="410"/>
      <c r="BT28" s="410"/>
      <c r="BU28" s="411"/>
      <c r="BV28" s="409">
        <v>977397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175</v>
      </c>
      <c r="F29" s="476"/>
      <c r="G29" s="476"/>
      <c r="H29" s="476"/>
      <c r="I29" s="476"/>
      <c r="J29" s="476"/>
      <c r="K29" s="477"/>
      <c r="L29" s="497">
        <v>10</v>
      </c>
      <c r="M29" s="498"/>
      <c r="N29" s="498"/>
      <c r="O29" s="498"/>
      <c r="P29" s="537"/>
      <c r="Q29" s="497">
        <v>2250</v>
      </c>
      <c r="R29" s="498"/>
      <c r="S29" s="498"/>
      <c r="T29" s="498"/>
      <c r="U29" s="498"/>
      <c r="V29" s="537"/>
      <c r="W29" s="597"/>
      <c r="X29" s="598"/>
      <c r="Y29" s="599"/>
      <c r="Z29" s="496" t="s">
        <v>176</v>
      </c>
      <c r="AA29" s="476"/>
      <c r="AB29" s="476"/>
      <c r="AC29" s="476"/>
      <c r="AD29" s="476"/>
      <c r="AE29" s="476"/>
      <c r="AF29" s="476"/>
      <c r="AG29" s="477"/>
      <c r="AH29" s="497">
        <v>113</v>
      </c>
      <c r="AI29" s="498"/>
      <c r="AJ29" s="498"/>
      <c r="AK29" s="498"/>
      <c r="AL29" s="537"/>
      <c r="AM29" s="497">
        <v>350161</v>
      </c>
      <c r="AN29" s="498"/>
      <c r="AO29" s="498"/>
      <c r="AP29" s="498"/>
      <c r="AQ29" s="498"/>
      <c r="AR29" s="537"/>
      <c r="AS29" s="497">
        <v>3099</v>
      </c>
      <c r="AT29" s="498"/>
      <c r="AU29" s="498"/>
      <c r="AV29" s="498"/>
      <c r="AW29" s="498"/>
      <c r="AX29" s="499"/>
      <c r="AY29" s="625"/>
      <c r="AZ29" s="626"/>
      <c r="BA29" s="626"/>
      <c r="BB29" s="627"/>
      <c r="BC29" s="480" t="s">
        <v>177</v>
      </c>
      <c r="BD29" s="481"/>
      <c r="BE29" s="481"/>
      <c r="BF29" s="481"/>
      <c r="BG29" s="481"/>
      <c r="BH29" s="481"/>
      <c r="BI29" s="481"/>
      <c r="BJ29" s="481"/>
      <c r="BK29" s="481"/>
      <c r="BL29" s="481"/>
      <c r="BM29" s="482"/>
      <c r="BN29" s="446">
        <v>2575</v>
      </c>
      <c r="BO29" s="447"/>
      <c r="BP29" s="447"/>
      <c r="BQ29" s="447"/>
      <c r="BR29" s="447"/>
      <c r="BS29" s="447"/>
      <c r="BT29" s="447"/>
      <c r="BU29" s="448"/>
      <c r="BV29" s="446">
        <v>2575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178</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621398</v>
      </c>
      <c r="BO30" s="620"/>
      <c r="BP30" s="620"/>
      <c r="BQ30" s="620"/>
      <c r="BR30" s="620"/>
      <c r="BS30" s="620"/>
      <c r="BT30" s="620"/>
      <c r="BU30" s="621"/>
      <c r="BV30" s="619">
        <v>535905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179</v>
      </c>
      <c r="D32" s="193"/>
      <c r="E32" s="193"/>
      <c r="F32" s="190"/>
      <c r="G32" s="190"/>
      <c r="H32" s="190"/>
      <c r="I32" s="190"/>
      <c r="J32" s="190"/>
      <c r="K32" s="190"/>
      <c r="L32" s="190"/>
      <c r="M32" s="190"/>
      <c r="N32" s="190"/>
      <c r="O32" s="190"/>
      <c r="P32" s="190"/>
      <c r="Q32" s="190"/>
      <c r="R32" s="190"/>
      <c r="S32" s="190"/>
      <c r="T32" s="190"/>
      <c r="U32" s="190" t="s">
        <v>180</v>
      </c>
      <c r="V32" s="190"/>
      <c r="W32" s="190"/>
      <c r="X32" s="190"/>
      <c r="Y32" s="190"/>
      <c r="Z32" s="190"/>
      <c r="AA32" s="190"/>
      <c r="AB32" s="190"/>
      <c r="AC32" s="190"/>
      <c r="AD32" s="190"/>
      <c r="AE32" s="190"/>
      <c r="AF32" s="190"/>
      <c r="AG32" s="190"/>
      <c r="AH32" s="190"/>
      <c r="AI32" s="190"/>
      <c r="AJ32" s="190"/>
      <c r="AK32" s="190"/>
      <c r="AL32" s="190"/>
      <c r="AM32" s="194" t="s">
        <v>181</v>
      </c>
      <c r="AN32" s="190"/>
      <c r="AO32" s="190"/>
      <c r="AP32" s="190"/>
      <c r="AQ32" s="190"/>
      <c r="AR32" s="190"/>
      <c r="AS32" s="194"/>
      <c r="AT32" s="194"/>
      <c r="AU32" s="194"/>
      <c r="AV32" s="194"/>
      <c r="AW32" s="194"/>
      <c r="AX32" s="194"/>
      <c r="AY32" s="194"/>
      <c r="AZ32" s="194"/>
      <c r="BA32" s="194"/>
      <c r="BB32" s="190"/>
      <c r="BC32" s="194"/>
      <c r="BD32" s="190"/>
      <c r="BE32" s="194" t="s">
        <v>182</v>
      </c>
      <c r="BF32" s="190"/>
      <c r="BG32" s="190"/>
      <c r="BH32" s="190"/>
      <c r="BI32" s="190"/>
      <c r="BJ32" s="194"/>
      <c r="BK32" s="194"/>
      <c r="BL32" s="194"/>
      <c r="BM32" s="194"/>
      <c r="BN32" s="194"/>
      <c r="BO32" s="194"/>
      <c r="BP32" s="194"/>
      <c r="BQ32" s="194"/>
      <c r="BR32" s="190"/>
      <c r="BS32" s="190"/>
      <c r="BT32" s="190"/>
      <c r="BU32" s="190"/>
      <c r="BV32" s="190"/>
      <c r="BW32" s="190" t="s">
        <v>183</v>
      </c>
      <c r="BX32" s="190"/>
      <c r="BY32" s="190"/>
      <c r="BZ32" s="190"/>
      <c r="CA32" s="190"/>
      <c r="CB32" s="194"/>
      <c r="CC32" s="194"/>
      <c r="CD32" s="194"/>
      <c r="CE32" s="194"/>
      <c r="CF32" s="194"/>
      <c r="CG32" s="194"/>
      <c r="CH32" s="194"/>
      <c r="CI32" s="194"/>
      <c r="CJ32" s="194"/>
      <c r="CK32" s="194"/>
      <c r="CL32" s="194"/>
      <c r="CM32" s="194"/>
      <c r="CN32" s="194"/>
      <c r="CO32" s="194" t="s">
        <v>184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185</v>
      </c>
      <c r="D33" s="470"/>
      <c r="E33" s="435" t="s">
        <v>186</v>
      </c>
      <c r="F33" s="435"/>
      <c r="G33" s="435"/>
      <c r="H33" s="435"/>
      <c r="I33" s="435"/>
      <c r="J33" s="435"/>
      <c r="K33" s="435"/>
      <c r="L33" s="435"/>
      <c r="M33" s="435"/>
      <c r="N33" s="435"/>
      <c r="O33" s="435"/>
      <c r="P33" s="435"/>
      <c r="Q33" s="435"/>
      <c r="R33" s="435"/>
      <c r="S33" s="435"/>
      <c r="T33" s="195"/>
      <c r="U33" s="470" t="s">
        <v>187</v>
      </c>
      <c r="V33" s="470"/>
      <c r="W33" s="435" t="s">
        <v>186</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中播衛生施設事務組合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兵庫県町土地開発公社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学校給食特別会計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中播農業共済事務組合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IF('各会計、関係団体の財政状況及び健全化判断比率'!B33="","",'各会計、関係団体の財政状況及び健全化判断比率'!B33)</f>
        <v>土地開発事業会計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中播北部行政事務組合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市川町外三ヶ市町共有財産事務組合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兵庫県市町村職員退職手当組合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兵庫県市町交通災害共済組合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兵庫県町議会議員公務災害補償組合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兵庫県後期高齢者医療広域連合（一般会計）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兵庫県後期高齢者医療広域連合（特別会計）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ToJbygfu/8sQnaA2JkfAarPSxWVv7thxzwtcrrRzsZMDFZWZ50NgCd8/gZHugodHgb6Uc7PB7wySlD/QLuhVw==" saltValue="XQ9HShYPI87hBp9NQewK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3" t="s">
        <v>551</v>
      </c>
      <c r="D34" s="1223"/>
      <c r="E34" s="1224"/>
      <c r="F34" s="32">
        <v>14.27</v>
      </c>
      <c r="G34" s="33">
        <v>11.97</v>
      </c>
      <c r="H34" s="33">
        <v>13.17</v>
      </c>
      <c r="I34" s="33">
        <v>14.59</v>
      </c>
      <c r="J34" s="34">
        <v>16.52</v>
      </c>
      <c r="K34" s="22"/>
      <c r="L34" s="22"/>
      <c r="M34" s="22"/>
      <c r="N34" s="22"/>
      <c r="O34" s="22"/>
      <c r="P34" s="22"/>
    </row>
    <row r="35" spans="1:16" ht="39" customHeight="1" x14ac:dyDescent="0.15">
      <c r="A35" s="22"/>
      <c r="B35" s="35"/>
      <c r="C35" s="1217" t="s">
        <v>552</v>
      </c>
      <c r="D35" s="1218"/>
      <c r="E35" s="1219"/>
      <c r="F35" s="36">
        <v>2.11</v>
      </c>
      <c r="G35" s="37">
        <v>2.35</v>
      </c>
      <c r="H35" s="37">
        <v>2.2200000000000002</v>
      </c>
      <c r="I35" s="37">
        <v>2.4</v>
      </c>
      <c r="J35" s="38">
        <v>2.66</v>
      </c>
      <c r="K35" s="22"/>
      <c r="L35" s="22"/>
      <c r="M35" s="22"/>
      <c r="N35" s="22"/>
      <c r="O35" s="22"/>
      <c r="P35" s="22"/>
    </row>
    <row r="36" spans="1:16" ht="39" customHeight="1" x14ac:dyDescent="0.15">
      <c r="A36" s="22"/>
      <c r="B36" s="35"/>
      <c r="C36" s="1217" t="s">
        <v>553</v>
      </c>
      <c r="D36" s="1218"/>
      <c r="E36" s="1219"/>
      <c r="F36" s="36">
        <v>0.99</v>
      </c>
      <c r="G36" s="37">
        <v>1.1200000000000001</v>
      </c>
      <c r="H36" s="37">
        <v>1.37</v>
      </c>
      <c r="I36" s="37">
        <v>0.57999999999999996</v>
      </c>
      <c r="J36" s="38">
        <v>2.57</v>
      </c>
      <c r="K36" s="22"/>
      <c r="L36" s="22"/>
      <c r="M36" s="22"/>
      <c r="N36" s="22"/>
      <c r="O36" s="22"/>
      <c r="P36" s="22"/>
    </row>
    <row r="37" spans="1:16" ht="39" customHeight="1" x14ac:dyDescent="0.15">
      <c r="A37" s="22"/>
      <c r="B37" s="35"/>
      <c r="C37" s="1217" t="s">
        <v>554</v>
      </c>
      <c r="D37" s="1218"/>
      <c r="E37" s="1219"/>
      <c r="F37" s="36">
        <v>5.74</v>
      </c>
      <c r="G37" s="37">
        <v>4.82</v>
      </c>
      <c r="H37" s="37">
        <v>3.73</v>
      </c>
      <c r="I37" s="37">
        <v>1.75</v>
      </c>
      <c r="J37" s="38">
        <v>2.29</v>
      </c>
      <c r="K37" s="22"/>
      <c r="L37" s="22"/>
      <c r="M37" s="22"/>
      <c r="N37" s="22"/>
      <c r="O37" s="22"/>
      <c r="P37" s="22"/>
    </row>
    <row r="38" spans="1:16" ht="39" customHeight="1" x14ac:dyDescent="0.15">
      <c r="A38" s="22"/>
      <c r="B38" s="35"/>
      <c r="C38" s="1217" t="s">
        <v>555</v>
      </c>
      <c r="D38" s="1218"/>
      <c r="E38" s="1219"/>
      <c r="F38" s="36">
        <v>2.72</v>
      </c>
      <c r="G38" s="37">
        <v>2.75</v>
      </c>
      <c r="H38" s="37">
        <v>2.67</v>
      </c>
      <c r="I38" s="37">
        <v>2.71</v>
      </c>
      <c r="J38" s="38">
        <v>2.0099999999999998</v>
      </c>
      <c r="K38" s="22"/>
      <c r="L38" s="22"/>
      <c r="M38" s="22"/>
      <c r="N38" s="22"/>
      <c r="O38" s="22"/>
      <c r="P38" s="22"/>
    </row>
    <row r="39" spans="1:16" ht="39" customHeight="1" x14ac:dyDescent="0.15">
      <c r="A39" s="22"/>
      <c r="B39" s="35"/>
      <c r="C39" s="1217" t="s">
        <v>556</v>
      </c>
      <c r="D39" s="1218"/>
      <c r="E39" s="1219"/>
      <c r="F39" s="36">
        <v>0.61</v>
      </c>
      <c r="G39" s="37">
        <v>0.64</v>
      </c>
      <c r="H39" s="37">
        <v>2.0099999999999998</v>
      </c>
      <c r="I39" s="37">
        <v>2.57</v>
      </c>
      <c r="J39" s="38">
        <v>0.21</v>
      </c>
      <c r="K39" s="22"/>
      <c r="L39" s="22"/>
      <c r="M39" s="22"/>
      <c r="N39" s="22"/>
      <c r="O39" s="22"/>
      <c r="P39" s="22"/>
    </row>
    <row r="40" spans="1:16" ht="39" customHeight="1" x14ac:dyDescent="0.15">
      <c r="A40" s="22"/>
      <c r="B40" s="35"/>
      <c r="C40" s="1217" t="s">
        <v>557</v>
      </c>
      <c r="D40" s="1218"/>
      <c r="E40" s="1219"/>
      <c r="F40" s="36">
        <v>0.03</v>
      </c>
      <c r="G40" s="37">
        <v>0.03</v>
      </c>
      <c r="H40" s="37">
        <v>0.04</v>
      </c>
      <c r="I40" s="37">
        <v>0.09</v>
      </c>
      <c r="J40" s="38">
        <v>0.09</v>
      </c>
      <c r="K40" s="22"/>
      <c r="L40" s="22"/>
      <c r="M40" s="22"/>
      <c r="N40" s="22"/>
      <c r="O40" s="22"/>
      <c r="P40" s="22"/>
    </row>
    <row r="41" spans="1:16" ht="39" customHeight="1" x14ac:dyDescent="0.15">
      <c r="A41" s="22"/>
      <c r="B41" s="35"/>
      <c r="C41" s="1217" t="s">
        <v>558</v>
      </c>
      <c r="D41" s="1218"/>
      <c r="E41" s="1219"/>
      <c r="F41" s="36">
        <v>0.01</v>
      </c>
      <c r="G41" s="37">
        <v>0.01</v>
      </c>
      <c r="H41" s="37">
        <v>0.01</v>
      </c>
      <c r="I41" s="37">
        <v>0</v>
      </c>
      <c r="J41" s="38">
        <v>0.01</v>
      </c>
      <c r="K41" s="22"/>
      <c r="L41" s="22"/>
      <c r="M41" s="22"/>
      <c r="N41" s="22"/>
      <c r="O41" s="22"/>
      <c r="P41" s="22"/>
    </row>
    <row r="42" spans="1:16" ht="39" customHeight="1" x14ac:dyDescent="0.15">
      <c r="A42" s="22"/>
      <c r="B42" s="39"/>
      <c r="C42" s="1217" t="s">
        <v>559</v>
      </c>
      <c r="D42" s="1218"/>
      <c r="E42" s="1219"/>
      <c r="F42" s="36" t="s">
        <v>502</v>
      </c>
      <c r="G42" s="37" t="s">
        <v>502</v>
      </c>
      <c r="H42" s="37" t="s">
        <v>502</v>
      </c>
      <c r="I42" s="37" t="s">
        <v>502</v>
      </c>
      <c r="J42" s="38" t="s">
        <v>502</v>
      </c>
      <c r="K42" s="22"/>
      <c r="L42" s="22"/>
      <c r="M42" s="22"/>
      <c r="N42" s="22"/>
      <c r="O42" s="22"/>
      <c r="P42" s="22"/>
    </row>
    <row r="43" spans="1:16" ht="39" customHeight="1" thickBot="1" x14ac:dyDescent="0.2">
      <c r="A43" s="22"/>
      <c r="B43" s="40"/>
      <c r="C43" s="1220" t="s">
        <v>560</v>
      </c>
      <c r="D43" s="1221"/>
      <c r="E43" s="1222"/>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gSC9n90dxIDG8NM0mLwTh4XLY3QOUu/7BSCfxOz4tnsGhMVgoiwEp2sBNAIkawd2kclpAa4+afyPa+DyscYQ==" saltValue="SrcgnQ7yCNG3dsyS04f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733</v>
      </c>
      <c r="L45" s="60">
        <v>717</v>
      </c>
      <c r="M45" s="60">
        <v>644</v>
      </c>
      <c r="N45" s="60">
        <v>658</v>
      </c>
      <c r="O45" s="61">
        <v>603</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502</v>
      </c>
      <c r="L46" s="64" t="s">
        <v>502</v>
      </c>
      <c r="M46" s="64" t="s">
        <v>502</v>
      </c>
      <c r="N46" s="64" t="s">
        <v>502</v>
      </c>
      <c r="O46" s="65" t="s">
        <v>502</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502</v>
      </c>
      <c r="L47" s="64" t="s">
        <v>502</v>
      </c>
      <c r="M47" s="64" t="s">
        <v>502</v>
      </c>
      <c r="N47" s="64" t="s">
        <v>502</v>
      </c>
      <c r="O47" s="65" t="s">
        <v>502</v>
      </c>
      <c r="P47" s="48"/>
      <c r="Q47" s="48"/>
      <c r="R47" s="48"/>
      <c r="S47" s="48"/>
      <c r="T47" s="48"/>
      <c r="U47" s="48"/>
    </row>
    <row r="48" spans="1:21" ht="30.75" customHeight="1" x14ac:dyDescent="0.15">
      <c r="A48" s="48"/>
      <c r="B48" s="1235"/>
      <c r="C48" s="1236"/>
      <c r="D48" s="62"/>
      <c r="E48" s="1227" t="s">
        <v>15</v>
      </c>
      <c r="F48" s="1227"/>
      <c r="G48" s="1227"/>
      <c r="H48" s="1227"/>
      <c r="I48" s="1227"/>
      <c r="J48" s="1228"/>
      <c r="K48" s="63">
        <v>141</v>
      </c>
      <c r="L48" s="64">
        <v>109</v>
      </c>
      <c r="M48" s="64">
        <v>123</v>
      </c>
      <c r="N48" s="64">
        <v>137</v>
      </c>
      <c r="O48" s="65">
        <v>145</v>
      </c>
      <c r="P48" s="48"/>
      <c r="Q48" s="48"/>
      <c r="R48" s="48"/>
      <c r="S48" s="48"/>
      <c r="T48" s="48"/>
      <c r="U48" s="48"/>
    </row>
    <row r="49" spans="1:21" ht="30.75" customHeight="1" x14ac:dyDescent="0.15">
      <c r="A49" s="48"/>
      <c r="B49" s="1235"/>
      <c r="C49" s="1236"/>
      <c r="D49" s="62"/>
      <c r="E49" s="1227" t="s">
        <v>16</v>
      </c>
      <c r="F49" s="1227"/>
      <c r="G49" s="1227"/>
      <c r="H49" s="1227"/>
      <c r="I49" s="1227"/>
      <c r="J49" s="1228"/>
      <c r="K49" s="63">
        <v>154</v>
      </c>
      <c r="L49" s="64">
        <v>162</v>
      </c>
      <c r="M49" s="64">
        <v>162</v>
      </c>
      <c r="N49" s="64">
        <v>161</v>
      </c>
      <c r="O49" s="65">
        <v>130</v>
      </c>
      <c r="P49" s="48"/>
      <c r="Q49" s="48"/>
      <c r="R49" s="48"/>
      <c r="S49" s="48"/>
      <c r="T49" s="48"/>
      <c r="U49" s="48"/>
    </row>
    <row r="50" spans="1:21" ht="30.75" customHeight="1" x14ac:dyDescent="0.15">
      <c r="A50" s="48"/>
      <c r="B50" s="1235"/>
      <c r="C50" s="1236"/>
      <c r="D50" s="62"/>
      <c r="E50" s="1227" t="s">
        <v>17</v>
      </c>
      <c r="F50" s="1227"/>
      <c r="G50" s="1227"/>
      <c r="H50" s="1227"/>
      <c r="I50" s="1227"/>
      <c r="J50" s="1228"/>
      <c r="K50" s="63">
        <v>10</v>
      </c>
      <c r="L50" s="64">
        <v>23</v>
      </c>
      <c r="M50" s="64">
        <v>19</v>
      </c>
      <c r="N50" s="64">
        <v>15</v>
      </c>
      <c r="O50" s="65">
        <v>14</v>
      </c>
      <c r="P50" s="48"/>
      <c r="Q50" s="48"/>
      <c r="R50" s="48"/>
      <c r="S50" s="48"/>
      <c r="T50" s="48"/>
      <c r="U50" s="48"/>
    </row>
    <row r="51" spans="1:21" ht="30.75" customHeight="1" x14ac:dyDescent="0.15">
      <c r="A51" s="48"/>
      <c r="B51" s="1237"/>
      <c r="C51" s="1238"/>
      <c r="D51" s="66"/>
      <c r="E51" s="1227" t="s">
        <v>18</v>
      </c>
      <c r="F51" s="1227"/>
      <c r="G51" s="1227"/>
      <c r="H51" s="1227"/>
      <c r="I51" s="1227"/>
      <c r="J51" s="1228"/>
      <c r="K51" s="63">
        <v>0</v>
      </c>
      <c r="L51" s="64">
        <v>0</v>
      </c>
      <c r="M51" s="64">
        <v>0</v>
      </c>
      <c r="N51" s="64" t="s">
        <v>502</v>
      </c>
      <c r="O51" s="65" t="s">
        <v>502</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647</v>
      </c>
      <c r="L52" s="64">
        <v>650</v>
      </c>
      <c r="M52" s="64">
        <v>614</v>
      </c>
      <c r="N52" s="64">
        <v>600</v>
      </c>
      <c r="O52" s="65">
        <v>545</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391</v>
      </c>
      <c r="L53" s="69">
        <v>361</v>
      </c>
      <c r="M53" s="69">
        <v>334</v>
      </c>
      <c r="N53" s="69">
        <v>371</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zrZ6aosGBOd3OjPaC2Jt1yuzRteo23b7lU6Pc0KttXl3a1IYRp6IMJG0rO96fcmLASRZWoQVpY0OCLtupK8yw==" saltValue="L8+MYGGVrknL58k5ZkMc5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1"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41" t="s">
        <v>24</v>
      </c>
      <c r="C41" s="1242"/>
      <c r="D41" s="81"/>
      <c r="E41" s="1247" t="s">
        <v>25</v>
      </c>
      <c r="F41" s="1247"/>
      <c r="G41" s="1247"/>
      <c r="H41" s="1248"/>
      <c r="I41" s="82">
        <v>5769</v>
      </c>
      <c r="J41" s="83">
        <v>5481</v>
      </c>
      <c r="K41" s="83">
        <v>5281</v>
      </c>
      <c r="L41" s="83">
        <v>5266</v>
      </c>
      <c r="M41" s="84">
        <v>5496</v>
      </c>
    </row>
    <row r="42" spans="2:13" ht="27.75" customHeight="1" x14ac:dyDescent="0.15">
      <c r="B42" s="1243"/>
      <c r="C42" s="1244"/>
      <c r="D42" s="85"/>
      <c r="E42" s="1249" t="s">
        <v>26</v>
      </c>
      <c r="F42" s="1249"/>
      <c r="G42" s="1249"/>
      <c r="H42" s="1250"/>
      <c r="I42" s="86">
        <v>102</v>
      </c>
      <c r="J42" s="87">
        <v>66</v>
      </c>
      <c r="K42" s="87">
        <v>47</v>
      </c>
      <c r="L42" s="87">
        <v>33</v>
      </c>
      <c r="M42" s="88">
        <v>19</v>
      </c>
    </row>
    <row r="43" spans="2:13" ht="27.75" customHeight="1" x14ac:dyDescent="0.15">
      <c r="B43" s="1243"/>
      <c r="C43" s="1244"/>
      <c r="D43" s="85"/>
      <c r="E43" s="1249" t="s">
        <v>27</v>
      </c>
      <c r="F43" s="1249"/>
      <c r="G43" s="1249"/>
      <c r="H43" s="1250"/>
      <c r="I43" s="86">
        <v>2657</v>
      </c>
      <c r="J43" s="87">
        <v>2648</v>
      </c>
      <c r="K43" s="87">
        <v>2745</v>
      </c>
      <c r="L43" s="87">
        <v>2876</v>
      </c>
      <c r="M43" s="88">
        <v>3081</v>
      </c>
    </row>
    <row r="44" spans="2:13" ht="27.75" customHeight="1" x14ac:dyDescent="0.15">
      <c r="B44" s="1243"/>
      <c r="C44" s="1244"/>
      <c r="D44" s="85"/>
      <c r="E44" s="1249" t="s">
        <v>28</v>
      </c>
      <c r="F44" s="1249"/>
      <c r="G44" s="1249"/>
      <c r="H44" s="1250"/>
      <c r="I44" s="86">
        <v>682</v>
      </c>
      <c r="J44" s="87">
        <v>526</v>
      </c>
      <c r="K44" s="87">
        <v>369</v>
      </c>
      <c r="L44" s="87">
        <v>211</v>
      </c>
      <c r="M44" s="88">
        <v>82</v>
      </c>
    </row>
    <row r="45" spans="2:13" ht="27.75" customHeight="1" x14ac:dyDescent="0.15">
      <c r="B45" s="1243"/>
      <c r="C45" s="1244"/>
      <c r="D45" s="85"/>
      <c r="E45" s="1249" t="s">
        <v>29</v>
      </c>
      <c r="F45" s="1249"/>
      <c r="G45" s="1249"/>
      <c r="H45" s="1250"/>
      <c r="I45" s="86">
        <v>1300</v>
      </c>
      <c r="J45" s="87">
        <v>1162</v>
      </c>
      <c r="K45" s="87">
        <v>1056</v>
      </c>
      <c r="L45" s="87">
        <v>1007</v>
      </c>
      <c r="M45" s="88">
        <v>978</v>
      </c>
    </row>
    <row r="46" spans="2:13" ht="27.75" customHeight="1" x14ac:dyDescent="0.15">
      <c r="B46" s="1243"/>
      <c r="C46" s="1244"/>
      <c r="D46" s="89"/>
      <c r="E46" s="1249" t="s">
        <v>30</v>
      </c>
      <c r="F46" s="1249"/>
      <c r="G46" s="1249"/>
      <c r="H46" s="1250"/>
      <c r="I46" s="86" t="s">
        <v>502</v>
      </c>
      <c r="J46" s="87" t="s">
        <v>502</v>
      </c>
      <c r="K46" s="87" t="s">
        <v>502</v>
      </c>
      <c r="L46" s="87" t="s">
        <v>502</v>
      </c>
      <c r="M46" s="88" t="s">
        <v>502</v>
      </c>
    </row>
    <row r="47" spans="2:13" ht="27.75" customHeight="1" x14ac:dyDescent="0.15">
      <c r="B47" s="1243"/>
      <c r="C47" s="1244"/>
      <c r="D47" s="90"/>
      <c r="E47" s="1251" t="s">
        <v>31</v>
      </c>
      <c r="F47" s="1252"/>
      <c r="G47" s="1252"/>
      <c r="H47" s="1253"/>
      <c r="I47" s="86" t="s">
        <v>502</v>
      </c>
      <c r="J47" s="87" t="s">
        <v>502</v>
      </c>
      <c r="K47" s="87" t="s">
        <v>502</v>
      </c>
      <c r="L47" s="87" t="s">
        <v>502</v>
      </c>
      <c r="M47" s="88" t="s">
        <v>502</v>
      </c>
    </row>
    <row r="48" spans="2:13" ht="27.75" customHeight="1" x14ac:dyDescent="0.15">
      <c r="B48" s="1243"/>
      <c r="C48" s="1244"/>
      <c r="D48" s="85"/>
      <c r="E48" s="1249" t="s">
        <v>32</v>
      </c>
      <c r="F48" s="1249"/>
      <c r="G48" s="1249"/>
      <c r="H48" s="1250"/>
      <c r="I48" s="86" t="s">
        <v>502</v>
      </c>
      <c r="J48" s="87" t="s">
        <v>502</v>
      </c>
      <c r="K48" s="87" t="s">
        <v>502</v>
      </c>
      <c r="L48" s="87" t="s">
        <v>502</v>
      </c>
      <c r="M48" s="88" t="s">
        <v>502</v>
      </c>
    </row>
    <row r="49" spans="2:13" ht="27.75" customHeight="1" x14ac:dyDescent="0.15">
      <c r="B49" s="1245"/>
      <c r="C49" s="1246"/>
      <c r="D49" s="85"/>
      <c r="E49" s="1249" t="s">
        <v>33</v>
      </c>
      <c r="F49" s="1249"/>
      <c r="G49" s="1249"/>
      <c r="H49" s="1250"/>
      <c r="I49" s="86" t="s">
        <v>502</v>
      </c>
      <c r="J49" s="87" t="s">
        <v>502</v>
      </c>
      <c r="K49" s="87" t="s">
        <v>502</v>
      </c>
      <c r="L49" s="87" t="s">
        <v>502</v>
      </c>
      <c r="M49" s="88" t="s">
        <v>502</v>
      </c>
    </row>
    <row r="50" spans="2:13" ht="27.75" customHeight="1" x14ac:dyDescent="0.15">
      <c r="B50" s="1254" t="s">
        <v>34</v>
      </c>
      <c r="C50" s="1255"/>
      <c r="D50" s="91"/>
      <c r="E50" s="1249" t="s">
        <v>35</v>
      </c>
      <c r="F50" s="1249"/>
      <c r="G50" s="1249"/>
      <c r="H50" s="1250"/>
      <c r="I50" s="86">
        <v>1063</v>
      </c>
      <c r="J50" s="87">
        <v>1244</v>
      </c>
      <c r="K50" s="87">
        <v>1660</v>
      </c>
      <c r="L50" s="87">
        <v>1773</v>
      </c>
      <c r="M50" s="88">
        <v>1866</v>
      </c>
    </row>
    <row r="51" spans="2:13" ht="27.75" customHeight="1" x14ac:dyDescent="0.15">
      <c r="B51" s="1243"/>
      <c r="C51" s="1244"/>
      <c r="D51" s="85"/>
      <c r="E51" s="1249" t="s">
        <v>36</v>
      </c>
      <c r="F51" s="1249"/>
      <c r="G51" s="1249"/>
      <c r="H51" s="1250"/>
      <c r="I51" s="86">
        <v>21</v>
      </c>
      <c r="J51" s="87">
        <v>17</v>
      </c>
      <c r="K51" s="87">
        <v>12</v>
      </c>
      <c r="L51" s="87">
        <v>7</v>
      </c>
      <c r="M51" s="88">
        <v>5</v>
      </c>
    </row>
    <row r="52" spans="2:13" ht="27.75" customHeight="1" x14ac:dyDescent="0.15">
      <c r="B52" s="1245"/>
      <c r="C52" s="1246"/>
      <c r="D52" s="85"/>
      <c r="E52" s="1249" t="s">
        <v>37</v>
      </c>
      <c r="F52" s="1249"/>
      <c r="G52" s="1249"/>
      <c r="H52" s="1250"/>
      <c r="I52" s="86">
        <v>6011</v>
      </c>
      <c r="J52" s="87">
        <v>5801</v>
      </c>
      <c r="K52" s="87">
        <v>5634</v>
      </c>
      <c r="L52" s="87">
        <v>5576</v>
      </c>
      <c r="M52" s="88">
        <v>5433</v>
      </c>
    </row>
    <row r="53" spans="2:13" ht="27.75" customHeight="1" thickBot="1" x14ac:dyDescent="0.2">
      <c r="B53" s="1256" t="s">
        <v>38</v>
      </c>
      <c r="C53" s="1257"/>
      <c r="D53" s="92"/>
      <c r="E53" s="1258" t="s">
        <v>39</v>
      </c>
      <c r="F53" s="1258"/>
      <c r="G53" s="1258"/>
      <c r="H53" s="1259"/>
      <c r="I53" s="93">
        <v>3414</v>
      </c>
      <c r="J53" s="94">
        <v>2821</v>
      </c>
      <c r="K53" s="94">
        <v>2192</v>
      </c>
      <c r="L53" s="94">
        <v>2037</v>
      </c>
      <c r="M53" s="95">
        <v>2352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nv9B6rDszryZPgc93dqejixVpqntgm1nRWzCgKYLXZ4ubiLj5+7jGxwwUwu+MHzXGIQhi6xMGu8KUMD2yEWag==" saltValue="lALB+++O69PQbgNMQWxD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B47"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8" t="s">
        <v>42</v>
      </c>
      <c r="D55" s="1268"/>
      <c r="E55" s="1269"/>
      <c r="F55" s="107">
        <v>976</v>
      </c>
      <c r="G55" s="107">
        <v>977</v>
      </c>
      <c r="H55" s="108">
        <v>829</v>
      </c>
    </row>
    <row r="56" spans="2:8" ht="52.5" customHeight="1" x14ac:dyDescent="0.15">
      <c r="B56" s="109"/>
      <c r="C56" s="1270" t="s">
        <v>43</v>
      </c>
      <c r="D56" s="1270"/>
      <c r="E56" s="1271"/>
      <c r="F56" s="110">
        <v>3</v>
      </c>
      <c r="G56" s="110">
        <v>3</v>
      </c>
      <c r="H56" s="111">
        <v>3</v>
      </c>
    </row>
    <row r="57" spans="2:8" ht="53.25" customHeight="1" x14ac:dyDescent="0.15">
      <c r="B57" s="109"/>
      <c r="C57" s="1272" t="s">
        <v>44</v>
      </c>
      <c r="D57" s="1272"/>
      <c r="E57" s="1273"/>
      <c r="F57" s="112">
        <v>461</v>
      </c>
      <c r="G57" s="112">
        <v>536</v>
      </c>
      <c r="H57" s="113">
        <v>621</v>
      </c>
    </row>
    <row r="58" spans="2:8" ht="45.75" customHeight="1" x14ac:dyDescent="0.15">
      <c r="B58" s="114"/>
      <c r="C58" s="1260" t="s">
        <v>592</v>
      </c>
      <c r="D58" s="1261"/>
      <c r="E58" s="1262"/>
      <c r="F58" s="115">
        <v>286</v>
      </c>
      <c r="G58" s="115">
        <v>361</v>
      </c>
      <c r="H58" s="116">
        <v>446</v>
      </c>
    </row>
    <row r="59" spans="2:8" ht="45.75" customHeight="1" x14ac:dyDescent="0.15">
      <c r="B59" s="114"/>
      <c r="C59" s="1260" t="s">
        <v>593</v>
      </c>
      <c r="D59" s="1261"/>
      <c r="E59" s="1262"/>
      <c r="F59" s="115">
        <v>113</v>
      </c>
      <c r="G59" s="115">
        <v>113</v>
      </c>
      <c r="H59" s="116">
        <v>113</v>
      </c>
    </row>
    <row r="60" spans="2:8" ht="45.75" customHeight="1" x14ac:dyDescent="0.15">
      <c r="B60" s="114"/>
      <c r="C60" s="1260" t="s">
        <v>594</v>
      </c>
      <c r="D60" s="1261"/>
      <c r="E60" s="1262"/>
      <c r="F60" s="115">
        <v>25</v>
      </c>
      <c r="G60" s="115">
        <v>25</v>
      </c>
      <c r="H60" s="116">
        <v>25</v>
      </c>
    </row>
    <row r="61" spans="2:8" ht="45.75" customHeight="1" x14ac:dyDescent="0.15">
      <c r="B61" s="114"/>
      <c r="C61" s="1260" t="s">
        <v>595</v>
      </c>
      <c r="D61" s="1261"/>
      <c r="E61" s="1262"/>
      <c r="F61" s="115">
        <v>11</v>
      </c>
      <c r="G61" s="115">
        <v>11</v>
      </c>
      <c r="H61" s="116">
        <v>11</v>
      </c>
    </row>
    <row r="62" spans="2:8" ht="45.75" customHeight="1" thickBot="1" x14ac:dyDescent="0.2">
      <c r="B62" s="117"/>
      <c r="C62" s="1263" t="s">
        <v>596</v>
      </c>
      <c r="D62" s="1264"/>
      <c r="E62" s="1265"/>
      <c r="F62" s="118">
        <v>11</v>
      </c>
      <c r="G62" s="118">
        <v>11</v>
      </c>
      <c r="H62" s="119">
        <v>11</v>
      </c>
    </row>
    <row r="63" spans="2:8" ht="52.5" customHeight="1" thickBot="1" x14ac:dyDescent="0.2">
      <c r="B63" s="120"/>
      <c r="C63" s="1266" t="s">
        <v>45</v>
      </c>
      <c r="D63" s="1266"/>
      <c r="E63" s="1267"/>
      <c r="F63" s="121">
        <v>1439</v>
      </c>
      <c r="G63" s="121">
        <v>1516</v>
      </c>
      <c r="H63" s="122">
        <v>1453</v>
      </c>
    </row>
    <row r="64" spans="2:8" ht="15" customHeight="1" x14ac:dyDescent="0.15"/>
    <row r="65" ht="0" hidden="1" customHeight="1" x14ac:dyDescent="0.15"/>
    <row r="66" ht="0" hidden="1" customHeight="1" x14ac:dyDescent="0.15"/>
  </sheetData>
  <sheetProtection algorithmName="SHA-512" hashValue="tqpdl2S60GEXZwCmRQN4Ui//ybuqnUBJoa49TpQys6FC6CBhyWSr/rZcWL1bgEHbKSNTDrN3frd/bDzSFbqM/g==" saltValue="eT183kyifbXiQLxp6JXB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V1" zoomScale="80" zoomScaleNormal="80" zoomScaleSheetLayoutView="55" workbookViewId="0">
      <selection activeCell="BC63" sqref="BC63"/>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582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583</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584</v>
      </c>
      <c r="AO51" s="1277"/>
      <c r="AP51" s="1277"/>
      <c r="AQ51" s="1277"/>
      <c r="AR51" s="1277"/>
      <c r="AS51" s="1277"/>
      <c r="AT51" s="1277"/>
      <c r="AU51" s="1277"/>
      <c r="AV51" s="1277"/>
      <c r="AW51" s="1277"/>
      <c r="AX51" s="1277"/>
      <c r="AY51" s="1277"/>
      <c r="AZ51" s="1277"/>
      <c r="BA51" s="1277"/>
      <c r="BB51" s="1277" t="s">
        <v>585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86"/>
      <c r="CG51" s="1274"/>
      <c r="CH51" s="1274"/>
      <c r="CI51" s="1274"/>
      <c r="CJ51" s="1274"/>
      <c r="CK51" s="1274"/>
      <c r="CL51" s="1274"/>
      <c r="CM51" s="1274"/>
      <c r="CN51" s="1274">
        <v>64.400000000000006</v>
      </c>
      <c r="CO51" s="1274"/>
      <c r="CP51" s="1274"/>
      <c r="CQ51" s="1274"/>
      <c r="CR51" s="1274"/>
      <c r="CS51" s="1274"/>
      <c r="CT51" s="1274"/>
      <c r="CU51" s="1274"/>
      <c r="CV51" s="1286"/>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586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86"/>
      <c r="CG53" s="1274"/>
      <c r="CH53" s="1274"/>
      <c r="CI53" s="1274"/>
      <c r="CJ53" s="1274"/>
      <c r="CK53" s="1274"/>
      <c r="CL53" s="1274"/>
      <c r="CM53" s="1274"/>
      <c r="CN53" s="1274">
        <v>58.8</v>
      </c>
      <c r="CO53" s="1274"/>
      <c r="CP53" s="1274"/>
      <c r="CQ53" s="1274"/>
      <c r="CR53" s="1274"/>
      <c r="CS53" s="1274"/>
      <c r="CT53" s="1274"/>
      <c r="CU53" s="1274"/>
      <c r="CV53" s="1286"/>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587</v>
      </c>
      <c r="AO55" s="1279"/>
      <c r="AP55" s="1279"/>
      <c r="AQ55" s="1279"/>
      <c r="AR55" s="1279"/>
      <c r="AS55" s="1279"/>
      <c r="AT55" s="1279"/>
      <c r="AU55" s="1279"/>
      <c r="AV55" s="1279"/>
      <c r="AW55" s="1279"/>
      <c r="AX55" s="1279"/>
      <c r="AY55" s="1279"/>
      <c r="AZ55" s="1279"/>
      <c r="BA55" s="1279"/>
      <c r="BB55" s="1277" t="s">
        <v>585</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86"/>
      <c r="CG55" s="1274"/>
      <c r="CH55" s="1274"/>
      <c r="CI55" s="1274"/>
      <c r="CJ55" s="1274"/>
      <c r="CK55" s="1274"/>
      <c r="CL55" s="1274"/>
      <c r="CM55" s="1274"/>
      <c r="CN55" s="1274">
        <v>38.5</v>
      </c>
      <c r="CO55" s="1274"/>
      <c r="CP55" s="1274"/>
      <c r="CQ55" s="1274"/>
      <c r="CR55" s="1274"/>
      <c r="CS55" s="1274"/>
      <c r="CT55" s="1274"/>
      <c r="CU55" s="1274"/>
      <c r="CV55" s="1286"/>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586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86"/>
      <c r="CG57" s="1274"/>
      <c r="CH57" s="1274"/>
      <c r="CI57" s="1274"/>
      <c r="CJ57" s="1274"/>
      <c r="CK57" s="1274"/>
      <c r="CL57" s="1274"/>
      <c r="CM57" s="1274"/>
      <c r="CN57" s="1274">
        <v>57.6</v>
      </c>
      <c r="CO57" s="1274"/>
      <c r="CP57" s="1274"/>
      <c r="CQ57" s="1274"/>
      <c r="CR57" s="1274"/>
      <c r="CS57" s="1274"/>
      <c r="CT57" s="1274"/>
      <c r="CU57" s="1274"/>
      <c r="CV57" s="1286"/>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589</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583</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584</v>
      </c>
      <c r="AO73" s="1277"/>
      <c r="AP73" s="1277"/>
      <c r="AQ73" s="1277"/>
      <c r="AR73" s="1277"/>
      <c r="AS73" s="1277"/>
      <c r="AT73" s="1277"/>
      <c r="AU73" s="1277"/>
      <c r="AV73" s="1277"/>
      <c r="AW73" s="1277"/>
      <c r="AX73" s="1277"/>
      <c r="AY73" s="1277"/>
      <c r="AZ73" s="1277"/>
      <c r="BA73" s="1277"/>
      <c r="BB73" s="1277" t="s">
        <v>585</v>
      </c>
      <c r="BC73" s="1277"/>
      <c r="BD73" s="1277"/>
      <c r="BE73" s="1277"/>
      <c r="BF73" s="1277"/>
      <c r="BG73" s="1277"/>
      <c r="BH73" s="1277"/>
      <c r="BI73" s="1277"/>
      <c r="BJ73" s="1277"/>
      <c r="BK73" s="1277"/>
      <c r="BL73" s="1277"/>
      <c r="BM73" s="1277"/>
      <c r="BN73" s="1277"/>
      <c r="BO73" s="1277"/>
      <c r="BP73" s="1274">
        <v>110.7</v>
      </c>
      <c r="BQ73" s="1274"/>
      <c r="BR73" s="1274"/>
      <c r="BS73" s="1274"/>
      <c r="BT73" s="1274"/>
      <c r="BU73" s="1274"/>
      <c r="BV73" s="1274"/>
      <c r="BW73" s="1274"/>
      <c r="BX73" s="1274">
        <v>92.1</v>
      </c>
      <c r="BY73" s="1274"/>
      <c r="BZ73" s="1274"/>
      <c r="CA73" s="1274"/>
      <c r="CB73" s="1274"/>
      <c r="CC73" s="1274"/>
      <c r="CD73" s="1274"/>
      <c r="CE73" s="1274"/>
      <c r="CF73" s="1274">
        <v>68.400000000000006</v>
      </c>
      <c r="CG73" s="1274"/>
      <c r="CH73" s="1274"/>
      <c r="CI73" s="1274"/>
      <c r="CJ73" s="1274"/>
      <c r="CK73" s="1274"/>
      <c r="CL73" s="1274"/>
      <c r="CM73" s="1274"/>
      <c r="CN73" s="1274">
        <v>64.400000000000006</v>
      </c>
      <c r="CO73" s="1274"/>
      <c r="CP73" s="1274"/>
      <c r="CQ73" s="1274"/>
      <c r="CR73" s="1274"/>
      <c r="CS73" s="1274"/>
      <c r="CT73" s="1274"/>
      <c r="CU73" s="1274"/>
      <c r="CV73" s="1274">
        <v>73.8</v>
      </c>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590</v>
      </c>
      <c r="BC75" s="1277"/>
      <c r="BD75" s="1277"/>
      <c r="BE75" s="1277"/>
      <c r="BF75" s="1277"/>
      <c r="BG75" s="1277"/>
      <c r="BH75" s="1277"/>
      <c r="BI75" s="1277"/>
      <c r="BJ75" s="1277"/>
      <c r="BK75" s="1277"/>
      <c r="BL75" s="1277"/>
      <c r="BM75" s="1277"/>
      <c r="BN75" s="1277"/>
      <c r="BO75" s="1277"/>
      <c r="BP75" s="1274">
        <v>14.7</v>
      </c>
      <c r="BQ75" s="1274"/>
      <c r="BR75" s="1274"/>
      <c r="BS75" s="1274"/>
      <c r="BT75" s="1274"/>
      <c r="BU75" s="1274"/>
      <c r="BV75" s="1274"/>
      <c r="BW75" s="1274"/>
      <c r="BX75" s="1274">
        <v>13.2</v>
      </c>
      <c r="BY75" s="1274"/>
      <c r="BZ75" s="1274"/>
      <c r="CA75" s="1274"/>
      <c r="CB75" s="1274"/>
      <c r="CC75" s="1274"/>
      <c r="CD75" s="1274"/>
      <c r="CE75" s="1274"/>
      <c r="CF75" s="1274">
        <v>11.6</v>
      </c>
      <c r="CG75" s="1274"/>
      <c r="CH75" s="1274"/>
      <c r="CI75" s="1274"/>
      <c r="CJ75" s="1274"/>
      <c r="CK75" s="1274"/>
      <c r="CL75" s="1274"/>
      <c r="CM75" s="1274"/>
      <c r="CN75" s="1274">
        <v>11.3</v>
      </c>
      <c r="CO75" s="1274"/>
      <c r="CP75" s="1274"/>
      <c r="CQ75" s="1274"/>
      <c r="CR75" s="1274"/>
      <c r="CS75" s="1274"/>
      <c r="CT75" s="1274"/>
      <c r="CU75" s="1274"/>
      <c r="CV75" s="1274">
        <v>10.9</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587</v>
      </c>
      <c r="AO77" s="1279"/>
      <c r="AP77" s="1279"/>
      <c r="AQ77" s="1279"/>
      <c r="AR77" s="1279"/>
      <c r="AS77" s="1279"/>
      <c r="AT77" s="1279"/>
      <c r="AU77" s="1279"/>
      <c r="AV77" s="1279"/>
      <c r="AW77" s="1279"/>
      <c r="AX77" s="1279"/>
      <c r="AY77" s="1279"/>
      <c r="AZ77" s="1279"/>
      <c r="BA77" s="1279"/>
      <c r="BB77" s="1277" t="s">
        <v>585</v>
      </c>
      <c r="BC77" s="1277"/>
      <c r="BD77" s="1277"/>
      <c r="BE77" s="1277"/>
      <c r="BF77" s="1277"/>
      <c r="BG77" s="1277"/>
      <c r="BH77" s="1277"/>
      <c r="BI77" s="1277"/>
      <c r="BJ77" s="1277"/>
      <c r="BK77" s="1277"/>
      <c r="BL77" s="1277"/>
      <c r="BM77" s="1277"/>
      <c r="BN77" s="1277"/>
      <c r="BO77" s="1277"/>
      <c r="BP77" s="1274">
        <v>18.899999999999999</v>
      </c>
      <c r="BQ77" s="1274"/>
      <c r="BR77" s="1274"/>
      <c r="BS77" s="1274"/>
      <c r="BT77" s="1274"/>
      <c r="BU77" s="1274"/>
      <c r="BV77" s="1274"/>
      <c r="BW77" s="1274"/>
      <c r="BX77" s="1274">
        <v>10.199999999999999</v>
      </c>
      <c r="BY77" s="1274"/>
      <c r="BZ77" s="1274"/>
      <c r="CA77" s="1274"/>
      <c r="CB77" s="1274"/>
      <c r="CC77" s="1274"/>
      <c r="CD77" s="1274"/>
      <c r="CE77" s="1274"/>
      <c r="CF77" s="1274">
        <v>20.2</v>
      </c>
      <c r="CG77" s="1274"/>
      <c r="CH77" s="1274"/>
      <c r="CI77" s="1274"/>
      <c r="CJ77" s="1274"/>
      <c r="CK77" s="1274"/>
      <c r="CL77" s="1274"/>
      <c r="CM77" s="1274"/>
      <c r="CN77" s="1274">
        <v>38.5</v>
      </c>
      <c r="CO77" s="1274"/>
      <c r="CP77" s="1274"/>
      <c r="CQ77" s="1274"/>
      <c r="CR77" s="1274"/>
      <c r="CS77" s="1274"/>
      <c r="CT77" s="1274"/>
      <c r="CU77" s="1274"/>
      <c r="CV77" s="1274">
        <v>32.799999999999997</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590</v>
      </c>
      <c r="BC79" s="1277"/>
      <c r="BD79" s="1277"/>
      <c r="BE79" s="1277"/>
      <c r="BF79" s="1277"/>
      <c r="BG79" s="1277"/>
      <c r="BH79" s="1277"/>
      <c r="BI79" s="1277"/>
      <c r="BJ79" s="1277"/>
      <c r="BK79" s="1277"/>
      <c r="BL79" s="1277"/>
      <c r="BM79" s="1277"/>
      <c r="BN79" s="1277"/>
      <c r="BO79" s="1277"/>
      <c r="BP79" s="1274">
        <v>10.1</v>
      </c>
      <c r="BQ79" s="1274"/>
      <c r="BR79" s="1274"/>
      <c r="BS79" s="1274"/>
      <c r="BT79" s="1274"/>
      <c r="BU79" s="1274"/>
      <c r="BV79" s="1274"/>
      <c r="BW79" s="1274"/>
      <c r="BX79" s="1274">
        <v>9.1</v>
      </c>
      <c r="BY79" s="1274"/>
      <c r="BZ79" s="1274"/>
      <c r="CA79" s="1274"/>
      <c r="CB79" s="1274"/>
      <c r="CC79" s="1274"/>
      <c r="CD79" s="1274"/>
      <c r="CE79" s="1274"/>
      <c r="CF79" s="1274">
        <v>9.3000000000000007</v>
      </c>
      <c r="CG79" s="1274"/>
      <c r="CH79" s="1274"/>
      <c r="CI79" s="1274"/>
      <c r="CJ79" s="1274"/>
      <c r="CK79" s="1274"/>
      <c r="CL79" s="1274"/>
      <c r="CM79" s="1274"/>
      <c r="CN79" s="1274">
        <v>9.1999999999999993</v>
      </c>
      <c r="CO79" s="1274"/>
      <c r="CP79" s="1274"/>
      <c r="CQ79" s="1274"/>
      <c r="CR79" s="1274"/>
      <c r="CS79" s="1274"/>
      <c r="CT79" s="1274"/>
      <c r="CU79" s="1274"/>
      <c r="CV79" s="1274">
        <v>9.1</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mI+1A1pZo74da9AwIXAJaQbmbrIEeNCQGcDjPRLVWomeRGDHYNN9Yu2BIFEY1/KVpkleFpTqiYo8IrHxMQBNQ==" saltValue="+W7uZy91QawSrVKzpo0NH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0" zoomScaleNormal="80" zoomScaleSheetLayoutView="70" workbookViewId="0">
      <selection activeCell="BC63" sqref="BC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61cRBG0I7BqKsRkBi/876OeCbjD2/rZyteSGCPYJ1PSAltMd8M7k2MwWWKhQJpAUYDgco5oGRMzMn+XSZ5QgQ==" saltValue="6RNz+OJ79JUKR07VNIyL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 zoomScale="80" zoomScaleNormal="80" zoomScaleSheetLayoutView="55" workbookViewId="0">
      <selection activeCell="BC63" sqref="BC6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ysWGZvgRcL35hqfJ55E6ExMlclsc80/y8s4TY8z/9ruZZtBC+HZB4x5CwP3RjrlUqtDS2dScP769nBnB2EPiw==" saltValue="tT2GZ5uOO2YO5plQia6r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50716</v>
      </c>
      <c r="E3" s="141"/>
      <c r="F3" s="142">
        <v>82748</v>
      </c>
      <c r="G3" s="143"/>
      <c r="H3" s="144"/>
    </row>
    <row r="4" spans="1:8" x14ac:dyDescent="0.15">
      <c r="A4" s="145"/>
      <c r="B4" s="146"/>
      <c r="C4" s="147"/>
      <c r="D4" s="148">
        <v>36899</v>
      </c>
      <c r="E4" s="149"/>
      <c r="F4" s="150">
        <v>44732</v>
      </c>
      <c r="G4" s="151"/>
      <c r="H4" s="152"/>
    </row>
    <row r="5" spans="1:8" x14ac:dyDescent="0.15">
      <c r="A5" s="133" t="s">
        <v>536</v>
      </c>
      <c r="B5" s="138"/>
      <c r="C5" s="139"/>
      <c r="D5" s="140">
        <v>23115</v>
      </c>
      <c r="E5" s="141"/>
      <c r="F5" s="142">
        <v>91837</v>
      </c>
      <c r="G5" s="143"/>
      <c r="H5" s="144"/>
    </row>
    <row r="6" spans="1:8" x14ac:dyDescent="0.15">
      <c r="A6" s="145"/>
      <c r="B6" s="146"/>
      <c r="C6" s="147"/>
      <c r="D6" s="148">
        <v>15051</v>
      </c>
      <c r="E6" s="149"/>
      <c r="F6" s="150">
        <v>54439</v>
      </c>
      <c r="G6" s="151"/>
      <c r="H6" s="152"/>
    </row>
    <row r="7" spans="1:8" x14ac:dyDescent="0.15">
      <c r="A7" s="133" t="s">
        <v>537</v>
      </c>
      <c r="B7" s="138"/>
      <c r="C7" s="139"/>
      <c r="D7" s="140">
        <v>26616</v>
      </c>
      <c r="E7" s="141"/>
      <c r="F7" s="142">
        <v>106092</v>
      </c>
      <c r="G7" s="143"/>
      <c r="H7" s="144"/>
    </row>
    <row r="8" spans="1:8" x14ac:dyDescent="0.15">
      <c r="A8" s="145"/>
      <c r="B8" s="146"/>
      <c r="C8" s="147"/>
      <c r="D8" s="148">
        <v>18460</v>
      </c>
      <c r="E8" s="149"/>
      <c r="F8" s="150">
        <v>44299</v>
      </c>
      <c r="G8" s="151"/>
      <c r="H8" s="152"/>
    </row>
    <row r="9" spans="1:8" x14ac:dyDescent="0.15">
      <c r="A9" s="133" t="s">
        <v>538</v>
      </c>
      <c r="B9" s="138"/>
      <c r="C9" s="139"/>
      <c r="D9" s="140">
        <v>50800</v>
      </c>
      <c r="E9" s="141"/>
      <c r="F9" s="142">
        <v>78903</v>
      </c>
      <c r="G9" s="143"/>
      <c r="H9" s="144"/>
    </row>
    <row r="10" spans="1:8" x14ac:dyDescent="0.15">
      <c r="A10" s="145"/>
      <c r="B10" s="146"/>
      <c r="C10" s="147"/>
      <c r="D10" s="148">
        <v>40919</v>
      </c>
      <c r="E10" s="149"/>
      <c r="F10" s="150">
        <v>49201</v>
      </c>
      <c r="G10" s="151"/>
      <c r="H10" s="152"/>
    </row>
    <row r="11" spans="1:8" x14ac:dyDescent="0.15">
      <c r="A11" s="133" t="s">
        <v>539</v>
      </c>
      <c r="B11" s="138"/>
      <c r="C11" s="139"/>
      <c r="D11" s="140">
        <v>57408</v>
      </c>
      <c r="E11" s="141"/>
      <c r="F11" s="142">
        <v>82993</v>
      </c>
      <c r="G11" s="143"/>
      <c r="H11" s="144"/>
    </row>
    <row r="12" spans="1:8" x14ac:dyDescent="0.15">
      <c r="A12" s="145"/>
      <c r="B12" s="146"/>
      <c r="C12" s="153"/>
      <c r="D12" s="148">
        <v>49108</v>
      </c>
      <c r="E12" s="149"/>
      <c r="F12" s="150">
        <v>46787</v>
      </c>
      <c r="G12" s="151"/>
      <c r="H12" s="152"/>
    </row>
    <row r="13" spans="1:8" x14ac:dyDescent="0.15">
      <c r="A13" s="133"/>
      <c r="B13" s="138"/>
      <c r="C13" s="154"/>
      <c r="D13" s="155">
        <v>41731</v>
      </c>
      <c r="E13" s="156"/>
      <c r="F13" s="157">
        <v>88515</v>
      </c>
      <c r="G13" s="158"/>
      <c r="H13" s="144"/>
    </row>
    <row r="14" spans="1:8" x14ac:dyDescent="0.15">
      <c r="A14" s="145"/>
      <c r="B14" s="146"/>
      <c r="C14" s="147"/>
      <c r="D14" s="148">
        <v>32087</v>
      </c>
      <c r="E14" s="149"/>
      <c r="F14" s="150">
        <v>47892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5.76</v>
      </c>
      <c r="C19" s="159">
        <f>ROUND(VALUE(SUBSTITUTE(実質収支比率等に係る経年分析!G$48,"▲","-")),2)</f>
        <v>4.83</v>
      </c>
      <c r="D19" s="159">
        <f>ROUND(VALUE(SUBSTITUTE(実質収支比率等に係る経年分析!H$48,"▲","-")),2)</f>
        <v>3.75</v>
      </c>
      <c r="E19" s="159">
        <f>ROUND(VALUE(SUBSTITUTE(実質収支比率等に係る経年分析!I$48,"▲","-")),2)</f>
        <v>1.76</v>
      </c>
      <c r="F19" s="159">
        <f>ROUND(VALUE(SUBSTITUTE(実質収支比率等に係る経年分析!J$48,"▲","-")),2)</f>
        <v>2.3199999999999998</v>
      </c>
    </row>
    <row r="20" spans="1:11" x14ac:dyDescent="0.15">
      <c r="A20" s="159" t="s">
        <v>49</v>
      </c>
      <c r="B20" s="159">
        <f>ROUND(VALUE(SUBSTITUTE(実質収支比率等に係る経年分析!F$47,"▲","-")),2)</f>
        <v>17.739999999999998</v>
      </c>
      <c r="C20" s="159">
        <f>ROUND(VALUE(SUBSTITUTE(実質収支比率等に係る経年分析!G$47,"▲","-")),2)</f>
        <v>20.78</v>
      </c>
      <c r="D20" s="159">
        <f>ROUND(VALUE(SUBSTITUTE(実質収支比率等に係る経年分析!H$47,"▲","-")),2)</f>
        <v>25.6</v>
      </c>
      <c r="E20" s="159">
        <f>ROUND(VALUE(SUBSTITUTE(実質収支比率等に係る経年分析!I$47,"▲","-")),2)</f>
        <v>26.02</v>
      </c>
      <c r="F20" s="159">
        <f>ROUND(VALUE(SUBSTITUTE(実質収支比率等に係る経年分析!J$47,"▲","-")),2)</f>
        <v>22.22</v>
      </c>
    </row>
    <row r="21" spans="1:11" x14ac:dyDescent="0.15">
      <c r="A21" s="159" t="s">
        <v>50</v>
      </c>
      <c r="B21" s="159">
        <f>IF(ISNUMBER(VALUE(SUBSTITUTE(実質収支比率等に係る経年分析!F$49,"▲","-"))),ROUND(VALUE(SUBSTITUTE(実質収支比率等に係る経年分析!F$49,"▲","-")),2),NA())</f>
        <v>2.72</v>
      </c>
      <c r="C21" s="159">
        <f>IF(ISNUMBER(VALUE(SUBSTITUTE(実質収支比率等に係る経年分析!G$49,"▲","-"))),ROUND(VALUE(SUBSTITUTE(実質収支比率等に係る経年分析!G$49,"▲","-")),2),NA())</f>
        <v>2.0499999999999998</v>
      </c>
      <c r="D21" s="159">
        <f>IF(ISNUMBER(VALUE(SUBSTITUTE(実質収支比率等に係る経年分析!H$49,"▲","-"))),ROUND(VALUE(SUBSTITUTE(実質収支比率等に係る経年分析!H$49,"▲","-")),2),NA())</f>
        <v>4.4400000000000004</v>
      </c>
      <c r="E21" s="159">
        <f>IF(ISNUMBER(VALUE(SUBSTITUTE(実質収支比率等に係る経年分析!I$49,"▲","-"))),ROUND(VALUE(SUBSTITUTE(実質収支比率等に係る経年分析!I$49,"▲","-")),2),NA())</f>
        <v>-2</v>
      </c>
      <c r="F21" s="159">
        <f>IF(ISNUMBER(VALUE(SUBSTITUTE(実質収支比率等に係る経年分析!J$49,"▲","-"))),ROUND(VALUE(SUBSTITUTE(実質収支比率等に係る経年分析!J$49,"▲","-")),2),NA())</f>
        <v>-3.45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学校給食特別会計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0.64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2.0099999999999998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2.57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土地開発事業会計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2.72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2.67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2.71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2.0099999999999998</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5.74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4.82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2.29</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1.1200000000000001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0.57999999999999996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2.57</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2.2200000000000002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14.27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16.52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647</v>
      </c>
      <c r="E42" s="161"/>
      <c r="F42" s="161"/>
      <c r="G42" s="161">
        <f>'実質公債費比率（分子）の構造'!L$52</f>
        <v>650</v>
      </c>
      <c r="H42" s="161"/>
      <c r="I42" s="161"/>
      <c r="J42" s="161">
        <f>'実質公債費比率（分子）の構造'!M$52</f>
        <v>614</v>
      </c>
      <c r="K42" s="161"/>
      <c r="L42" s="161"/>
      <c r="M42" s="161">
        <f>'実質公債費比率（分子）の構造'!N$52</f>
        <v>600</v>
      </c>
      <c r="N42" s="161"/>
      <c r="O42" s="161"/>
      <c r="P42" s="161">
        <f>'実質公債費比率（分子）の構造'!O$52</f>
        <v>545</v>
      </c>
    </row>
    <row r="43" spans="1:16" x14ac:dyDescent="0.15">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v>
      </c>
      <c r="C44" s="161"/>
      <c r="D44" s="161"/>
      <c r="E44" s="161">
        <f>'実質公債費比率（分子）の構造'!L$50</f>
        <v>23</v>
      </c>
      <c r="F44" s="161"/>
      <c r="G44" s="161"/>
      <c r="H44" s="161">
        <f>'実質公債費比率（分子）の構造'!M$50</f>
        <v>19</v>
      </c>
      <c r="I44" s="161"/>
      <c r="J44" s="161"/>
      <c r="K44" s="161">
        <f>'実質公債費比率（分子）の構造'!N$50</f>
        <v>15</v>
      </c>
      <c r="L44" s="161"/>
      <c r="M44" s="161"/>
      <c r="N44" s="161">
        <f>'実質公債費比率（分子）の構造'!O$50</f>
        <v>14</v>
      </c>
      <c r="O44" s="161"/>
      <c r="P44" s="161"/>
    </row>
    <row r="45" spans="1:16" x14ac:dyDescent="0.15">
      <c r="A45" s="161" t="s">
        <v>59</v>
      </c>
      <c r="B45" s="161">
        <f>'実質公債費比率（分子）の構造'!K$49</f>
        <v>154</v>
      </c>
      <c r="C45" s="161"/>
      <c r="D45" s="161"/>
      <c r="E45" s="161">
        <f>'実質公債費比率（分子）の構造'!L$49</f>
        <v>162</v>
      </c>
      <c r="F45" s="161"/>
      <c r="G45" s="161"/>
      <c r="H45" s="161">
        <f>'実質公債費比率（分子）の構造'!M$49</f>
        <v>162</v>
      </c>
      <c r="I45" s="161"/>
      <c r="J45" s="161"/>
      <c r="K45" s="161">
        <f>'実質公債費比率（分子）の構造'!N$49</f>
        <v>161</v>
      </c>
      <c r="L45" s="161"/>
      <c r="M45" s="161"/>
      <c r="N45" s="161">
        <f>'実質公債費比率（分子）の構造'!O$49</f>
        <v>130</v>
      </c>
      <c r="O45" s="161"/>
      <c r="P45" s="161"/>
    </row>
    <row r="46" spans="1:16" x14ac:dyDescent="0.15">
      <c r="A46" s="161" t="s">
        <v>60</v>
      </c>
      <c r="B46" s="161">
        <f>'実質公債費比率（分子）の構造'!K$48</f>
        <v>141</v>
      </c>
      <c r="C46" s="161"/>
      <c r="D46" s="161"/>
      <c r="E46" s="161">
        <f>'実質公債費比率（分子）の構造'!L$48</f>
        <v>109</v>
      </c>
      <c r="F46" s="161"/>
      <c r="G46" s="161"/>
      <c r="H46" s="161">
        <f>'実質公債費比率（分子）の構造'!M$48</f>
        <v>123</v>
      </c>
      <c r="I46" s="161"/>
      <c r="J46" s="161"/>
      <c r="K46" s="161">
        <f>'実質公債費比率（分子）の構造'!N$48</f>
        <v>137</v>
      </c>
      <c r="L46" s="161"/>
      <c r="M46" s="161"/>
      <c r="N46" s="161">
        <f>'実質公債費比率（分子）の構造'!O$48</f>
        <v>145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733</v>
      </c>
      <c r="C49" s="161"/>
      <c r="D49" s="161"/>
      <c r="E49" s="161">
        <f>'実質公債費比率（分子）の構造'!L$45</f>
        <v>717</v>
      </c>
      <c r="F49" s="161"/>
      <c r="G49" s="161"/>
      <c r="H49" s="161">
        <f>'実質公債費比率（分子）の構造'!M$45</f>
        <v>644</v>
      </c>
      <c r="I49" s="161"/>
      <c r="J49" s="161"/>
      <c r="K49" s="161">
        <f>'実質公債費比率（分子）の構造'!N$45</f>
        <v>658</v>
      </c>
      <c r="L49" s="161"/>
      <c r="M49" s="161"/>
      <c r="N49" s="161">
        <f>'実質公債費比率（分子）の構造'!O$45</f>
        <v>603</v>
      </c>
      <c r="O49" s="161"/>
      <c r="P49" s="161"/>
    </row>
    <row r="50" spans="1:16" x14ac:dyDescent="0.15">
      <c r="A50" s="161" t="s">
        <v>63</v>
      </c>
      <c r="B50" s="161" t="e">
        <f>NA()</f>
        <v>#N/A</v>
      </c>
      <c r="C50" s="161">
        <f>IF(ISNUMBER('実質公債費比率（分子）の構造'!K$53),'実質公債費比率（分子）の構造'!K$53,NA())</f>
        <v>391</v>
      </c>
      <c r="D50" s="161" t="e">
        <f>NA()</f>
        <v>#N/A</v>
      </c>
      <c r="E50" s="161" t="e">
        <f>NA()</f>
        <v>#N/A</v>
      </c>
      <c r="F50" s="161">
        <f>IF(ISNUMBER('実質公債費比率（分子）の構造'!L$53),'実質公債費比率（分子）の構造'!L$53,NA())</f>
        <v>361</v>
      </c>
      <c r="G50" s="161" t="e">
        <f>NA()</f>
        <v>#N/A</v>
      </c>
      <c r="H50" s="161" t="e">
        <f>NA()</f>
        <v>#N/A</v>
      </c>
      <c r="I50" s="161">
        <f>IF(ISNUMBER('実質公債費比率（分子）の構造'!M$53),'実質公債費比率（分子）の構造'!M$53,NA())</f>
        <v>334</v>
      </c>
      <c r="J50" s="161" t="e">
        <f>NA()</f>
        <v>#N/A</v>
      </c>
      <c r="K50" s="161" t="e">
        <f>NA()</f>
        <v>#N/A</v>
      </c>
      <c r="L50" s="161">
        <f>IF(ISNUMBER('実質公債費比率（分子）の構造'!N$53),'実質公債費比率（分子）の構造'!N$53,NA())</f>
        <v>371</v>
      </c>
      <c r="M50" s="161" t="e">
        <f>NA()</f>
        <v>#N/A</v>
      </c>
      <c r="N50" s="161" t="e">
        <f>NA()</f>
        <v>#N/A</v>
      </c>
      <c r="O50" s="161">
        <f>IF(ISNUMBER('実質公債費比率（分子）の構造'!O$53),'実質公債費比率（分子）の構造'!O$53,NA())</f>
        <v>347</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37</v>
      </c>
      <c r="B56" s="160"/>
      <c r="C56" s="160"/>
      <c r="D56" s="160">
        <f>'将来負担比率（分子）の構造'!I$52</f>
        <v>6011</v>
      </c>
      <c r="E56" s="160"/>
      <c r="F56" s="160"/>
      <c r="G56" s="160">
        <f>'将来負担比率（分子）の構造'!J$52</f>
        <v>5801</v>
      </c>
      <c r="H56" s="160"/>
      <c r="I56" s="160"/>
      <c r="J56" s="160">
        <f>'将来負担比率（分子）の構造'!K$52</f>
        <v>5634</v>
      </c>
      <c r="K56" s="160"/>
      <c r="L56" s="160"/>
      <c r="M56" s="160">
        <f>'将来負担比率（分子）の構造'!L$52</f>
        <v>5576</v>
      </c>
      <c r="N56" s="160"/>
      <c r="O56" s="160"/>
      <c r="P56" s="160">
        <f>'将来負担比率（分子）の構造'!M$52</f>
        <v>5433</v>
      </c>
    </row>
    <row r="57" spans="1:16" x14ac:dyDescent="0.15">
      <c r="A57" s="160" t="s">
        <v>36</v>
      </c>
      <c r="B57" s="160"/>
      <c r="C57" s="160"/>
      <c r="D57" s="160">
        <f>'将来負担比率（分子）の構造'!I$51</f>
        <v>21</v>
      </c>
      <c r="E57" s="160"/>
      <c r="F57" s="160"/>
      <c r="G57" s="160">
        <f>'将来負担比率（分子）の構造'!J$51</f>
        <v>17</v>
      </c>
      <c r="H57" s="160"/>
      <c r="I57" s="160"/>
      <c r="J57" s="160">
        <f>'将来負担比率（分子）の構造'!K$51</f>
        <v>12</v>
      </c>
      <c r="K57" s="160"/>
      <c r="L57" s="160"/>
      <c r="M57" s="160">
        <f>'将来負担比率（分子）の構造'!L$51</f>
        <v>7</v>
      </c>
      <c r="N57" s="160"/>
      <c r="O57" s="160"/>
      <c r="P57" s="160">
        <f>'将来負担比率（分子）の構造'!M$51</f>
        <v>5</v>
      </c>
    </row>
    <row r="58" spans="1:16" x14ac:dyDescent="0.15">
      <c r="A58" s="160" t="s">
        <v>35</v>
      </c>
      <c r="B58" s="160"/>
      <c r="C58" s="160"/>
      <c r="D58" s="160">
        <f>'将来負担比率（分子）の構造'!I$50</f>
        <v>1063</v>
      </c>
      <c r="E58" s="160"/>
      <c r="F58" s="160"/>
      <c r="G58" s="160">
        <f>'将来負担比率（分子）の構造'!J$50</f>
        <v>1244</v>
      </c>
      <c r="H58" s="160"/>
      <c r="I58" s="160"/>
      <c r="J58" s="160">
        <f>'将来負担比率（分子）の構造'!K$50</f>
        <v>1660</v>
      </c>
      <c r="K58" s="160"/>
      <c r="L58" s="160"/>
      <c r="M58" s="160">
        <f>'将来負担比率（分子）の構造'!L$50</f>
        <v>1773</v>
      </c>
      <c r="N58" s="160"/>
      <c r="O58" s="160"/>
      <c r="P58" s="160">
        <f>'将来負担比率（分子）の構造'!M$50</f>
        <v>1866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1300</v>
      </c>
      <c r="C62" s="160"/>
      <c r="D62" s="160"/>
      <c r="E62" s="160">
        <f>'将来負担比率（分子）の構造'!J$45</f>
        <v>1162</v>
      </c>
      <c r="F62" s="160"/>
      <c r="G62" s="160"/>
      <c r="H62" s="160">
        <f>'将来負担比率（分子）の構造'!K$45</f>
        <v>1056</v>
      </c>
      <c r="I62" s="160"/>
      <c r="J62" s="160"/>
      <c r="K62" s="160">
        <f>'将来負担比率（分子）の構造'!L$45</f>
        <v>1007</v>
      </c>
      <c r="L62" s="160"/>
      <c r="M62" s="160"/>
      <c r="N62" s="160">
        <f>'将来負担比率（分子）の構造'!M$45</f>
        <v>978</v>
      </c>
      <c r="O62" s="160"/>
      <c r="P62" s="160"/>
    </row>
    <row r="63" spans="1:16" x14ac:dyDescent="0.15">
      <c r="A63" s="160" t="s">
        <v>28</v>
      </c>
      <c r="B63" s="160">
        <f>'将来負担比率（分子）の構造'!I$44</f>
        <v>682</v>
      </c>
      <c r="C63" s="160"/>
      <c r="D63" s="160"/>
      <c r="E63" s="160">
        <f>'将来負担比率（分子）の構造'!J$44</f>
        <v>526</v>
      </c>
      <c r="F63" s="160"/>
      <c r="G63" s="160"/>
      <c r="H63" s="160">
        <f>'将来負担比率（分子）の構造'!K$44</f>
        <v>369</v>
      </c>
      <c r="I63" s="160"/>
      <c r="J63" s="160"/>
      <c r="K63" s="160">
        <f>'将来負担比率（分子）の構造'!L$44</f>
        <v>211</v>
      </c>
      <c r="L63" s="160"/>
      <c r="M63" s="160"/>
      <c r="N63" s="160">
        <f>'将来負担比率（分子）の構造'!M$44</f>
        <v>82</v>
      </c>
      <c r="O63" s="160"/>
      <c r="P63" s="160"/>
    </row>
    <row r="64" spans="1:16" x14ac:dyDescent="0.15">
      <c r="A64" s="160" t="s">
        <v>27</v>
      </c>
      <c r="B64" s="160">
        <f>'将来負担比率（分子）の構造'!I$43</f>
        <v>2657</v>
      </c>
      <c r="C64" s="160"/>
      <c r="D64" s="160"/>
      <c r="E64" s="160">
        <f>'将来負担比率（分子）の構造'!J$43</f>
        <v>2648</v>
      </c>
      <c r="F64" s="160"/>
      <c r="G64" s="160"/>
      <c r="H64" s="160">
        <f>'将来負担比率（分子）の構造'!K$43</f>
        <v>2745</v>
      </c>
      <c r="I64" s="160"/>
      <c r="J64" s="160"/>
      <c r="K64" s="160">
        <f>'将来負担比率（分子）の構造'!L$43</f>
        <v>2876</v>
      </c>
      <c r="L64" s="160"/>
      <c r="M64" s="160"/>
      <c r="N64" s="160">
        <f>'将来負担比率（分子）の構造'!M$43</f>
        <v>3081</v>
      </c>
      <c r="O64" s="160"/>
      <c r="P64" s="160"/>
    </row>
    <row r="65" spans="1:16" x14ac:dyDescent="0.15">
      <c r="A65" s="160" t="s">
        <v>26</v>
      </c>
      <c r="B65" s="160">
        <f>'将来負担比率（分子）の構造'!I$42</f>
        <v>102</v>
      </c>
      <c r="C65" s="160"/>
      <c r="D65" s="160"/>
      <c r="E65" s="160">
        <f>'将来負担比率（分子）の構造'!J$42</f>
        <v>66</v>
      </c>
      <c r="F65" s="160"/>
      <c r="G65" s="160"/>
      <c r="H65" s="160">
        <f>'将来負担比率（分子）の構造'!K$42</f>
        <v>47</v>
      </c>
      <c r="I65" s="160"/>
      <c r="J65" s="160"/>
      <c r="K65" s="160">
        <f>'将来負担比率（分子）の構造'!L$42</f>
        <v>33</v>
      </c>
      <c r="L65" s="160"/>
      <c r="M65" s="160"/>
      <c r="N65" s="160">
        <f>'将来負担比率（分子）の構造'!M$42</f>
        <v>19</v>
      </c>
      <c r="O65" s="160"/>
      <c r="P65" s="160"/>
    </row>
    <row r="66" spans="1:16" x14ac:dyDescent="0.15">
      <c r="A66" s="160" t="s">
        <v>25</v>
      </c>
      <c r="B66" s="160">
        <f>'将来負担比率（分子）の構造'!I$41</f>
        <v>5769</v>
      </c>
      <c r="C66" s="160"/>
      <c r="D66" s="160"/>
      <c r="E66" s="160">
        <f>'将来負担比率（分子）の構造'!J$41</f>
        <v>5481</v>
      </c>
      <c r="F66" s="160"/>
      <c r="G66" s="160"/>
      <c r="H66" s="160">
        <f>'将来負担比率（分子）の構造'!K$41</f>
        <v>5281</v>
      </c>
      <c r="I66" s="160"/>
      <c r="J66" s="160"/>
      <c r="K66" s="160">
        <f>'将来負担比率（分子）の構造'!L$41</f>
        <v>5266</v>
      </c>
      <c r="L66" s="160"/>
      <c r="M66" s="160"/>
      <c r="N66" s="160">
        <f>'将来負担比率（分子）の構造'!M$41</f>
        <v>5496</v>
      </c>
      <c r="O66" s="160"/>
      <c r="P66" s="160"/>
    </row>
    <row r="67" spans="1:16" x14ac:dyDescent="0.15">
      <c r="A67" s="160" t="s">
        <v>67</v>
      </c>
      <c r="B67" s="160" t="e">
        <f>NA()</f>
        <v>#N/A</v>
      </c>
      <c r="C67" s="160">
        <f>IF(ISNUMBER('将来負担比率（分子）の構造'!I$53), IF('将来負担比率（分子）の構造'!I$53 &lt; 0, 0, '将来負担比率（分子）の構造'!I$53), NA())</f>
        <v>3414</v>
      </c>
      <c r="D67" s="160" t="e">
        <f>NA()</f>
        <v>#N/A</v>
      </c>
      <c r="E67" s="160" t="e">
        <f>NA()</f>
        <v>#N/A</v>
      </c>
      <c r="F67" s="160">
        <f>IF(ISNUMBER('将来負担比率（分子）の構造'!J$53), IF('将来負担比率（分子）の構造'!J$53 &lt; 0, 0, '将来負担比率（分子）の構造'!J$53), NA())</f>
        <v>2821</v>
      </c>
      <c r="G67" s="160" t="e">
        <f>NA()</f>
        <v>#N/A</v>
      </c>
      <c r="H67" s="160" t="e">
        <f>NA()</f>
        <v>#N/A</v>
      </c>
      <c r="I67" s="160">
        <f>IF(ISNUMBER('将来負担比率（分子）の構造'!K$53), IF('将来負担比率（分子）の構造'!K$53 &lt; 0, 0, '将来負担比率（分子）の構造'!K$53), NA())</f>
        <v>2192</v>
      </c>
      <c r="J67" s="160" t="e">
        <f>NA()</f>
        <v>#N/A</v>
      </c>
      <c r="K67" s="160" t="e">
        <f>NA()</f>
        <v>#N/A</v>
      </c>
      <c r="L67" s="160">
        <f>IF(ISNUMBER('将来負担比率（分子）の構造'!L$53), IF('将来負担比率（分子）の構造'!L$53 &lt; 0, 0, '将来負担比率（分子）の構造'!L$53), NA())</f>
        <v>2037</v>
      </c>
      <c r="M67" s="160" t="e">
        <f>NA()</f>
        <v>#N/A</v>
      </c>
      <c r="N67" s="160" t="e">
        <f>NA()</f>
        <v>#N/A</v>
      </c>
      <c r="O67" s="160">
        <f>IF(ISNUMBER('将来負担比率（分子）の構造'!M$53), IF('将来負担比率（分子）の構造'!M$53 &lt; 0, 0, '将来負担比率（分子）の構造'!M$53), NA())</f>
        <v>2352</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976</v>
      </c>
      <c r="C72" s="164">
        <f>基金残高に係る経年分析!G55</f>
        <v>977</v>
      </c>
      <c r="D72" s="164">
        <f>基金残高に係る経年分析!H55</f>
        <v>829</v>
      </c>
    </row>
    <row r="73" spans="1:16" x14ac:dyDescent="0.15">
      <c r="A73" s="163" t="s">
        <v>70</v>
      </c>
      <c r="B73" s="164">
        <f>基金残高に係る経年分析!F56</f>
        <v>3</v>
      </c>
      <c r="C73" s="164">
        <f>基金残高に係る経年分析!G56</f>
        <v>3</v>
      </c>
      <c r="D73" s="164">
        <f>基金残高に係る経年分析!H56</f>
        <v>3</v>
      </c>
    </row>
    <row r="74" spans="1:16" x14ac:dyDescent="0.15">
      <c r="A74" s="163" t="s">
        <v>71</v>
      </c>
      <c r="B74" s="164">
        <f>基金残高に係る経年分析!F57</f>
        <v>461</v>
      </c>
      <c r="C74" s="164">
        <f>基金残高に係る経年分析!G57</f>
        <v>536</v>
      </c>
      <c r="D74" s="164">
        <f>基金残高に係る経年分析!H57</f>
        <v>621</v>
      </c>
    </row>
  </sheetData>
  <sheetProtection algorithmName="SHA-512" hashValue="5Neu7uokye1hioNTk//gsgUVXAZv4O5h2Xnhcn3Vzx4rUttgezkpJ7m4gsxnbGBV4R5XqRv4CKglMecGDI5O9Q==" saltValue="vQjxUEDHUWmkjG+iYjk0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1292069</v>
      </c>
      <c r="S5" s="649"/>
      <c r="T5" s="649"/>
      <c r="U5" s="649"/>
      <c r="V5" s="649"/>
      <c r="W5" s="649"/>
      <c r="X5" s="649"/>
      <c r="Y5" s="650"/>
      <c r="Z5" s="651">
        <v>20.5</v>
      </c>
      <c r="AA5" s="651"/>
      <c r="AB5" s="651"/>
      <c r="AC5" s="651"/>
      <c r="AD5" s="652">
        <v>1292069</v>
      </c>
      <c r="AE5" s="652"/>
      <c r="AF5" s="652"/>
      <c r="AG5" s="652"/>
      <c r="AH5" s="652"/>
      <c r="AI5" s="652"/>
      <c r="AJ5" s="652"/>
      <c r="AK5" s="652"/>
      <c r="AL5" s="653">
        <v>36.4</v>
      </c>
      <c r="AM5" s="654"/>
      <c r="AN5" s="654"/>
      <c r="AO5" s="655"/>
      <c r="AP5" s="645" t="s">
        <v>217</v>
      </c>
      <c r="AQ5" s="646"/>
      <c r="AR5" s="646"/>
      <c r="AS5" s="646"/>
      <c r="AT5" s="646"/>
      <c r="AU5" s="646"/>
      <c r="AV5" s="646"/>
      <c r="AW5" s="646"/>
      <c r="AX5" s="646"/>
      <c r="AY5" s="646"/>
      <c r="AZ5" s="646"/>
      <c r="BA5" s="646"/>
      <c r="BB5" s="646"/>
      <c r="BC5" s="646"/>
      <c r="BD5" s="646"/>
      <c r="BE5" s="646"/>
      <c r="BF5" s="647"/>
      <c r="BG5" s="659">
        <v>1286548</v>
      </c>
      <c r="BH5" s="660"/>
      <c r="BI5" s="660"/>
      <c r="BJ5" s="660"/>
      <c r="BK5" s="660"/>
      <c r="BL5" s="660"/>
      <c r="BM5" s="660"/>
      <c r="BN5" s="661"/>
      <c r="BO5" s="662">
        <v>99.6</v>
      </c>
      <c r="BP5" s="662"/>
      <c r="BQ5" s="662"/>
      <c r="BR5" s="662"/>
      <c r="BS5" s="663" t="s">
        <v>119</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71318</v>
      </c>
      <c r="S6" s="660"/>
      <c r="T6" s="660"/>
      <c r="U6" s="660"/>
      <c r="V6" s="660"/>
      <c r="W6" s="660"/>
      <c r="X6" s="660"/>
      <c r="Y6" s="661"/>
      <c r="Z6" s="662">
        <v>1.1000000000000001</v>
      </c>
      <c r="AA6" s="662"/>
      <c r="AB6" s="662"/>
      <c r="AC6" s="662"/>
      <c r="AD6" s="663">
        <v>71318</v>
      </c>
      <c r="AE6" s="663"/>
      <c r="AF6" s="663"/>
      <c r="AG6" s="663"/>
      <c r="AH6" s="663"/>
      <c r="AI6" s="663"/>
      <c r="AJ6" s="663"/>
      <c r="AK6" s="663"/>
      <c r="AL6" s="664">
        <v>2</v>
      </c>
      <c r="AM6" s="665"/>
      <c r="AN6" s="665"/>
      <c r="AO6" s="666"/>
      <c r="AP6" s="656" t="s">
        <v>222</v>
      </c>
      <c r="AQ6" s="657"/>
      <c r="AR6" s="657"/>
      <c r="AS6" s="657"/>
      <c r="AT6" s="657"/>
      <c r="AU6" s="657"/>
      <c r="AV6" s="657"/>
      <c r="AW6" s="657"/>
      <c r="AX6" s="657"/>
      <c r="AY6" s="657"/>
      <c r="AZ6" s="657"/>
      <c r="BA6" s="657"/>
      <c r="BB6" s="657"/>
      <c r="BC6" s="657"/>
      <c r="BD6" s="657"/>
      <c r="BE6" s="657"/>
      <c r="BF6" s="658"/>
      <c r="BG6" s="659">
        <v>1286548</v>
      </c>
      <c r="BH6" s="660"/>
      <c r="BI6" s="660"/>
      <c r="BJ6" s="660"/>
      <c r="BK6" s="660"/>
      <c r="BL6" s="660"/>
      <c r="BM6" s="660"/>
      <c r="BN6" s="661"/>
      <c r="BO6" s="662">
        <v>99.6</v>
      </c>
      <c r="BP6" s="662"/>
      <c r="BQ6" s="662"/>
      <c r="BR6" s="662"/>
      <c r="BS6" s="663" t="s">
        <v>119</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82353</v>
      </c>
      <c r="CS6" s="660"/>
      <c r="CT6" s="660"/>
      <c r="CU6" s="660"/>
      <c r="CV6" s="660"/>
      <c r="CW6" s="660"/>
      <c r="CX6" s="660"/>
      <c r="CY6" s="661"/>
      <c r="CZ6" s="653">
        <v>1.3</v>
      </c>
      <c r="DA6" s="654"/>
      <c r="DB6" s="654"/>
      <c r="DC6" s="673"/>
      <c r="DD6" s="668" t="s">
        <v>224</v>
      </c>
      <c r="DE6" s="660"/>
      <c r="DF6" s="660"/>
      <c r="DG6" s="660"/>
      <c r="DH6" s="660"/>
      <c r="DI6" s="660"/>
      <c r="DJ6" s="660"/>
      <c r="DK6" s="660"/>
      <c r="DL6" s="660"/>
      <c r="DM6" s="660"/>
      <c r="DN6" s="660"/>
      <c r="DO6" s="660"/>
      <c r="DP6" s="661"/>
      <c r="DQ6" s="668">
        <v>82353</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2795</v>
      </c>
      <c r="S7" s="660"/>
      <c r="T7" s="660"/>
      <c r="U7" s="660"/>
      <c r="V7" s="660"/>
      <c r="W7" s="660"/>
      <c r="X7" s="660"/>
      <c r="Y7" s="661"/>
      <c r="Z7" s="662">
        <v>0</v>
      </c>
      <c r="AA7" s="662"/>
      <c r="AB7" s="662"/>
      <c r="AC7" s="662"/>
      <c r="AD7" s="663">
        <v>2795</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549577</v>
      </c>
      <c r="BH7" s="660"/>
      <c r="BI7" s="660"/>
      <c r="BJ7" s="660"/>
      <c r="BK7" s="660"/>
      <c r="BL7" s="660"/>
      <c r="BM7" s="660"/>
      <c r="BN7" s="661"/>
      <c r="BO7" s="662">
        <v>42.5</v>
      </c>
      <c r="BP7" s="662"/>
      <c r="BQ7" s="662"/>
      <c r="BR7" s="662"/>
      <c r="BS7" s="663" t="s">
        <v>128</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871893</v>
      </c>
      <c r="CS7" s="660"/>
      <c r="CT7" s="660"/>
      <c r="CU7" s="660"/>
      <c r="CV7" s="660"/>
      <c r="CW7" s="660"/>
      <c r="CX7" s="660"/>
      <c r="CY7" s="661"/>
      <c r="CZ7" s="662">
        <v>14.1</v>
      </c>
      <c r="DA7" s="662"/>
      <c r="DB7" s="662"/>
      <c r="DC7" s="662"/>
      <c r="DD7" s="668">
        <v>173438</v>
      </c>
      <c r="DE7" s="660"/>
      <c r="DF7" s="660"/>
      <c r="DG7" s="660"/>
      <c r="DH7" s="660"/>
      <c r="DI7" s="660"/>
      <c r="DJ7" s="660"/>
      <c r="DK7" s="660"/>
      <c r="DL7" s="660"/>
      <c r="DM7" s="660"/>
      <c r="DN7" s="660"/>
      <c r="DO7" s="660"/>
      <c r="DP7" s="661"/>
      <c r="DQ7" s="668">
        <v>615857</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10037</v>
      </c>
      <c r="S8" s="660"/>
      <c r="T8" s="660"/>
      <c r="U8" s="660"/>
      <c r="V8" s="660"/>
      <c r="W8" s="660"/>
      <c r="X8" s="660"/>
      <c r="Y8" s="661"/>
      <c r="Z8" s="662">
        <v>0.2</v>
      </c>
      <c r="AA8" s="662"/>
      <c r="AB8" s="662"/>
      <c r="AC8" s="662"/>
      <c r="AD8" s="663">
        <v>10037</v>
      </c>
      <c r="AE8" s="663"/>
      <c r="AF8" s="663"/>
      <c r="AG8" s="663"/>
      <c r="AH8" s="663"/>
      <c r="AI8" s="663"/>
      <c r="AJ8" s="663"/>
      <c r="AK8" s="663"/>
      <c r="AL8" s="664">
        <v>0.3</v>
      </c>
      <c r="AM8" s="665"/>
      <c r="AN8" s="665"/>
      <c r="AO8" s="666"/>
      <c r="AP8" s="656" t="s">
        <v>229</v>
      </c>
      <c r="AQ8" s="657"/>
      <c r="AR8" s="657"/>
      <c r="AS8" s="657"/>
      <c r="AT8" s="657"/>
      <c r="AU8" s="657"/>
      <c r="AV8" s="657"/>
      <c r="AW8" s="657"/>
      <c r="AX8" s="657"/>
      <c r="AY8" s="657"/>
      <c r="AZ8" s="657"/>
      <c r="BA8" s="657"/>
      <c r="BB8" s="657"/>
      <c r="BC8" s="657"/>
      <c r="BD8" s="657"/>
      <c r="BE8" s="657"/>
      <c r="BF8" s="658"/>
      <c r="BG8" s="659">
        <v>21052</v>
      </c>
      <c r="BH8" s="660"/>
      <c r="BI8" s="660"/>
      <c r="BJ8" s="660"/>
      <c r="BK8" s="660"/>
      <c r="BL8" s="660"/>
      <c r="BM8" s="660"/>
      <c r="BN8" s="661"/>
      <c r="BO8" s="662">
        <v>1.6</v>
      </c>
      <c r="BP8" s="662"/>
      <c r="BQ8" s="662"/>
      <c r="BR8" s="662"/>
      <c r="BS8" s="668" t="s">
        <v>224</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1880020</v>
      </c>
      <c r="CS8" s="660"/>
      <c r="CT8" s="660"/>
      <c r="CU8" s="660"/>
      <c r="CV8" s="660"/>
      <c r="CW8" s="660"/>
      <c r="CX8" s="660"/>
      <c r="CY8" s="661"/>
      <c r="CZ8" s="662">
        <v>30.3</v>
      </c>
      <c r="DA8" s="662"/>
      <c r="DB8" s="662"/>
      <c r="DC8" s="662"/>
      <c r="DD8" s="668">
        <v>152442</v>
      </c>
      <c r="DE8" s="660"/>
      <c r="DF8" s="660"/>
      <c r="DG8" s="660"/>
      <c r="DH8" s="660"/>
      <c r="DI8" s="660"/>
      <c r="DJ8" s="660"/>
      <c r="DK8" s="660"/>
      <c r="DL8" s="660"/>
      <c r="DM8" s="660"/>
      <c r="DN8" s="660"/>
      <c r="DO8" s="660"/>
      <c r="DP8" s="661"/>
      <c r="DQ8" s="668">
        <v>996425</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10092</v>
      </c>
      <c r="S9" s="660"/>
      <c r="T9" s="660"/>
      <c r="U9" s="660"/>
      <c r="V9" s="660"/>
      <c r="W9" s="660"/>
      <c r="X9" s="660"/>
      <c r="Y9" s="661"/>
      <c r="Z9" s="662">
        <v>0.2</v>
      </c>
      <c r="AA9" s="662"/>
      <c r="AB9" s="662"/>
      <c r="AC9" s="662"/>
      <c r="AD9" s="663">
        <v>10092</v>
      </c>
      <c r="AE9" s="663"/>
      <c r="AF9" s="663"/>
      <c r="AG9" s="663"/>
      <c r="AH9" s="663"/>
      <c r="AI9" s="663"/>
      <c r="AJ9" s="663"/>
      <c r="AK9" s="663"/>
      <c r="AL9" s="664">
        <v>0.3</v>
      </c>
      <c r="AM9" s="665"/>
      <c r="AN9" s="665"/>
      <c r="AO9" s="666"/>
      <c r="AP9" s="656" t="s">
        <v>232</v>
      </c>
      <c r="AQ9" s="657"/>
      <c r="AR9" s="657"/>
      <c r="AS9" s="657"/>
      <c r="AT9" s="657"/>
      <c r="AU9" s="657"/>
      <c r="AV9" s="657"/>
      <c r="AW9" s="657"/>
      <c r="AX9" s="657"/>
      <c r="AY9" s="657"/>
      <c r="AZ9" s="657"/>
      <c r="BA9" s="657"/>
      <c r="BB9" s="657"/>
      <c r="BC9" s="657"/>
      <c r="BD9" s="657"/>
      <c r="BE9" s="657"/>
      <c r="BF9" s="658"/>
      <c r="BG9" s="659">
        <v>468929</v>
      </c>
      <c r="BH9" s="660"/>
      <c r="BI9" s="660"/>
      <c r="BJ9" s="660"/>
      <c r="BK9" s="660"/>
      <c r="BL9" s="660"/>
      <c r="BM9" s="660"/>
      <c r="BN9" s="661"/>
      <c r="BO9" s="662">
        <v>36.299999999999997</v>
      </c>
      <c r="BP9" s="662"/>
      <c r="BQ9" s="662"/>
      <c r="BR9" s="662"/>
      <c r="BS9" s="668" t="s">
        <v>128</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574935</v>
      </c>
      <c r="CS9" s="660"/>
      <c r="CT9" s="660"/>
      <c r="CU9" s="660"/>
      <c r="CV9" s="660"/>
      <c r="CW9" s="660"/>
      <c r="CX9" s="660"/>
      <c r="CY9" s="661"/>
      <c r="CZ9" s="662">
        <v>9.3000000000000007</v>
      </c>
      <c r="DA9" s="662"/>
      <c r="DB9" s="662"/>
      <c r="DC9" s="662"/>
      <c r="DD9" s="668">
        <v>1818</v>
      </c>
      <c r="DE9" s="660"/>
      <c r="DF9" s="660"/>
      <c r="DG9" s="660"/>
      <c r="DH9" s="660"/>
      <c r="DI9" s="660"/>
      <c r="DJ9" s="660"/>
      <c r="DK9" s="660"/>
      <c r="DL9" s="660"/>
      <c r="DM9" s="660"/>
      <c r="DN9" s="660"/>
      <c r="DO9" s="660"/>
      <c r="DP9" s="661"/>
      <c r="DQ9" s="668">
        <v>506676</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224</v>
      </c>
      <c r="AA10" s="662"/>
      <c r="AB10" s="662"/>
      <c r="AC10" s="662"/>
      <c r="AD10" s="663" t="s">
        <v>119</v>
      </c>
      <c r="AE10" s="663"/>
      <c r="AF10" s="663"/>
      <c r="AG10" s="663"/>
      <c r="AH10" s="663"/>
      <c r="AI10" s="663"/>
      <c r="AJ10" s="663"/>
      <c r="AK10" s="663"/>
      <c r="AL10" s="664" t="s">
        <v>119</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17670</v>
      </c>
      <c r="BH10" s="660"/>
      <c r="BI10" s="660"/>
      <c r="BJ10" s="660"/>
      <c r="BK10" s="660"/>
      <c r="BL10" s="660"/>
      <c r="BM10" s="660"/>
      <c r="BN10" s="661"/>
      <c r="BO10" s="662">
        <v>1.4</v>
      </c>
      <c r="BP10" s="662"/>
      <c r="BQ10" s="662"/>
      <c r="BR10" s="662"/>
      <c r="BS10" s="668" t="s">
        <v>128</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3878</v>
      </c>
      <c r="CS10" s="660"/>
      <c r="CT10" s="660"/>
      <c r="CU10" s="660"/>
      <c r="CV10" s="660"/>
      <c r="CW10" s="660"/>
      <c r="CX10" s="660"/>
      <c r="CY10" s="661"/>
      <c r="CZ10" s="662">
        <v>0.1</v>
      </c>
      <c r="DA10" s="662"/>
      <c r="DB10" s="662"/>
      <c r="DC10" s="662"/>
      <c r="DD10" s="668" t="s">
        <v>119</v>
      </c>
      <c r="DE10" s="660"/>
      <c r="DF10" s="660"/>
      <c r="DG10" s="660"/>
      <c r="DH10" s="660"/>
      <c r="DI10" s="660"/>
      <c r="DJ10" s="660"/>
      <c r="DK10" s="660"/>
      <c r="DL10" s="660"/>
      <c r="DM10" s="660"/>
      <c r="DN10" s="660"/>
      <c r="DO10" s="660"/>
      <c r="DP10" s="661"/>
      <c r="DQ10" s="668">
        <v>3878</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119</v>
      </c>
      <c r="AA11" s="662"/>
      <c r="AB11" s="662"/>
      <c r="AC11" s="662"/>
      <c r="AD11" s="663" t="s">
        <v>224</v>
      </c>
      <c r="AE11" s="663"/>
      <c r="AF11" s="663"/>
      <c r="AG11" s="663"/>
      <c r="AH11" s="663"/>
      <c r="AI11" s="663"/>
      <c r="AJ11" s="663"/>
      <c r="AK11" s="663"/>
      <c r="AL11" s="664" t="s">
        <v>119</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41926</v>
      </c>
      <c r="BH11" s="660"/>
      <c r="BI11" s="660"/>
      <c r="BJ11" s="660"/>
      <c r="BK11" s="660"/>
      <c r="BL11" s="660"/>
      <c r="BM11" s="660"/>
      <c r="BN11" s="661"/>
      <c r="BO11" s="662">
        <v>3.2</v>
      </c>
      <c r="BP11" s="662"/>
      <c r="BQ11" s="662"/>
      <c r="BR11" s="662"/>
      <c r="BS11" s="668" t="s">
        <v>128</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456143</v>
      </c>
      <c r="CS11" s="660"/>
      <c r="CT11" s="660"/>
      <c r="CU11" s="660"/>
      <c r="CV11" s="660"/>
      <c r="CW11" s="660"/>
      <c r="CX11" s="660"/>
      <c r="CY11" s="661"/>
      <c r="CZ11" s="662">
        <v>7.4</v>
      </c>
      <c r="DA11" s="662"/>
      <c r="DB11" s="662"/>
      <c r="DC11" s="662"/>
      <c r="DD11" s="668">
        <v>75508</v>
      </c>
      <c r="DE11" s="660"/>
      <c r="DF11" s="660"/>
      <c r="DG11" s="660"/>
      <c r="DH11" s="660"/>
      <c r="DI11" s="660"/>
      <c r="DJ11" s="660"/>
      <c r="DK11" s="660"/>
      <c r="DL11" s="660"/>
      <c r="DM11" s="660"/>
      <c r="DN11" s="660"/>
      <c r="DO11" s="660"/>
      <c r="DP11" s="661"/>
      <c r="DQ11" s="668">
        <v>306079</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191587</v>
      </c>
      <c r="S12" s="660"/>
      <c r="T12" s="660"/>
      <c r="U12" s="660"/>
      <c r="V12" s="660"/>
      <c r="W12" s="660"/>
      <c r="X12" s="660"/>
      <c r="Y12" s="661"/>
      <c r="Z12" s="662">
        <v>3</v>
      </c>
      <c r="AA12" s="662"/>
      <c r="AB12" s="662"/>
      <c r="AC12" s="662"/>
      <c r="AD12" s="663">
        <v>191587</v>
      </c>
      <c r="AE12" s="663"/>
      <c r="AF12" s="663"/>
      <c r="AG12" s="663"/>
      <c r="AH12" s="663"/>
      <c r="AI12" s="663"/>
      <c r="AJ12" s="663"/>
      <c r="AK12" s="663"/>
      <c r="AL12" s="664">
        <v>5.4</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658276</v>
      </c>
      <c r="BH12" s="660"/>
      <c r="BI12" s="660"/>
      <c r="BJ12" s="660"/>
      <c r="BK12" s="660"/>
      <c r="BL12" s="660"/>
      <c r="BM12" s="660"/>
      <c r="BN12" s="661"/>
      <c r="BO12" s="662">
        <v>50.9</v>
      </c>
      <c r="BP12" s="662"/>
      <c r="BQ12" s="662"/>
      <c r="BR12" s="662"/>
      <c r="BS12" s="668" t="s">
        <v>224</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59771</v>
      </c>
      <c r="CS12" s="660"/>
      <c r="CT12" s="660"/>
      <c r="CU12" s="660"/>
      <c r="CV12" s="660"/>
      <c r="CW12" s="660"/>
      <c r="CX12" s="660"/>
      <c r="CY12" s="661"/>
      <c r="CZ12" s="662">
        <v>1</v>
      </c>
      <c r="DA12" s="662"/>
      <c r="DB12" s="662"/>
      <c r="DC12" s="662"/>
      <c r="DD12" s="668">
        <v>12501</v>
      </c>
      <c r="DE12" s="660"/>
      <c r="DF12" s="660"/>
      <c r="DG12" s="660"/>
      <c r="DH12" s="660"/>
      <c r="DI12" s="660"/>
      <c r="DJ12" s="660"/>
      <c r="DK12" s="660"/>
      <c r="DL12" s="660"/>
      <c r="DM12" s="660"/>
      <c r="DN12" s="660"/>
      <c r="DO12" s="660"/>
      <c r="DP12" s="661"/>
      <c r="DQ12" s="668">
        <v>31000</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12193</v>
      </c>
      <c r="S13" s="660"/>
      <c r="T13" s="660"/>
      <c r="U13" s="660"/>
      <c r="V13" s="660"/>
      <c r="W13" s="660"/>
      <c r="X13" s="660"/>
      <c r="Y13" s="661"/>
      <c r="Z13" s="662">
        <v>0.2</v>
      </c>
      <c r="AA13" s="662"/>
      <c r="AB13" s="662"/>
      <c r="AC13" s="662"/>
      <c r="AD13" s="663">
        <v>12193</v>
      </c>
      <c r="AE13" s="663"/>
      <c r="AF13" s="663"/>
      <c r="AG13" s="663"/>
      <c r="AH13" s="663"/>
      <c r="AI13" s="663"/>
      <c r="AJ13" s="663"/>
      <c r="AK13" s="663"/>
      <c r="AL13" s="664">
        <v>0.3</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657146</v>
      </c>
      <c r="BH13" s="660"/>
      <c r="BI13" s="660"/>
      <c r="BJ13" s="660"/>
      <c r="BK13" s="660"/>
      <c r="BL13" s="660"/>
      <c r="BM13" s="660"/>
      <c r="BN13" s="661"/>
      <c r="BO13" s="662">
        <v>50.9</v>
      </c>
      <c r="BP13" s="662"/>
      <c r="BQ13" s="662"/>
      <c r="BR13" s="662"/>
      <c r="BS13" s="668" t="s">
        <v>119</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408813</v>
      </c>
      <c r="CS13" s="660"/>
      <c r="CT13" s="660"/>
      <c r="CU13" s="660"/>
      <c r="CV13" s="660"/>
      <c r="CW13" s="660"/>
      <c r="CX13" s="660"/>
      <c r="CY13" s="661"/>
      <c r="CZ13" s="662">
        <v>6.6</v>
      </c>
      <c r="DA13" s="662"/>
      <c r="DB13" s="662"/>
      <c r="DC13" s="662"/>
      <c r="DD13" s="668">
        <v>141311</v>
      </c>
      <c r="DE13" s="660"/>
      <c r="DF13" s="660"/>
      <c r="DG13" s="660"/>
      <c r="DH13" s="660"/>
      <c r="DI13" s="660"/>
      <c r="DJ13" s="660"/>
      <c r="DK13" s="660"/>
      <c r="DL13" s="660"/>
      <c r="DM13" s="660"/>
      <c r="DN13" s="660"/>
      <c r="DO13" s="660"/>
      <c r="DP13" s="661"/>
      <c r="DQ13" s="668">
        <v>225346</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119</v>
      </c>
      <c r="S14" s="660"/>
      <c r="T14" s="660"/>
      <c r="U14" s="660"/>
      <c r="V14" s="660"/>
      <c r="W14" s="660"/>
      <c r="X14" s="660"/>
      <c r="Y14" s="661"/>
      <c r="Z14" s="662" t="s">
        <v>119</v>
      </c>
      <c r="AA14" s="662"/>
      <c r="AB14" s="662"/>
      <c r="AC14" s="662"/>
      <c r="AD14" s="663" t="s">
        <v>224</v>
      </c>
      <c r="AE14" s="663"/>
      <c r="AF14" s="663"/>
      <c r="AG14" s="663"/>
      <c r="AH14" s="663"/>
      <c r="AI14" s="663"/>
      <c r="AJ14" s="663"/>
      <c r="AK14" s="663"/>
      <c r="AL14" s="664" t="s">
        <v>128</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41575</v>
      </c>
      <c r="BH14" s="660"/>
      <c r="BI14" s="660"/>
      <c r="BJ14" s="660"/>
      <c r="BK14" s="660"/>
      <c r="BL14" s="660"/>
      <c r="BM14" s="660"/>
      <c r="BN14" s="661"/>
      <c r="BO14" s="662">
        <v>3.2</v>
      </c>
      <c r="BP14" s="662"/>
      <c r="BQ14" s="662"/>
      <c r="BR14" s="662"/>
      <c r="BS14" s="668" t="s">
        <v>119</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236194</v>
      </c>
      <c r="CS14" s="660"/>
      <c r="CT14" s="660"/>
      <c r="CU14" s="660"/>
      <c r="CV14" s="660"/>
      <c r="CW14" s="660"/>
      <c r="CX14" s="660"/>
      <c r="CY14" s="661"/>
      <c r="CZ14" s="662">
        <v>3.8</v>
      </c>
      <c r="DA14" s="662"/>
      <c r="DB14" s="662"/>
      <c r="DC14" s="662"/>
      <c r="DD14" s="668">
        <v>2422</v>
      </c>
      <c r="DE14" s="660"/>
      <c r="DF14" s="660"/>
      <c r="DG14" s="660"/>
      <c r="DH14" s="660"/>
      <c r="DI14" s="660"/>
      <c r="DJ14" s="660"/>
      <c r="DK14" s="660"/>
      <c r="DL14" s="660"/>
      <c r="DM14" s="660"/>
      <c r="DN14" s="660"/>
      <c r="DO14" s="660"/>
      <c r="DP14" s="661"/>
      <c r="DQ14" s="668">
        <v>182724</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26160</v>
      </c>
      <c r="S15" s="660"/>
      <c r="T15" s="660"/>
      <c r="U15" s="660"/>
      <c r="V15" s="660"/>
      <c r="W15" s="660"/>
      <c r="X15" s="660"/>
      <c r="Y15" s="661"/>
      <c r="Z15" s="662">
        <v>0.4</v>
      </c>
      <c r="AA15" s="662"/>
      <c r="AB15" s="662"/>
      <c r="AC15" s="662"/>
      <c r="AD15" s="663">
        <v>26160</v>
      </c>
      <c r="AE15" s="663"/>
      <c r="AF15" s="663"/>
      <c r="AG15" s="663"/>
      <c r="AH15" s="663"/>
      <c r="AI15" s="663"/>
      <c r="AJ15" s="663"/>
      <c r="AK15" s="663"/>
      <c r="AL15" s="664">
        <v>0.7</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37120</v>
      </c>
      <c r="BH15" s="660"/>
      <c r="BI15" s="660"/>
      <c r="BJ15" s="660"/>
      <c r="BK15" s="660"/>
      <c r="BL15" s="660"/>
      <c r="BM15" s="660"/>
      <c r="BN15" s="661"/>
      <c r="BO15" s="662">
        <v>2.9</v>
      </c>
      <c r="BP15" s="662"/>
      <c r="BQ15" s="662"/>
      <c r="BR15" s="662"/>
      <c r="BS15" s="668" t="s">
        <v>119</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787380</v>
      </c>
      <c r="CS15" s="660"/>
      <c r="CT15" s="660"/>
      <c r="CU15" s="660"/>
      <c r="CV15" s="660"/>
      <c r="CW15" s="660"/>
      <c r="CX15" s="660"/>
      <c r="CY15" s="661"/>
      <c r="CZ15" s="662">
        <v>12.7</v>
      </c>
      <c r="DA15" s="662"/>
      <c r="DB15" s="662"/>
      <c r="DC15" s="662"/>
      <c r="DD15" s="668">
        <v>156037</v>
      </c>
      <c r="DE15" s="660"/>
      <c r="DF15" s="660"/>
      <c r="DG15" s="660"/>
      <c r="DH15" s="660"/>
      <c r="DI15" s="660"/>
      <c r="DJ15" s="660"/>
      <c r="DK15" s="660"/>
      <c r="DL15" s="660"/>
      <c r="DM15" s="660"/>
      <c r="DN15" s="660"/>
      <c r="DO15" s="660"/>
      <c r="DP15" s="661"/>
      <c r="DQ15" s="668">
        <v>528761</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128</v>
      </c>
      <c r="S16" s="660"/>
      <c r="T16" s="660"/>
      <c r="U16" s="660"/>
      <c r="V16" s="660"/>
      <c r="W16" s="660"/>
      <c r="X16" s="660"/>
      <c r="Y16" s="661"/>
      <c r="Z16" s="662" t="s">
        <v>224</v>
      </c>
      <c r="AA16" s="662"/>
      <c r="AB16" s="662"/>
      <c r="AC16" s="662"/>
      <c r="AD16" s="663" t="s">
        <v>224</v>
      </c>
      <c r="AE16" s="663"/>
      <c r="AF16" s="663"/>
      <c r="AG16" s="663"/>
      <c r="AH16" s="663"/>
      <c r="AI16" s="663"/>
      <c r="AJ16" s="663"/>
      <c r="AK16" s="663"/>
      <c r="AL16" s="664" t="s">
        <v>224</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224</v>
      </c>
      <c r="BH16" s="660"/>
      <c r="BI16" s="660"/>
      <c r="BJ16" s="660"/>
      <c r="BK16" s="660"/>
      <c r="BL16" s="660"/>
      <c r="BM16" s="660"/>
      <c r="BN16" s="661"/>
      <c r="BO16" s="662" t="s">
        <v>128</v>
      </c>
      <c r="BP16" s="662"/>
      <c r="BQ16" s="662"/>
      <c r="BR16" s="662"/>
      <c r="BS16" s="668" t="s">
        <v>224</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231305</v>
      </c>
      <c r="CS16" s="660"/>
      <c r="CT16" s="660"/>
      <c r="CU16" s="660"/>
      <c r="CV16" s="660"/>
      <c r="CW16" s="660"/>
      <c r="CX16" s="660"/>
      <c r="CY16" s="661"/>
      <c r="CZ16" s="662">
        <v>3.7</v>
      </c>
      <c r="DA16" s="662"/>
      <c r="DB16" s="662"/>
      <c r="DC16" s="662"/>
      <c r="DD16" s="668" t="s">
        <v>128</v>
      </c>
      <c r="DE16" s="660"/>
      <c r="DF16" s="660"/>
      <c r="DG16" s="660"/>
      <c r="DH16" s="660"/>
      <c r="DI16" s="660"/>
      <c r="DJ16" s="660"/>
      <c r="DK16" s="660"/>
      <c r="DL16" s="660"/>
      <c r="DM16" s="660"/>
      <c r="DN16" s="660"/>
      <c r="DO16" s="660"/>
      <c r="DP16" s="661"/>
      <c r="DQ16" s="668">
        <v>27921</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5051</v>
      </c>
      <c r="S17" s="660"/>
      <c r="T17" s="660"/>
      <c r="U17" s="660"/>
      <c r="V17" s="660"/>
      <c r="W17" s="660"/>
      <c r="X17" s="660"/>
      <c r="Y17" s="661"/>
      <c r="Z17" s="662">
        <v>0.1</v>
      </c>
      <c r="AA17" s="662"/>
      <c r="AB17" s="662"/>
      <c r="AC17" s="662"/>
      <c r="AD17" s="663">
        <v>5051</v>
      </c>
      <c r="AE17" s="663"/>
      <c r="AF17" s="663"/>
      <c r="AG17" s="663"/>
      <c r="AH17" s="663"/>
      <c r="AI17" s="663"/>
      <c r="AJ17" s="663"/>
      <c r="AK17" s="663"/>
      <c r="AL17" s="664">
        <v>0.1</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62" t="s">
        <v>224</v>
      </c>
      <c r="BP17" s="662"/>
      <c r="BQ17" s="662"/>
      <c r="BR17" s="662"/>
      <c r="BS17" s="668" t="s">
        <v>119</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602872</v>
      </c>
      <c r="CS17" s="660"/>
      <c r="CT17" s="660"/>
      <c r="CU17" s="660"/>
      <c r="CV17" s="660"/>
      <c r="CW17" s="660"/>
      <c r="CX17" s="660"/>
      <c r="CY17" s="661"/>
      <c r="CZ17" s="662">
        <v>9.6999999999999993</v>
      </c>
      <c r="DA17" s="662"/>
      <c r="DB17" s="662"/>
      <c r="DC17" s="662"/>
      <c r="DD17" s="668" t="s">
        <v>224</v>
      </c>
      <c r="DE17" s="660"/>
      <c r="DF17" s="660"/>
      <c r="DG17" s="660"/>
      <c r="DH17" s="660"/>
      <c r="DI17" s="660"/>
      <c r="DJ17" s="660"/>
      <c r="DK17" s="660"/>
      <c r="DL17" s="660"/>
      <c r="DM17" s="660"/>
      <c r="DN17" s="660"/>
      <c r="DO17" s="660"/>
      <c r="DP17" s="661"/>
      <c r="DQ17" s="668">
        <v>599823</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2117295</v>
      </c>
      <c r="S18" s="660"/>
      <c r="T18" s="660"/>
      <c r="U18" s="660"/>
      <c r="V18" s="660"/>
      <c r="W18" s="660"/>
      <c r="X18" s="660"/>
      <c r="Y18" s="661"/>
      <c r="Z18" s="662">
        <v>33.6</v>
      </c>
      <c r="AA18" s="662"/>
      <c r="AB18" s="662"/>
      <c r="AC18" s="662"/>
      <c r="AD18" s="663">
        <v>1913495</v>
      </c>
      <c r="AE18" s="663"/>
      <c r="AF18" s="663"/>
      <c r="AG18" s="663"/>
      <c r="AH18" s="663"/>
      <c r="AI18" s="663"/>
      <c r="AJ18" s="663"/>
      <c r="AK18" s="663"/>
      <c r="AL18" s="664">
        <v>54</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119</v>
      </c>
      <c r="BP18" s="662"/>
      <c r="BQ18" s="662"/>
      <c r="BR18" s="662"/>
      <c r="BS18" s="668" t="s">
        <v>128</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128</v>
      </c>
      <c r="CS18" s="660"/>
      <c r="CT18" s="660"/>
      <c r="CU18" s="660"/>
      <c r="CV18" s="660"/>
      <c r="CW18" s="660"/>
      <c r="CX18" s="660"/>
      <c r="CY18" s="661"/>
      <c r="CZ18" s="662" t="s">
        <v>224</v>
      </c>
      <c r="DA18" s="662"/>
      <c r="DB18" s="662"/>
      <c r="DC18" s="662"/>
      <c r="DD18" s="668" t="s">
        <v>128</v>
      </c>
      <c r="DE18" s="660"/>
      <c r="DF18" s="660"/>
      <c r="DG18" s="660"/>
      <c r="DH18" s="660"/>
      <c r="DI18" s="660"/>
      <c r="DJ18" s="660"/>
      <c r="DK18" s="660"/>
      <c r="DL18" s="660"/>
      <c r="DM18" s="660"/>
      <c r="DN18" s="660"/>
      <c r="DO18" s="660"/>
      <c r="DP18" s="661"/>
      <c r="DQ18" s="668" t="s">
        <v>128</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1913495</v>
      </c>
      <c r="S19" s="660"/>
      <c r="T19" s="660"/>
      <c r="U19" s="660"/>
      <c r="V19" s="660"/>
      <c r="W19" s="660"/>
      <c r="X19" s="660"/>
      <c r="Y19" s="661"/>
      <c r="Z19" s="662">
        <v>30.3</v>
      </c>
      <c r="AA19" s="662"/>
      <c r="AB19" s="662"/>
      <c r="AC19" s="662"/>
      <c r="AD19" s="663">
        <v>1913495</v>
      </c>
      <c r="AE19" s="663"/>
      <c r="AF19" s="663"/>
      <c r="AG19" s="663"/>
      <c r="AH19" s="663"/>
      <c r="AI19" s="663"/>
      <c r="AJ19" s="663"/>
      <c r="AK19" s="663"/>
      <c r="AL19" s="664">
        <v>54</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5521</v>
      </c>
      <c r="BH19" s="660"/>
      <c r="BI19" s="660"/>
      <c r="BJ19" s="660"/>
      <c r="BK19" s="660"/>
      <c r="BL19" s="660"/>
      <c r="BM19" s="660"/>
      <c r="BN19" s="661"/>
      <c r="BO19" s="662">
        <v>0.4</v>
      </c>
      <c r="BP19" s="662"/>
      <c r="BQ19" s="662"/>
      <c r="BR19" s="662"/>
      <c r="BS19" s="668" t="s">
        <v>224</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119</v>
      </c>
      <c r="CS19" s="660"/>
      <c r="CT19" s="660"/>
      <c r="CU19" s="660"/>
      <c r="CV19" s="660"/>
      <c r="CW19" s="660"/>
      <c r="CX19" s="660"/>
      <c r="CY19" s="661"/>
      <c r="CZ19" s="662" t="s">
        <v>128</v>
      </c>
      <c r="DA19" s="662"/>
      <c r="DB19" s="662"/>
      <c r="DC19" s="662"/>
      <c r="DD19" s="668" t="s">
        <v>224</v>
      </c>
      <c r="DE19" s="660"/>
      <c r="DF19" s="660"/>
      <c r="DG19" s="660"/>
      <c r="DH19" s="660"/>
      <c r="DI19" s="660"/>
      <c r="DJ19" s="660"/>
      <c r="DK19" s="660"/>
      <c r="DL19" s="660"/>
      <c r="DM19" s="660"/>
      <c r="DN19" s="660"/>
      <c r="DO19" s="660"/>
      <c r="DP19" s="661"/>
      <c r="DQ19" s="668" t="s">
        <v>128</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203800</v>
      </c>
      <c r="S20" s="660"/>
      <c r="T20" s="660"/>
      <c r="U20" s="660"/>
      <c r="V20" s="660"/>
      <c r="W20" s="660"/>
      <c r="X20" s="660"/>
      <c r="Y20" s="661"/>
      <c r="Z20" s="662">
        <v>3.2</v>
      </c>
      <c r="AA20" s="662"/>
      <c r="AB20" s="662"/>
      <c r="AC20" s="662"/>
      <c r="AD20" s="663" t="s">
        <v>119</v>
      </c>
      <c r="AE20" s="663"/>
      <c r="AF20" s="663"/>
      <c r="AG20" s="663"/>
      <c r="AH20" s="663"/>
      <c r="AI20" s="663"/>
      <c r="AJ20" s="663"/>
      <c r="AK20" s="663"/>
      <c r="AL20" s="664" t="s">
        <v>119</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5521</v>
      </c>
      <c r="BH20" s="660"/>
      <c r="BI20" s="660"/>
      <c r="BJ20" s="660"/>
      <c r="BK20" s="660"/>
      <c r="BL20" s="660"/>
      <c r="BM20" s="660"/>
      <c r="BN20" s="661"/>
      <c r="BO20" s="662">
        <v>0.4</v>
      </c>
      <c r="BP20" s="662"/>
      <c r="BQ20" s="662"/>
      <c r="BR20" s="662"/>
      <c r="BS20" s="668" t="s">
        <v>224</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6195557</v>
      </c>
      <c r="CS20" s="660"/>
      <c r="CT20" s="660"/>
      <c r="CU20" s="660"/>
      <c r="CV20" s="660"/>
      <c r="CW20" s="660"/>
      <c r="CX20" s="660"/>
      <c r="CY20" s="661"/>
      <c r="CZ20" s="662">
        <v>100</v>
      </c>
      <c r="DA20" s="662"/>
      <c r="DB20" s="662"/>
      <c r="DC20" s="662"/>
      <c r="DD20" s="668">
        <v>715477</v>
      </c>
      <c r="DE20" s="660"/>
      <c r="DF20" s="660"/>
      <c r="DG20" s="660"/>
      <c r="DH20" s="660"/>
      <c r="DI20" s="660"/>
      <c r="DJ20" s="660"/>
      <c r="DK20" s="660"/>
      <c r="DL20" s="660"/>
      <c r="DM20" s="660"/>
      <c r="DN20" s="660"/>
      <c r="DO20" s="660"/>
      <c r="DP20" s="661"/>
      <c r="DQ20" s="668">
        <v>4106843</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128</v>
      </c>
      <c r="S21" s="660"/>
      <c r="T21" s="660"/>
      <c r="U21" s="660"/>
      <c r="V21" s="660"/>
      <c r="W21" s="660"/>
      <c r="X21" s="660"/>
      <c r="Y21" s="661"/>
      <c r="Z21" s="662" t="s">
        <v>224</v>
      </c>
      <c r="AA21" s="662"/>
      <c r="AB21" s="662"/>
      <c r="AC21" s="662"/>
      <c r="AD21" s="663" t="s">
        <v>119</v>
      </c>
      <c r="AE21" s="663"/>
      <c r="AF21" s="663"/>
      <c r="AG21" s="663"/>
      <c r="AH21" s="663"/>
      <c r="AI21" s="663"/>
      <c r="AJ21" s="663"/>
      <c r="AK21" s="663"/>
      <c r="AL21" s="664" t="s">
        <v>119</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5521</v>
      </c>
      <c r="BH21" s="660"/>
      <c r="BI21" s="660"/>
      <c r="BJ21" s="660"/>
      <c r="BK21" s="660"/>
      <c r="BL21" s="660"/>
      <c r="BM21" s="660"/>
      <c r="BN21" s="661"/>
      <c r="BO21" s="662">
        <v>0.4</v>
      </c>
      <c r="BP21" s="662"/>
      <c r="BQ21" s="662"/>
      <c r="BR21" s="662"/>
      <c r="BS21" s="668" t="s">
        <v>119</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3738597</v>
      </c>
      <c r="S22" s="660"/>
      <c r="T22" s="660"/>
      <c r="U22" s="660"/>
      <c r="V22" s="660"/>
      <c r="W22" s="660"/>
      <c r="X22" s="660"/>
      <c r="Y22" s="661"/>
      <c r="Z22" s="662">
        <v>59.3</v>
      </c>
      <c r="AA22" s="662"/>
      <c r="AB22" s="662"/>
      <c r="AC22" s="662"/>
      <c r="AD22" s="663">
        <v>3534797</v>
      </c>
      <c r="AE22" s="663"/>
      <c r="AF22" s="663"/>
      <c r="AG22" s="663"/>
      <c r="AH22" s="663"/>
      <c r="AI22" s="663"/>
      <c r="AJ22" s="663"/>
      <c r="AK22" s="663"/>
      <c r="AL22" s="664">
        <v>99.7</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119</v>
      </c>
      <c r="BP22" s="662"/>
      <c r="BQ22" s="662"/>
      <c r="BR22" s="662"/>
      <c r="BS22" s="668" t="s">
        <v>128</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1924</v>
      </c>
      <c r="S23" s="660"/>
      <c r="T23" s="660"/>
      <c r="U23" s="660"/>
      <c r="V23" s="660"/>
      <c r="W23" s="660"/>
      <c r="X23" s="660"/>
      <c r="Y23" s="661"/>
      <c r="Z23" s="662">
        <v>0</v>
      </c>
      <c r="AA23" s="662"/>
      <c r="AB23" s="662"/>
      <c r="AC23" s="662"/>
      <c r="AD23" s="663">
        <v>1924</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119</v>
      </c>
      <c r="BH23" s="660"/>
      <c r="BI23" s="660"/>
      <c r="BJ23" s="660"/>
      <c r="BK23" s="660"/>
      <c r="BL23" s="660"/>
      <c r="BM23" s="660"/>
      <c r="BN23" s="661"/>
      <c r="BO23" s="662" t="s">
        <v>224</v>
      </c>
      <c r="BP23" s="662"/>
      <c r="BQ23" s="662"/>
      <c r="BR23" s="662"/>
      <c r="BS23" s="668" t="s">
        <v>128</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91" t="s">
        <v>277</v>
      </c>
      <c r="DM23" s="692"/>
      <c r="DN23" s="692"/>
      <c r="DO23" s="692"/>
      <c r="DP23" s="692"/>
      <c r="DQ23" s="692"/>
      <c r="DR23" s="692"/>
      <c r="DS23" s="692"/>
      <c r="DT23" s="692"/>
      <c r="DU23" s="692"/>
      <c r="DV23" s="693"/>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28227</v>
      </c>
      <c r="S24" s="660"/>
      <c r="T24" s="660"/>
      <c r="U24" s="660"/>
      <c r="V24" s="660"/>
      <c r="W24" s="660"/>
      <c r="X24" s="660"/>
      <c r="Y24" s="661"/>
      <c r="Z24" s="662">
        <v>0.4</v>
      </c>
      <c r="AA24" s="662"/>
      <c r="AB24" s="662"/>
      <c r="AC24" s="662"/>
      <c r="AD24" s="663" t="s">
        <v>119</v>
      </c>
      <c r="AE24" s="663"/>
      <c r="AF24" s="663"/>
      <c r="AG24" s="663"/>
      <c r="AH24" s="663"/>
      <c r="AI24" s="663"/>
      <c r="AJ24" s="663"/>
      <c r="AK24" s="663"/>
      <c r="AL24" s="664" t="s">
        <v>128</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128</v>
      </c>
      <c r="BP24" s="662"/>
      <c r="BQ24" s="662"/>
      <c r="BR24" s="662"/>
      <c r="BS24" s="668" t="s">
        <v>224</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2295884</v>
      </c>
      <c r="CS24" s="649"/>
      <c r="CT24" s="649"/>
      <c r="CU24" s="649"/>
      <c r="CV24" s="649"/>
      <c r="CW24" s="649"/>
      <c r="CX24" s="649"/>
      <c r="CY24" s="650"/>
      <c r="CZ24" s="653">
        <v>37.1</v>
      </c>
      <c r="DA24" s="654"/>
      <c r="DB24" s="654"/>
      <c r="DC24" s="673"/>
      <c r="DD24" s="694">
        <v>1750470</v>
      </c>
      <c r="DE24" s="649"/>
      <c r="DF24" s="649"/>
      <c r="DG24" s="649"/>
      <c r="DH24" s="649"/>
      <c r="DI24" s="649"/>
      <c r="DJ24" s="649"/>
      <c r="DK24" s="650"/>
      <c r="DL24" s="694">
        <v>1715704</v>
      </c>
      <c r="DM24" s="649"/>
      <c r="DN24" s="649"/>
      <c r="DO24" s="649"/>
      <c r="DP24" s="649"/>
      <c r="DQ24" s="649"/>
      <c r="DR24" s="649"/>
      <c r="DS24" s="649"/>
      <c r="DT24" s="649"/>
      <c r="DU24" s="649"/>
      <c r="DV24" s="650"/>
      <c r="DW24" s="653">
        <v>45.9</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49232</v>
      </c>
      <c r="S25" s="660"/>
      <c r="T25" s="660"/>
      <c r="U25" s="660"/>
      <c r="V25" s="660"/>
      <c r="W25" s="660"/>
      <c r="X25" s="660"/>
      <c r="Y25" s="661"/>
      <c r="Z25" s="662">
        <v>0.8</v>
      </c>
      <c r="AA25" s="662"/>
      <c r="AB25" s="662"/>
      <c r="AC25" s="662"/>
      <c r="AD25" s="663">
        <v>8340</v>
      </c>
      <c r="AE25" s="663"/>
      <c r="AF25" s="663"/>
      <c r="AG25" s="663"/>
      <c r="AH25" s="663"/>
      <c r="AI25" s="663"/>
      <c r="AJ25" s="663"/>
      <c r="AK25" s="663"/>
      <c r="AL25" s="664">
        <v>0.2</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128</v>
      </c>
      <c r="BH25" s="660"/>
      <c r="BI25" s="660"/>
      <c r="BJ25" s="660"/>
      <c r="BK25" s="660"/>
      <c r="BL25" s="660"/>
      <c r="BM25" s="660"/>
      <c r="BN25" s="661"/>
      <c r="BO25" s="662" t="s">
        <v>128</v>
      </c>
      <c r="BP25" s="662"/>
      <c r="BQ25" s="662"/>
      <c r="BR25" s="662"/>
      <c r="BS25" s="668" t="s">
        <v>119</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1025314</v>
      </c>
      <c r="CS25" s="683"/>
      <c r="CT25" s="683"/>
      <c r="CU25" s="683"/>
      <c r="CV25" s="683"/>
      <c r="CW25" s="683"/>
      <c r="CX25" s="683"/>
      <c r="CY25" s="684"/>
      <c r="CZ25" s="664">
        <v>16.5</v>
      </c>
      <c r="DA25" s="695"/>
      <c r="DB25" s="695"/>
      <c r="DC25" s="697"/>
      <c r="DD25" s="668">
        <v>935775</v>
      </c>
      <c r="DE25" s="683"/>
      <c r="DF25" s="683"/>
      <c r="DG25" s="683"/>
      <c r="DH25" s="683"/>
      <c r="DI25" s="683"/>
      <c r="DJ25" s="683"/>
      <c r="DK25" s="684"/>
      <c r="DL25" s="668">
        <v>901009</v>
      </c>
      <c r="DM25" s="683"/>
      <c r="DN25" s="683"/>
      <c r="DO25" s="683"/>
      <c r="DP25" s="683"/>
      <c r="DQ25" s="683"/>
      <c r="DR25" s="683"/>
      <c r="DS25" s="683"/>
      <c r="DT25" s="683"/>
      <c r="DU25" s="683"/>
      <c r="DV25" s="684"/>
      <c r="DW25" s="664">
        <v>24.1</v>
      </c>
      <c r="DX25" s="695"/>
      <c r="DY25" s="695"/>
      <c r="DZ25" s="695"/>
      <c r="EA25" s="695"/>
      <c r="EB25" s="695"/>
      <c r="EC25" s="696"/>
    </row>
    <row r="26" spans="2:133" ht="11.25" customHeight="1" x14ac:dyDescent="0.15">
      <c r="B26" s="656" t="s">
        <v>285</v>
      </c>
      <c r="C26" s="657"/>
      <c r="D26" s="657"/>
      <c r="E26" s="657"/>
      <c r="F26" s="657"/>
      <c r="G26" s="657"/>
      <c r="H26" s="657"/>
      <c r="I26" s="657"/>
      <c r="J26" s="657"/>
      <c r="K26" s="657"/>
      <c r="L26" s="657"/>
      <c r="M26" s="657"/>
      <c r="N26" s="657"/>
      <c r="O26" s="657"/>
      <c r="P26" s="657"/>
      <c r="Q26" s="658"/>
      <c r="R26" s="659">
        <v>18028</v>
      </c>
      <c r="S26" s="660"/>
      <c r="T26" s="660"/>
      <c r="U26" s="660"/>
      <c r="V26" s="660"/>
      <c r="W26" s="660"/>
      <c r="X26" s="660"/>
      <c r="Y26" s="661"/>
      <c r="Z26" s="662">
        <v>0.3</v>
      </c>
      <c r="AA26" s="662"/>
      <c r="AB26" s="662"/>
      <c r="AC26" s="662"/>
      <c r="AD26" s="663" t="s">
        <v>224</v>
      </c>
      <c r="AE26" s="663"/>
      <c r="AF26" s="663"/>
      <c r="AG26" s="663"/>
      <c r="AH26" s="663"/>
      <c r="AI26" s="663"/>
      <c r="AJ26" s="663"/>
      <c r="AK26" s="663"/>
      <c r="AL26" s="664" t="s">
        <v>224</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128</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647076</v>
      </c>
      <c r="CS26" s="660"/>
      <c r="CT26" s="660"/>
      <c r="CU26" s="660"/>
      <c r="CV26" s="660"/>
      <c r="CW26" s="660"/>
      <c r="CX26" s="660"/>
      <c r="CY26" s="661"/>
      <c r="CZ26" s="664">
        <v>10.4</v>
      </c>
      <c r="DA26" s="695"/>
      <c r="DB26" s="695"/>
      <c r="DC26" s="697"/>
      <c r="DD26" s="668">
        <v>557537</v>
      </c>
      <c r="DE26" s="660"/>
      <c r="DF26" s="660"/>
      <c r="DG26" s="660"/>
      <c r="DH26" s="660"/>
      <c r="DI26" s="660"/>
      <c r="DJ26" s="660"/>
      <c r="DK26" s="661"/>
      <c r="DL26" s="668" t="s">
        <v>128</v>
      </c>
      <c r="DM26" s="660"/>
      <c r="DN26" s="660"/>
      <c r="DO26" s="660"/>
      <c r="DP26" s="660"/>
      <c r="DQ26" s="660"/>
      <c r="DR26" s="660"/>
      <c r="DS26" s="660"/>
      <c r="DT26" s="660"/>
      <c r="DU26" s="660"/>
      <c r="DV26" s="661"/>
      <c r="DW26" s="664" t="s">
        <v>224</v>
      </c>
      <c r="DX26" s="695"/>
      <c r="DY26" s="695"/>
      <c r="DZ26" s="695"/>
      <c r="EA26" s="695"/>
      <c r="EB26" s="695"/>
      <c r="EC26" s="696"/>
    </row>
    <row r="27" spans="2:133" ht="11.25" customHeight="1" x14ac:dyDescent="0.15">
      <c r="B27" s="656" t="s">
        <v>288</v>
      </c>
      <c r="C27" s="657"/>
      <c r="D27" s="657"/>
      <c r="E27" s="657"/>
      <c r="F27" s="657"/>
      <c r="G27" s="657"/>
      <c r="H27" s="657"/>
      <c r="I27" s="657"/>
      <c r="J27" s="657"/>
      <c r="K27" s="657"/>
      <c r="L27" s="657"/>
      <c r="M27" s="657"/>
      <c r="N27" s="657"/>
      <c r="O27" s="657"/>
      <c r="P27" s="657"/>
      <c r="Q27" s="658"/>
      <c r="R27" s="659">
        <v>484099</v>
      </c>
      <c r="S27" s="660"/>
      <c r="T27" s="660"/>
      <c r="U27" s="660"/>
      <c r="V27" s="660"/>
      <c r="W27" s="660"/>
      <c r="X27" s="660"/>
      <c r="Y27" s="661"/>
      <c r="Z27" s="662">
        <v>7.7</v>
      </c>
      <c r="AA27" s="662"/>
      <c r="AB27" s="662"/>
      <c r="AC27" s="662"/>
      <c r="AD27" s="663" t="s">
        <v>224</v>
      </c>
      <c r="AE27" s="663"/>
      <c r="AF27" s="663"/>
      <c r="AG27" s="663"/>
      <c r="AH27" s="663"/>
      <c r="AI27" s="663"/>
      <c r="AJ27" s="663"/>
      <c r="AK27" s="663"/>
      <c r="AL27" s="664" t="s">
        <v>119</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1292069</v>
      </c>
      <c r="BH27" s="660"/>
      <c r="BI27" s="660"/>
      <c r="BJ27" s="660"/>
      <c r="BK27" s="660"/>
      <c r="BL27" s="660"/>
      <c r="BM27" s="660"/>
      <c r="BN27" s="661"/>
      <c r="BO27" s="662">
        <v>100</v>
      </c>
      <c r="BP27" s="662"/>
      <c r="BQ27" s="662"/>
      <c r="BR27" s="662"/>
      <c r="BS27" s="668" t="s">
        <v>128</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667698</v>
      </c>
      <c r="CS27" s="683"/>
      <c r="CT27" s="683"/>
      <c r="CU27" s="683"/>
      <c r="CV27" s="683"/>
      <c r="CW27" s="683"/>
      <c r="CX27" s="683"/>
      <c r="CY27" s="684"/>
      <c r="CZ27" s="664">
        <v>10.8</v>
      </c>
      <c r="DA27" s="695"/>
      <c r="DB27" s="695"/>
      <c r="DC27" s="697"/>
      <c r="DD27" s="668">
        <v>214872</v>
      </c>
      <c r="DE27" s="683"/>
      <c r="DF27" s="683"/>
      <c r="DG27" s="683"/>
      <c r="DH27" s="683"/>
      <c r="DI27" s="683"/>
      <c r="DJ27" s="683"/>
      <c r="DK27" s="684"/>
      <c r="DL27" s="668">
        <v>214872</v>
      </c>
      <c r="DM27" s="683"/>
      <c r="DN27" s="683"/>
      <c r="DO27" s="683"/>
      <c r="DP27" s="683"/>
      <c r="DQ27" s="683"/>
      <c r="DR27" s="683"/>
      <c r="DS27" s="683"/>
      <c r="DT27" s="683"/>
      <c r="DU27" s="683"/>
      <c r="DV27" s="684"/>
      <c r="DW27" s="664">
        <v>5.8</v>
      </c>
      <c r="DX27" s="695"/>
      <c r="DY27" s="695"/>
      <c r="DZ27" s="695"/>
      <c r="EA27" s="695"/>
      <c r="EB27" s="695"/>
      <c r="EC27" s="696"/>
    </row>
    <row r="28" spans="2:133" ht="11.25" customHeight="1" x14ac:dyDescent="0.15">
      <c r="B28" s="701" t="s">
        <v>291</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119</v>
      </c>
      <c r="AA28" s="662"/>
      <c r="AB28" s="662"/>
      <c r="AC28" s="662"/>
      <c r="AD28" s="663" t="s">
        <v>224</v>
      </c>
      <c r="AE28" s="663"/>
      <c r="AF28" s="663"/>
      <c r="AG28" s="663"/>
      <c r="AH28" s="663"/>
      <c r="AI28" s="663"/>
      <c r="AJ28" s="663"/>
      <c r="AK28" s="663"/>
      <c r="AL28" s="664" t="s">
        <v>119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602872</v>
      </c>
      <c r="CS28" s="660"/>
      <c r="CT28" s="660"/>
      <c r="CU28" s="660"/>
      <c r="CV28" s="660"/>
      <c r="CW28" s="660"/>
      <c r="CX28" s="660"/>
      <c r="CY28" s="661"/>
      <c r="CZ28" s="664">
        <v>9.6999999999999993</v>
      </c>
      <c r="DA28" s="695"/>
      <c r="DB28" s="695"/>
      <c r="DC28" s="697"/>
      <c r="DD28" s="668">
        <v>599823</v>
      </c>
      <c r="DE28" s="660"/>
      <c r="DF28" s="660"/>
      <c r="DG28" s="660"/>
      <c r="DH28" s="660"/>
      <c r="DI28" s="660"/>
      <c r="DJ28" s="660"/>
      <c r="DK28" s="661"/>
      <c r="DL28" s="668">
        <v>599823</v>
      </c>
      <c r="DM28" s="660"/>
      <c r="DN28" s="660"/>
      <c r="DO28" s="660"/>
      <c r="DP28" s="660"/>
      <c r="DQ28" s="660"/>
      <c r="DR28" s="660"/>
      <c r="DS28" s="660"/>
      <c r="DT28" s="660"/>
      <c r="DU28" s="660"/>
      <c r="DV28" s="661"/>
      <c r="DW28" s="664">
        <v>16.100000000000001</v>
      </c>
      <c r="DX28" s="695"/>
      <c r="DY28" s="695"/>
      <c r="DZ28" s="695"/>
      <c r="EA28" s="695"/>
      <c r="EB28" s="695"/>
      <c r="EC28" s="696"/>
    </row>
    <row r="29" spans="2:133" ht="11.25" customHeight="1" x14ac:dyDescent="0.15">
      <c r="B29" s="656" t="s">
        <v>293</v>
      </c>
      <c r="C29" s="657"/>
      <c r="D29" s="657"/>
      <c r="E29" s="657"/>
      <c r="F29" s="657"/>
      <c r="G29" s="657"/>
      <c r="H29" s="657"/>
      <c r="I29" s="657"/>
      <c r="J29" s="657"/>
      <c r="K29" s="657"/>
      <c r="L29" s="657"/>
      <c r="M29" s="657"/>
      <c r="N29" s="657"/>
      <c r="O29" s="657"/>
      <c r="P29" s="657"/>
      <c r="Q29" s="658"/>
      <c r="R29" s="659">
        <v>407772</v>
      </c>
      <c r="S29" s="660"/>
      <c r="T29" s="660"/>
      <c r="U29" s="660"/>
      <c r="V29" s="660"/>
      <c r="W29" s="660"/>
      <c r="X29" s="660"/>
      <c r="Y29" s="661"/>
      <c r="Z29" s="662">
        <v>6.5</v>
      </c>
      <c r="AA29" s="662"/>
      <c r="AB29" s="662"/>
      <c r="AC29" s="662"/>
      <c r="AD29" s="663" t="s">
        <v>128</v>
      </c>
      <c r="AE29" s="663"/>
      <c r="AF29" s="663"/>
      <c r="AG29" s="663"/>
      <c r="AH29" s="663"/>
      <c r="AI29" s="663"/>
      <c r="AJ29" s="663"/>
      <c r="AK29" s="663"/>
      <c r="AL29" s="664" t="s">
        <v>128</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602854</v>
      </c>
      <c r="CS29" s="683"/>
      <c r="CT29" s="683"/>
      <c r="CU29" s="683"/>
      <c r="CV29" s="683"/>
      <c r="CW29" s="683"/>
      <c r="CX29" s="683"/>
      <c r="CY29" s="684"/>
      <c r="CZ29" s="664">
        <v>9.6999999999999993</v>
      </c>
      <c r="DA29" s="695"/>
      <c r="DB29" s="695"/>
      <c r="DC29" s="697"/>
      <c r="DD29" s="668">
        <v>599805</v>
      </c>
      <c r="DE29" s="683"/>
      <c r="DF29" s="683"/>
      <c r="DG29" s="683"/>
      <c r="DH29" s="683"/>
      <c r="DI29" s="683"/>
      <c r="DJ29" s="683"/>
      <c r="DK29" s="684"/>
      <c r="DL29" s="668">
        <v>599805</v>
      </c>
      <c r="DM29" s="683"/>
      <c r="DN29" s="683"/>
      <c r="DO29" s="683"/>
      <c r="DP29" s="683"/>
      <c r="DQ29" s="683"/>
      <c r="DR29" s="683"/>
      <c r="DS29" s="683"/>
      <c r="DT29" s="683"/>
      <c r="DU29" s="683"/>
      <c r="DV29" s="684"/>
      <c r="DW29" s="664">
        <v>16.100000000000001</v>
      </c>
      <c r="DX29" s="695"/>
      <c r="DY29" s="695"/>
      <c r="DZ29" s="695"/>
      <c r="EA29" s="695"/>
      <c r="EB29" s="695"/>
      <c r="EC29" s="696"/>
    </row>
    <row r="30" spans="2:133" ht="11.25" customHeight="1" x14ac:dyDescent="0.15">
      <c r="B30" s="656" t="s">
        <v>298</v>
      </c>
      <c r="C30" s="657"/>
      <c r="D30" s="657"/>
      <c r="E30" s="657"/>
      <c r="F30" s="657"/>
      <c r="G30" s="657"/>
      <c r="H30" s="657"/>
      <c r="I30" s="657"/>
      <c r="J30" s="657"/>
      <c r="K30" s="657"/>
      <c r="L30" s="657"/>
      <c r="M30" s="657"/>
      <c r="N30" s="657"/>
      <c r="O30" s="657"/>
      <c r="P30" s="657"/>
      <c r="Q30" s="658"/>
      <c r="R30" s="659">
        <v>18942</v>
      </c>
      <c r="S30" s="660"/>
      <c r="T30" s="660"/>
      <c r="U30" s="660"/>
      <c r="V30" s="660"/>
      <c r="W30" s="660"/>
      <c r="X30" s="660"/>
      <c r="Y30" s="661"/>
      <c r="Z30" s="662">
        <v>0.3</v>
      </c>
      <c r="AA30" s="662"/>
      <c r="AB30" s="662"/>
      <c r="AC30" s="662"/>
      <c r="AD30" s="663" t="s">
        <v>119</v>
      </c>
      <c r="AE30" s="663"/>
      <c r="AF30" s="663"/>
      <c r="AG30" s="663"/>
      <c r="AH30" s="663"/>
      <c r="AI30" s="663"/>
      <c r="AJ30" s="663"/>
      <c r="AK30" s="663"/>
      <c r="AL30" s="664" t="s">
        <v>224</v>
      </c>
      <c r="AM30" s="665"/>
      <c r="AN30" s="665"/>
      <c r="AO30" s="666"/>
      <c r="AP30" s="707" t="s">
        <v>299</v>
      </c>
      <c r="AQ30" s="708"/>
      <c r="AR30" s="708"/>
      <c r="AS30" s="708"/>
      <c r="AT30" s="713" t="s">
        <v>300</v>
      </c>
      <c r="AU30" s="210"/>
      <c r="AV30" s="210"/>
      <c r="AW30" s="210"/>
      <c r="AX30" s="645" t="s">
        <v>176</v>
      </c>
      <c r="AY30" s="646"/>
      <c r="AZ30" s="646"/>
      <c r="BA30" s="646"/>
      <c r="BB30" s="646"/>
      <c r="BC30" s="646"/>
      <c r="BD30" s="646"/>
      <c r="BE30" s="646"/>
      <c r="BF30" s="647"/>
      <c r="BG30" s="719">
        <v>98.6</v>
      </c>
      <c r="BH30" s="720"/>
      <c r="BI30" s="720"/>
      <c r="BJ30" s="720"/>
      <c r="BK30" s="720"/>
      <c r="BL30" s="720"/>
      <c r="BM30" s="654">
        <v>92.8</v>
      </c>
      <c r="BN30" s="720"/>
      <c r="BO30" s="720"/>
      <c r="BP30" s="720"/>
      <c r="BQ30" s="721"/>
      <c r="BR30" s="719">
        <v>98.6</v>
      </c>
      <c r="BS30" s="720"/>
      <c r="BT30" s="720"/>
      <c r="BU30" s="720"/>
      <c r="BV30" s="720"/>
      <c r="BW30" s="720"/>
      <c r="BX30" s="654">
        <v>93</v>
      </c>
      <c r="BY30" s="720"/>
      <c r="BZ30" s="720"/>
      <c r="CA30" s="720"/>
      <c r="CB30" s="721"/>
      <c r="CD30" s="724"/>
      <c r="CE30" s="725"/>
      <c r="CF30" s="674" t="s">
        <v>301</v>
      </c>
      <c r="CG30" s="675"/>
      <c r="CH30" s="675"/>
      <c r="CI30" s="675"/>
      <c r="CJ30" s="675"/>
      <c r="CK30" s="675"/>
      <c r="CL30" s="675"/>
      <c r="CM30" s="675"/>
      <c r="CN30" s="675"/>
      <c r="CO30" s="675"/>
      <c r="CP30" s="675"/>
      <c r="CQ30" s="676"/>
      <c r="CR30" s="659">
        <v>557679</v>
      </c>
      <c r="CS30" s="660"/>
      <c r="CT30" s="660"/>
      <c r="CU30" s="660"/>
      <c r="CV30" s="660"/>
      <c r="CW30" s="660"/>
      <c r="CX30" s="660"/>
      <c r="CY30" s="661"/>
      <c r="CZ30" s="664">
        <v>9</v>
      </c>
      <c r="DA30" s="695"/>
      <c r="DB30" s="695"/>
      <c r="DC30" s="697"/>
      <c r="DD30" s="668">
        <v>554866</v>
      </c>
      <c r="DE30" s="660"/>
      <c r="DF30" s="660"/>
      <c r="DG30" s="660"/>
      <c r="DH30" s="660"/>
      <c r="DI30" s="660"/>
      <c r="DJ30" s="660"/>
      <c r="DK30" s="661"/>
      <c r="DL30" s="668">
        <v>554866</v>
      </c>
      <c r="DM30" s="660"/>
      <c r="DN30" s="660"/>
      <c r="DO30" s="660"/>
      <c r="DP30" s="660"/>
      <c r="DQ30" s="660"/>
      <c r="DR30" s="660"/>
      <c r="DS30" s="660"/>
      <c r="DT30" s="660"/>
      <c r="DU30" s="660"/>
      <c r="DV30" s="661"/>
      <c r="DW30" s="664">
        <v>14.9</v>
      </c>
      <c r="DX30" s="695"/>
      <c r="DY30" s="695"/>
      <c r="DZ30" s="695"/>
      <c r="EA30" s="695"/>
      <c r="EB30" s="695"/>
      <c r="EC30" s="696"/>
    </row>
    <row r="31" spans="2:133" ht="11.25" customHeight="1" x14ac:dyDescent="0.15">
      <c r="B31" s="656" t="s">
        <v>302</v>
      </c>
      <c r="C31" s="657"/>
      <c r="D31" s="657"/>
      <c r="E31" s="657"/>
      <c r="F31" s="657"/>
      <c r="G31" s="657"/>
      <c r="H31" s="657"/>
      <c r="I31" s="657"/>
      <c r="J31" s="657"/>
      <c r="K31" s="657"/>
      <c r="L31" s="657"/>
      <c r="M31" s="657"/>
      <c r="N31" s="657"/>
      <c r="O31" s="657"/>
      <c r="P31" s="657"/>
      <c r="Q31" s="658"/>
      <c r="R31" s="659">
        <v>238960</v>
      </c>
      <c r="S31" s="660"/>
      <c r="T31" s="660"/>
      <c r="U31" s="660"/>
      <c r="V31" s="660"/>
      <c r="W31" s="660"/>
      <c r="X31" s="660"/>
      <c r="Y31" s="661"/>
      <c r="Z31" s="662">
        <v>3.8</v>
      </c>
      <c r="AA31" s="662"/>
      <c r="AB31" s="662"/>
      <c r="AC31" s="662"/>
      <c r="AD31" s="663" t="s">
        <v>119</v>
      </c>
      <c r="AE31" s="663"/>
      <c r="AF31" s="663"/>
      <c r="AG31" s="663"/>
      <c r="AH31" s="663"/>
      <c r="AI31" s="663"/>
      <c r="AJ31" s="663"/>
      <c r="AK31" s="663"/>
      <c r="AL31" s="664" t="s">
        <v>128</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v>
      </c>
      <c r="BH31" s="683"/>
      <c r="BI31" s="683"/>
      <c r="BJ31" s="683"/>
      <c r="BK31" s="683"/>
      <c r="BL31" s="683"/>
      <c r="BM31" s="665">
        <v>95.1</v>
      </c>
      <c r="BN31" s="717"/>
      <c r="BO31" s="717"/>
      <c r="BP31" s="717"/>
      <c r="BQ31" s="718"/>
      <c r="BR31" s="716">
        <v>99</v>
      </c>
      <c r="BS31" s="683"/>
      <c r="BT31" s="683"/>
      <c r="BU31" s="683"/>
      <c r="BV31" s="683"/>
      <c r="BW31" s="683"/>
      <c r="BX31" s="665">
        <v>95.2</v>
      </c>
      <c r="BY31" s="717"/>
      <c r="BZ31" s="717"/>
      <c r="CA31" s="717"/>
      <c r="CB31" s="718"/>
      <c r="CD31" s="724"/>
      <c r="CE31" s="725"/>
      <c r="CF31" s="674" t="s">
        <v>305</v>
      </c>
      <c r="CG31" s="675"/>
      <c r="CH31" s="675"/>
      <c r="CI31" s="675"/>
      <c r="CJ31" s="675"/>
      <c r="CK31" s="675"/>
      <c r="CL31" s="675"/>
      <c r="CM31" s="675"/>
      <c r="CN31" s="675"/>
      <c r="CO31" s="675"/>
      <c r="CP31" s="675"/>
      <c r="CQ31" s="676"/>
      <c r="CR31" s="659">
        <v>45175</v>
      </c>
      <c r="CS31" s="683"/>
      <c r="CT31" s="683"/>
      <c r="CU31" s="683"/>
      <c r="CV31" s="683"/>
      <c r="CW31" s="683"/>
      <c r="CX31" s="683"/>
      <c r="CY31" s="684"/>
      <c r="CZ31" s="664">
        <v>0.7</v>
      </c>
      <c r="DA31" s="695"/>
      <c r="DB31" s="695"/>
      <c r="DC31" s="697"/>
      <c r="DD31" s="668">
        <v>44939</v>
      </c>
      <c r="DE31" s="683"/>
      <c r="DF31" s="683"/>
      <c r="DG31" s="683"/>
      <c r="DH31" s="683"/>
      <c r="DI31" s="683"/>
      <c r="DJ31" s="683"/>
      <c r="DK31" s="684"/>
      <c r="DL31" s="668">
        <v>44939</v>
      </c>
      <c r="DM31" s="683"/>
      <c r="DN31" s="683"/>
      <c r="DO31" s="683"/>
      <c r="DP31" s="683"/>
      <c r="DQ31" s="683"/>
      <c r="DR31" s="683"/>
      <c r="DS31" s="683"/>
      <c r="DT31" s="683"/>
      <c r="DU31" s="683"/>
      <c r="DV31" s="684"/>
      <c r="DW31" s="664">
        <v>1.2</v>
      </c>
      <c r="DX31" s="695"/>
      <c r="DY31" s="695"/>
      <c r="DZ31" s="695"/>
      <c r="EA31" s="695"/>
      <c r="EB31" s="695"/>
      <c r="EC31" s="696"/>
    </row>
    <row r="32" spans="2:133" ht="11.25" customHeight="1" x14ac:dyDescent="0.15">
      <c r="B32" s="656" t="s">
        <v>306</v>
      </c>
      <c r="C32" s="657"/>
      <c r="D32" s="657"/>
      <c r="E32" s="657"/>
      <c r="F32" s="657"/>
      <c r="G32" s="657"/>
      <c r="H32" s="657"/>
      <c r="I32" s="657"/>
      <c r="J32" s="657"/>
      <c r="K32" s="657"/>
      <c r="L32" s="657"/>
      <c r="M32" s="657"/>
      <c r="N32" s="657"/>
      <c r="O32" s="657"/>
      <c r="P32" s="657"/>
      <c r="Q32" s="658"/>
      <c r="R32" s="659">
        <v>307492</v>
      </c>
      <c r="S32" s="660"/>
      <c r="T32" s="660"/>
      <c r="U32" s="660"/>
      <c r="V32" s="660"/>
      <c r="W32" s="660"/>
      <c r="X32" s="660"/>
      <c r="Y32" s="661"/>
      <c r="Z32" s="662">
        <v>4.9000000000000004</v>
      </c>
      <c r="AA32" s="662"/>
      <c r="AB32" s="662"/>
      <c r="AC32" s="662"/>
      <c r="AD32" s="663" t="s">
        <v>128</v>
      </c>
      <c r="AE32" s="663"/>
      <c r="AF32" s="663"/>
      <c r="AG32" s="663"/>
      <c r="AH32" s="663"/>
      <c r="AI32" s="663"/>
      <c r="AJ32" s="663"/>
      <c r="AK32" s="663"/>
      <c r="AL32" s="664" t="s">
        <v>128</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98.2</v>
      </c>
      <c r="BH32" s="729"/>
      <c r="BI32" s="729"/>
      <c r="BJ32" s="729"/>
      <c r="BK32" s="729"/>
      <c r="BL32" s="729"/>
      <c r="BM32" s="730">
        <v>90.4</v>
      </c>
      <c r="BN32" s="729"/>
      <c r="BO32" s="729"/>
      <c r="BP32" s="729"/>
      <c r="BQ32" s="731"/>
      <c r="BR32" s="728">
        <v>98.2</v>
      </c>
      <c r="BS32" s="729"/>
      <c r="BT32" s="729"/>
      <c r="BU32" s="729"/>
      <c r="BV32" s="729"/>
      <c r="BW32" s="729"/>
      <c r="BX32" s="730">
        <v>90.7</v>
      </c>
      <c r="BY32" s="729"/>
      <c r="BZ32" s="729"/>
      <c r="CA32" s="729"/>
      <c r="CB32" s="731"/>
      <c r="CD32" s="726"/>
      <c r="CE32" s="727"/>
      <c r="CF32" s="674" t="s">
        <v>308</v>
      </c>
      <c r="CG32" s="675"/>
      <c r="CH32" s="675"/>
      <c r="CI32" s="675"/>
      <c r="CJ32" s="675"/>
      <c r="CK32" s="675"/>
      <c r="CL32" s="675"/>
      <c r="CM32" s="675"/>
      <c r="CN32" s="675"/>
      <c r="CO32" s="675"/>
      <c r="CP32" s="675"/>
      <c r="CQ32" s="676"/>
      <c r="CR32" s="659">
        <v>18</v>
      </c>
      <c r="CS32" s="660"/>
      <c r="CT32" s="660"/>
      <c r="CU32" s="660"/>
      <c r="CV32" s="660"/>
      <c r="CW32" s="660"/>
      <c r="CX32" s="660"/>
      <c r="CY32" s="661"/>
      <c r="CZ32" s="664">
        <v>0</v>
      </c>
      <c r="DA32" s="695"/>
      <c r="DB32" s="695"/>
      <c r="DC32" s="697"/>
      <c r="DD32" s="668">
        <v>18</v>
      </c>
      <c r="DE32" s="660"/>
      <c r="DF32" s="660"/>
      <c r="DG32" s="660"/>
      <c r="DH32" s="660"/>
      <c r="DI32" s="660"/>
      <c r="DJ32" s="660"/>
      <c r="DK32" s="661"/>
      <c r="DL32" s="668">
        <v>18</v>
      </c>
      <c r="DM32" s="660"/>
      <c r="DN32" s="660"/>
      <c r="DO32" s="660"/>
      <c r="DP32" s="660"/>
      <c r="DQ32" s="660"/>
      <c r="DR32" s="660"/>
      <c r="DS32" s="660"/>
      <c r="DT32" s="660"/>
      <c r="DU32" s="660"/>
      <c r="DV32" s="661"/>
      <c r="DW32" s="664">
        <v>0</v>
      </c>
      <c r="DX32" s="695"/>
      <c r="DY32" s="695"/>
      <c r="DZ32" s="695"/>
      <c r="EA32" s="695"/>
      <c r="EB32" s="695"/>
      <c r="EC32" s="696"/>
    </row>
    <row r="33" spans="2:133" ht="11.25" customHeight="1" x14ac:dyDescent="0.15">
      <c r="B33" s="656" t="s">
        <v>309</v>
      </c>
      <c r="C33" s="657"/>
      <c r="D33" s="657"/>
      <c r="E33" s="657"/>
      <c r="F33" s="657"/>
      <c r="G33" s="657"/>
      <c r="H33" s="657"/>
      <c r="I33" s="657"/>
      <c r="J33" s="657"/>
      <c r="K33" s="657"/>
      <c r="L33" s="657"/>
      <c r="M33" s="657"/>
      <c r="N33" s="657"/>
      <c r="O33" s="657"/>
      <c r="P33" s="657"/>
      <c r="Q33" s="658"/>
      <c r="R33" s="659">
        <v>80754</v>
      </c>
      <c r="S33" s="660"/>
      <c r="T33" s="660"/>
      <c r="U33" s="660"/>
      <c r="V33" s="660"/>
      <c r="W33" s="660"/>
      <c r="X33" s="660"/>
      <c r="Y33" s="661"/>
      <c r="Z33" s="662">
        <v>1.3</v>
      </c>
      <c r="AA33" s="662"/>
      <c r="AB33" s="662"/>
      <c r="AC33" s="662"/>
      <c r="AD33" s="663" t="s">
        <v>128</v>
      </c>
      <c r="AE33" s="663"/>
      <c r="AF33" s="663"/>
      <c r="AG33" s="663"/>
      <c r="AH33" s="663"/>
      <c r="AI33" s="663"/>
      <c r="AJ33" s="663"/>
      <c r="AK33" s="663"/>
      <c r="AL33" s="664" t="s">
        <v>224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2952891</v>
      </c>
      <c r="CS33" s="683"/>
      <c r="CT33" s="683"/>
      <c r="CU33" s="683"/>
      <c r="CV33" s="683"/>
      <c r="CW33" s="683"/>
      <c r="CX33" s="683"/>
      <c r="CY33" s="684"/>
      <c r="CZ33" s="664">
        <v>47.7</v>
      </c>
      <c r="DA33" s="695"/>
      <c r="DB33" s="695"/>
      <c r="DC33" s="697"/>
      <c r="DD33" s="668">
        <v>2237496</v>
      </c>
      <c r="DE33" s="683"/>
      <c r="DF33" s="683"/>
      <c r="DG33" s="683"/>
      <c r="DH33" s="683"/>
      <c r="DI33" s="683"/>
      <c r="DJ33" s="683"/>
      <c r="DK33" s="684"/>
      <c r="DL33" s="668">
        <v>1522677</v>
      </c>
      <c r="DM33" s="683"/>
      <c r="DN33" s="683"/>
      <c r="DO33" s="683"/>
      <c r="DP33" s="683"/>
      <c r="DQ33" s="683"/>
      <c r="DR33" s="683"/>
      <c r="DS33" s="683"/>
      <c r="DT33" s="683"/>
      <c r="DU33" s="683"/>
      <c r="DV33" s="684"/>
      <c r="DW33" s="664">
        <v>40.799999999999997</v>
      </c>
      <c r="DX33" s="695"/>
      <c r="DY33" s="695"/>
      <c r="DZ33" s="695"/>
      <c r="EA33" s="695"/>
      <c r="EB33" s="695"/>
      <c r="EC33" s="696"/>
    </row>
    <row r="34" spans="2:133" ht="11.25" customHeight="1" x14ac:dyDescent="0.15">
      <c r="B34" s="656" t="s">
        <v>311</v>
      </c>
      <c r="C34" s="657"/>
      <c r="D34" s="657"/>
      <c r="E34" s="657"/>
      <c r="F34" s="657"/>
      <c r="G34" s="657"/>
      <c r="H34" s="657"/>
      <c r="I34" s="657"/>
      <c r="J34" s="657"/>
      <c r="K34" s="657"/>
      <c r="L34" s="657"/>
      <c r="M34" s="657"/>
      <c r="N34" s="657"/>
      <c r="O34" s="657"/>
      <c r="P34" s="657"/>
      <c r="Q34" s="658"/>
      <c r="R34" s="659">
        <v>145313</v>
      </c>
      <c r="S34" s="660"/>
      <c r="T34" s="660"/>
      <c r="U34" s="660"/>
      <c r="V34" s="660"/>
      <c r="W34" s="660"/>
      <c r="X34" s="660"/>
      <c r="Y34" s="661"/>
      <c r="Z34" s="662">
        <v>2.2999999999999998</v>
      </c>
      <c r="AA34" s="662"/>
      <c r="AB34" s="662"/>
      <c r="AC34" s="662"/>
      <c r="AD34" s="663" t="s">
        <v>224</v>
      </c>
      <c r="AE34" s="663"/>
      <c r="AF34" s="663"/>
      <c r="AG34" s="663"/>
      <c r="AH34" s="663"/>
      <c r="AI34" s="663"/>
      <c r="AJ34" s="663"/>
      <c r="AK34" s="663"/>
      <c r="AL34" s="664" t="s">
        <v>224</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1020953</v>
      </c>
      <c r="CS34" s="660"/>
      <c r="CT34" s="660"/>
      <c r="CU34" s="660"/>
      <c r="CV34" s="660"/>
      <c r="CW34" s="660"/>
      <c r="CX34" s="660"/>
      <c r="CY34" s="661"/>
      <c r="CZ34" s="664">
        <v>16.5</v>
      </c>
      <c r="DA34" s="695"/>
      <c r="DB34" s="695"/>
      <c r="DC34" s="697"/>
      <c r="DD34" s="668">
        <v>753494</v>
      </c>
      <c r="DE34" s="660"/>
      <c r="DF34" s="660"/>
      <c r="DG34" s="660"/>
      <c r="DH34" s="660"/>
      <c r="DI34" s="660"/>
      <c r="DJ34" s="660"/>
      <c r="DK34" s="661"/>
      <c r="DL34" s="668">
        <v>310900</v>
      </c>
      <c r="DM34" s="660"/>
      <c r="DN34" s="660"/>
      <c r="DO34" s="660"/>
      <c r="DP34" s="660"/>
      <c r="DQ34" s="660"/>
      <c r="DR34" s="660"/>
      <c r="DS34" s="660"/>
      <c r="DT34" s="660"/>
      <c r="DU34" s="660"/>
      <c r="DV34" s="661"/>
      <c r="DW34" s="664">
        <v>8.3000000000000007</v>
      </c>
      <c r="DX34" s="695"/>
      <c r="DY34" s="695"/>
      <c r="DZ34" s="695"/>
      <c r="EA34" s="695"/>
      <c r="EB34" s="695"/>
      <c r="EC34" s="696"/>
    </row>
    <row r="35" spans="2:133" ht="11.25" customHeight="1" x14ac:dyDescent="0.15">
      <c r="B35" s="656" t="s">
        <v>315</v>
      </c>
      <c r="C35" s="657"/>
      <c r="D35" s="657"/>
      <c r="E35" s="657"/>
      <c r="F35" s="657"/>
      <c r="G35" s="657"/>
      <c r="H35" s="657"/>
      <c r="I35" s="657"/>
      <c r="J35" s="657"/>
      <c r="K35" s="657"/>
      <c r="L35" s="657"/>
      <c r="M35" s="657"/>
      <c r="N35" s="657"/>
      <c r="O35" s="657"/>
      <c r="P35" s="657"/>
      <c r="Q35" s="658"/>
      <c r="R35" s="659">
        <v>787500</v>
      </c>
      <c r="S35" s="660"/>
      <c r="T35" s="660"/>
      <c r="U35" s="660"/>
      <c r="V35" s="660"/>
      <c r="W35" s="660"/>
      <c r="X35" s="660"/>
      <c r="Y35" s="661"/>
      <c r="Z35" s="662">
        <v>12.5</v>
      </c>
      <c r="AA35" s="662"/>
      <c r="AB35" s="662"/>
      <c r="AC35" s="662"/>
      <c r="AD35" s="663" t="s">
        <v>119</v>
      </c>
      <c r="AE35" s="663"/>
      <c r="AF35" s="663"/>
      <c r="AG35" s="663"/>
      <c r="AH35" s="663"/>
      <c r="AI35" s="663"/>
      <c r="AJ35" s="663"/>
      <c r="AK35" s="663"/>
      <c r="AL35" s="664" t="s">
        <v>128</v>
      </c>
      <c r="AM35" s="665"/>
      <c r="AN35" s="665"/>
      <c r="AO35" s="666"/>
      <c r="AP35" s="214"/>
      <c r="AQ35" s="732" t="s">
        <v>316</v>
      </c>
      <c r="AR35" s="733"/>
      <c r="AS35" s="733"/>
      <c r="AT35" s="733"/>
      <c r="AU35" s="733"/>
      <c r="AV35" s="733"/>
      <c r="AW35" s="733"/>
      <c r="AX35" s="733"/>
      <c r="AY35" s="734"/>
      <c r="AZ35" s="648">
        <v>802828</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96078</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58359</v>
      </c>
      <c r="CS35" s="683"/>
      <c r="CT35" s="683"/>
      <c r="CU35" s="683"/>
      <c r="CV35" s="683"/>
      <c r="CW35" s="683"/>
      <c r="CX35" s="683"/>
      <c r="CY35" s="684"/>
      <c r="CZ35" s="664">
        <v>0.9</v>
      </c>
      <c r="DA35" s="695"/>
      <c r="DB35" s="695"/>
      <c r="DC35" s="697"/>
      <c r="DD35" s="668">
        <v>58359</v>
      </c>
      <c r="DE35" s="683"/>
      <c r="DF35" s="683"/>
      <c r="DG35" s="683"/>
      <c r="DH35" s="683"/>
      <c r="DI35" s="683"/>
      <c r="DJ35" s="683"/>
      <c r="DK35" s="684"/>
      <c r="DL35" s="668">
        <v>58359</v>
      </c>
      <c r="DM35" s="683"/>
      <c r="DN35" s="683"/>
      <c r="DO35" s="683"/>
      <c r="DP35" s="683"/>
      <c r="DQ35" s="683"/>
      <c r="DR35" s="683"/>
      <c r="DS35" s="683"/>
      <c r="DT35" s="683"/>
      <c r="DU35" s="683"/>
      <c r="DV35" s="684"/>
      <c r="DW35" s="664">
        <v>1.6</v>
      </c>
      <c r="DX35" s="695"/>
      <c r="DY35" s="695"/>
      <c r="DZ35" s="695"/>
      <c r="EA35" s="695"/>
      <c r="EB35" s="695"/>
      <c r="EC35" s="696"/>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128</v>
      </c>
      <c r="S36" s="660"/>
      <c r="T36" s="660"/>
      <c r="U36" s="660"/>
      <c r="V36" s="660"/>
      <c r="W36" s="660"/>
      <c r="X36" s="660"/>
      <c r="Y36" s="661"/>
      <c r="Z36" s="662" t="s">
        <v>224</v>
      </c>
      <c r="AA36" s="662"/>
      <c r="AB36" s="662"/>
      <c r="AC36" s="662"/>
      <c r="AD36" s="663" t="s">
        <v>119</v>
      </c>
      <c r="AE36" s="663"/>
      <c r="AF36" s="663"/>
      <c r="AG36" s="663"/>
      <c r="AH36" s="663"/>
      <c r="AI36" s="663"/>
      <c r="AJ36" s="663"/>
      <c r="AK36" s="663"/>
      <c r="AL36" s="664" t="s">
        <v>224</v>
      </c>
      <c r="AM36" s="665"/>
      <c r="AN36" s="665"/>
      <c r="AO36" s="666"/>
      <c r="AQ36" s="736" t="s">
        <v>320</v>
      </c>
      <c r="AR36" s="737"/>
      <c r="AS36" s="737"/>
      <c r="AT36" s="737"/>
      <c r="AU36" s="737"/>
      <c r="AV36" s="737"/>
      <c r="AW36" s="737"/>
      <c r="AX36" s="737"/>
      <c r="AY36" s="738"/>
      <c r="AZ36" s="659">
        <v>212430</v>
      </c>
      <c r="BA36" s="660"/>
      <c r="BB36" s="660"/>
      <c r="BC36" s="660"/>
      <c r="BD36" s="683"/>
      <c r="BE36" s="683"/>
      <c r="BF36" s="718"/>
      <c r="BG36" s="674" t="s">
        <v>321</v>
      </c>
      <c r="BH36" s="675"/>
      <c r="BI36" s="675"/>
      <c r="BJ36" s="675"/>
      <c r="BK36" s="675"/>
      <c r="BL36" s="675"/>
      <c r="BM36" s="675"/>
      <c r="BN36" s="675"/>
      <c r="BO36" s="675"/>
      <c r="BP36" s="675"/>
      <c r="BQ36" s="675"/>
      <c r="BR36" s="675"/>
      <c r="BS36" s="675"/>
      <c r="BT36" s="675"/>
      <c r="BU36" s="676"/>
      <c r="BV36" s="659">
        <v>-20196</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1073341</v>
      </c>
      <c r="CS36" s="660"/>
      <c r="CT36" s="660"/>
      <c r="CU36" s="660"/>
      <c r="CV36" s="660"/>
      <c r="CW36" s="660"/>
      <c r="CX36" s="660"/>
      <c r="CY36" s="661"/>
      <c r="CZ36" s="664">
        <v>17.3</v>
      </c>
      <c r="DA36" s="695"/>
      <c r="DB36" s="695"/>
      <c r="DC36" s="697"/>
      <c r="DD36" s="668">
        <v>957781</v>
      </c>
      <c r="DE36" s="660"/>
      <c r="DF36" s="660"/>
      <c r="DG36" s="660"/>
      <c r="DH36" s="660"/>
      <c r="DI36" s="660"/>
      <c r="DJ36" s="660"/>
      <c r="DK36" s="661"/>
      <c r="DL36" s="668">
        <v>723780</v>
      </c>
      <c r="DM36" s="660"/>
      <c r="DN36" s="660"/>
      <c r="DO36" s="660"/>
      <c r="DP36" s="660"/>
      <c r="DQ36" s="660"/>
      <c r="DR36" s="660"/>
      <c r="DS36" s="660"/>
      <c r="DT36" s="660"/>
      <c r="DU36" s="660"/>
      <c r="DV36" s="661"/>
      <c r="DW36" s="664">
        <v>19.399999999999999</v>
      </c>
      <c r="DX36" s="695"/>
      <c r="DY36" s="695"/>
      <c r="DZ36" s="695"/>
      <c r="EA36" s="695"/>
      <c r="EB36" s="695"/>
      <c r="EC36" s="696"/>
    </row>
    <row r="37" spans="2:133" ht="11.25" customHeight="1" x14ac:dyDescent="0.15">
      <c r="B37" s="656" t="s">
        <v>323</v>
      </c>
      <c r="C37" s="657"/>
      <c r="D37" s="657"/>
      <c r="E37" s="657"/>
      <c r="F37" s="657"/>
      <c r="G37" s="657"/>
      <c r="H37" s="657"/>
      <c r="I37" s="657"/>
      <c r="J37" s="657"/>
      <c r="K37" s="657"/>
      <c r="L37" s="657"/>
      <c r="M37" s="657"/>
      <c r="N37" s="657"/>
      <c r="O37" s="657"/>
      <c r="P37" s="657"/>
      <c r="Q37" s="658"/>
      <c r="R37" s="659">
        <v>189400</v>
      </c>
      <c r="S37" s="660"/>
      <c r="T37" s="660"/>
      <c r="U37" s="660"/>
      <c r="V37" s="660"/>
      <c r="W37" s="660"/>
      <c r="X37" s="660"/>
      <c r="Y37" s="661"/>
      <c r="Z37" s="662">
        <v>3</v>
      </c>
      <c r="AA37" s="662"/>
      <c r="AB37" s="662"/>
      <c r="AC37" s="662"/>
      <c r="AD37" s="663" t="s">
        <v>224</v>
      </c>
      <c r="AE37" s="663"/>
      <c r="AF37" s="663"/>
      <c r="AG37" s="663"/>
      <c r="AH37" s="663"/>
      <c r="AI37" s="663"/>
      <c r="AJ37" s="663"/>
      <c r="AK37" s="663"/>
      <c r="AL37" s="664" t="s">
        <v>224</v>
      </c>
      <c r="AM37" s="665"/>
      <c r="AN37" s="665"/>
      <c r="AO37" s="666"/>
      <c r="AQ37" s="736" t="s">
        <v>324</v>
      </c>
      <c r="AR37" s="737"/>
      <c r="AS37" s="737"/>
      <c r="AT37" s="737"/>
      <c r="AU37" s="737"/>
      <c r="AV37" s="737"/>
      <c r="AW37" s="737"/>
      <c r="AX37" s="737"/>
      <c r="AY37" s="738"/>
      <c r="AZ37" s="659">
        <v>13881</v>
      </c>
      <c r="BA37" s="660"/>
      <c r="BB37" s="660"/>
      <c r="BC37" s="660"/>
      <c r="BD37" s="683"/>
      <c r="BE37" s="683"/>
      <c r="BF37" s="718"/>
      <c r="BG37" s="674" t="s">
        <v>325</v>
      </c>
      <c r="BH37" s="675"/>
      <c r="BI37" s="675"/>
      <c r="BJ37" s="675"/>
      <c r="BK37" s="675"/>
      <c r="BL37" s="675"/>
      <c r="BM37" s="675"/>
      <c r="BN37" s="675"/>
      <c r="BO37" s="675"/>
      <c r="BP37" s="675"/>
      <c r="BQ37" s="675"/>
      <c r="BR37" s="675"/>
      <c r="BS37" s="675"/>
      <c r="BT37" s="675"/>
      <c r="BU37" s="676"/>
      <c r="BV37" s="659">
        <v>1856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407952</v>
      </c>
      <c r="CS37" s="683"/>
      <c r="CT37" s="683"/>
      <c r="CU37" s="683"/>
      <c r="CV37" s="683"/>
      <c r="CW37" s="683"/>
      <c r="CX37" s="683"/>
      <c r="CY37" s="684"/>
      <c r="CZ37" s="664">
        <v>6.6</v>
      </c>
      <c r="DA37" s="695"/>
      <c r="DB37" s="695"/>
      <c r="DC37" s="697"/>
      <c r="DD37" s="668">
        <v>407952</v>
      </c>
      <c r="DE37" s="683"/>
      <c r="DF37" s="683"/>
      <c r="DG37" s="683"/>
      <c r="DH37" s="683"/>
      <c r="DI37" s="683"/>
      <c r="DJ37" s="683"/>
      <c r="DK37" s="684"/>
      <c r="DL37" s="668">
        <v>386003</v>
      </c>
      <c r="DM37" s="683"/>
      <c r="DN37" s="683"/>
      <c r="DO37" s="683"/>
      <c r="DP37" s="683"/>
      <c r="DQ37" s="683"/>
      <c r="DR37" s="683"/>
      <c r="DS37" s="683"/>
      <c r="DT37" s="683"/>
      <c r="DU37" s="683"/>
      <c r="DV37" s="684"/>
      <c r="DW37" s="664">
        <v>10.3</v>
      </c>
      <c r="DX37" s="695"/>
      <c r="DY37" s="695"/>
      <c r="DZ37" s="695"/>
      <c r="EA37" s="695"/>
      <c r="EB37" s="695"/>
      <c r="EC37" s="696"/>
    </row>
    <row r="38" spans="2:133" ht="11.25" customHeight="1" x14ac:dyDescent="0.15">
      <c r="B38" s="704" t="s">
        <v>327</v>
      </c>
      <c r="C38" s="705"/>
      <c r="D38" s="705"/>
      <c r="E38" s="705"/>
      <c r="F38" s="705"/>
      <c r="G38" s="705"/>
      <c r="H38" s="705"/>
      <c r="I38" s="705"/>
      <c r="J38" s="705"/>
      <c r="K38" s="705"/>
      <c r="L38" s="705"/>
      <c r="M38" s="705"/>
      <c r="N38" s="705"/>
      <c r="O38" s="705"/>
      <c r="P38" s="705"/>
      <c r="Q38" s="706"/>
      <c r="R38" s="739">
        <v>6306840</v>
      </c>
      <c r="S38" s="740"/>
      <c r="T38" s="740"/>
      <c r="U38" s="740"/>
      <c r="V38" s="740"/>
      <c r="W38" s="740"/>
      <c r="X38" s="740"/>
      <c r="Y38" s="741"/>
      <c r="Z38" s="742">
        <v>100</v>
      </c>
      <c r="AA38" s="742"/>
      <c r="AB38" s="742"/>
      <c r="AC38" s="742"/>
      <c r="AD38" s="743">
        <v>3545061</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809</v>
      </c>
      <c r="BA38" s="660"/>
      <c r="BB38" s="660"/>
      <c r="BC38" s="660"/>
      <c r="BD38" s="683"/>
      <c r="BE38" s="683"/>
      <c r="BF38" s="718"/>
      <c r="BG38" s="674" t="s">
        <v>329</v>
      </c>
      <c r="BH38" s="675"/>
      <c r="BI38" s="675"/>
      <c r="BJ38" s="675"/>
      <c r="BK38" s="675"/>
      <c r="BL38" s="675"/>
      <c r="BM38" s="675"/>
      <c r="BN38" s="675"/>
      <c r="BO38" s="675"/>
      <c r="BP38" s="675"/>
      <c r="BQ38" s="675"/>
      <c r="BR38" s="675"/>
      <c r="BS38" s="675"/>
      <c r="BT38" s="675"/>
      <c r="BU38" s="676"/>
      <c r="BV38" s="659">
        <v>3069</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563594</v>
      </c>
      <c r="CS38" s="660"/>
      <c r="CT38" s="660"/>
      <c r="CU38" s="660"/>
      <c r="CV38" s="660"/>
      <c r="CW38" s="660"/>
      <c r="CX38" s="660"/>
      <c r="CY38" s="661"/>
      <c r="CZ38" s="664">
        <v>9.1</v>
      </c>
      <c r="DA38" s="695"/>
      <c r="DB38" s="695"/>
      <c r="DC38" s="697"/>
      <c r="DD38" s="668">
        <v>467862</v>
      </c>
      <c r="DE38" s="660"/>
      <c r="DF38" s="660"/>
      <c r="DG38" s="660"/>
      <c r="DH38" s="660"/>
      <c r="DI38" s="660"/>
      <c r="DJ38" s="660"/>
      <c r="DK38" s="661"/>
      <c r="DL38" s="668">
        <v>429638</v>
      </c>
      <c r="DM38" s="660"/>
      <c r="DN38" s="660"/>
      <c r="DO38" s="660"/>
      <c r="DP38" s="660"/>
      <c r="DQ38" s="660"/>
      <c r="DR38" s="660"/>
      <c r="DS38" s="660"/>
      <c r="DT38" s="660"/>
      <c r="DU38" s="660"/>
      <c r="DV38" s="661"/>
      <c r="DW38" s="664">
        <v>11.5</v>
      </c>
      <c r="DX38" s="695"/>
      <c r="DY38" s="695"/>
      <c r="DZ38" s="695"/>
      <c r="EA38" s="695"/>
      <c r="EB38" s="695"/>
      <c r="EC38" s="696"/>
    </row>
    <row r="39" spans="2:133" ht="11.25" customHeight="1" x14ac:dyDescent="0.15">
      <c r="AQ39" s="736" t="s">
        <v>331</v>
      </c>
      <c r="AR39" s="737"/>
      <c r="AS39" s="737"/>
      <c r="AT39" s="737"/>
      <c r="AU39" s="737"/>
      <c r="AV39" s="737"/>
      <c r="AW39" s="737"/>
      <c r="AX39" s="737"/>
      <c r="AY39" s="738"/>
      <c r="AZ39" s="659" t="s">
        <v>224</v>
      </c>
      <c r="BA39" s="660"/>
      <c r="BB39" s="660"/>
      <c r="BC39" s="660"/>
      <c r="BD39" s="683"/>
      <c r="BE39" s="683"/>
      <c r="BF39" s="718"/>
      <c r="BG39" s="750" t="s">
        <v>332</v>
      </c>
      <c r="BH39" s="751"/>
      <c r="BI39" s="751"/>
      <c r="BJ39" s="751"/>
      <c r="BK39" s="751"/>
      <c r="BL39" s="215"/>
      <c r="BM39" s="675" t="s">
        <v>333</v>
      </c>
      <c r="BN39" s="675"/>
      <c r="BO39" s="675"/>
      <c r="BP39" s="675"/>
      <c r="BQ39" s="675"/>
      <c r="BR39" s="675"/>
      <c r="BS39" s="675"/>
      <c r="BT39" s="675"/>
      <c r="BU39" s="676"/>
      <c r="BV39" s="659">
        <v>88</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236644</v>
      </c>
      <c r="CS39" s="683"/>
      <c r="CT39" s="683"/>
      <c r="CU39" s="683"/>
      <c r="CV39" s="683"/>
      <c r="CW39" s="683"/>
      <c r="CX39" s="683"/>
      <c r="CY39" s="684"/>
      <c r="CZ39" s="664">
        <v>3.8</v>
      </c>
      <c r="DA39" s="695"/>
      <c r="DB39" s="695"/>
      <c r="DC39" s="697"/>
      <c r="DD39" s="668" t="s">
        <v>128</v>
      </c>
      <c r="DE39" s="683"/>
      <c r="DF39" s="683"/>
      <c r="DG39" s="683"/>
      <c r="DH39" s="683"/>
      <c r="DI39" s="683"/>
      <c r="DJ39" s="683"/>
      <c r="DK39" s="684"/>
      <c r="DL39" s="668" t="s">
        <v>224</v>
      </c>
      <c r="DM39" s="683"/>
      <c r="DN39" s="683"/>
      <c r="DO39" s="683"/>
      <c r="DP39" s="683"/>
      <c r="DQ39" s="683"/>
      <c r="DR39" s="683"/>
      <c r="DS39" s="683"/>
      <c r="DT39" s="683"/>
      <c r="DU39" s="683"/>
      <c r="DV39" s="684"/>
      <c r="DW39" s="664" t="s">
        <v>119</v>
      </c>
      <c r="DX39" s="695"/>
      <c r="DY39" s="695"/>
      <c r="DZ39" s="695"/>
      <c r="EA39" s="695"/>
      <c r="EB39" s="695"/>
      <c r="EC39" s="696"/>
    </row>
    <row r="40" spans="2:133" ht="11.25" customHeight="1" x14ac:dyDescent="0.15">
      <c r="AQ40" s="736" t="s">
        <v>335</v>
      </c>
      <c r="AR40" s="737"/>
      <c r="AS40" s="737"/>
      <c r="AT40" s="737"/>
      <c r="AU40" s="737"/>
      <c r="AV40" s="737"/>
      <c r="AW40" s="737"/>
      <c r="AX40" s="737"/>
      <c r="AY40" s="738"/>
      <c r="AZ40" s="659">
        <v>132522</v>
      </c>
      <c r="BA40" s="660"/>
      <c r="BB40" s="660"/>
      <c r="BC40" s="660"/>
      <c r="BD40" s="683"/>
      <c r="BE40" s="683"/>
      <c r="BF40" s="718"/>
      <c r="BG40" s="750"/>
      <c r="BH40" s="751"/>
      <c r="BI40" s="751"/>
      <c r="BJ40" s="751"/>
      <c r="BK40" s="751"/>
      <c r="BL40" s="215"/>
      <c r="BM40" s="675" t="s">
        <v>336</v>
      </c>
      <c r="BN40" s="675"/>
      <c r="BO40" s="675"/>
      <c r="BP40" s="675"/>
      <c r="BQ40" s="675"/>
      <c r="BR40" s="675"/>
      <c r="BS40" s="675"/>
      <c r="BT40" s="675"/>
      <c r="BU40" s="676"/>
      <c r="BV40" s="659">
        <v>117</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128</v>
      </c>
      <c r="CS40" s="660"/>
      <c r="CT40" s="660"/>
      <c r="CU40" s="660"/>
      <c r="CV40" s="660"/>
      <c r="CW40" s="660"/>
      <c r="CX40" s="660"/>
      <c r="CY40" s="661"/>
      <c r="CZ40" s="664" t="s">
        <v>128</v>
      </c>
      <c r="DA40" s="695"/>
      <c r="DB40" s="695"/>
      <c r="DC40" s="697"/>
      <c r="DD40" s="668" t="s">
        <v>128</v>
      </c>
      <c r="DE40" s="660"/>
      <c r="DF40" s="660"/>
      <c r="DG40" s="660"/>
      <c r="DH40" s="660"/>
      <c r="DI40" s="660"/>
      <c r="DJ40" s="660"/>
      <c r="DK40" s="661"/>
      <c r="DL40" s="668" t="s">
        <v>119</v>
      </c>
      <c r="DM40" s="660"/>
      <c r="DN40" s="660"/>
      <c r="DO40" s="660"/>
      <c r="DP40" s="660"/>
      <c r="DQ40" s="660"/>
      <c r="DR40" s="660"/>
      <c r="DS40" s="660"/>
      <c r="DT40" s="660"/>
      <c r="DU40" s="660"/>
      <c r="DV40" s="661"/>
      <c r="DW40" s="664" t="s">
        <v>119</v>
      </c>
      <c r="DX40" s="695"/>
      <c r="DY40" s="695"/>
      <c r="DZ40" s="695"/>
      <c r="EA40" s="695"/>
      <c r="EB40" s="695"/>
      <c r="EC40" s="696"/>
    </row>
    <row r="41" spans="2:133" ht="11.25" customHeight="1" x14ac:dyDescent="0.15">
      <c r="AQ41" s="746" t="s">
        <v>324</v>
      </c>
      <c r="AR41" s="747"/>
      <c r="AS41" s="747"/>
      <c r="AT41" s="747"/>
      <c r="AU41" s="747"/>
      <c r="AV41" s="747"/>
      <c r="AW41" s="747"/>
      <c r="AX41" s="747"/>
      <c r="AY41" s="748"/>
      <c r="AZ41" s="739">
        <v>443186</v>
      </c>
      <c r="BA41" s="740"/>
      <c r="BB41" s="740"/>
      <c r="BC41" s="740"/>
      <c r="BD41" s="729"/>
      <c r="BE41" s="729"/>
      <c r="BF41" s="731"/>
      <c r="BG41" s="752"/>
      <c r="BH41" s="753"/>
      <c r="BI41" s="753"/>
      <c r="BJ41" s="753"/>
      <c r="BK41" s="753"/>
      <c r="BL41" s="216"/>
      <c r="BM41" s="686" t="s">
        <v>338</v>
      </c>
      <c r="BN41" s="686"/>
      <c r="BO41" s="686"/>
      <c r="BP41" s="686"/>
      <c r="BQ41" s="686"/>
      <c r="BR41" s="686"/>
      <c r="BS41" s="686"/>
      <c r="BT41" s="686"/>
      <c r="BU41" s="687"/>
      <c r="BV41" s="739">
        <v>344</v>
      </c>
      <c r="BW41" s="740"/>
      <c r="BX41" s="740"/>
      <c r="BY41" s="740"/>
      <c r="BZ41" s="740"/>
      <c r="CA41" s="740"/>
      <c r="CB41" s="749"/>
      <c r="CD41" s="674" t="s">
        <v>339</v>
      </c>
      <c r="CE41" s="675"/>
      <c r="CF41" s="675"/>
      <c r="CG41" s="675"/>
      <c r="CH41" s="675"/>
      <c r="CI41" s="675"/>
      <c r="CJ41" s="675"/>
      <c r="CK41" s="675"/>
      <c r="CL41" s="675"/>
      <c r="CM41" s="675"/>
      <c r="CN41" s="675"/>
      <c r="CO41" s="675"/>
      <c r="CP41" s="675"/>
      <c r="CQ41" s="676"/>
      <c r="CR41" s="659" t="s">
        <v>128</v>
      </c>
      <c r="CS41" s="683"/>
      <c r="CT41" s="683"/>
      <c r="CU41" s="683"/>
      <c r="CV41" s="683"/>
      <c r="CW41" s="683"/>
      <c r="CX41" s="683"/>
      <c r="CY41" s="684"/>
      <c r="CZ41" s="664" t="s">
        <v>224</v>
      </c>
      <c r="DA41" s="695"/>
      <c r="DB41" s="695"/>
      <c r="DC41" s="697"/>
      <c r="DD41" s="668" t="s">
        <v>119</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341</v>
      </c>
      <c r="CE42" s="657"/>
      <c r="CF42" s="657"/>
      <c r="CG42" s="657"/>
      <c r="CH42" s="657"/>
      <c r="CI42" s="657"/>
      <c r="CJ42" s="657"/>
      <c r="CK42" s="657"/>
      <c r="CL42" s="657"/>
      <c r="CM42" s="657"/>
      <c r="CN42" s="657"/>
      <c r="CO42" s="657"/>
      <c r="CP42" s="657"/>
      <c r="CQ42" s="658"/>
      <c r="CR42" s="659">
        <v>946782</v>
      </c>
      <c r="CS42" s="660"/>
      <c r="CT42" s="660"/>
      <c r="CU42" s="660"/>
      <c r="CV42" s="660"/>
      <c r="CW42" s="660"/>
      <c r="CX42" s="660"/>
      <c r="CY42" s="661"/>
      <c r="CZ42" s="664">
        <v>15.3</v>
      </c>
      <c r="DA42" s="665"/>
      <c r="DB42" s="665"/>
      <c r="DC42" s="760"/>
      <c r="DD42" s="668">
        <v>118877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343</v>
      </c>
      <c r="CE43" s="657"/>
      <c r="CF43" s="657"/>
      <c r="CG43" s="657"/>
      <c r="CH43" s="657"/>
      <c r="CI43" s="657"/>
      <c r="CJ43" s="657"/>
      <c r="CK43" s="657"/>
      <c r="CL43" s="657"/>
      <c r="CM43" s="657"/>
      <c r="CN43" s="657"/>
      <c r="CO43" s="657"/>
      <c r="CP43" s="657"/>
      <c r="CQ43" s="658"/>
      <c r="CR43" s="659">
        <v>9208</v>
      </c>
      <c r="CS43" s="683"/>
      <c r="CT43" s="683"/>
      <c r="CU43" s="683"/>
      <c r="CV43" s="683"/>
      <c r="CW43" s="683"/>
      <c r="CX43" s="683"/>
      <c r="CY43" s="684"/>
      <c r="CZ43" s="664">
        <v>0.1</v>
      </c>
      <c r="DA43" s="695"/>
      <c r="DB43" s="695"/>
      <c r="DC43" s="697"/>
      <c r="DD43" s="668">
        <v>6415</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344</v>
      </c>
      <c r="CD44" s="771" t="s">
        <v>296</v>
      </c>
      <c r="CE44" s="772"/>
      <c r="CF44" s="656" t="s">
        <v>345</v>
      </c>
      <c r="CG44" s="657"/>
      <c r="CH44" s="657"/>
      <c r="CI44" s="657"/>
      <c r="CJ44" s="657"/>
      <c r="CK44" s="657"/>
      <c r="CL44" s="657"/>
      <c r="CM44" s="657"/>
      <c r="CN44" s="657"/>
      <c r="CO44" s="657"/>
      <c r="CP44" s="657"/>
      <c r="CQ44" s="658"/>
      <c r="CR44" s="659">
        <v>715477</v>
      </c>
      <c r="CS44" s="660"/>
      <c r="CT44" s="660"/>
      <c r="CU44" s="660"/>
      <c r="CV44" s="660"/>
      <c r="CW44" s="660"/>
      <c r="CX44" s="660"/>
      <c r="CY44" s="661"/>
      <c r="CZ44" s="664">
        <v>11.5</v>
      </c>
      <c r="DA44" s="665"/>
      <c r="DB44" s="665"/>
      <c r="DC44" s="760"/>
      <c r="DD44" s="668">
        <v>90956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346</v>
      </c>
      <c r="CG45" s="657"/>
      <c r="CH45" s="657"/>
      <c r="CI45" s="657"/>
      <c r="CJ45" s="657"/>
      <c r="CK45" s="657"/>
      <c r="CL45" s="657"/>
      <c r="CM45" s="657"/>
      <c r="CN45" s="657"/>
      <c r="CO45" s="657"/>
      <c r="CP45" s="657"/>
      <c r="CQ45" s="658"/>
      <c r="CR45" s="659">
        <v>69474</v>
      </c>
      <c r="CS45" s="683"/>
      <c r="CT45" s="683"/>
      <c r="CU45" s="683"/>
      <c r="CV45" s="683"/>
      <c r="CW45" s="683"/>
      <c r="CX45" s="683"/>
      <c r="CY45" s="684"/>
      <c r="CZ45" s="664">
        <v>1.1000000000000001</v>
      </c>
      <c r="DA45" s="695"/>
      <c r="DB45" s="695"/>
      <c r="DC45" s="697"/>
      <c r="DD45" s="668">
        <v>7371</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347</v>
      </c>
      <c r="CG46" s="657"/>
      <c r="CH46" s="657"/>
      <c r="CI46" s="657"/>
      <c r="CJ46" s="657"/>
      <c r="CK46" s="657"/>
      <c r="CL46" s="657"/>
      <c r="CM46" s="657"/>
      <c r="CN46" s="657"/>
      <c r="CO46" s="657"/>
      <c r="CP46" s="657"/>
      <c r="CQ46" s="658"/>
      <c r="CR46" s="659">
        <v>612035</v>
      </c>
      <c r="CS46" s="660"/>
      <c r="CT46" s="660"/>
      <c r="CU46" s="660"/>
      <c r="CV46" s="660"/>
      <c r="CW46" s="660"/>
      <c r="CX46" s="660"/>
      <c r="CY46" s="661"/>
      <c r="CZ46" s="664">
        <v>9.9</v>
      </c>
      <c r="DA46" s="665"/>
      <c r="DB46" s="665"/>
      <c r="DC46" s="760"/>
      <c r="DD46" s="668">
        <v>81817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348</v>
      </c>
      <c r="CG47" s="657"/>
      <c r="CH47" s="657"/>
      <c r="CI47" s="657"/>
      <c r="CJ47" s="657"/>
      <c r="CK47" s="657"/>
      <c r="CL47" s="657"/>
      <c r="CM47" s="657"/>
      <c r="CN47" s="657"/>
      <c r="CO47" s="657"/>
      <c r="CP47" s="657"/>
      <c r="CQ47" s="658"/>
      <c r="CR47" s="659">
        <v>231305</v>
      </c>
      <c r="CS47" s="683"/>
      <c r="CT47" s="683"/>
      <c r="CU47" s="683"/>
      <c r="CV47" s="683"/>
      <c r="CW47" s="683"/>
      <c r="CX47" s="683"/>
      <c r="CY47" s="684"/>
      <c r="CZ47" s="664">
        <v>3.7</v>
      </c>
      <c r="DA47" s="695"/>
      <c r="DB47" s="695"/>
      <c r="DC47" s="697"/>
      <c r="DD47" s="668">
        <v>27921</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349</v>
      </c>
      <c r="CG48" s="657"/>
      <c r="CH48" s="657"/>
      <c r="CI48" s="657"/>
      <c r="CJ48" s="657"/>
      <c r="CK48" s="657"/>
      <c r="CL48" s="657"/>
      <c r="CM48" s="657"/>
      <c r="CN48" s="657"/>
      <c r="CO48" s="657"/>
      <c r="CP48" s="657"/>
      <c r="CQ48" s="658"/>
      <c r="CR48" s="659" t="s">
        <v>119</v>
      </c>
      <c r="CS48" s="660"/>
      <c r="CT48" s="660"/>
      <c r="CU48" s="660"/>
      <c r="CV48" s="660"/>
      <c r="CW48" s="660"/>
      <c r="CX48" s="660"/>
      <c r="CY48" s="661"/>
      <c r="CZ48" s="664" t="s">
        <v>128</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350</v>
      </c>
      <c r="CE49" s="705"/>
      <c r="CF49" s="705"/>
      <c r="CG49" s="705"/>
      <c r="CH49" s="705"/>
      <c r="CI49" s="705"/>
      <c r="CJ49" s="705"/>
      <c r="CK49" s="705"/>
      <c r="CL49" s="705"/>
      <c r="CM49" s="705"/>
      <c r="CN49" s="705"/>
      <c r="CO49" s="705"/>
      <c r="CP49" s="705"/>
      <c r="CQ49" s="706"/>
      <c r="CR49" s="739">
        <v>6195557</v>
      </c>
      <c r="CS49" s="729"/>
      <c r="CT49" s="729"/>
      <c r="CU49" s="729"/>
      <c r="CV49" s="729"/>
      <c r="CW49" s="729"/>
      <c r="CX49" s="729"/>
      <c r="CY49" s="761"/>
      <c r="CZ49" s="744">
        <v>100</v>
      </c>
      <c r="DA49" s="762"/>
      <c r="DB49" s="762"/>
      <c r="DC49" s="763"/>
      <c r="DD49" s="764">
        <v>4106843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kS2R5FEsSwWAYNukfjDBXC235MDF2yaLSXqGULv2GdjJkLkVlmb41YRlPRf1VnsCqSSIpzQ1kDGfnC5kAMMMyg==" saltValue="PakX0Y3gRkjFf2Ol7dmA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R111" zoomScale="70" zoomScaleNormal="25" zoomScaleSheetLayoutView="70" workbookViewId="0">
      <selection activeCell="CR102" sqref="CR102:DU102"/>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352</v>
      </c>
      <c r="DK2" s="807"/>
      <c r="DL2" s="807"/>
      <c r="DM2" s="807"/>
      <c r="DN2" s="807"/>
      <c r="DO2" s="808"/>
      <c r="DP2" s="229"/>
      <c r="DQ2" s="806" t="s">
        <v>353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356</v>
      </c>
      <c r="B5" s="801"/>
      <c r="C5" s="801"/>
      <c r="D5" s="801"/>
      <c r="E5" s="801"/>
      <c r="F5" s="801"/>
      <c r="G5" s="801"/>
      <c r="H5" s="801"/>
      <c r="I5" s="801"/>
      <c r="J5" s="801"/>
      <c r="K5" s="801"/>
      <c r="L5" s="801"/>
      <c r="M5" s="801"/>
      <c r="N5" s="801"/>
      <c r="O5" s="801"/>
      <c r="P5" s="802"/>
      <c r="Q5" s="777" t="s">
        <v>357</v>
      </c>
      <c r="R5" s="778"/>
      <c r="S5" s="778"/>
      <c r="T5" s="778"/>
      <c r="U5" s="779"/>
      <c r="V5" s="777" t="s">
        <v>358</v>
      </c>
      <c r="W5" s="778"/>
      <c r="X5" s="778"/>
      <c r="Y5" s="778"/>
      <c r="Z5" s="779"/>
      <c r="AA5" s="777" t="s">
        <v>359</v>
      </c>
      <c r="AB5" s="778"/>
      <c r="AC5" s="778"/>
      <c r="AD5" s="778"/>
      <c r="AE5" s="778"/>
      <c r="AF5" s="810" t="s">
        <v>360</v>
      </c>
      <c r="AG5" s="778"/>
      <c r="AH5" s="778"/>
      <c r="AI5" s="778"/>
      <c r="AJ5" s="789"/>
      <c r="AK5" s="778" t="s">
        <v>361</v>
      </c>
      <c r="AL5" s="778"/>
      <c r="AM5" s="778"/>
      <c r="AN5" s="778"/>
      <c r="AO5" s="779"/>
      <c r="AP5" s="777" t="s">
        <v>362</v>
      </c>
      <c r="AQ5" s="778"/>
      <c r="AR5" s="778"/>
      <c r="AS5" s="778"/>
      <c r="AT5" s="779"/>
      <c r="AU5" s="777" t="s">
        <v>363</v>
      </c>
      <c r="AV5" s="778"/>
      <c r="AW5" s="778"/>
      <c r="AX5" s="778"/>
      <c r="AY5" s="789"/>
      <c r="AZ5" s="236"/>
      <c r="BA5" s="236"/>
      <c r="BB5" s="236"/>
      <c r="BC5" s="236"/>
      <c r="BD5" s="236"/>
      <c r="BE5" s="237"/>
      <c r="BF5" s="237"/>
      <c r="BG5" s="237"/>
      <c r="BH5" s="237"/>
      <c r="BI5" s="237"/>
      <c r="BJ5" s="237"/>
      <c r="BK5" s="237"/>
      <c r="BL5" s="237"/>
      <c r="BM5" s="237"/>
      <c r="BN5" s="237"/>
      <c r="BO5" s="237"/>
      <c r="BP5" s="237"/>
      <c r="BQ5" s="800" t="s">
        <v>364</v>
      </c>
      <c r="BR5" s="801"/>
      <c r="BS5" s="801"/>
      <c r="BT5" s="801"/>
      <c r="BU5" s="801"/>
      <c r="BV5" s="801"/>
      <c r="BW5" s="801"/>
      <c r="BX5" s="801"/>
      <c r="BY5" s="801"/>
      <c r="BZ5" s="801"/>
      <c r="CA5" s="801"/>
      <c r="CB5" s="801"/>
      <c r="CC5" s="801"/>
      <c r="CD5" s="801"/>
      <c r="CE5" s="801"/>
      <c r="CF5" s="801"/>
      <c r="CG5" s="802"/>
      <c r="CH5" s="777" t="s">
        <v>365</v>
      </c>
      <c r="CI5" s="778"/>
      <c r="CJ5" s="778"/>
      <c r="CK5" s="778"/>
      <c r="CL5" s="779"/>
      <c r="CM5" s="777" t="s">
        <v>366</v>
      </c>
      <c r="CN5" s="778"/>
      <c r="CO5" s="778"/>
      <c r="CP5" s="778"/>
      <c r="CQ5" s="779"/>
      <c r="CR5" s="777" t="s">
        <v>367</v>
      </c>
      <c r="CS5" s="778"/>
      <c r="CT5" s="778"/>
      <c r="CU5" s="778"/>
      <c r="CV5" s="779"/>
      <c r="CW5" s="777" t="s">
        <v>368</v>
      </c>
      <c r="CX5" s="778"/>
      <c r="CY5" s="778"/>
      <c r="CZ5" s="778"/>
      <c r="DA5" s="779"/>
      <c r="DB5" s="777" t="s">
        <v>369</v>
      </c>
      <c r="DC5" s="778"/>
      <c r="DD5" s="778"/>
      <c r="DE5" s="778"/>
      <c r="DF5" s="779"/>
      <c r="DG5" s="783" t="s">
        <v>370</v>
      </c>
      <c r="DH5" s="784"/>
      <c r="DI5" s="784"/>
      <c r="DJ5" s="784"/>
      <c r="DK5" s="785"/>
      <c r="DL5" s="783" t="s">
        <v>371</v>
      </c>
      <c r="DM5" s="784"/>
      <c r="DN5" s="784"/>
      <c r="DO5" s="784"/>
      <c r="DP5" s="785"/>
      <c r="DQ5" s="777" t="s">
        <v>372</v>
      </c>
      <c r="DR5" s="778"/>
      <c r="DS5" s="778"/>
      <c r="DT5" s="778"/>
      <c r="DU5" s="779"/>
      <c r="DV5" s="777" t="s">
        <v>363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373</v>
      </c>
      <c r="C7" s="792"/>
      <c r="D7" s="792"/>
      <c r="E7" s="792"/>
      <c r="F7" s="792"/>
      <c r="G7" s="792"/>
      <c r="H7" s="792"/>
      <c r="I7" s="792"/>
      <c r="J7" s="792"/>
      <c r="K7" s="792"/>
      <c r="L7" s="792"/>
      <c r="M7" s="792"/>
      <c r="N7" s="792"/>
      <c r="O7" s="792"/>
      <c r="P7" s="793"/>
      <c r="Q7" s="794">
        <v>6263</v>
      </c>
      <c r="R7" s="795"/>
      <c r="S7" s="795"/>
      <c r="T7" s="795"/>
      <c r="U7" s="795"/>
      <c r="V7" s="795">
        <v>6152</v>
      </c>
      <c r="W7" s="795"/>
      <c r="X7" s="795"/>
      <c r="Y7" s="795"/>
      <c r="Z7" s="795"/>
      <c r="AA7" s="795">
        <v>111</v>
      </c>
      <c r="AB7" s="795"/>
      <c r="AC7" s="795"/>
      <c r="AD7" s="795"/>
      <c r="AE7" s="796"/>
      <c r="AF7" s="797">
        <v>86</v>
      </c>
      <c r="AG7" s="798"/>
      <c r="AH7" s="798"/>
      <c r="AI7" s="798"/>
      <c r="AJ7" s="799"/>
      <c r="AK7" s="834">
        <v>307</v>
      </c>
      <c r="AL7" s="835"/>
      <c r="AM7" s="835"/>
      <c r="AN7" s="835"/>
      <c r="AO7" s="835"/>
      <c r="AP7" s="835">
        <v>5496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t="s">
        <v>561</v>
      </c>
      <c r="CI7" s="832"/>
      <c r="CJ7" s="832"/>
      <c r="CK7" s="832"/>
      <c r="CL7" s="833"/>
      <c r="CM7" s="831">
        <v>38</v>
      </c>
      <c r="CN7" s="832"/>
      <c r="CO7" s="832"/>
      <c r="CP7" s="832"/>
      <c r="CQ7" s="833"/>
      <c r="CR7" s="831">
        <v>2</v>
      </c>
      <c r="CS7" s="832"/>
      <c r="CT7" s="832"/>
      <c r="CU7" s="832"/>
      <c r="CV7" s="833"/>
      <c r="CW7" s="831" t="s">
        <v>578</v>
      </c>
      <c r="CX7" s="832"/>
      <c r="CY7" s="832"/>
      <c r="CZ7" s="832"/>
      <c r="DA7" s="833"/>
      <c r="DB7" s="831" t="s">
        <v>578</v>
      </c>
      <c r="DC7" s="832"/>
      <c r="DD7" s="832"/>
      <c r="DE7" s="832"/>
      <c r="DF7" s="833"/>
      <c r="DG7" s="831" t="s">
        <v>561</v>
      </c>
      <c r="DH7" s="832"/>
      <c r="DI7" s="832"/>
      <c r="DJ7" s="832"/>
      <c r="DK7" s="833"/>
      <c r="DL7" s="831" t="s">
        <v>561</v>
      </c>
      <c r="DM7" s="832"/>
      <c r="DN7" s="832"/>
      <c r="DO7" s="832"/>
      <c r="DP7" s="833"/>
      <c r="DQ7" s="831" t="s">
        <v>578</v>
      </c>
      <c r="DR7" s="832"/>
      <c r="DS7" s="832"/>
      <c r="DT7" s="832"/>
      <c r="DU7" s="833"/>
      <c r="DV7" s="812"/>
      <c r="DW7" s="813"/>
      <c r="DX7" s="813"/>
      <c r="DY7" s="813"/>
      <c r="DZ7" s="814"/>
      <c r="EA7" s="234"/>
    </row>
    <row r="8" spans="1:131" s="235" customFormat="1" ht="26.25" customHeight="1" x14ac:dyDescent="0.15">
      <c r="A8" s="241">
        <v>2</v>
      </c>
      <c r="B8" s="815" t="s">
        <v>374</v>
      </c>
      <c r="C8" s="816"/>
      <c r="D8" s="816"/>
      <c r="E8" s="816"/>
      <c r="F8" s="816"/>
      <c r="G8" s="816"/>
      <c r="H8" s="816"/>
      <c r="I8" s="816"/>
      <c r="J8" s="816"/>
      <c r="K8" s="816"/>
      <c r="L8" s="816"/>
      <c r="M8" s="816"/>
      <c r="N8" s="816"/>
      <c r="O8" s="816"/>
      <c r="P8" s="817"/>
      <c r="Q8" s="818">
        <v>150</v>
      </c>
      <c r="R8" s="819"/>
      <c r="S8" s="819"/>
      <c r="T8" s="819"/>
      <c r="U8" s="819"/>
      <c r="V8" s="819">
        <v>149</v>
      </c>
      <c r="W8" s="819"/>
      <c r="X8" s="819"/>
      <c r="Y8" s="819"/>
      <c r="Z8" s="819"/>
      <c r="AA8" s="819">
        <v>1</v>
      </c>
      <c r="AB8" s="819"/>
      <c r="AC8" s="819"/>
      <c r="AD8" s="819"/>
      <c r="AE8" s="820"/>
      <c r="AF8" s="821">
        <v>1</v>
      </c>
      <c r="AG8" s="822"/>
      <c r="AH8" s="822"/>
      <c r="AI8" s="822"/>
      <c r="AJ8" s="823"/>
      <c r="AK8" s="824" t="s">
        <v>562</v>
      </c>
      <c r="AL8" s="825"/>
      <c r="AM8" s="825"/>
      <c r="AN8" s="825"/>
      <c r="AO8" s="825"/>
      <c r="AP8" s="825" t="s">
        <v>561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376</v>
      </c>
      <c r="B23" s="850" t="s">
        <v>377</v>
      </c>
      <c r="C23" s="851"/>
      <c r="D23" s="851"/>
      <c r="E23" s="851"/>
      <c r="F23" s="851"/>
      <c r="G23" s="851"/>
      <c r="H23" s="851"/>
      <c r="I23" s="851"/>
      <c r="J23" s="851"/>
      <c r="K23" s="851"/>
      <c r="L23" s="851"/>
      <c r="M23" s="851"/>
      <c r="N23" s="851"/>
      <c r="O23" s="851"/>
      <c r="P23" s="852"/>
      <c r="Q23" s="853">
        <v>6413</v>
      </c>
      <c r="R23" s="854"/>
      <c r="S23" s="854"/>
      <c r="T23" s="854"/>
      <c r="U23" s="854"/>
      <c r="V23" s="854">
        <v>6301</v>
      </c>
      <c r="W23" s="854"/>
      <c r="X23" s="854"/>
      <c r="Y23" s="854"/>
      <c r="Z23" s="854"/>
      <c r="AA23" s="854">
        <v>112</v>
      </c>
      <c r="AB23" s="854"/>
      <c r="AC23" s="854"/>
      <c r="AD23" s="854"/>
      <c r="AE23" s="855"/>
      <c r="AF23" s="856">
        <v>87</v>
      </c>
      <c r="AG23" s="854"/>
      <c r="AH23" s="854"/>
      <c r="AI23" s="854"/>
      <c r="AJ23" s="857"/>
      <c r="AK23" s="858"/>
      <c r="AL23" s="859"/>
      <c r="AM23" s="859"/>
      <c r="AN23" s="859"/>
      <c r="AO23" s="859"/>
      <c r="AP23" s="854">
        <v>5496</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356</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1">
        <v>1859</v>
      </c>
      <c r="R28" s="882"/>
      <c r="S28" s="882"/>
      <c r="T28" s="882"/>
      <c r="U28" s="882"/>
      <c r="V28" s="882">
        <v>1763</v>
      </c>
      <c r="W28" s="882"/>
      <c r="X28" s="882"/>
      <c r="Y28" s="882"/>
      <c r="Z28" s="882"/>
      <c r="AA28" s="882">
        <v>96</v>
      </c>
      <c r="AB28" s="882"/>
      <c r="AC28" s="882"/>
      <c r="AD28" s="882"/>
      <c r="AE28" s="883"/>
      <c r="AF28" s="884">
        <v>96</v>
      </c>
      <c r="AG28" s="882"/>
      <c r="AH28" s="882"/>
      <c r="AI28" s="882"/>
      <c r="AJ28" s="885"/>
      <c r="AK28" s="886">
        <v>133</v>
      </c>
      <c r="AL28" s="878"/>
      <c r="AM28" s="878"/>
      <c r="AN28" s="878"/>
      <c r="AO28" s="878"/>
      <c r="AP28" s="878" t="s">
        <v>561</v>
      </c>
      <c r="AQ28" s="878"/>
      <c r="AR28" s="878"/>
      <c r="AS28" s="878"/>
      <c r="AT28" s="878"/>
      <c r="AU28" s="878" t="s">
        <v>565</v>
      </c>
      <c r="AV28" s="878"/>
      <c r="AW28" s="878"/>
      <c r="AX28" s="878"/>
      <c r="AY28" s="878"/>
      <c r="AZ28" s="878" t="s">
        <v>565</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1459</v>
      </c>
      <c r="R29" s="819"/>
      <c r="S29" s="819"/>
      <c r="T29" s="819"/>
      <c r="U29" s="819"/>
      <c r="V29" s="819">
        <v>1451</v>
      </c>
      <c r="W29" s="819"/>
      <c r="X29" s="819"/>
      <c r="Y29" s="819"/>
      <c r="Z29" s="819"/>
      <c r="AA29" s="819">
        <v>8</v>
      </c>
      <c r="AB29" s="819"/>
      <c r="AC29" s="819"/>
      <c r="AD29" s="819"/>
      <c r="AE29" s="820"/>
      <c r="AF29" s="821">
        <v>8</v>
      </c>
      <c r="AG29" s="822"/>
      <c r="AH29" s="822"/>
      <c r="AI29" s="822"/>
      <c r="AJ29" s="823"/>
      <c r="AK29" s="889">
        <v>213</v>
      </c>
      <c r="AL29" s="890"/>
      <c r="AM29" s="890"/>
      <c r="AN29" s="890"/>
      <c r="AO29" s="890"/>
      <c r="AP29" s="890" t="s">
        <v>565</v>
      </c>
      <c r="AQ29" s="890"/>
      <c r="AR29" s="890"/>
      <c r="AS29" s="890"/>
      <c r="AT29" s="890"/>
      <c r="AU29" s="890" t="s">
        <v>561</v>
      </c>
      <c r="AV29" s="890"/>
      <c r="AW29" s="890"/>
      <c r="AX29" s="890"/>
      <c r="AY29" s="890"/>
      <c r="AZ29" s="890" t="s">
        <v>565</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195</v>
      </c>
      <c r="R30" s="819"/>
      <c r="S30" s="819"/>
      <c r="T30" s="819"/>
      <c r="U30" s="819"/>
      <c r="V30" s="819">
        <v>191</v>
      </c>
      <c r="W30" s="819"/>
      <c r="X30" s="819"/>
      <c r="Y30" s="819"/>
      <c r="Z30" s="819"/>
      <c r="AA30" s="819">
        <v>4</v>
      </c>
      <c r="AB30" s="819"/>
      <c r="AC30" s="819"/>
      <c r="AD30" s="819"/>
      <c r="AE30" s="820"/>
      <c r="AF30" s="821">
        <v>4</v>
      </c>
      <c r="AG30" s="822"/>
      <c r="AH30" s="822"/>
      <c r="AI30" s="822"/>
      <c r="AJ30" s="823"/>
      <c r="AK30" s="889">
        <v>53</v>
      </c>
      <c r="AL30" s="890"/>
      <c r="AM30" s="890"/>
      <c r="AN30" s="890"/>
      <c r="AO30" s="890"/>
      <c r="AP30" s="890" t="s">
        <v>561</v>
      </c>
      <c r="AQ30" s="890"/>
      <c r="AR30" s="890"/>
      <c r="AS30" s="890"/>
      <c r="AT30" s="890"/>
      <c r="AU30" s="890" t="s">
        <v>566</v>
      </c>
      <c r="AV30" s="890"/>
      <c r="AW30" s="890"/>
      <c r="AX30" s="890"/>
      <c r="AY30" s="890"/>
      <c r="AZ30" s="890" t="s">
        <v>565</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378</v>
      </c>
      <c r="R31" s="819"/>
      <c r="S31" s="819"/>
      <c r="T31" s="819"/>
      <c r="U31" s="819"/>
      <c r="V31" s="819">
        <v>352</v>
      </c>
      <c r="W31" s="819"/>
      <c r="X31" s="819"/>
      <c r="Y31" s="819"/>
      <c r="Z31" s="819"/>
      <c r="AA31" s="819">
        <v>26</v>
      </c>
      <c r="AB31" s="819"/>
      <c r="AC31" s="819"/>
      <c r="AD31" s="819"/>
      <c r="AE31" s="820"/>
      <c r="AF31" s="821">
        <v>616</v>
      </c>
      <c r="AG31" s="822"/>
      <c r="AH31" s="822"/>
      <c r="AI31" s="822"/>
      <c r="AJ31" s="823"/>
      <c r="AK31" s="889">
        <v>1</v>
      </c>
      <c r="AL31" s="890"/>
      <c r="AM31" s="890"/>
      <c r="AN31" s="890"/>
      <c r="AO31" s="890"/>
      <c r="AP31" s="890">
        <v>1459</v>
      </c>
      <c r="AQ31" s="890"/>
      <c r="AR31" s="890"/>
      <c r="AS31" s="890"/>
      <c r="AT31" s="890"/>
      <c r="AU31" s="890">
        <v>6</v>
      </c>
      <c r="AV31" s="890"/>
      <c r="AW31" s="890"/>
      <c r="AX31" s="890"/>
      <c r="AY31" s="890"/>
      <c r="AZ31" s="890" t="s">
        <v>565</v>
      </c>
      <c r="BA31" s="890"/>
      <c r="BB31" s="890"/>
      <c r="BC31" s="890"/>
      <c r="BD31" s="890"/>
      <c r="BE31" s="887" t="s">
        <v>393</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327</v>
      </c>
      <c r="R32" s="819"/>
      <c r="S32" s="819"/>
      <c r="T32" s="819"/>
      <c r="U32" s="819"/>
      <c r="V32" s="819">
        <v>457</v>
      </c>
      <c r="W32" s="819"/>
      <c r="X32" s="819"/>
      <c r="Y32" s="819"/>
      <c r="Z32" s="819"/>
      <c r="AA32" s="819" t="s">
        <v>563</v>
      </c>
      <c r="AB32" s="819"/>
      <c r="AC32" s="819"/>
      <c r="AD32" s="819"/>
      <c r="AE32" s="820"/>
      <c r="AF32" s="821">
        <v>99</v>
      </c>
      <c r="AG32" s="822"/>
      <c r="AH32" s="822"/>
      <c r="AI32" s="822"/>
      <c r="AJ32" s="823"/>
      <c r="AK32" s="889">
        <v>226</v>
      </c>
      <c r="AL32" s="890"/>
      <c r="AM32" s="890"/>
      <c r="AN32" s="890"/>
      <c r="AO32" s="890"/>
      <c r="AP32" s="890">
        <v>3495</v>
      </c>
      <c r="AQ32" s="890"/>
      <c r="AR32" s="890"/>
      <c r="AS32" s="890"/>
      <c r="AT32" s="890"/>
      <c r="AU32" s="890">
        <v>3075</v>
      </c>
      <c r="AV32" s="890"/>
      <c r="AW32" s="890"/>
      <c r="AX32" s="890"/>
      <c r="AY32" s="890"/>
      <c r="AZ32" s="890" t="s">
        <v>561</v>
      </c>
      <c r="BA32" s="890"/>
      <c r="BB32" s="890"/>
      <c r="BC32" s="890"/>
      <c r="BD32" s="890"/>
      <c r="BE32" s="887" t="s">
        <v>393</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v>
      </c>
      <c r="R33" s="819"/>
      <c r="S33" s="819"/>
      <c r="T33" s="819"/>
      <c r="U33" s="819"/>
      <c r="V33" s="819">
        <v>2</v>
      </c>
      <c r="W33" s="819"/>
      <c r="X33" s="819"/>
      <c r="Y33" s="819"/>
      <c r="Z33" s="819"/>
      <c r="AA33" s="819" t="s">
        <v>564</v>
      </c>
      <c r="AB33" s="819"/>
      <c r="AC33" s="819"/>
      <c r="AD33" s="819"/>
      <c r="AE33" s="820"/>
      <c r="AF33" s="821">
        <v>75</v>
      </c>
      <c r="AG33" s="822"/>
      <c r="AH33" s="822"/>
      <c r="AI33" s="822"/>
      <c r="AJ33" s="823"/>
      <c r="AK33" s="889" t="s">
        <v>565</v>
      </c>
      <c r="AL33" s="890"/>
      <c r="AM33" s="890"/>
      <c r="AN33" s="890"/>
      <c r="AO33" s="890"/>
      <c r="AP33" s="890" t="s">
        <v>565</v>
      </c>
      <c r="AQ33" s="890"/>
      <c r="AR33" s="890"/>
      <c r="AS33" s="890"/>
      <c r="AT33" s="890"/>
      <c r="AU33" s="890" t="s">
        <v>561</v>
      </c>
      <c r="AV33" s="890"/>
      <c r="AW33" s="890"/>
      <c r="AX33" s="890"/>
      <c r="AY33" s="890"/>
      <c r="AZ33" s="890" t="s">
        <v>566</v>
      </c>
      <c r="BA33" s="890"/>
      <c r="BB33" s="890"/>
      <c r="BC33" s="890"/>
      <c r="BD33" s="890"/>
      <c r="BE33" s="887" t="s">
        <v>396</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89"/>
      <c r="AL34" s="890"/>
      <c r="AM34" s="890"/>
      <c r="AN34" s="890"/>
      <c r="AO34" s="890"/>
      <c r="AP34" s="890"/>
      <c r="AQ34" s="890"/>
      <c r="AR34" s="890"/>
      <c r="AS34" s="890"/>
      <c r="AT34" s="890"/>
      <c r="AU34" s="890"/>
      <c r="AV34" s="890"/>
      <c r="AW34" s="890"/>
      <c r="AX34" s="890"/>
      <c r="AY34" s="890"/>
      <c r="AZ34" s="891"/>
      <c r="BA34" s="891"/>
      <c r="BB34" s="891"/>
      <c r="BC34" s="891"/>
      <c r="BD34" s="891"/>
      <c r="BE34" s="887"/>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376</v>
      </c>
      <c r="B63" s="850" t="s">
        <v>398</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898</v>
      </c>
      <c r="AG63" s="901"/>
      <c r="AH63" s="901"/>
      <c r="AI63" s="901"/>
      <c r="AJ63" s="902"/>
      <c r="AK63" s="903"/>
      <c r="AL63" s="898"/>
      <c r="AM63" s="898"/>
      <c r="AN63" s="898"/>
      <c r="AO63" s="898"/>
      <c r="AP63" s="901">
        <v>4954</v>
      </c>
      <c r="AQ63" s="901"/>
      <c r="AR63" s="901"/>
      <c r="AS63" s="901"/>
      <c r="AT63" s="901"/>
      <c r="AU63" s="901">
        <v>3081</v>
      </c>
      <c r="AV63" s="901"/>
      <c r="AW63" s="901"/>
      <c r="AX63" s="901"/>
      <c r="AY63" s="901"/>
      <c r="AZ63" s="905"/>
      <c r="BA63" s="905"/>
      <c r="BB63" s="905"/>
      <c r="BC63" s="905"/>
      <c r="BD63" s="905"/>
      <c r="BE63" s="906"/>
      <c r="BF63" s="906"/>
      <c r="BG63" s="906"/>
      <c r="BH63" s="906"/>
      <c r="BI63" s="907"/>
      <c r="BJ63" s="908" t="s">
        <v>399</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1" t="s">
        <v>405</v>
      </c>
      <c r="AG66" s="873"/>
      <c r="AH66" s="873"/>
      <c r="AI66" s="873"/>
      <c r="AJ66" s="912"/>
      <c r="AK66" s="777" t="s">
        <v>406</v>
      </c>
      <c r="AL66" s="801"/>
      <c r="AM66" s="801"/>
      <c r="AN66" s="801"/>
      <c r="AO66" s="802"/>
      <c r="AP66" s="777" t="s">
        <v>407</v>
      </c>
      <c r="AQ66" s="778"/>
      <c r="AR66" s="778"/>
      <c r="AS66" s="778"/>
      <c r="AT66" s="779"/>
      <c r="AU66" s="777" t="s">
        <v>408</v>
      </c>
      <c r="AV66" s="778"/>
      <c r="AW66" s="778"/>
      <c r="AX66" s="778"/>
      <c r="AY66" s="779"/>
      <c r="AZ66" s="777" t="s">
        <v>363</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x14ac:dyDescent="0.15">
      <c r="A68" s="238">
        <v>1</v>
      </c>
      <c r="B68" s="928" t="s">
        <v>567</v>
      </c>
      <c r="C68" s="929"/>
      <c r="D68" s="929"/>
      <c r="E68" s="929"/>
      <c r="F68" s="929"/>
      <c r="G68" s="929"/>
      <c r="H68" s="929"/>
      <c r="I68" s="929"/>
      <c r="J68" s="929"/>
      <c r="K68" s="929"/>
      <c r="L68" s="929"/>
      <c r="M68" s="929"/>
      <c r="N68" s="929"/>
      <c r="O68" s="929"/>
      <c r="P68" s="930"/>
      <c r="Q68" s="931">
        <v>278</v>
      </c>
      <c r="R68" s="925"/>
      <c r="S68" s="925"/>
      <c r="T68" s="925"/>
      <c r="U68" s="925"/>
      <c r="V68" s="925">
        <v>269</v>
      </c>
      <c r="W68" s="925"/>
      <c r="X68" s="925"/>
      <c r="Y68" s="925"/>
      <c r="Z68" s="925"/>
      <c r="AA68" s="925">
        <v>9</v>
      </c>
      <c r="AB68" s="925"/>
      <c r="AC68" s="925"/>
      <c r="AD68" s="925"/>
      <c r="AE68" s="925"/>
      <c r="AF68" s="925">
        <v>9</v>
      </c>
      <c r="AG68" s="925"/>
      <c r="AH68" s="925"/>
      <c r="AI68" s="925"/>
      <c r="AJ68" s="925"/>
      <c r="AK68" s="925" t="s">
        <v>561</v>
      </c>
      <c r="AL68" s="925"/>
      <c r="AM68" s="925"/>
      <c r="AN68" s="925"/>
      <c r="AO68" s="925"/>
      <c r="AP68" s="925">
        <v>328</v>
      </c>
      <c r="AQ68" s="925"/>
      <c r="AR68" s="925"/>
      <c r="AS68" s="925"/>
      <c r="AT68" s="925"/>
      <c r="AU68" s="925">
        <v>56</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x14ac:dyDescent="0.15">
      <c r="A69" s="241">
        <v>2</v>
      </c>
      <c r="B69" s="932" t="s">
        <v>568</v>
      </c>
      <c r="C69" s="933"/>
      <c r="D69" s="933"/>
      <c r="E69" s="933"/>
      <c r="F69" s="933"/>
      <c r="G69" s="933"/>
      <c r="H69" s="933"/>
      <c r="I69" s="933"/>
      <c r="J69" s="933"/>
      <c r="K69" s="933"/>
      <c r="L69" s="933"/>
      <c r="M69" s="933"/>
      <c r="N69" s="933"/>
      <c r="O69" s="933"/>
      <c r="P69" s="934"/>
      <c r="Q69" s="935">
        <v>264</v>
      </c>
      <c r="R69" s="890"/>
      <c r="S69" s="890"/>
      <c r="T69" s="890"/>
      <c r="U69" s="890"/>
      <c r="V69" s="890">
        <v>262</v>
      </c>
      <c r="W69" s="890"/>
      <c r="X69" s="890"/>
      <c r="Y69" s="890"/>
      <c r="Z69" s="890"/>
      <c r="AA69" s="890">
        <v>2</v>
      </c>
      <c r="AB69" s="890"/>
      <c r="AC69" s="890"/>
      <c r="AD69" s="890"/>
      <c r="AE69" s="890"/>
      <c r="AF69" s="890">
        <v>2</v>
      </c>
      <c r="AG69" s="890"/>
      <c r="AH69" s="890"/>
      <c r="AI69" s="890"/>
      <c r="AJ69" s="890"/>
      <c r="AK69" s="890" t="s">
        <v>569</v>
      </c>
      <c r="AL69" s="890"/>
      <c r="AM69" s="890"/>
      <c r="AN69" s="890"/>
      <c r="AO69" s="890"/>
      <c r="AP69" s="890" t="s">
        <v>569</v>
      </c>
      <c r="AQ69" s="890"/>
      <c r="AR69" s="890"/>
      <c r="AS69" s="890"/>
      <c r="AT69" s="890"/>
      <c r="AU69" s="890" t="s">
        <v>561</v>
      </c>
      <c r="AV69" s="890"/>
      <c r="AW69" s="890"/>
      <c r="AX69" s="890"/>
      <c r="AY69" s="890"/>
      <c r="AZ69" s="887" t="s">
        <v>393</v>
      </c>
      <c r="BA69" s="887"/>
      <c r="BB69" s="887"/>
      <c r="BC69" s="887"/>
      <c r="BD69" s="888"/>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x14ac:dyDescent="0.15">
      <c r="A70" s="241">
        <v>3</v>
      </c>
      <c r="B70" s="932" t="s">
        <v>570</v>
      </c>
      <c r="C70" s="933"/>
      <c r="D70" s="933"/>
      <c r="E70" s="933"/>
      <c r="F70" s="933"/>
      <c r="G70" s="933"/>
      <c r="H70" s="933"/>
      <c r="I70" s="933"/>
      <c r="J70" s="933"/>
      <c r="K70" s="933"/>
      <c r="L70" s="933"/>
      <c r="M70" s="933"/>
      <c r="N70" s="933"/>
      <c r="O70" s="933"/>
      <c r="P70" s="934"/>
      <c r="Q70" s="935">
        <v>771</v>
      </c>
      <c r="R70" s="890"/>
      <c r="S70" s="890"/>
      <c r="T70" s="890"/>
      <c r="U70" s="890"/>
      <c r="V70" s="890">
        <v>753</v>
      </c>
      <c r="W70" s="890"/>
      <c r="X70" s="890"/>
      <c r="Y70" s="890"/>
      <c r="Z70" s="890"/>
      <c r="AA70" s="890">
        <v>18</v>
      </c>
      <c r="AB70" s="890"/>
      <c r="AC70" s="890"/>
      <c r="AD70" s="890"/>
      <c r="AE70" s="890"/>
      <c r="AF70" s="890">
        <v>18</v>
      </c>
      <c r="AG70" s="890"/>
      <c r="AH70" s="890"/>
      <c r="AI70" s="890"/>
      <c r="AJ70" s="890"/>
      <c r="AK70" s="890" t="s">
        <v>566</v>
      </c>
      <c r="AL70" s="890"/>
      <c r="AM70" s="890"/>
      <c r="AN70" s="890"/>
      <c r="AO70" s="890"/>
      <c r="AP70" s="890">
        <v>50</v>
      </c>
      <c r="AQ70" s="890"/>
      <c r="AR70" s="890"/>
      <c r="AS70" s="890"/>
      <c r="AT70" s="890"/>
      <c r="AU70" s="890">
        <v>26</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x14ac:dyDescent="0.15">
      <c r="A71" s="241">
        <v>4</v>
      </c>
      <c r="B71" s="932" t="s">
        <v>571</v>
      </c>
      <c r="C71" s="933"/>
      <c r="D71" s="933"/>
      <c r="E71" s="933"/>
      <c r="F71" s="933"/>
      <c r="G71" s="933"/>
      <c r="H71" s="933"/>
      <c r="I71" s="933"/>
      <c r="J71" s="933"/>
      <c r="K71" s="933"/>
      <c r="L71" s="933"/>
      <c r="M71" s="933"/>
      <c r="N71" s="933"/>
      <c r="O71" s="933"/>
      <c r="P71" s="934"/>
      <c r="Q71" s="935">
        <v>22</v>
      </c>
      <c r="R71" s="890"/>
      <c r="S71" s="890"/>
      <c r="T71" s="890"/>
      <c r="U71" s="890"/>
      <c r="V71" s="890">
        <v>21</v>
      </c>
      <c r="W71" s="890"/>
      <c r="X71" s="890"/>
      <c r="Y71" s="890"/>
      <c r="Z71" s="890"/>
      <c r="AA71" s="890">
        <v>1</v>
      </c>
      <c r="AB71" s="890"/>
      <c r="AC71" s="890"/>
      <c r="AD71" s="890"/>
      <c r="AE71" s="890"/>
      <c r="AF71" s="890">
        <v>1</v>
      </c>
      <c r="AG71" s="890"/>
      <c r="AH71" s="890"/>
      <c r="AI71" s="890"/>
      <c r="AJ71" s="890"/>
      <c r="AK71" s="890">
        <v>1</v>
      </c>
      <c r="AL71" s="890"/>
      <c r="AM71" s="890"/>
      <c r="AN71" s="890"/>
      <c r="AO71" s="890"/>
      <c r="AP71" s="890" t="s">
        <v>561</v>
      </c>
      <c r="AQ71" s="890"/>
      <c r="AR71" s="890"/>
      <c r="AS71" s="890"/>
      <c r="AT71" s="890"/>
      <c r="AU71" s="890" t="s">
        <v>569</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x14ac:dyDescent="0.15">
      <c r="A72" s="241">
        <v>5</v>
      </c>
      <c r="B72" s="932" t="s">
        <v>572</v>
      </c>
      <c r="C72" s="933"/>
      <c r="D72" s="933"/>
      <c r="E72" s="933"/>
      <c r="F72" s="933"/>
      <c r="G72" s="933"/>
      <c r="H72" s="933"/>
      <c r="I72" s="933"/>
      <c r="J72" s="933"/>
      <c r="K72" s="933"/>
      <c r="L72" s="933"/>
      <c r="M72" s="933"/>
      <c r="N72" s="933"/>
      <c r="O72" s="933"/>
      <c r="P72" s="934"/>
      <c r="Q72" s="935">
        <v>13115</v>
      </c>
      <c r="R72" s="890"/>
      <c r="S72" s="890"/>
      <c r="T72" s="890"/>
      <c r="U72" s="890"/>
      <c r="V72" s="890">
        <v>12314</v>
      </c>
      <c r="W72" s="890"/>
      <c r="X72" s="890"/>
      <c r="Y72" s="890"/>
      <c r="Z72" s="890"/>
      <c r="AA72" s="890">
        <v>801</v>
      </c>
      <c r="AB72" s="890"/>
      <c r="AC72" s="890"/>
      <c r="AD72" s="890"/>
      <c r="AE72" s="890"/>
      <c r="AF72" s="890">
        <v>801</v>
      </c>
      <c r="AG72" s="890"/>
      <c r="AH72" s="890"/>
      <c r="AI72" s="890"/>
      <c r="AJ72" s="890"/>
      <c r="AK72" s="890" t="s">
        <v>566</v>
      </c>
      <c r="AL72" s="890"/>
      <c r="AM72" s="890"/>
      <c r="AN72" s="890"/>
      <c r="AO72" s="890"/>
      <c r="AP72" s="890" t="s">
        <v>561</v>
      </c>
      <c r="AQ72" s="890"/>
      <c r="AR72" s="890"/>
      <c r="AS72" s="890"/>
      <c r="AT72" s="890"/>
      <c r="AU72" s="890" t="s">
        <v>561</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x14ac:dyDescent="0.15">
      <c r="A73" s="241">
        <v>6</v>
      </c>
      <c r="B73" s="932" t="s">
        <v>573</v>
      </c>
      <c r="C73" s="933"/>
      <c r="D73" s="933"/>
      <c r="E73" s="933"/>
      <c r="F73" s="933"/>
      <c r="G73" s="933"/>
      <c r="H73" s="933"/>
      <c r="I73" s="933"/>
      <c r="J73" s="933"/>
      <c r="K73" s="933"/>
      <c r="L73" s="933"/>
      <c r="M73" s="933"/>
      <c r="N73" s="933"/>
      <c r="O73" s="933"/>
      <c r="P73" s="934"/>
      <c r="Q73" s="935">
        <v>133</v>
      </c>
      <c r="R73" s="890"/>
      <c r="S73" s="890"/>
      <c r="T73" s="890"/>
      <c r="U73" s="890"/>
      <c r="V73" s="890">
        <v>132</v>
      </c>
      <c r="W73" s="890"/>
      <c r="X73" s="890"/>
      <c r="Y73" s="890"/>
      <c r="Z73" s="890"/>
      <c r="AA73" s="890">
        <v>1</v>
      </c>
      <c r="AB73" s="890"/>
      <c r="AC73" s="890"/>
      <c r="AD73" s="890"/>
      <c r="AE73" s="890"/>
      <c r="AF73" s="890">
        <v>1</v>
      </c>
      <c r="AG73" s="890"/>
      <c r="AH73" s="890"/>
      <c r="AI73" s="890"/>
      <c r="AJ73" s="890"/>
      <c r="AK73" s="890" t="s">
        <v>561</v>
      </c>
      <c r="AL73" s="890"/>
      <c r="AM73" s="890"/>
      <c r="AN73" s="890"/>
      <c r="AO73" s="890"/>
      <c r="AP73" s="890" t="s">
        <v>566</v>
      </c>
      <c r="AQ73" s="890"/>
      <c r="AR73" s="890"/>
      <c r="AS73" s="890"/>
      <c r="AT73" s="890"/>
      <c r="AU73" s="890" t="s">
        <v>566</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x14ac:dyDescent="0.15">
      <c r="A74" s="241">
        <v>7</v>
      </c>
      <c r="B74" s="932" t="s">
        <v>574</v>
      </c>
      <c r="C74" s="933"/>
      <c r="D74" s="933"/>
      <c r="E74" s="933"/>
      <c r="F74" s="933"/>
      <c r="G74" s="933"/>
      <c r="H74" s="933"/>
      <c r="I74" s="933"/>
      <c r="J74" s="933"/>
      <c r="K74" s="933"/>
      <c r="L74" s="933"/>
      <c r="M74" s="933"/>
      <c r="N74" s="933"/>
      <c r="O74" s="933"/>
      <c r="P74" s="934"/>
      <c r="Q74" s="935">
        <v>11</v>
      </c>
      <c r="R74" s="890"/>
      <c r="S74" s="890"/>
      <c r="T74" s="890"/>
      <c r="U74" s="890"/>
      <c r="V74" s="890">
        <v>10</v>
      </c>
      <c r="W74" s="890"/>
      <c r="X74" s="890"/>
      <c r="Y74" s="890"/>
      <c r="Z74" s="890"/>
      <c r="AA74" s="890">
        <v>1</v>
      </c>
      <c r="AB74" s="890"/>
      <c r="AC74" s="890"/>
      <c r="AD74" s="890"/>
      <c r="AE74" s="890"/>
      <c r="AF74" s="890">
        <v>1</v>
      </c>
      <c r="AG74" s="890"/>
      <c r="AH74" s="890"/>
      <c r="AI74" s="890"/>
      <c r="AJ74" s="890"/>
      <c r="AK74" s="890">
        <v>1</v>
      </c>
      <c r="AL74" s="890"/>
      <c r="AM74" s="890"/>
      <c r="AN74" s="890"/>
      <c r="AO74" s="890"/>
      <c r="AP74" s="890" t="s">
        <v>566</v>
      </c>
      <c r="AQ74" s="890"/>
      <c r="AR74" s="890"/>
      <c r="AS74" s="890"/>
      <c r="AT74" s="890"/>
      <c r="AU74" s="890" t="s">
        <v>566</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x14ac:dyDescent="0.15">
      <c r="A75" s="241">
        <v>8</v>
      </c>
      <c r="B75" s="932" t="s">
        <v>575</v>
      </c>
      <c r="C75" s="933"/>
      <c r="D75" s="933"/>
      <c r="E75" s="933"/>
      <c r="F75" s="933"/>
      <c r="G75" s="933"/>
      <c r="H75" s="933"/>
      <c r="I75" s="933"/>
      <c r="J75" s="933"/>
      <c r="K75" s="933"/>
      <c r="L75" s="933"/>
      <c r="M75" s="933"/>
      <c r="N75" s="933"/>
      <c r="O75" s="933"/>
      <c r="P75" s="934"/>
      <c r="Q75" s="938">
        <v>502</v>
      </c>
      <c r="R75" s="939"/>
      <c r="S75" s="939"/>
      <c r="T75" s="939"/>
      <c r="U75" s="889"/>
      <c r="V75" s="940">
        <v>368</v>
      </c>
      <c r="W75" s="939"/>
      <c r="X75" s="939"/>
      <c r="Y75" s="939"/>
      <c r="Z75" s="889"/>
      <c r="AA75" s="940">
        <v>134</v>
      </c>
      <c r="AB75" s="939"/>
      <c r="AC75" s="939"/>
      <c r="AD75" s="939"/>
      <c r="AE75" s="889"/>
      <c r="AF75" s="940">
        <v>134</v>
      </c>
      <c r="AG75" s="939"/>
      <c r="AH75" s="939"/>
      <c r="AI75" s="939"/>
      <c r="AJ75" s="889"/>
      <c r="AK75" s="940">
        <v>231</v>
      </c>
      <c r="AL75" s="939"/>
      <c r="AM75" s="939"/>
      <c r="AN75" s="939"/>
      <c r="AO75" s="889"/>
      <c r="AP75" s="890" t="s">
        <v>566</v>
      </c>
      <c r="AQ75" s="890"/>
      <c r="AR75" s="890"/>
      <c r="AS75" s="890"/>
      <c r="AT75" s="890"/>
      <c r="AU75" s="890" t="s">
        <v>566</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x14ac:dyDescent="0.15">
      <c r="A76" s="241">
        <v>9</v>
      </c>
      <c r="B76" s="932" t="s">
        <v>576</v>
      </c>
      <c r="C76" s="933"/>
      <c r="D76" s="933"/>
      <c r="E76" s="933"/>
      <c r="F76" s="933"/>
      <c r="G76" s="933"/>
      <c r="H76" s="933"/>
      <c r="I76" s="933"/>
      <c r="J76" s="933"/>
      <c r="K76" s="933"/>
      <c r="L76" s="933"/>
      <c r="M76" s="933"/>
      <c r="N76" s="933"/>
      <c r="O76" s="933"/>
      <c r="P76" s="934"/>
      <c r="Q76" s="938">
        <v>746051</v>
      </c>
      <c r="R76" s="939"/>
      <c r="S76" s="939"/>
      <c r="T76" s="939"/>
      <c r="U76" s="889"/>
      <c r="V76" s="940">
        <v>728183</v>
      </c>
      <c r="W76" s="939"/>
      <c r="X76" s="939"/>
      <c r="Y76" s="939"/>
      <c r="Z76" s="889"/>
      <c r="AA76" s="940">
        <v>17868</v>
      </c>
      <c r="AB76" s="939"/>
      <c r="AC76" s="939"/>
      <c r="AD76" s="939"/>
      <c r="AE76" s="889"/>
      <c r="AF76" s="940">
        <v>17868</v>
      </c>
      <c r="AG76" s="939"/>
      <c r="AH76" s="939"/>
      <c r="AI76" s="939"/>
      <c r="AJ76" s="889"/>
      <c r="AK76" s="940">
        <v>6780</v>
      </c>
      <c r="AL76" s="939"/>
      <c r="AM76" s="939"/>
      <c r="AN76" s="939"/>
      <c r="AO76" s="889"/>
      <c r="AP76" s="890" t="s">
        <v>566</v>
      </c>
      <c r="AQ76" s="890"/>
      <c r="AR76" s="890"/>
      <c r="AS76" s="890"/>
      <c r="AT76" s="890"/>
      <c r="AU76" s="890" t="s">
        <v>566</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x14ac:dyDescent="0.15">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x14ac:dyDescent="0.15">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x14ac:dyDescent="0.15">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x14ac:dyDescent="0.15">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x14ac:dyDescent="0.15">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x14ac:dyDescent="0.15">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x14ac:dyDescent="0.15">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x14ac:dyDescent="0.15">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x14ac:dyDescent="0.15">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x14ac:dyDescent="0.15">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x14ac:dyDescent="0.15">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x14ac:dyDescent="0.2">
      <c r="A88" s="244" t="s">
        <v>376</v>
      </c>
      <c r="B88" s="850" t="s">
        <v>409</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18835</v>
      </c>
      <c r="AG88" s="901"/>
      <c r="AH88" s="901"/>
      <c r="AI88" s="901"/>
      <c r="AJ88" s="901"/>
      <c r="AK88" s="898"/>
      <c r="AL88" s="898"/>
      <c r="AM88" s="898"/>
      <c r="AN88" s="898"/>
      <c r="AO88" s="898"/>
      <c r="AP88" s="901">
        <v>378</v>
      </c>
      <c r="AQ88" s="901"/>
      <c r="AR88" s="901"/>
      <c r="AS88" s="901"/>
      <c r="AT88" s="901"/>
      <c r="AU88" s="901">
        <v>82</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410</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2</v>
      </c>
      <c r="CS102" s="909"/>
      <c r="CT102" s="909"/>
      <c r="CU102" s="909"/>
      <c r="CV102" s="952"/>
      <c r="CW102" s="951" t="s">
        <v>569</v>
      </c>
      <c r="CX102" s="909"/>
      <c r="CY102" s="909"/>
      <c r="CZ102" s="909"/>
      <c r="DA102" s="952"/>
      <c r="DB102" s="951" t="s">
        <v>569</v>
      </c>
      <c r="DC102" s="909"/>
      <c r="DD102" s="909"/>
      <c r="DE102" s="909"/>
      <c r="DF102" s="952"/>
      <c r="DG102" s="951" t="s">
        <v>566</v>
      </c>
      <c r="DH102" s="909"/>
      <c r="DI102" s="909"/>
      <c r="DJ102" s="909"/>
      <c r="DK102" s="952"/>
      <c r="DL102" s="951" t="s">
        <v>569</v>
      </c>
      <c r="DM102" s="909"/>
      <c r="DN102" s="909"/>
      <c r="DO102" s="909"/>
      <c r="DP102" s="952"/>
      <c r="DQ102" s="951" t="s">
        <v>566</v>
      </c>
      <c r="DR102" s="909"/>
      <c r="DS102" s="909"/>
      <c r="DT102" s="909"/>
      <c r="DU102" s="952"/>
      <c r="DV102" s="975"/>
      <c r="DW102" s="976"/>
      <c r="DX102" s="976"/>
      <c r="DY102" s="976"/>
      <c r="DZ102" s="97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411</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412</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0" t="s">
        <v>415</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416</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x14ac:dyDescent="0.15">
      <c r="A109" s="973" t="s">
        <v>417</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418</v>
      </c>
      <c r="AB109" s="954"/>
      <c r="AC109" s="954"/>
      <c r="AD109" s="954"/>
      <c r="AE109" s="955"/>
      <c r="AF109" s="953" t="s">
        <v>295</v>
      </c>
      <c r="AG109" s="954"/>
      <c r="AH109" s="954"/>
      <c r="AI109" s="954"/>
      <c r="AJ109" s="955"/>
      <c r="AK109" s="953" t="s">
        <v>294</v>
      </c>
      <c r="AL109" s="954"/>
      <c r="AM109" s="954"/>
      <c r="AN109" s="954"/>
      <c r="AO109" s="955"/>
      <c r="AP109" s="953" t="s">
        <v>419</v>
      </c>
      <c r="AQ109" s="954"/>
      <c r="AR109" s="954"/>
      <c r="AS109" s="954"/>
      <c r="AT109" s="956"/>
      <c r="AU109" s="973" t="s">
        <v>417</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418</v>
      </c>
      <c r="BR109" s="954"/>
      <c r="BS109" s="954"/>
      <c r="BT109" s="954"/>
      <c r="BU109" s="955"/>
      <c r="BV109" s="953" t="s">
        <v>295</v>
      </c>
      <c r="BW109" s="954"/>
      <c r="BX109" s="954"/>
      <c r="BY109" s="954"/>
      <c r="BZ109" s="955"/>
      <c r="CA109" s="953" t="s">
        <v>294</v>
      </c>
      <c r="CB109" s="954"/>
      <c r="CC109" s="954"/>
      <c r="CD109" s="954"/>
      <c r="CE109" s="955"/>
      <c r="CF109" s="974" t="s">
        <v>419</v>
      </c>
      <c r="CG109" s="974"/>
      <c r="CH109" s="974"/>
      <c r="CI109" s="974"/>
      <c r="CJ109" s="974"/>
      <c r="CK109" s="953" t="s">
        <v>420</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418</v>
      </c>
      <c r="DH109" s="954"/>
      <c r="DI109" s="954"/>
      <c r="DJ109" s="954"/>
      <c r="DK109" s="955"/>
      <c r="DL109" s="953" t="s">
        <v>295</v>
      </c>
      <c r="DM109" s="954"/>
      <c r="DN109" s="954"/>
      <c r="DO109" s="954"/>
      <c r="DP109" s="955"/>
      <c r="DQ109" s="953" t="s">
        <v>294</v>
      </c>
      <c r="DR109" s="954"/>
      <c r="DS109" s="954"/>
      <c r="DT109" s="954"/>
      <c r="DU109" s="955"/>
      <c r="DV109" s="953" t="s">
        <v>419</v>
      </c>
      <c r="DW109" s="954"/>
      <c r="DX109" s="954"/>
      <c r="DY109" s="954"/>
      <c r="DZ109" s="956"/>
    </row>
    <row r="110" spans="1:131" s="226" customFormat="1" ht="26.25" customHeight="1" x14ac:dyDescent="0.15">
      <c r="A110" s="957" t="s">
        <v>421</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643666</v>
      </c>
      <c r="AB110" s="961"/>
      <c r="AC110" s="961"/>
      <c r="AD110" s="961"/>
      <c r="AE110" s="962"/>
      <c r="AF110" s="963">
        <v>657870</v>
      </c>
      <c r="AG110" s="961"/>
      <c r="AH110" s="961"/>
      <c r="AI110" s="961"/>
      <c r="AJ110" s="962"/>
      <c r="AK110" s="963">
        <v>602854</v>
      </c>
      <c r="AL110" s="961"/>
      <c r="AM110" s="961"/>
      <c r="AN110" s="961"/>
      <c r="AO110" s="962"/>
      <c r="AP110" s="964">
        <v>18.899999999999999</v>
      </c>
      <c r="AQ110" s="965"/>
      <c r="AR110" s="965"/>
      <c r="AS110" s="965"/>
      <c r="AT110" s="966"/>
      <c r="AU110" s="967" t="s">
        <v>65</v>
      </c>
      <c r="AV110" s="968"/>
      <c r="AW110" s="968"/>
      <c r="AX110" s="968"/>
      <c r="AY110" s="968"/>
      <c r="AZ110" s="1009" t="s">
        <v>422</v>
      </c>
      <c r="BA110" s="958"/>
      <c r="BB110" s="958"/>
      <c r="BC110" s="958"/>
      <c r="BD110" s="958"/>
      <c r="BE110" s="958"/>
      <c r="BF110" s="958"/>
      <c r="BG110" s="958"/>
      <c r="BH110" s="958"/>
      <c r="BI110" s="958"/>
      <c r="BJ110" s="958"/>
      <c r="BK110" s="958"/>
      <c r="BL110" s="958"/>
      <c r="BM110" s="958"/>
      <c r="BN110" s="958"/>
      <c r="BO110" s="958"/>
      <c r="BP110" s="959"/>
      <c r="BQ110" s="995">
        <v>5280950</v>
      </c>
      <c r="BR110" s="996"/>
      <c r="BS110" s="996"/>
      <c r="BT110" s="996"/>
      <c r="BU110" s="996"/>
      <c r="BV110" s="996">
        <v>5265748</v>
      </c>
      <c r="BW110" s="996"/>
      <c r="BX110" s="996"/>
      <c r="BY110" s="996"/>
      <c r="BZ110" s="996"/>
      <c r="CA110" s="996">
        <v>5495569</v>
      </c>
      <c r="CB110" s="996"/>
      <c r="CC110" s="996"/>
      <c r="CD110" s="996"/>
      <c r="CE110" s="996"/>
      <c r="CF110" s="1010">
        <v>172.4</v>
      </c>
      <c r="CG110" s="1011"/>
      <c r="CH110" s="1011"/>
      <c r="CI110" s="1011"/>
      <c r="CJ110" s="1011"/>
      <c r="CK110" s="1012" t="s">
        <v>423</v>
      </c>
      <c r="CL110" s="1013"/>
      <c r="CM110" s="992" t="s">
        <v>424</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119</v>
      </c>
      <c r="DH110" s="996"/>
      <c r="DI110" s="996"/>
      <c r="DJ110" s="996"/>
      <c r="DK110" s="996"/>
      <c r="DL110" s="996" t="s">
        <v>425</v>
      </c>
      <c r="DM110" s="996"/>
      <c r="DN110" s="996"/>
      <c r="DO110" s="996"/>
      <c r="DP110" s="996"/>
      <c r="DQ110" s="996" t="s">
        <v>119</v>
      </c>
      <c r="DR110" s="996"/>
      <c r="DS110" s="996"/>
      <c r="DT110" s="996"/>
      <c r="DU110" s="996"/>
      <c r="DV110" s="997" t="s">
        <v>119</v>
      </c>
      <c r="DW110" s="997"/>
      <c r="DX110" s="997"/>
      <c r="DY110" s="997"/>
      <c r="DZ110" s="998"/>
    </row>
    <row r="111" spans="1:131" s="226" customFormat="1" ht="26.25" customHeight="1" x14ac:dyDescent="0.15">
      <c r="A111" s="999" t="s">
        <v>426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427</v>
      </c>
      <c r="AB111" s="1003"/>
      <c r="AC111" s="1003"/>
      <c r="AD111" s="1003"/>
      <c r="AE111" s="1004"/>
      <c r="AF111" s="1005" t="s">
        <v>119</v>
      </c>
      <c r="AG111" s="1003"/>
      <c r="AH111" s="1003"/>
      <c r="AI111" s="1003"/>
      <c r="AJ111" s="1004"/>
      <c r="AK111" s="1005" t="s">
        <v>119</v>
      </c>
      <c r="AL111" s="1003"/>
      <c r="AM111" s="1003"/>
      <c r="AN111" s="1003"/>
      <c r="AO111" s="1004"/>
      <c r="AP111" s="1006" t="s">
        <v>427</v>
      </c>
      <c r="AQ111" s="1007"/>
      <c r="AR111" s="1007"/>
      <c r="AS111" s="1007"/>
      <c r="AT111" s="1008"/>
      <c r="AU111" s="969"/>
      <c r="AV111" s="970"/>
      <c r="AW111" s="970"/>
      <c r="AX111" s="970"/>
      <c r="AY111" s="970"/>
      <c r="AZ111" s="1018" t="s">
        <v>428</v>
      </c>
      <c r="BA111" s="1019"/>
      <c r="BB111" s="1019"/>
      <c r="BC111" s="1019"/>
      <c r="BD111" s="1019"/>
      <c r="BE111" s="1019"/>
      <c r="BF111" s="1019"/>
      <c r="BG111" s="1019"/>
      <c r="BH111" s="1019"/>
      <c r="BI111" s="1019"/>
      <c r="BJ111" s="1019"/>
      <c r="BK111" s="1019"/>
      <c r="BL111" s="1019"/>
      <c r="BM111" s="1019"/>
      <c r="BN111" s="1019"/>
      <c r="BO111" s="1019"/>
      <c r="BP111" s="1020"/>
      <c r="BQ111" s="988">
        <v>47478</v>
      </c>
      <c r="BR111" s="989"/>
      <c r="BS111" s="989"/>
      <c r="BT111" s="989"/>
      <c r="BU111" s="989"/>
      <c r="BV111" s="989">
        <v>32731</v>
      </c>
      <c r="BW111" s="989"/>
      <c r="BX111" s="989"/>
      <c r="BY111" s="989"/>
      <c r="BZ111" s="989"/>
      <c r="CA111" s="989">
        <v>18847</v>
      </c>
      <c r="CB111" s="989"/>
      <c r="CC111" s="989"/>
      <c r="CD111" s="989"/>
      <c r="CE111" s="989"/>
      <c r="CF111" s="983">
        <v>0.6</v>
      </c>
      <c r="CG111" s="984"/>
      <c r="CH111" s="984"/>
      <c r="CI111" s="984"/>
      <c r="CJ111" s="984"/>
      <c r="CK111" s="1014"/>
      <c r="CL111" s="1015"/>
      <c r="CM111" s="985" t="s">
        <v>429</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119</v>
      </c>
      <c r="DH111" s="989"/>
      <c r="DI111" s="989"/>
      <c r="DJ111" s="989"/>
      <c r="DK111" s="989"/>
      <c r="DL111" s="989" t="s">
        <v>119</v>
      </c>
      <c r="DM111" s="989"/>
      <c r="DN111" s="989"/>
      <c r="DO111" s="989"/>
      <c r="DP111" s="989"/>
      <c r="DQ111" s="989" t="s">
        <v>425</v>
      </c>
      <c r="DR111" s="989"/>
      <c r="DS111" s="989"/>
      <c r="DT111" s="989"/>
      <c r="DU111" s="989"/>
      <c r="DV111" s="990" t="s">
        <v>119</v>
      </c>
      <c r="DW111" s="990"/>
      <c r="DX111" s="990"/>
      <c r="DY111" s="990"/>
      <c r="DZ111" s="991"/>
    </row>
    <row r="112" spans="1:131" s="226" customFormat="1" ht="26.25" customHeight="1" x14ac:dyDescent="0.15">
      <c r="A112" s="1021" t="s">
        <v>430</v>
      </c>
      <c r="B112" s="1022"/>
      <c r="C112" s="1019" t="s">
        <v>431</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119</v>
      </c>
      <c r="AB112" s="1028"/>
      <c r="AC112" s="1028"/>
      <c r="AD112" s="1028"/>
      <c r="AE112" s="1029"/>
      <c r="AF112" s="1030" t="s">
        <v>119</v>
      </c>
      <c r="AG112" s="1028"/>
      <c r="AH112" s="1028"/>
      <c r="AI112" s="1028"/>
      <c r="AJ112" s="1029"/>
      <c r="AK112" s="1030" t="s">
        <v>119</v>
      </c>
      <c r="AL112" s="1028"/>
      <c r="AM112" s="1028"/>
      <c r="AN112" s="1028"/>
      <c r="AO112" s="1029"/>
      <c r="AP112" s="1031" t="s">
        <v>119</v>
      </c>
      <c r="AQ112" s="1032"/>
      <c r="AR112" s="1032"/>
      <c r="AS112" s="1032"/>
      <c r="AT112" s="1033"/>
      <c r="AU112" s="969"/>
      <c r="AV112" s="970"/>
      <c r="AW112" s="970"/>
      <c r="AX112" s="970"/>
      <c r="AY112" s="970"/>
      <c r="AZ112" s="1018" t="s">
        <v>432</v>
      </c>
      <c r="BA112" s="1019"/>
      <c r="BB112" s="1019"/>
      <c r="BC112" s="1019"/>
      <c r="BD112" s="1019"/>
      <c r="BE112" s="1019"/>
      <c r="BF112" s="1019"/>
      <c r="BG112" s="1019"/>
      <c r="BH112" s="1019"/>
      <c r="BI112" s="1019"/>
      <c r="BJ112" s="1019"/>
      <c r="BK112" s="1019"/>
      <c r="BL112" s="1019"/>
      <c r="BM112" s="1019"/>
      <c r="BN112" s="1019"/>
      <c r="BO112" s="1019"/>
      <c r="BP112" s="1020"/>
      <c r="BQ112" s="988">
        <v>2744767</v>
      </c>
      <c r="BR112" s="989"/>
      <c r="BS112" s="989"/>
      <c r="BT112" s="989"/>
      <c r="BU112" s="989"/>
      <c r="BV112" s="989">
        <v>2876283</v>
      </c>
      <c r="BW112" s="989"/>
      <c r="BX112" s="989"/>
      <c r="BY112" s="989"/>
      <c r="BZ112" s="989"/>
      <c r="CA112" s="989">
        <v>3081253</v>
      </c>
      <c r="CB112" s="989"/>
      <c r="CC112" s="989"/>
      <c r="CD112" s="989"/>
      <c r="CE112" s="989"/>
      <c r="CF112" s="983">
        <v>96.7</v>
      </c>
      <c r="CG112" s="984"/>
      <c r="CH112" s="984"/>
      <c r="CI112" s="984"/>
      <c r="CJ112" s="984"/>
      <c r="CK112" s="1014"/>
      <c r="CL112" s="1015"/>
      <c r="CM112" s="985" t="s">
        <v>433</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119</v>
      </c>
      <c r="DH112" s="989"/>
      <c r="DI112" s="989"/>
      <c r="DJ112" s="989"/>
      <c r="DK112" s="989"/>
      <c r="DL112" s="989" t="s">
        <v>119</v>
      </c>
      <c r="DM112" s="989"/>
      <c r="DN112" s="989"/>
      <c r="DO112" s="989"/>
      <c r="DP112" s="989"/>
      <c r="DQ112" s="989" t="s">
        <v>119</v>
      </c>
      <c r="DR112" s="989"/>
      <c r="DS112" s="989"/>
      <c r="DT112" s="989"/>
      <c r="DU112" s="989"/>
      <c r="DV112" s="990" t="s">
        <v>119</v>
      </c>
      <c r="DW112" s="990"/>
      <c r="DX112" s="990"/>
      <c r="DY112" s="990"/>
      <c r="DZ112" s="991"/>
    </row>
    <row r="113" spans="1:130" s="226" customFormat="1" ht="26.25" customHeight="1" x14ac:dyDescent="0.15">
      <c r="A113" s="1023"/>
      <c r="B113" s="1024"/>
      <c r="C113" s="1019" t="s">
        <v>434</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123240</v>
      </c>
      <c r="AB113" s="1003"/>
      <c r="AC113" s="1003"/>
      <c r="AD113" s="1003"/>
      <c r="AE113" s="1004"/>
      <c r="AF113" s="1005">
        <v>136543</v>
      </c>
      <c r="AG113" s="1003"/>
      <c r="AH113" s="1003"/>
      <c r="AI113" s="1003"/>
      <c r="AJ113" s="1004"/>
      <c r="AK113" s="1005">
        <v>144506</v>
      </c>
      <c r="AL113" s="1003"/>
      <c r="AM113" s="1003"/>
      <c r="AN113" s="1003"/>
      <c r="AO113" s="1004"/>
      <c r="AP113" s="1006">
        <v>4.5</v>
      </c>
      <c r="AQ113" s="1007"/>
      <c r="AR113" s="1007"/>
      <c r="AS113" s="1007"/>
      <c r="AT113" s="1008"/>
      <c r="AU113" s="969"/>
      <c r="AV113" s="970"/>
      <c r="AW113" s="970"/>
      <c r="AX113" s="970"/>
      <c r="AY113" s="970"/>
      <c r="AZ113" s="1018" t="s">
        <v>435</v>
      </c>
      <c r="BA113" s="1019"/>
      <c r="BB113" s="1019"/>
      <c r="BC113" s="1019"/>
      <c r="BD113" s="1019"/>
      <c r="BE113" s="1019"/>
      <c r="BF113" s="1019"/>
      <c r="BG113" s="1019"/>
      <c r="BH113" s="1019"/>
      <c r="BI113" s="1019"/>
      <c r="BJ113" s="1019"/>
      <c r="BK113" s="1019"/>
      <c r="BL113" s="1019"/>
      <c r="BM113" s="1019"/>
      <c r="BN113" s="1019"/>
      <c r="BO113" s="1019"/>
      <c r="BP113" s="1020"/>
      <c r="BQ113" s="988">
        <v>368874</v>
      </c>
      <c r="BR113" s="989"/>
      <c r="BS113" s="989"/>
      <c r="BT113" s="989"/>
      <c r="BU113" s="989"/>
      <c r="BV113" s="989">
        <v>211031</v>
      </c>
      <c r="BW113" s="989"/>
      <c r="BX113" s="989"/>
      <c r="BY113" s="989"/>
      <c r="BZ113" s="989"/>
      <c r="CA113" s="989">
        <v>82223</v>
      </c>
      <c r="CB113" s="989"/>
      <c r="CC113" s="989"/>
      <c r="CD113" s="989"/>
      <c r="CE113" s="989"/>
      <c r="CF113" s="983">
        <v>2.6</v>
      </c>
      <c r="CG113" s="984"/>
      <c r="CH113" s="984"/>
      <c r="CI113" s="984"/>
      <c r="CJ113" s="984"/>
      <c r="CK113" s="1014"/>
      <c r="CL113" s="1015"/>
      <c r="CM113" s="985" t="s">
        <v>436</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427</v>
      </c>
      <c r="DH113" s="1028"/>
      <c r="DI113" s="1028"/>
      <c r="DJ113" s="1028"/>
      <c r="DK113" s="1029"/>
      <c r="DL113" s="1030" t="s">
        <v>427</v>
      </c>
      <c r="DM113" s="1028"/>
      <c r="DN113" s="1028"/>
      <c r="DO113" s="1028"/>
      <c r="DP113" s="1029"/>
      <c r="DQ113" s="1030" t="s">
        <v>427</v>
      </c>
      <c r="DR113" s="1028"/>
      <c r="DS113" s="1028"/>
      <c r="DT113" s="1028"/>
      <c r="DU113" s="1029"/>
      <c r="DV113" s="1031" t="s">
        <v>119</v>
      </c>
      <c r="DW113" s="1032"/>
      <c r="DX113" s="1032"/>
      <c r="DY113" s="1032"/>
      <c r="DZ113" s="1033"/>
    </row>
    <row r="114" spans="1:130" s="226" customFormat="1" ht="26.25" customHeight="1" x14ac:dyDescent="0.15">
      <c r="A114" s="1023"/>
      <c r="B114" s="1024"/>
      <c r="C114" s="1019" t="s">
        <v>437</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161709</v>
      </c>
      <c r="AB114" s="1028"/>
      <c r="AC114" s="1028"/>
      <c r="AD114" s="1028"/>
      <c r="AE114" s="1029"/>
      <c r="AF114" s="1030">
        <v>161093</v>
      </c>
      <c r="AG114" s="1028"/>
      <c r="AH114" s="1028"/>
      <c r="AI114" s="1028"/>
      <c r="AJ114" s="1029"/>
      <c r="AK114" s="1030">
        <v>130474</v>
      </c>
      <c r="AL114" s="1028"/>
      <c r="AM114" s="1028"/>
      <c r="AN114" s="1028"/>
      <c r="AO114" s="1029"/>
      <c r="AP114" s="1031">
        <v>4.0999999999999996</v>
      </c>
      <c r="AQ114" s="1032"/>
      <c r="AR114" s="1032"/>
      <c r="AS114" s="1032"/>
      <c r="AT114" s="1033"/>
      <c r="AU114" s="969"/>
      <c r="AV114" s="970"/>
      <c r="AW114" s="970"/>
      <c r="AX114" s="970"/>
      <c r="AY114" s="970"/>
      <c r="AZ114" s="1018" t="s">
        <v>438</v>
      </c>
      <c r="BA114" s="1019"/>
      <c r="BB114" s="1019"/>
      <c r="BC114" s="1019"/>
      <c r="BD114" s="1019"/>
      <c r="BE114" s="1019"/>
      <c r="BF114" s="1019"/>
      <c r="BG114" s="1019"/>
      <c r="BH114" s="1019"/>
      <c r="BI114" s="1019"/>
      <c r="BJ114" s="1019"/>
      <c r="BK114" s="1019"/>
      <c r="BL114" s="1019"/>
      <c r="BM114" s="1019"/>
      <c r="BN114" s="1019"/>
      <c r="BO114" s="1019"/>
      <c r="BP114" s="1020"/>
      <c r="BQ114" s="988">
        <v>1056083</v>
      </c>
      <c r="BR114" s="989"/>
      <c r="BS114" s="989"/>
      <c r="BT114" s="989"/>
      <c r="BU114" s="989"/>
      <c r="BV114" s="989">
        <v>1007216</v>
      </c>
      <c r="BW114" s="989"/>
      <c r="BX114" s="989"/>
      <c r="BY114" s="989"/>
      <c r="BZ114" s="989"/>
      <c r="CA114" s="989">
        <v>977916</v>
      </c>
      <c r="CB114" s="989"/>
      <c r="CC114" s="989"/>
      <c r="CD114" s="989"/>
      <c r="CE114" s="989"/>
      <c r="CF114" s="983">
        <v>30.7</v>
      </c>
      <c r="CG114" s="984"/>
      <c r="CH114" s="984"/>
      <c r="CI114" s="984"/>
      <c r="CJ114" s="984"/>
      <c r="CK114" s="1014"/>
      <c r="CL114" s="1015"/>
      <c r="CM114" s="985" t="s">
        <v>439</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119</v>
      </c>
      <c r="DH114" s="1028"/>
      <c r="DI114" s="1028"/>
      <c r="DJ114" s="1028"/>
      <c r="DK114" s="1029"/>
      <c r="DL114" s="1030" t="s">
        <v>119</v>
      </c>
      <c r="DM114" s="1028"/>
      <c r="DN114" s="1028"/>
      <c r="DO114" s="1028"/>
      <c r="DP114" s="1029"/>
      <c r="DQ114" s="1030" t="s">
        <v>119</v>
      </c>
      <c r="DR114" s="1028"/>
      <c r="DS114" s="1028"/>
      <c r="DT114" s="1028"/>
      <c r="DU114" s="1029"/>
      <c r="DV114" s="1031" t="s">
        <v>399</v>
      </c>
      <c r="DW114" s="1032"/>
      <c r="DX114" s="1032"/>
      <c r="DY114" s="1032"/>
      <c r="DZ114" s="1033"/>
    </row>
    <row r="115" spans="1:130" s="226" customFormat="1" ht="26.25" customHeight="1" x14ac:dyDescent="0.15">
      <c r="A115" s="1023"/>
      <c r="B115" s="1024"/>
      <c r="C115" s="1019" t="s">
        <v>440</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18632</v>
      </c>
      <c r="AB115" s="1003"/>
      <c r="AC115" s="1003"/>
      <c r="AD115" s="1003"/>
      <c r="AE115" s="1004"/>
      <c r="AF115" s="1005">
        <v>14747</v>
      </c>
      <c r="AG115" s="1003"/>
      <c r="AH115" s="1003"/>
      <c r="AI115" s="1003"/>
      <c r="AJ115" s="1004"/>
      <c r="AK115" s="1005">
        <v>13884</v>
      </c>
      <c r="AL115" s="1003"/>
      <c r="AM115" s="1003"/>
      <c r="AN115" s="1003"/>
      <c r="AO115" s="1004"/>
      <c r="AP115" s="1006">
        <v>0.4</v>
      </c>
      <c r="AQ115" s="1007"/>
      <c r="AR115" s="1007"/>
      <c r="AS115" s="1007"/>
      <c r="AT115" s="1008"/>
      <c r="AU115" s="969"/>
      <c r="AV115" s="970"/>
      <c r="AW115" s="970"/>
      <c r="AX115" s="970"/>
      <c r="AY115" s="970"/>
      <c r="AZ115" s="1018" t="s">
        <v>441</v>
      </c>
      <c r="BA115" s="1019"/>
      <c r="BB115" s="1019"/>
      <c r="BC115" s="1019"/>
      <c r="BD115" s="1019"/>
      <c r="BE115" s="1019"/>
      <c r="BF115" s="1019"/>
      <c r="BG115" s="1019"/>
      <c r="BH115" s="1019"/>
      <c r="BI115" s="1019"/>
      <c r="BJ115" s="1019"/>
      <c r="BK115" s="1019"/>
      <c r="BL115" s="1019"/>
      <c r="BM115" s="1019"/>
      <c r="BN115" s="1019"/>
      <c r="BO115" s="1019"/>
      <c r="BP115" s="1020"/>
      <c r="BQ115" s="988" t="s">
        <v>119</v>
      </c>
      <c r="BR115" s="989"/>
      <c r="BS115" s="989"/>
      <c r="BT115" s="989"/>
      <c r="BU115" s="989"/>
      <c r="BV115" s="989" t="s">
        <v>119</v>
      </c>
      <c r="BW115" s="989"/>
      <c r="BX115" s="989"/>
      <c r="BY115" s="989"/>
      <c r="BZ115" s="989"/>
      <c r="CA115" s="989" t="s">
        <v>119</v>
      </c>
      <c r="CB115" s="989"/>
      <c r="CC115" s="989"/>
      <c r="CD115" s="989"/>
      <c r="CE115" s="989"/>
      <c r="CF115" s="983" t="s">
        <v>442</v>
      </c>
      <c r="CG115" s="984"/>
      <c r="CH115" s="984"/>
      <c r="CI115" s="984"/>
      <c r="CJ115" s="984"/>
      <c r="CK115" s="1014"/>
      <c r="CL115" s="1015"/>
      <c r="CM115" s="1018" t="s">
        <v>443</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v>40884</v>
      </c>
      <c r="DH115" s="1028"/>
      <c r="DI115" s="1028"/>
      <c r="DJ115" s="1028"/>
      <c r="DK115" s="1029"/>
      <c r="DL115" s="1030">
        <v>28811</v>
      </c>
      <c r="DM115" s="1028"/>
      <c r="DN115" s="1028"/>
      <c r="DO115" s="1028"/>
      <c r="DP115" s="1029"/>
      <c r="DQ115" s="1030">
        <v>16809</v>
      </c>
      <c r="DR115" s="1028"/>
      <c r="DS115" s="1028"/>
      <c r="DT115" s="1028"/>
      <c r="DU115" s="1029"/>
      <c r="DV115" s="1031">
        <v>0.5</v>
      </c>
      <c r="DW115" s="1032"/>
      <c r="DX115" s="1032"/>
      <c r="DY115" s="1032"/>
      <c r="DZ115" s="1033"/>
    </row>
    <row r="116" spans="1:130" s="226" customFormat="1" ht="26.25" customHeight="1" x14ac:dyDescent="0.15">
      <c r="A116" s="1025"/>
      <c r="B116" s="1026"/>
      <c r="C116" s="1034" t="s">
        <v>444</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102</v>
      </c>
      <c r="AB116" s="1028"/>
      <c r="AC116" s="1028"/>
      <c r="AD116" s="1028"/>
      <c r="AE116" s="1029"/>
      <c r="AF116" s="1030" t="s">
        <v>119</v>
      </c>
      <c r="AG116" s="1028"/>
      <c r="AH116" s="1028"/>
      <c r="AI116" s="1028"/>
      <c r="AJ116" s="1029"/>
      <c r="AK116" s="1030" t="s">
        <v>119</v>
      </c>
      <c r="AL116" s="1028"/>
      <c r="AM116" s="1028"/>
      <c r="AN116" s="1028"/>
      <c r="AO116" s="1029"/>
      <c r="AP116" s="1031" t="s">
        <v>119</v>
      </c>
      <c r="AQ116" s="1032"/>
      <c r="AR116" s="1032"/>
      <c r="AS116" s="1032"/>
      <c r="AT116" s="1033"/>
      <c r="AU116" s="969"/>
      <c r="AV116" s="970"/>
      <c r="AW116" s="970"/>
      <c r="AX116" s="970"/>
      <c r="AY116" s="970"/>
      <c r="AZ116" s="1036" t="s">
        <v>445</v>
      </c>
      <c r="BA116" s="1037"/>
      <c r="BB116" s="1037"/>
      <c r="BC116" s="1037"/>
      <c r="BD116" s="1037"/>
      <c r="BE116" s="1037"/>
      <c r="BF116" s="1037"/>
      <c r="BG116" s="1037"/>
      <c r="BH116" s="1037"/>
      <c r="BI116" s="1037"/>
      <c r="BJ116" s="1037"/>
      <c r="BK116" s="1037"/>
      <c r="BL116" s="1037"/>
      <c r="BM116" s="1037"/>
      <c r="BN116" s="1037"/>
      <c r="BO116" s="1037"/>
      <c r="BP116" s="1038"/>
      <c r="BQ116" s="988" t="s">
        <v>119</v>
      </c>
      <c r="BR116" s="989"/>
      <c r="BS116" s="989"/>
      <c r="BT116" s="989"/>
      <c r="BU116" s="989"/>
      <c r="BV116" s="989" t="s">
        <v>119</v>
      </c>
      <c r="BW116" s="989"/>
      <c r="BX116" s="989"/>
      <c r="BY116" s="989"/>
      <c r="BZ116" s="989"/>
      <c r="CA116" s="989" t="s">
        <v>119</v>
      </c>
      <c r="CB116" s="989"/>
      <c r="CC116" s="989"/>
      <c r="CD116" s="989"/>
      <c r="CE116" s="989"/>
      <c r="CF116" s="983" t="s">
        <v>119</v>
      </c>
      <c r="CG116" s="984"/>
      <c r="CH116" s="984"/>
      <c r="CI116" s="984"/>
      <c r="CJ116" s="984"/>
      <c r="CK116" s="1014"/>
      <c r="CL116" s="1015"/>
      <c r="CM116" s="985" t="s">
        <v>446</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119</v>
      </c>
      <c r="DH116" s="1028"/>
      <c r="DI116" s="1028"/>
      <c r="DJ116" s="1028"/>
      <c r="DK116" s="1029"/>
      <c r="DL116" s="1030" t="s">
        <v>119</v>
      </c>
      <c r="DM116" s="1028"/>
      <c r="DN116" s="1028"/>
      <c r="DO116" s="1028"/>
      <c r="DP116" s="1029"/>
      <c r="DQ116" s="1030" t="s">
        <v>119</v>
      </c>
      <c r="DR116" s="1028"/>
      <c r="DS116" s="1028"/>
      <c r="DT116" s="1028"/>
      <c r="DU116" s="1029"/>
      <c r="DV116" s="1031" t="s">
        <v>119</v>
      </c>
      <c r="DW116" s="1032"/>
      <c r="DX116" s="1032"/>
      <c r="DY116" s="1032"/>
      <c r="DZ116" s="1033"/>
    </row>
    <row r="117" spans="1:130" s="226" customFormat="1" ht="26.25" customHeight="1" x14ac:dyDescent="0.15">
      <c r="A117" s="973" t="s">
        <v>176</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447</v>
      </c>
      <c r="Z117" s="955"/>
      <c r="AA117" s="1045">
        <v>947349</v>
      </c>
      <c r="AB117" s="1046"/>
      <c r="AC117" s="1046"/>
      <c r="AD117" s="1046"/>
      <c r="AE117" s="1047"/>
      <c r="AF117" s="1048">
        <v>970253</v>
      </c>
      <c r="AG117" s="1046"/>
      <c r="AH117" s="1046"/>
      <c r="AI117" s="1046"/>
      <c r="AJ117" s="1047"/>
      <c r="AK117" s="1048">
        <v>891718</v>
      </c>
      <c r="AL117" s="1046"/>
      <c r="AM117" s="1046"/>
      <c r="AN117" s="1046"/>
      <c r="AO117" s="1047"/>
      <c r="AP117" s="1049"/>
      <c r="AQ117" s="1050"/>
      <c r="AR117" s="1050"/>
      <c r="AS117" s="1050"/>
      <c r="AT117" s="1051"/>
      <c r="AU117" s="969"/>
      <c r="AV117" s="970"/>
      <c r="AW117" s="970"/>
      <c r="AX117" s="970"/>
      <c r="AY117" s="970"/>
      <c r="AZ117" s="1036" t="s">
        <v>448</v>
      </c>
      <c r="BA117" s="1037"/>
      <c r="BB117" s="1037"/>
      <c r="BC117" s="1037"/>
      <c r="BD117" s="1037"/>
      <c r="BE117" s="1037"/>
      <c r="BF117" s="1037"/>
      <c r="BG117" s="1037"/>
      <c r="BH117" s="1037"/>
      <c r="BI117" s="1037"/>
      <c r="BJ117" s="1037"/>
      <c r="BK117" s="1037"/>
      <c r="BL117" s="1037"/>
      <c r="BM117" s="1037"/>
      <c r="BN117" s="1037"/>
      <c r="BO117" s="1037"/>
      <c r="BP117" s="1038"/>
      <c r="BQ117" s="988" t="s">
        <v>399</v>
      </c>
      <c r="BR117" s="989"/>
      <c r="BS117" s="989"/>
      <c r="BT117" s="989"/>
      <c r="BU117" s="989"/>
      <c r="BV117" s="989" t="s">
        <v>119</v>
      </c>
      <c r="BW117" s="989"/>
      <c r="BX117" s="989"/>
      <c r="BY117" s="989"/>
      <c r="BZ117" s="989"/>
      <c r="CA117" s="989" t="s">
        <v>119</v>
      </c>
      <c r="CB117" s="989"/>
      <c r="CC117" s="989"/>
      <c r="CD117" s="989"/>
      <c r="CE117" s="989"/>
      <c r="CF117" s="983" t="s">
        <v>119</v>
      </c>
      <c r="CG117" s="984"/>
      <c r="CH117" s="984"/>
      <c r="CI117" s="984"/>
      <c r="CJ117" s="984"/>
      <c r="CK117" s="1014"/>
      <c r="CL117" s="1015"/>
      <c r="CM117" s="985" t="s">
        <v>449</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119</v>
      </c>
      <c r="DH117" s="1028"/>
      <c r="DI117" s="1028"/>
      <c r="DJ117" s="1028"/>
      <c r="DK117" s="1029"/>
      <c r="DL117" s="1030" t="s">
        <v>119</v>
      </c>
      <c r="DM117" s="1028"/>
      <c r="DN117" s="1028"/>
      <c r="DO117" s="1028"/>
      <c r="DP117" s="1029"/>
      <c r="DQ117" s="1030" t="s">
        <v>119</v>
      </c>
      <c r="DR117" s="1028"/>
      <c r="DS117" s="1028"/>
      <c r="DT117" s="1028"/>
      <c r="DU117" s="1029"/>
      <c r="DV117" s="1031" t="s">
        <v>119</v>
      </c>
      <c r="DW117" s="1032"/>
      <c r="DX117" s="1032"/>
      <c r="DY117" s="1032"/>
      <c r="DZ117" s="1033"/>
    </row>
    <row r="118" spans="1:130" s="226" customFormat="1" ht="26.25" customHeight="1" x14ac:dyDescent="0.15">
      <c r="A118" s="973" t="s">
        <v>420</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418</v>
      </c>
      <c r="AB118" s="954"/>
      <c r="AC118" s="954"/>
      <c r="AD118" s="954"/>
      <c r="AE118" s="955"/>
      <c r="AF118" s="953" t="s">
        <v>295</v>
      </c>
      <c r="AG118" s="954"/>
      <c r="AH118" s="954"/>
      <c r="AI118" s="954"/>
      <c r="AJ118" s="955"/>
      <c r="AK118" s="953" t="s">
        <v>294</v>
      </c>
      <c r="AL118" s="954"/>
      <c r="AM118" s="954"/>
      <c r="AN118" s="954"/>
      <c r="AO118" s="955"/>
      <c r="AP118" s="1040" t="s">
        <v>419</v>
      </c>
      <c r="AQ118" s="1041"/>
      <c r="AR118" s="1041"/>
      <c r="AS118" s="1041"/>
      <c r="AT118" s="1042"/>
      <c r="AU118" s="969"/>
      <c r="AV118" s="970"/>
      <c r="AW118" s="970"/>
      <c r="AX118" s="970"/>
      <c r="AY118" s="970"/>
      <c r="AZ118" s="1043" t="s">
        <v>450</v>
      </c>
      <c r="BA118" s="1034"/>
      <c r="BB118" s="1034"/>
      <c r="BC118" s="1034"/>
      <c r="BD118" s="1034"/>
      <c r="BE118" s="1034"/>
      <c r="BF118" s="1034"/>
      <c r="BG118" s="1034"/>
      <c r="BH118" s="1034"/>
      <c r="BI118" s="1034"/>
      <c r="BJ118" s="1034"/>
      <c r="BK118" s="1034"/>
      <c r="BL118" s="1034"/>
      <c r="BM118" s="1034"/>
      <c r="BN118" s="1034"/>
      <c r="BO118" s="1034"/>
      <c r="BP118" s="1035"/>
      <c r="BQ118" s="1066" t="s">
        <v>119</v>
      </c>
      <c r="BR118" s="1067"/>
      <c r="BS118" s="1067"/>
      <c r="BT118" s="1067"/>
      <c r="BU118" s="1067"/>
      <c r="BV118" s="1067" t="s">
        <v>119</v>
      </c>
      <c r="BW118" s="1067"/>
      <c r="BX118" s="1067"/>
      <c r="BY118" s="1067"/>
      <c r="BZ118" s="1067"/>
      <c r="CA118" s="1067" t="s">
        <v>119</v>
      </c>
      <c r="CB118" s="1067"/>
      <c r="CC118" s="1067"/>
      <c r="CD118" s="1067"/>
      <c r="CE118" s="1067"/>
      <c r="CF118" s="983" t="s">
        <v>119</v>
      </c>
      <c r="CG118" s="984"/>
      <c r="CH118" s="984"/>
      <c r="CI118" s="984"/>
      <c r="CJ118" s="984"/>
      <c r="CK118" s="1014"/>
      <c r="CL118" s="1015"/>
      <c r="CM118" s="985" t="s">
        <v>451</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119</v>
      </c>
      <c r="DH118" s="1028"/>
      <c r="DI118" s="1028"/>
      <c r="DJ118" s="1028"/>
      <c r="DK118" s="1029"/>
      <c r="DL118" s="1030" t="s">
        <v>119</v>
      </c>
      <c r="DM118" s="1028"/>
      <c r="DN118" s="1028"/>
      <c r="DO118" s="1028"/>
      <c r="DP118" s="1029"/>
      <c r="DQ118" s="1030" t="s">
        <v>119</v>
      </c>
      <c r="DR118" s="1028"/>
      <c r="DS118" s="1028"/>
      <c r="DT118" s="1028"/>
      <c r="DU118" s="1029"/>
      <c r="DV118" s="1031" t="s">
        <v>119</v>
      </c>
      <c r="DW118" s="1032"/>
      <c r="DX118" s="1032"/>
      <c r="DY118" s="1032"/>
      <c r="DZ118" s="1033"/>
    </row>
    <row r="119" spans="1:130" s="226" customFormat="1" ht="26.25" customHeight="1" x14ac:dyDescent="0.15">
      <c r="A119" s="1127" t="s">
        <v>423</v>
      </c>
      <c r="B119" s="1013"/>
      <c r="C119" s="992" t="s">
        <v>424</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399</v>
      </c>
      <c r="AB119" s="961"/>
      <c r="AC119" s="961"/>
      <c r="AD119" s="961"/>
      <c r="AE119" s="962"/>
      <c r="AF119" s="963" t="s">
        <v>119</v>
      </c>
      <c r="AG119" s="961"/>
      <c r="AH119" s="961"/>
      <c r="AI119" s="961"/>
      <c r="AJ119" s="962"/>
      <c r="AK119" s="963" t="s">
        <v>399</v>
      </c>
      <c r="AL119" s="961"/>
      <c r="AM119" s="961"/>
      <c r="AN119" s="961"/>
      <c r="AO119" s="962"/>
      <c r="AP119" s="964" t="s">
        <v>119</v>
      </c>
      <c r="AQ119" s="965"/>
      <c r="AR119" s="965"/>
      <c r="AS119" s="965"/>
      <c r="AT119" s="966"/>
      <c r="AU119" s="971"/>
      <c r="AV119" s="972"/>
      <c r="AW119" s="972"/>
      <c r="AX119" s="972"/>
      <c r="AY119" s="972"/>
      <c r="AZ119" s="257" t="s">
        <v>176</v>
      </c>
      <c r="BA119" s="257"/>
      <c r="BB119" s="257"/>
      <c r="BC119" s="257"/>
      <c r="BD119" s="257"/>
      <c r="BE119" s="257"/>
      <c r="BF119" s="257"/>
      <c r="BG119" s="257"/>
      <c r="BH119" s="257"/>
      <c r="BI119" s="257"/>
      <c r="BJ119" s="257"/>
      <c r="BK119" s="257"/>
      <c r="BL119" s="257"/>
      <c r="BM119" s="257"/>
      <c r="BN119" s="257"/>
      <c r="BO119" s="1044" t="s">
        <v>452</v>
      </c>
      <c r="BP119" s="1075"/>
      <c r="BQ119" s="1066">
        <v>9498152</v>
      </c>
      <c r="BR119" s="1067"/>
      <c r="BS119" s="1067"/>
      <c r="BT119" s="1067"/>
      <c r="BU119" s="1067"/>
      <c r="BV119" s="1067">
        <v>9393009</v>
      </c>
      <c r="BW119" s="1067"/>
      <c r="BX119" s="1067"/>
      <c r="BY119" s="1067"/>
      <c r="BZ119" s="1067"/>
      <c r="CA119" s="1067">
        <v>9655808</v>
      </c>
      <c r="CB119" s="1067"/>
      <c r="CC119" s="1067"/>
      <c r="CD119" s="1067"/>
      <c r="CE119" s="1067"/>
      <c r="CF119" s="1068"/>
      <c r="CG119" s="1069"/>
      <c r="CH119" s="1069"/>
      <c r="CI119" s="1069"/>
      <c r="CJ119" s="1070"/>
      <c r="CK119" s="1016"/>
      <c r="CL119" s="1017"/>
      <c r="CM119" s="1071" t="s">
        <v>453</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v>6594</v>
      </c>
      <c r="DH119" s="1053"/>
      <c r="DI119" s="1053"/>
      <c r="DJ119" s="1053"/>
      <c r="DK119" s="1054"/>
      <c r="DL119" s="1052">
        <v>3920</v>
      </c>
      <c r="DM119" s="1053"/>
      <c r="DN119" s="1053"/>
      <c r="DO119" s="1053"/>
      <c r="DP119" s="1054"/>
      <c r="DQ119" s="1052">
        <v>2038</v>
      </c>
      <c r="DR119" s="1053"/>
      <c r="DS119" s="1053"/>
      <c r="DT119" s="1053"/>
      <c r="DU119" s="1054"/>
      <c r="DV119" s="1055">
        <v>0.1</v>
      </c>
      <c r="DW119" s="1056"/>
      <c r="DX119" s="1056"/>
      <c r="DY119" s="1056"/>
      <c r="DZ119" s="1057"/>
    </row>
    <row r="120" spans="1:130" s="226" customFormat="1" ht="26.25" customHeight="1" x14ac:dyDescent="0.15">
      <c r="A120" s="1128"/>
      <c r="B120" s="1015"/>
      <c r="C120" s="985" t="s">
        <v>429</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119</v>
      </c>
      <c r="AB120" s="1028"/>
      <c r="AC120" s="1028"/>
      <c r="AD120" s="1028"/>
      <c r="AE120" s="1029"/>
      <c r="AF120" s="1030" t="s">
        <v>119</v>
      </c>
      <c r="AG120" s="1028"/>
      <c r="AH120" s="1028"/>
      <c r="AI120" s="1028"/>
      <c r="AJ120" s="1029"/>
      <c r="AK120" s="1030" t="s">
        <v>119</v>
      </c>
      <c r="AL120" s="1028"/>
      <c r="AM120" s="1028"/>
      <c r="AN120" s="1028"/>
      <c r="AO120" s="1029"/>
      <c r="AP120" s="1031" t="s">
        <v>119</v>
      </c>
      <c r="AQ120" s="1032"/>
      <c r="AR120" s="1032"/>
      <c r="AS120" s="1032"/>
      <c r="AT120" s="1033"/>
      <c r="AU120" s="1058" t="s">
        <v>454</v>
      </c>
      <c r="AV120" s="1059"/>
      <c r="AW120" s="1059"/>
      <c r="AX120" s="1059"/>
      <c r="AY120" s="1060"/>
      <c r="AZ120" s="1009" t="s">
        <v>455</v>
      </c>
      <c r="BA120" s="958"/>
      <c r="BB120" s="958"/>
      <c r="BC120" s="958"/>
      <c r="BD120" s="958"/>
      <c r="BE120" s="958"/>
      <c r="BF120" s="958"/>
      <c r="BG120" s="958"/>
      <c r="BH120" s="958"/>
      <c r="BI120" s="958"/>
      <c r="BJ120" s="958"/>
      <c r="BK120" s="958"/>
      <c r="BL120" s="958"/>
      <c r="BM120" s="958"/>
      <c r="BN120" s="958"/>
      <c r="BO120" s="958"/>
      <c r="BP120" s="959"/>
      <c r="BQ120" s="995">
        <v>1659920</v>
      </c>
      <c r="BR120" s="996"/>
      <c r="BS120" s="996"/>
      <c r="BT120" s="996"/>
      <c r="BU120" s="996"/>
      <c r="BV120" s="996">
        <v>1772675</v>
      </c>
      <c r="BW120" s="996"/>
      <c r="BX120" s="996"/>
      <c r="BY120" s="996"/>
      <c r="BZ120" s="996"/>
      <c r="CA120" s="996">
        <v>1866230</v>
      </c>
      <c r="CB120" s="996"/>
      <c r="CC120" s="996"/>
      <c r="CD120" s="996"/>
      <c r="CE120" s="996"/>
      <c r="CF120" s="1010">
        <v>58.6</v>
      </c>
      <c r="CG120" s="1011"/>
      <c r="CH120" s="1011"/>
      <c r="CI120" s="1011"/>
      <c r="CJ120" s="1011"/>
      <c r="CK120" s="1076" t="s">
        <v>456</v>
      </c>
      <c r="CL120" s="1077"/>
      <c r="CM120" s="1077"/>
      <c r="CN120" s="1077"/>
      <c r="CO120" s="1078"/>
      <c r="CP120" s="1084" t="s">
        <v>457</v>
      </c>
      <c r="CQ120" s="1085"/>
      <c r="CR120" s="1085"/>
      <c r="CS120" s="1085"/>
      <c r="CT120" s="1085"/>
      <c r="CU120" s="1085"/>
      <c r="CV120" s="1085"/>
      <c r="CW120" s="1085"/>
      <c r="CX120" s="1085"/>
      <c r="CY120" s="1085"/>
      <c r="CZ120" s="1085"/>
      <c r="DA120" s="1085"/>
      <c r="DB120" s="1085"/>
      <c r="DC120" s="1085"/>
      <c r="DD120" s="1085"/>
      <c r="DE120" s="1085"/>
      <c r="DF120" s="1086"/>
      <c r="DG120" s="995">
        <v>2741635</v>
      </c>
      <c r="DH120" s="996"/>
      <c r="DI120" s="996"/>
      <c r="DJ120" s="996"/>
      <c r="DK120" s="996"/>
      <c r="DL120" s="996">
        <v>2872717</v>
      </c>
      <c r="DM120" s="996"/>
      <c r="DN120" s="996"/>
      <c r="DO120" s="996"/>
      <c r="DP120" s="996"/>
      <c r="DQ120" s="996">
        <v>3075417</v>
      </c>
      <c r="DR120" s="996"/>
      <c r="DS120" s="996"/>
      <c r="DT120" s="996"/>
      <c r="DU120" s="996"/>
      <c r="DV120" s="997">
        <v>96.5</v>
      </c>
      <c r="DW120" s="997"/>
      <c r="DX120" s="997"/>
      <c r="DY120" s="997"/>
      <c r="DZ120" s="998"/>
    </row>
    <row r="121" spans="1:130" s="226" customFormat="1" ht="26.25" customHeight="1" x14ac:dyDescent="0.15">
      <c r="A121" s="1128"/>
      <c r="B121" s="1015"/>
      <c r="C121" s="1036" t="s">
        <v>458</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399</v>
      </c>
      <c r="AB121" s="1028"/>
      <c r="AC121" s="1028"/>
      <c r="AD121" s="1028"/>
      <c r="AE121" s="1029"/>
      <c r="AF121" s="1030" t="s">
        <v>119</v>
      </c>
      <c r="AG121" s="1028"/>
      <c r="AH121" s="1028"/>
      <c r="AI121" s="1028"/>
      <c r="AJ121" s="1029"/>
      <c r="AK121" s="1030" t="s">
        <v>399</v>
      </c>
      <c r="AL121" s="1028"/>
      <c r="AM121" s="1028"/>
      <c r="AN121" s="1028"/>
      <c r="AO121" s="1029"/>
      <c r="AP121" s="1031" t="s">
        <v>119</v>
      </c>
      <c r="AQ121" s="1032"/>
      <c r="AR121" s="1032"/>
      <c r="AS121" s="1032"/>
      <c r="AT121" s="1033"/>
      <c r="AU121" s="1061"/>
      <c r="AV121" s="1062"/>
      <c r="AW121" s="1062"/>
      <c r="AX121" s="1062"/>
      <c r="AY121" s="1063"/>
      <c r="AZ121" s="1018" t="s">
        <v>459</v>
      </c>
      <c r="BA121" s="1019"/>
      <c r="BB121" s="1019"/>
      <c r="BC121" s="1019"/>
      <c r="BD121" s="1019"/>
      <c r="BE121" s="1019"/>
      <c r="BF121" s="1019"/>
      <c r="BG121" s="1019"/>
      <c r="BH121" s="1019"/>
      <c r="BI121" s="1019"/>
      <c r="BJ121" s="1019"/>
      <c r="BK121" s="1019"/>
      <c r="BL121" s="1019"/>
      <c r="BM121" s="1019"/>
      <c r="BN121" s="1019"/>
      <c r="BO121" s="1019"/>
      <c r="BP121" s="1020"/>
      <c r="BQ121" s="988">
        <v>12497</v>
      </c>
      <c r="BR121" s="989"/>
      <c r="BS121" s="989"/>
      <c r="BT121" s="989"/>
      <c r="BU121" s="989"/>
      <c r="BV121" s="989">
        <v>7416</v>
      </c>
      <c r="BW121" s="989"/>
      <c r="BX121" s="989"/>
      <c r="BY121" s="989"/>
      <c r="BZ121" s="989"/>
      <c r="CA121" s="989">
        <v>4602</v>
      </c>
      <c r="CB121" s="989"/>
      <c r="CC121" s="989"/>
      <c r="CD121" s="989"/>
      <c r="CE121" s="989"/>
      <c r="CF121" s="983">
        <v>0.1</v>
      </c>
      <c r="CG121" s="984"/>
      <c r="CH121" s="984"/>
      <c r="CI121" s="984"/>
      <c r="CJ121" s="984"/>
      <c r="CK121" s="1079"/>
      <c r="CL121" s="1080"/>
      <c r="CM121" s="1080"/>
      <c r="CN121" s="1080"/>
      <c r="CO121" s="1081"/>
      <c r="CP121" s="1089" t="s">
        <v>460</v>
      </c>
      <c r="CQ121" s="1090"/>
      <c r="CR121" s="1090"/>
      <c r="CS121" s="1090"/>
      <c r="CT121" s="1090"/>
      <c r="CU121" s="1090"/>
      <c r="CV121" s="1090"/>
      <c r="CW121" s="1090"/>
      <c r="CX121" s="1090"/>
      <c r="CY121" s="1090"/>
      <c r="CZ121" s="1090"/>
      <c r="DA121" s="1090"/>
      <c r="DB121" s="1090"/>
      <c r="DC121" s="1090"/>
      <c r="DD121" s="1090"/>
      <c r="DE121" s="1090"/>
      <c r="DF121" s="1091"/>
      <c r="DG121" s="988">
        <v>3132</v>
      </c>
      <c r="DH121" s="989"/>
      <c r="DI121" s="989"/>
      <c r="DJ121" s="989"/>
      <c r="DK121" s="989"/>
      <c r="DL121" s="989">
        <v>3566</v>
      </c>
      <c r="DM121" s="989"/>
      <c r="DN121" s="989"/>
      <c r="DO121" s="989"/>
      <c r="DP121" s="989"/>
      <c r="DQ121" s="989">
        <v>5836</v>
      </c>
      <c r="DR121" s="989"/>
      <c r="DS121" s="989"/>
      <c r="DT121" s="989"/>
      <c r="DU121" s="989"/>
      <c r="DV121" s="990">
        <v>0.2</v>
      </c>
      <c r="DW121" s="990"/>
      <c r="DX121" s="990"/>
      <c r="DY121" s="990"/>
      <c r="DZ121" s="991"/>
    </row>
    <row r="122" spans="1:130" s="226" customFormat="1" ht="26.25" customHeight="1" x14ac:dyDescent="0.15">
      <c r="A122" s="1128"/>
      <c r="B122" s="1015"/>
      <c r="C122" s="985" t="s">
        <v>439</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119</v>
      </c>
      <c r="AB122" s="1028"/>
      <c r="AC122" s="1028"/>
      <c r="AD122" s="1028"/>
      <c r="AE122" s="1029"/>
      <c r="AF122" s="1030" t="s">
        <v>119</v>
      </c>
      <c r="AG122" s="1028"/>
      <c r="AH122" s="1028"/>
      <c r="AI122" s="1028"/>
      <c r="AJ122" s="1029"/>
      <c r="AK122" s="1030" t="s">
        <v>119</v>
      </c>
      <c r="AL122" s="1028"/>
      <c r="AM122" s="1028"/>
      <c r="AN122" s="1028"/>
      <c r="AO122" s="1029"/>
      <c r="AP122" s="1031" t="s">
        <v>119</v>
      </c>
      <c r="AQ122" s="1032"/>
      <c r="AR122" s="1032"/>
      <c r="AS122" s="1032"/>
      <c r="AT122" s="1033"/>
      <c r="AU122" s="1061"/>
      <c r="AV122" s="1062"/>
      <c r="AW122" s="1062"/>
      <c r="AX122" s="1062"/>
      <c r="AY122" s="1063"/>
      <c r="AZ122" s="1043" t="s">
        <v>461</v>
      </c>
      <c r="BA122" s="1034"/>
      <c r="BB122" s="1034"/>
      <c r="BC122" s="1034"/>
      <c r="BD122" s="1034"/>
      <c r="BE122" s="1034"/>
      <c r="BF122" s="1034"/>
      <c r="BG122" s="1034"/>
      <c r="BH122" s="1034"/>
      <c r="BI122" s="1034"/>
      <c r="BJ122" s="1034"/>
      <c r="BK122" s="1034"/>
      <c r="BL122" s="1034"/>
      <c r="BM122" s="1034"/>
      <c r="BN122" s="1034"/>
      <c r="BO122" s="1034"/>
      <c r="BP122" s="1035"/>
      <c r="BQ122" s="1066">
        <v>5633714</v>
      </c>
      <c r="BR122" s="1067"/>
      <c r="BS122" s="1067"/>
      <c r="BT122" s="1067"/>
      <c r="BU122" s="1067"/>
      <c r="BV122" s="1067">
        <v>5576057</v>
      </c>
      <c r="BW122" s="1067"/>
      <c r="BX122" s="1067"/>
      <c r="BY122" s="1067"/>
      <c r="BZ122" s="1067"/>
      <c r="CA122" s="1067">
        <v>5432656</v>
      </c>
      <c r="CB122" s="1067"/>
      <c r="CC122" s="1067"/>
      <c r="CD122" s="1067"/>
      <c r="CE122" s="1067"/>
      <c r="CF122" s="1087">
        <v>170.5</v>
      </c>
      <c r="CG122" s="1088"/>
      <c r="CH122" s="1088"/>
      <c r="CI122" s="1088"/>
      <c r="CJ122" s="1088"/>
      <c r="CK122" s="1079"/>
      <c r="CL122" s="1080"/>
      <c r="CM122" s="1080"/>
      <c r="CN122" s="1080"/>
      <c r="CO122" s="1081"/>
      <c r="CP122" s="1089" t="s">
        <v>462</v>
      </c>
      <c r="CQ122" s="1090"/>
      <c r="CR122" s="1090"/>
      <c r="CS122" s="1090"/>
      <c r="CT122" s="1090"/>
      <c r="CU122" s="1090"/>
      <c r="CV122" s="1090"/>
      <c r="CW122" s="1090"/>
      <c r="CX122" s="1090"/>
      <c r="CY122" s="1090"/>
      <c r="CZ122" s="1090"/>
      <c r="DA122" s="1090"/>
      <c r="DB122" s="1090"/>
      <c r="DC122" s="1090"/>
      <c r="DD122" s="1090"/>
      <c r="DE122" s="1090"/>
      <c r="DF122" s="1091"/>
      <c r="DG122" s="988" t="s">
        <v>119</v>
      </c>
      <c r="DH122" s="989"/>
      <c r="DI122" s="989"/>
      <c r="DJ122" s="989"/>
      <c r="DK122" s="989"/>
      <c r="DL122" s="989" t="s">
        <v>119</v>
      </c>
      <c r="DM122" s="989"/>
      <c r="DN122" s="989"/>
      <c r="DO122" s="989"/>
      <c r="DP122" s="989"/>
      <c r="DQ122" s="989" t="s">
        <v>119</v>
      </c>
      <c r="DR122" s="989"/>
      <c r="DS122" s="989"/>
      <c r="DT122" s="989"/>
      <c r="DU122" s="989"/>
      <c r="DV122" s="990" t="s">
        <v>119</v>
      </c>
      <c r="DW122" s="990"/>
      <c r="DX122" s="990"/>
      <c r="DY122" s="990"/>
      <c r="DZ122" s="991"/>
    </row>
    <row r="123" spans="1:130" s="226" customFormat="1" ht="26.25" customHeight="1" x14ac:dyDescent="0.15">
      <c r="A123" s="1128"/>
      <c r="B123" s="1015"/>
      <c r="C123" s="985" t="s">
        <v>446</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399</v>
      </c>
      <c r="AB123" s="1028"/>
      <c r="AC123" s="1028"/>
      <c r="AD123" s="1028"/>
      <c r="AE123" s="1029"/>
      <c r="AF123" s="1030" t="s">
        <v>119</v>
      </c>
      <c r="AG123" s="1028"/>
      <c r="AH123" s="1028"/>
      <c r="AI123" s="1028"/>
      <c r="AJ123" s="1029"/>
      <c r="AK123" s="1030" t="s">
        <v>119</v>
      </c>
      <c r="AL123" s="1028"/>
      <c r="AM123" s="1028"/>
      <c r="AN123" s="1028"/>
      <c r="AO123" s="1029"/>
      <c r="AP123" s="1031" t="s">
        <v>119</v>
      </c>
      <c r="AQ123" s="1032"/>
      <c r="AR123" s="1032"/>
      <c r="AS123" s="1032"/>
      <c r="AT123" s="1033"/>
      <c r="AU123" s="1064"/>
      <c r="AV123" s="1065"/>
      <c r="AW123" s="1065"/>
      <c r="AX123" s="1065"/>
      <c r="AY123" s="1065"/>
      <c r="AZ123" s="257" t="s">
        <v>176</v>
      </c>
      <c r="BA123" s="257"/>
      <c r="BB123" s="257"/>
      <c r="BC123" s="257"/>
      <c r="BD123" s="257"/>
      <c r="BE123" s="257"/>
      <c r="BF123" s="257"/>
      <c r="BG123" s="257"/>
      <c r="BH123" s="257"/>
      <c r="BI123" s="257"/>
      <c r="BJ123" s="257"/>
      <c r="BK123" s="257"/>
      <c r="BL123" s="257"/>
      <c r="BM123" s="257"/>
      <c r="BN123" s="257"/>
      <c r="BO123" s="1044" t="s">
        <v>463</v>
      </c>
      <c r="BP123" s="1075"/>
      <c r="BQ123" s="1134">
        <v>7306131</v>
      </c>
      <c r="BR123" s="1135"/>
      <c r="BS123" s="1135"/>
      <c r="BT123" s="1135"/>
      <c r="BU123" s="1135"/>
      <c r="BV123" s="1135">
        <v>7356148</v>
      </c>
      <c r="BW123" s="1135"/>
      <c r="BX123" s="1135"/>
      <c r="BY123" s="1135"/>
      <c r="BZ123" s="1135"/>
      <c r="CA123" s="1135">
        <v>7303488</v>
      </c>
      <c r="CB123" s="1135"/>
      <c r="CC123" s="1135"/>
      <c r="CD123" s="1135"/>
      <c r="CE123" s="1135"/>
      <c r="CF123" s="1068"/>
      <c r="CG123" s="1069"/>
      <c r="CH123" s="1069"/>
      <c r="CI123" s="1069"/>
      <c r="CJ123" s="1070"/>
      <c r="CK123" s="1079"/>
      <c r="CL123" s="1080"/>
      <c r="CM123" s="1080"/>
      <c r="CN123" s="1080"/>
      <c r="CO123" s="1081"/>
      <c r="CP123" s="1089"/>
      <c r="CQ123" s="1090"/>
      <c r="CR123" s="1090"/>
      <c r="CS123" s="1090"/>
      <c r="CT123" s="1090"/>
      <c r="CU123" s="1090"/>
      <c r="CV123" s="1090"/>
      <c r="CW123" s="1090"/>
      <c r="CX123" s="1090"/>
      <c r="CY123" s="1090"/>
      <c r="CZ123" s="1090"/>
      <c r="DA123" s="1090"/>
      <c r="DB123" s="1090"/>
      <c r="DC123" s="1090"/>
      <c r="DD123" s="1090"/>
      <c r="DE123" s="1090"/>
      <c r="DF123" s="1091"/>
      <c r="DG123" s="1027"/>
      <c r="DH123" s="1028"/>
      <c r="DI123" s="1028"/>
      <c r="DJ123" s="1028"/>
      <c r="DK123" s="1029"/>
      <c r="DL123" s="1030"/>
      <c r="DM123" s="1028"/>
      <c r="DN123" s="1028"/>
      <c r="DO123" s="1028"/>
      <c r="DP123" s="1029"/>
      <c r="DQ123" s="1030"/>
      <c r="DR123" s="1028"/>
      <c r="DS123" s="1028"/>
      <c r="DT123" s="1028"/>
      <c r="DU123" s="1029"/>
      <c r="DV123" s="1031"/>
      <c r="DW123" s="1032"/>
      <c r="DX123" s="1032"/>
      <c r="DY123" s="1032"/>
      <c r="DZ123" s="1033"/>
    </row>
    <row r="124" spans="1:130" s="226" customFormat="1" ht="26.25" customHeight="1" thickBot="1" x14ac:dyDescent="0.2">
      <c r="A124" s="1128"/>
      <c r="B124" s="1015"/>
      <c r="C124" s="985" t="s">
        <v>449</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119</v>
      </c>
      <c r="AB124" s="1028"/>
      <c r="AC124" s="1028"/>
      <c r="AD124" s="1028"/>
      <c r="AE124" s="1029"/>
      <c r="AF124" s="1030" t="s">
        <v>399</v>
      </c>
      <c r="AG124" s="1028"/>
      <c r="AH124" s="1028"/>
      <c r="AI124" s="1028"/>
      <c r="AJ124" s="1029"/>
      <c r="AK124" s="1030" t="s">
        <v>399</v>
      </c>
      <c r="AL124" s="1028"/>
      <c r="AM124" s="1028"/>
      <c r="AN124" s="1028"/>
      <c r="AO124" s="1029"/>
      <c r="AP124" s="1031" t="s">
        <v>119</v>
      </c>
      <c r="AQ124" s="1032"/>
      <c r="AR124" s="1032"/>
      <c r="AS124" s="1032"/>
      <c r="AT124" s="1033"/>
      <c r="AU124" s="1130" t="s">
        <v>464</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v>68.400000000000006</v>
      </c>
      <c r="BR124" s="1097"/>
      <c r="BS124" s="1097"/>
      <c r="BT124" s="1097"/>
      <c r="BU124" s="1097"/>
      <c r="BV124" s="1097">
        <v>64.400000000000006</v>
      </c>
      <c r="BW124" s="1097"/>
      <c r="BX124" s="1097"/>
      <c r="BY124" s="1097"/>
      <c r="BZ124" s="1097"/>
      <c r="CA124" s="1097">
        <v>73.8</v>
      </c>
      <c r="CB124" s="1097"/>
      <c r="CC124" s="1097"/>
      <c r="CD124" s="1097"/>
      <c r="CE124" s="1097"/>
      <c r="CF124" s="1098"/>
      <c r="CG124" s="1099"/>
      <c r="CH124" s="1099"/>
      <c r="CI124" s="1099"/>
      <c r="CJ124" s="1100"/>
      <c r="CK124" s="1082"/>
      <c r="CL124" s="1082"/>
      <c r="CM124" s="1082"/>
      <c r="CN124" s="1082"/>
      <c r="CO124" s="1083"/>
      <c r="CP124" s="1089" t="s">
        <v>465</v>
      </c>
      <c r="CQ124" s="1090"/>
      <c r="CR124" s="1090"/>
      <c r="CS124" s="1090"/>
      <c r="CT124" s="1090"/>
      <c r="CU124" s="1090"/>
      <c r="CV124" s="1090"/>
      <c r="CW124" s="1090"/>
      <c r="CX124" s="1090"/>
      <c r="CY124" s="1090"/>
      <c r="CZ124" s="1090"/>
      <c r="DA124" s="1090"/>
      <c r="DB124" s="1090"/>
      <c r="DC124" s="1090"/>
      <c r="DD124" s="1090"/>
      <c r="DE124" s="1090"/>
      <c r="DF124" s="1091"/>
      <c r="DG124" s="1074" t="s">
        <v>425</v>
      </c>
      <c r="DH124" s="1053"/>
      <c r="DI124" s="1053"/>
      <c r="DJ124" s="1053"/>
      <c r="DK124" s="1054"/>
      <c r="DL124" s="1052" t="s">
        <v>425</v>
      </c>
      <c r="DM124" s="1053"/>
      <c r="DN124" s="1053"/>
      <c r="DO124" s="1053"/>
      <c r="DP124" s="1054"/>
      <c r="DQ124" s="1052" t="s">
        <v>119</v>
      </c>
      <c r="DR124" s="1053"/>
      <c r="DS124" s="1053"/>
      <c r="DT124" s="1053"/>
      <c r="DU124" s="1054"/>
      <c r="DV124" s="1055" t="s">
        <v>442</v>
      </c>
      <c r="DW124" s="1056"/>
      <c r="DX124" s="1056"/>
      <c r="DY124" s="1056"/>
      <c r="DZ124" s="1057"/>
    </row>
    <row r="125" spans="1:130" s="226" customFormat="1" ht="26.25" customHeight="1" x14ac:dyDescent="0.15">
      <c r="A125" s="1128"/>
      <c r="B125" s="1015"/>
      <c r="C125" s="985" t="s">
        <v>451</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425</v>
      </c>
      <c r="AB125" s="1028"/>
      <c r="AC125" s="1028"/>
      <c r="AD125" s="1028"/>
      <c r="AE125" s="1029"/>
      <c r="AF125" s="1030" t="s">
        <v>442</v>
      </c>
      <c r="AG125" s="1028"/>
      <c r="AH125" s="1028"/>
      <c r="AI125" s="1028"/>
      <c r="AJ125" s="1029"/>
      <c r="AK125" s="1030" t="s">
        <v>119</v>
      </c>
      <c r="AL125" s="1028"/>
      <c r="AM125" s="1028"/>
      <c r="AN125" s="1028"/>
      <c r="AO125" s="1029"/>
      <c r="AP125" s="1031" t="s">
        <v>119</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466</v>
      </c>
      <c r="CL125" s="1077"/>
      <c r="CM125" s="1077"/>
      <c r="CN125" s="1077"/>
      <c r="CO125" s="1078"/>
      <c r="CP125" s="1009" t="s">
        <v>467</v>
      </c>
      <c r="CQ125" s="958"/>
      <c r="CR125" s="958"/>
      <c r="CS125" s="958"/>
      <c r="CT125" s="958"/>
      <c r="CU125" s="958"/>
      <c r="CV125" s="958"/>
      <c r="CW125" s="958"/>
      <c r="CX125" s="958"/>
      <c r="CY125" s="958"/>
      <c r="CZ125" s="958"/>
      <c r="DA125" s="958"/>
      <c r="DB125" s="958"/>
      <c r="DC125" s="958"/>
      <c r="DD125" s="958"/>
      <c r="DE125" s="958"/>
      <c r="DF125" s="959"/>
      <c r="DG125" s="995" t="s">
        <v>442</v>
      </c>
      <c r="DH125" s="996"/>
      <c r="DI125" s="996"/>
      <c r="DJ125" s="996"/>
      <c r="DK125" s="996"/>
      <c r="DL125" s="996" t="s">
        <v>119</v>
      </c>
      <c r="DM125" s="996"/>
      <c r="DN125" s="996"/>
      <c r="DO125" s="996"/>
      <c r="DP125" s="996"/>
      <c r="DQ125" s="996" t="s">
        <v>119</v>
      </c>
      <c r="DR125" s="996"/>
      <c r="DS125" s="996"/>
      <c r="DT125" s="996"/>
      <c r="DU125" s="996"/>
      <c r="DV125" s="997" t="s">
        <v>119</v>
      </c>
      <c r="DW125" s="997"/>
      <c r="DX125" s="997"/>
      <c r="DY125" s="997"/>
      <c r="DZ125" s="998"/>
    </row>
    <row r="126" spans="1:130" s="226" customFormat="1" ht="26.25" customHeight="1" thickBot="1" x14ac:dyDescent="0.2">
      <c r="A126" s="1128"/>
      <c r="B126" s="1015"/>
      <c r="C126" s="985" t="s">
        <v>453</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18632</v>
      </c>
      <c r="AB126" s="1028"/>
      <c r="AC126" s="1028"/>
      <c r="AD126" s="1028"/>
      <c r="AE126" s="1029"/>
      <c r="AF126" s="1030">
        <v>14747</v>
      </c>
      <c r="AG126" s="1028"/>
      <c r="AH126" s="1028"/>
      <c r="AI126" s="1028"/>
      <c r="AJ126" s="1029"/>
      <c r="AK126" s="1030">
        <v>13884</v>
      </c>
      <c r="AL126" s="1028"/>
      <c r="AM126" s="1028"/>
      <c r="AN126" s="1028"/>
      <c r="AO126" s="1029"/>
      <c r="AP126" s="1031">
        <v>0.4</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468</v>
      </c>
      <c r="CQ126" s="1019"/>
      <c r="CR126" s="1019"/>
      <c r="CS126" s="1019"/>
      <c r="CT126" s="1019"/>
      <c r="CU126" s="1019"/>
      <c r="CV126" s="1019"/>
      <c r="CW126" s="1019"/>
      <c r="CX126" s="1019"/>
      <c r="CY126" s="1019"/>
      <c r="CZ126" s="1019"/>
      <c r="DA126" s="1019"/>
      <c r="DB126" s="1019"/>
      <c r="DC126" s="1019"/>
      <c r="DD126" s="1019"/>
      <c r="DE126" s="1019"/>
      <c r="DF126" s="1020"/>
      <c r="DG126" s="988" t="s">
        <v>442</v>
      </c>
      <c r="DH126" s="989"/>
      <c r="DI126" s="989"/>
      <c r="DJ126" s="989"/>
      <c r="DK126" s="989"/>
      <c r="DL126" s="989" t="s">
        <v>425</v>
      </c>
      <c r="DM126" s="989"/>
      <c r="DN126" s="989"/>
      <c r="DO126" s="989"/>
      <c r="DP126" s="989"/>
      <c r="DQ126" s="989" t="s">
        <v>119</v>
      </c>
      <c r="DR126" s="989"/>
      <c r="DS126" s="989"/>
      <c r="DT126" s="989"/>
      <c r="DU126" s="989"/>
      <c r="DV126" s="990" t="s">
        <v>119</v>
      </c>
      <c r="DW126" s="990"/>
      <c r="DX126" s="990"/>
      <c r="DY126" s="990"/>
      <c r="DZ126" s="991"/>
    </row>
    <row r="127" spans="1:130" s="226" customFormat="1" ht="26.25" customHeight="1" x14ac:dyDescent="0.15">
      <c r="A127" s="1129"/>
      <c r="B127" s="1017"/>
      <c r="C127" s="1071" t="s">
        <v>469</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442</v>
      </c>
      <c r="AB127" s="1028"/>
      <c r="AC127" s="1028"/>
      <c r="AD127" s="1028"/>
      <c r="AE127" s="1029"/>
      <c r="AF127" s="1030" t="s">
        <v>442</v>
      </c>
      <c r="AG127" s="1028"/>
      <c r="AH127" s="1028"/>
      <c r="AI127" s="1028"/>
      <c r="AJ127" s="1029"/>
      <c r="AK127" s="1030" t="s">
        <v>442</v>
      </c>
      <c r="AL127" s="1028"/>
      <c r="AM127" s="1028"/>
      <c r="AN127" s="1028"/>
      <c r="AO127" s="1029"/>
      <c r="AP127" s="1031" t="s">
        <v>119</v>
      </c>
      <c r="AQ127" s="1032"/>
      <c r="AR127" s="1032"/>
      <c r="AS127" s="1032"/>
      <c r="AT127" s="1033"/>
      <c r="AU127" s="262"/>
      <c r="AV127" s="262"/>
      <c r="AW127" s="262"/>
      <c r="AX127" s="1101" t="s">
        <v>470</v>
      </c>
      <c r="AY127" s="1102"/>
      <c r="AZ127" s="1102"/>
      <c r="BA127" s="1102"/>
      <c r="BB127" s="1102"/>
      <c r="BC127" s="1102"/>
      <c r="BD127" s="1102"/>
      <c r="BE127" s="1103"/>
      <c r="BF127" s="1104" t="s">
        <v>471</v>
      </c>
      <c r="BG127" s="1102"/>
      <c r="BH127" s="1102"/>
      <c r="BI127" s="1102"/>
      <c r="BJ127" s="1102"/>
      <c r="BK127" s="1102"/>
      <c r="BL127" s="1103"/>
      <c r="BM127" s="1104" t="s">
        <v>472</v>
      </c>
      <c r="BN127" s="1102"/>
      <c r="BO127" s="1102"/>
      <c r="BP127" s="1102"/>
      <c r="BQ127" s="1102"/>
      <c r="BR127" s="1102"/>
      <c r="BS127" s="1103"/>
      <c r="BT127" s="1104" t="s">
        <v>473</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474</v>
      </c>
      <c r="CQ127" s="1019"/>
      <c r="CR127" s="1019"/>
      <c r="CS127" s="1019"/>
      <c r="CT127" s="1019"/>
      <c r="CU127" s="1019"/>
      <c r="CV127" s="1019"/>
      <c r="CW127" s="1019"/>
      <c r="CX127" s="1019"/>
      <c r="CY127" s="1019"/>
      <c r="CZ127" s="1019"/>
      <c r="DA127" s="1019"/>
      <c r="DB127" s="1019"/>
      <c r="DC127" s="1019"/>
      <c r="DD127" s="1019"/>
      <c r="DE127" s="1019"/>
      <c r="DF127" s="1020"/>
      <c r="DG127" s="988" t="s">
        <v>442</v>
      </c>
      <c r="DH127" s="989"/>
      <c r="DI127" s="989"/>
      <c r="DJ127" s="989"/>
      <c r="DK127" s="989"/>
      <c r="DL127" s="989" t="s">
        <v>425</v>
      </c>
      <c r="DM127" s="989"/>
      <c r="DN127" s="989"/>
      <c r="DO127" s="989"/>
      <c r="DP127" s="989"/>
      <c r="DQ127" s="989" t="s">
        <v>119</v>
      </c>
      <c r="DR127" s="989"/>
      <c r="DS127" s="989"/>
      <c r="DT127" s="989"/>
      <c r="DU127" s="989"/>
      <c r="DV127" s="990" t="s">
        <v>442</v>
      </c>
      <c r="DW127" s="990"/>
      <c r="DX127" s="990"/>
      <c r="DY127" s="990"/>
      <c r="DZ127" s="991"/>
    </row>
    <row r="128" spans="1:130" s="226" customFormat="1" ht="26.25" customHeight="1" thickBot="1" x14ac:dyDescent="0.2">
      <c r="A128" s="1112" t="s">
        <v>475</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476</v>
      </c>
      <c r="X128" s="1114"/>
      <c r="Y128" s="1114"/>
      <c r="Z128" s="1115"/>
      <c r="AA128" s="1116">
        <v>5523</v>
      </c>
      <c r="AB128" s="1117"/>
      <c r="AC128" s="1117"/>
      <c r="AD128" s="1117"/>
      <c r="AE128" s="1118"/>
      <c r="AF128" s="1119">
        <v>5523</v>
      </c>
      <c r="AG128" s="1117"/>
      <c r="AH128" s="1117"/>
      <c r="AI128" s="1117"/>
      <c r="AJ128" s="1118"/>
      <c r="AK128" s="1119">
        <v>3049</v>
      </c>
      <c r="AL128" s="1117"/>
      <c r="AM128" s="1117"/>
      <c r="AN128" s="1117"/>
      <c r="AO128" s="1118"/>
      <c r="AP128" s="1120"/>
      <c r="AQ128" s="1121"/>
      <c r="AR128" s="1121"/>
      <c r="AS128" s="1121"/>
      <c r="AT128" s="1122"/>
      <c r="AU128" s="262"/>
      <c r="AV128" s="262"/>
      <c r="AW128" s="262"/>
      <c r="AX128" s="957" t="s">
        <v>477</v>
      </c>
      <c r="AY128" s="958"/>
      <c r="AZ128" s="958"/>
      <c r="BA128" s="958"/>
      <c r="BB128" s="958"/>
      <c r="BC128" s="958"/>
      <c r="BD128" s="958"/>
      <c r="BE128" s="959"/>
      <c r="BF128" s="1123" t="s">
        <v>119</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478</v>
      </c>
      <c r="CQ128" s="1106"/>
      <c r="CR128" s="1106"/>
      <c r="CS128" s="1106"/>
      <c r="CT128" s="1106"/>
      <c r="CU128" s="1106"/>
      <c r="CV128" s="1106"/>
      <c r="CW128" s="1106"/>
      <c r="CX128" s="1106"/>
      <c r="CY128" s="1106"/>
      <c r="CZ128" s="1106"/>
      <c r="DA128" s="1106"/>
      <c r="DB128" s="1106"/>
      <c r="DC128" s="1106"/>
      <c r="DD128" s="1106"/>
      <c r="DE128" s="1106"/>
      <c r="DF128" s="1107"/>
      <c r="DG128" s="1108" t="s">
        <v>119</v>
      </c>
      <c r="DH128" s="1109"/>
      <c r="DI128" s="1109"/>
      <c r="DJ128" s="1109"/>
      <c r="DK128" s="1109"/>
      <c r="DL128" s="1109" t="s">
        <v>119</v>
      </c>
      <c r="DM128" s="1109"/>
      <c r="DN128" s="1109"/>
      <c r="DO128" s="1109"/>
      <c r="DP128" s="1109"/>
      <c r="DQ128" s="1109" t="s">
        <v>119</v>
      </c>
      <c r="DR128" s="1109"/>
      <c r="DS128" s="1109"/>
      <c r="DT128" s="1109"/>
      <c r="DU128" s="1109"/>
      <c r="DV128" s="1110" t="s">
        <v>119</v>
      </c>
      <c r="DW128" s="1110"/>
      <c r="DX128" s="1110"/>
      <c r="DY128" s="1110"/>
      <c r="DZ128" s="1111"/>
    </row>
    <row r="129" spans="1:131" s="226" customFormat="1" ht="26.25" customHeight="1" x14ac:dyDescent="0.15">
      <c r="A129" s="999" t="s">
        <v>98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479</v>
      </c>
      <c r="X129" s="1143"/>
      <c r="Y129" s="1143"/>
      <c r="Z129" s="1144"/>
      <c r="AA129" s="1027">
        <v>3811142</v>
      </c>
      <c r="AB129" s="1028"/>
      <c r="AC129" s="1028"/>
      <c r="AD129" s="1028"/>
      <c r="AE129" s="1029"/>
      <c r="AF129" s="1030">
        <v>3755895</v>
      </c>
      <c r="AG129" s="1028"/>
      <c r="AH129" s="1028"/>
      <c r="AI129" s="1028"/>
      <c r="AJ129" s="1029"/>
      <c r="AK129" s="1030">
        <v>3728627</v>
      </c>
      <c r="AL129" s="1028"/>
      <c r="AM129" s="1028"/>
      <c r="AN129" s="1028"/>
      <c r="AO129" s="1029"/>
      <c r="AP129" s="1145"/>
      <c r="AQ129" s="1146"/>
      <c r="AR129" s="1146"/>
      <c r="AS129" s="1146"/>
      <c r="AT129" s="1147"/>
      <c r="AU129" s="264"/>
      <c r="AV129" s="264"/>
      <c r="AW129" s="264"/>
      <c r="AX129" s="1136" t="s">
        <v>480</v>
      </c>
      <c r="AY129" s="1019"/>
      <c r="AZ129" s="1019"/>
      <c r="BA129" s="1019"/>
      <c r="BB129" s="1019"/>
      <c r="BC129" s="1019"/>
      <c r="BD129" s="1019"/>
      <c r="BE129" s="1020"/>
      <c r="BF129" s="1137" t="s">
        <v>119</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9" t="s">
        <v>481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482</v>
      </c>
      <c r="X130" s="1143"/>
      <c r="Y130" s="1143"/>
      <c r="Z130" s="1144"/>
      <c r="AA130" s="1027">
        <v>608615</v>
      </c>
      <c r="AB130" s="1028"/>
      <c r="AC130" s="1028"/>
      <c r="AD130" s="1028"/>
      <c r="AE130" s="1029"/>
      <c r="AF130" s="1030">
        <v>594810</v>
      </c>
      <c r="AG130" s="1028"/>
      <c r="AH130" s="1028"/>
      <c r="AI130" s="1028"/>
      <c r="AJ130" s="1029"/>
      <c r="AK130" s="1030">
        <v>541576</v>
      </c>
      <c r="AL130" s="1028"/>
      <c r="AM130" s="1028"/>
      <c r="AN130" s="1028"/>
      <c r="AO130" s="1029"/>
      <c r="AP130" s="1145"/>
      <c r="AQ130" s="1146"/>
      <c r="AR130" s="1146"/>
      <c r="AS130" s="1146"/>
      <c r="AT130" s="1147"/>
      <c r="AU130" s="264"/>
      <c r="AV130" s="264"/>
      <c r="AW130" s="264"/>
      <c r="AX130" s="1136" t="s">
        <v>483</v>
      </c>
      <c r="AY130" s="1019"/>
      <c r="AZ130" s="1019"/>
      <c r="BA130" s="1019"/>
      <c r="BB130" s="1019"/>
      <c r="BC130" s="1019"/>
      <c r="BD130" s="1019"/>
      <c r="BE130" s="1020"/>
      <c r="BF130" s="1173">
        <v>10.9</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484</v>
      </c>
      <c r="X131" s="1181"/>
      <c r="Y131" s="1181"/>
      <c r="Z131" s="1182"/>
      <c r="AA131" s="1074">
        <v>3202527</v>
      </c>
      <c r="AB131" s="1053"/>
      <c r="AC131" s="1053"/>
      <c r="AD131" s="1053"/>
      <c r="AE131" s="1054"/>
      <c r="AF131" s="1052">
        <v>3161085</v>
      </c>
      <c r="AG131" s="1053"/>
      <c r="AH131" s="1053"/>
      <c r="AI131" s="1053"/>
      <c r="AJ131" s="1054"/>
      <c r="AK131" s="1052">
        <v>3187051</v>
      </c>
      <c r="AL131" s="1053"/>
      <c r="AM131" s="1053"/>
      <c r="AN131" s="1053"/>
      <c r="AO131" s="1054"/>
      <c r="AP131" s="1183"/>
      <c r="AQ131" s="1184"/>
      <c r="AR131" s="1184"/>
      <c r="AS131" s="1184"/>
      <c r="AT131" s="1185"/>
      <c r="AU131" s="264"/>
      <c r="AV131" s="264"/>
      <c r="AW131" s="264"/>
      <c r="AX131" s="1155" t="s">
        <v>485</v>
      </c>
      <c r="AY131" s="1106"/>
      <c r="AZ131" s="1106"/>
      <c r="BA131" s="1106"/>
      <c r="BB131" s="1106"/>
      <c r="BC131" s="1106"/>
      <c r="BD131" s="1106"/>
      <c r="BE131" s="1107"/>
      <c r="BF131" s="1156">
        <v>73.8</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2" t="s">
        <v>486</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487</v>
      </c>
      <c r="W132" s="1166"/>
      <c r="X132" s="1166"/>
      <c r="Y132" s="1166"/>
      <c r="Z132" s="1167"/>
      <c r="AA132" s="1168">
        <v>10.40462735</v>
      </c>
      <c r="AB132" s="1169"/>
      <c r="AC132" s="1169"/>
      <c r="AD132" s="1169"/>
      <c r="AE132" s="1170"/>
      <c r="AF132" s="1171">
        <v>11.70231107</v>
      </c>
      <c r="AG132" s="1169"/>
      <c r="AH132" s="1169"/>
      <c r="AI132" s="1169"/>
      <c r="AJ132" s="1170"/>
      <c r="AK132" s="1171">
        <v>10.89072625</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488</v>
      </c>
      <c r="W133" s="1149"/>
      <c r="X133" s="1149"/>
      <c r="Y133" s="1149"/>
      <c r="Z133" s="1150"/>
      <c r="AA133" s="1151">
        <v>11.6</v>
      </c>
      <c r="AB133" s="1152"/>
      <c r="AC133" s="1152"/>
      <c r="AD133" s="1152"/>
      <c r="AE133" s="1153"/>
      <c r="AF133" s="1151">
        <v>11.3</v>
      </c>
      <c r="AG133" s="1152"/>
      <c r="AH133" s="1152"/>
      <c r="AI133" s="1152"/>
      <c r="AJ133" s="1153"/>
      <c r="AK133" s="1151">
        <v>10.9</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7JYwOG3AvDvRCFTDe29R403n1ek7Gl9M02Cwh+Dsy+6HwNbhGDqa/i6XYxbuOUzLDir00YhsHBocMWPsL5yfA==" saltValue="TfSRXcPC/RIYgZLxPEJk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N74" sqref="CN7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la4VHEG17bpcNQENieyRS4edtDPAVnI4DJtw77w8CZKOCXnTLQ+0D4eTHJSW3P8Wh9LDZRqIgQTS6LSjt0jNA==" saltValue="8FtWP1HG+h2tiUC2T+nH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kQfxq0131FMDhwqrWpJPnvMe1o5K4Ma2B0HaNFJnoxlKSV+2GCobChFT+/ZDYxdFwIeKt2GfXqZ9Cp8s07u6A==" saltValue="BesqREagR2QuxJGF3j2jU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497</v>
      </c>
      <c r="AL9" s="1192"/>
      <c r="AM9" s="1192"/>
      <c r="AN9" s="1193"/>
      <c r="AO9" s="292">
        <v>1025314</v>
      </c>
      <c r="AP9" s="292">
        <v>82269</v>
      </c>
      <c r="AQ9" s="293">
        <v>86936</v>
      </c>
      <c r="AR9" s="294">
        <v>-5.4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498</v>
      </c>
      <c r="AL10" s="1192"/>
      <c r="AM10" s="1192"/>
      <c r="AN10" s="1193"/>
      <c r="AO10" s="295">
        <v>192374</v>
      </c>
      <c r="AP10" s="295">
        <v>15436</v>
      </c>
      <c r="AQ10" s="296">
        <v>8644</v>
      </c>
      <c r="AR10" s="297">
        <v>78.599999999999994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499</v>
      </c>
      <c r="AL11" s="1192"/>
      <c r="AM11" s="1192"/>
      <c r="AN11" s="1193"/>
      <c r="AO11" s="295">
        <v>11927</v>
      </c>
      <c r="AP11" s="295">
        <v>957</v>
      </c>
      <c r="AQ11" s="296">
        <v>14102</v>
      </c>
      <c r="AR11" s="297">
        <v>-93.2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500</v>
      </c>
      <c r="AL12" s="1192"/>
      <c r="AM12" s="1192"/>
      <c r="AN12" s="1193"/>
      <c r="AO12" s="295">
        <v>15977</v>
      </c>
      <c r="AP12" s="295">
        <v>1282</v>
      </c>
      <c r="AQ12" s="296">
        <v>665</v>
      </c>
      <c r="AR12" s="297">
        <v>92.8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501</v>
      </c>
      <c r="AL13" s="1192"/>
      <c r="AM13" s="1192"/>
      <c r="AN13" s="1193"/>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503</v>
      </c>
      <c r="AL14" s="1192"/>
      <c r="AM14" s="1192"/>
      <c r="AN14" s="1193"/>
      <c r="AO14" s="295">
        <v>55479</v>
      </c>
      <c r="AP14" s="295">
        <v>4451</v>
      </c>
      <c r="AQ14" s="296">
        <v>4315</v>
      </c>
      <c r="AR14" s="297">
        <v>3.2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504</v>
      </c>
      <c r="AL15" s="1192"/>
      <c r="AM15" s="1192"/>
      <c r="AN15" s="1193"/>
      <c r="AO15" s="295">
        <v>9208</v>
      </c>
      <c r="AP15" s="295">
        <v>739</v>
      </c>
      <c r="AQ15" s="296">
        <v>2138</v>
      </c>
      <c r="AR15" s="297">
        <v>-65.400000000000006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505</v>
      </c>
      <c r="AL16" s="1195"/>
      <c r="AM16" s="1195"/>
      <c r="AN16" s="1196"/>
      <c r="AO16" s="295">
        <v>-115285</v>
      </c>
      <c r="AP16" s="295">
        <v>-9250</v>
      </c>
      <c r="AQ16" s="296">
        <v>-8691</v>
      </c>
      <c r="AR16" s="297">
        <v>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176</v>
      </c>
      <c r="AL17" s="1195"/>
      <c r="AM17" s="1195"/>
      <c r="AN17" s="1196"/>
      <c r="AO17" s="295">
        <v>1194994</v>
      </c>
      <c r="AP17" s="295">
        <v>95883</v>
      </c>
      <c r="AQ17" s="296">
        <v>108111</v>
      </c>
      <c r="AR17" s="297">
        <v>-11.3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510</v>
      </c>
      <c r="AL21" s="1187"/>
      <c r="AM21" s="1187"/>
      <c r="AN21" s="1188"/>
      <c r="AO21" s="307">
        <v>9.07</v>
      </c>
      <c r="AP21" s="308">
        <v>10.32</v>
      </c>
      <c r="AQ21" s="309">
        <v>-1.25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511</v>
      </c>
      <c r="AL22" s="1187"/>
      <c r="AM22" s="1187"/>
      <c r="AN22" s="1188"/>
      <c r="AO22" s="312">
        <v>97.4</v>
      </c>
      <c r="AP22" s="313">
        <v>96.5</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516</v>
      </c>
      <c r="AL32" s="1203"/>
      <c r="AM32" s="1203"/>
      <c r="AN32" s="1204"/>
      <c r="AO32" s="322">
        <v>602854</v>
      </c>
      <c r="AP32" s="322">
        <v>48371</v>
      </c>
      <c r="AQ32" s="323">
        <v>56558</v>
      </c>
      <c r="AR32" s="324">
        <v>-14.5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517</v>
      </c>
      <c r="AL33" s="1203"/>
      <c r="AM33" s="1203"/>
      <c r="AN33" s="1204"/>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518</v>
      </c>
      <c r="AL34" s="1203"/>
      <c r="AM34" s="1203"/>
      <c r="AN34" s="1204"/>
      <c r="AO34" s="322" t="s">
        <v>502</v>
      </c>
      <c r="AP34" s="322" t="s">
        <v>502</v>
      </c>
      <c r="AQ34" s="323">
        <v>4</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519</v>
      </c>
      <c r="AL35" s="1203"/>
      <c r="AM35" s="1203"/>
      <c r="AN35" s="1204"/>
      <c r="AO35" s="322">
        <v>144506</v>
      </c>
      <c r="AP35" s="322">
        <v>11595</v>
      </c>
      <c r="AQ35" s="323">
        <v>21321</v>
      </c>
      <c r="AR35" s="324">
        <v>-45.6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520</v>
      </c>
      <c r="AL36" s="1203"/>
      <c r="AM36" s="1203"/>
      <c r="AN36" s="1204"/>
      <c r="AO36" s="322">
        <v>130474</v>
      </c>
      <c r="AP36" s="322">
        <v>10469</v>
      </c>
      <c r="AQ36" s="323">
        <v>3744</v>
      </c>
      <c r="AR36" s="324">
        <v>179.6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521</v>
      </c>
      <c r="AL37" s="1203"/>
      <c r="AM37" s="1203"/>
      <c r="AN37" s="1204"/>
      <c r="AO37" s="322">
        <v>13884</v>
      </c>
      <c r="AP37" s="322">
        <v>1114</v>
      </c>
      <c r="AQ37" s="323">
        <v>1218</v>
      </c>
      <c r="AR37" s="324">
        <v>-8.5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522</v>
      </c>
      <c r="AL38" s="1206"/>
      <c r="AM38" s="1206"/>
      <c r="AN38" s="1207"/>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523</v>
      </c>
      <c r="AL39" s="1206"/>
      <c r="AM39" s="1206"/>
      <c r="AN39" s="1207"/>
      <c r="AO39" s="322">
        <v>-3049</v>
      </c>
      <c r="AP39" s="322">
        <v>-245</v>
      </c>
      <c r="AQ39" s="323">
        <v>-1519</v>
      </c>
      <c r="AR39" s="324">
        <v>-83.9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524</v>
      </c>
      <c r="AL40" s="1203"/>
      <c r="AM40" s="1203"/>
      <c r="AN40" s="1204"/>
      <c r="AO40" s="322">
        <v>-541576</v>
      </c>
      <c r="AP40" s="322">
        <v>-43455</v>
      </c>
      <c r="AQ40" s="323">
        <v>-54553</v>
      </c>
      <c r="AR40" s="324">
        <v>-20.3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289</v>
      </c>
      <c r="AL41" s="1209"/>
      <c r="AM41" s="1209"/>
      <c r="AN41" s="1210"/>
      <c r="AO41" s="322">
        <v>347093</v>
      </c>
      <c r="AP41" s="322">
        <v>27850</v>
      </c>
      <c r="AQ41" s="323">
        <v>26777</v>
      </c>
      <c r="AR41" s="324">
        <v>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492</v>
      </c>
      <c r="AN49" s="1199" t="s">
        <v>528</v>
      </c>
      <c r="AO49" s="1200"/>
      <c r="AP49" s="1200"/>
      <c r="AQ49" s="1200"/>
      <c r="AR49" s="120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670268</v>
      </c>
      <c r="AN51" s="344">
        <v>50716</v>
      </c>
      <c r="AO51" s="345">
        <v>215.9</v>
      </c>
      <c r="AP51" s="346">
        <v>82748</v>
      </c>
      <c r="AQ51" s="347">
        <v>24.4</v>
      </c>
      <c r="AR51" s="348">
        <v>191.5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487651</v>
      </c>
      <c r="AN52" s="352">
        <v>36899</v>
      </c>
      <c r="AO52" s="353">
        <v>259</v>
      </c>
      <c r="AP52" s="354">
        <v>44732</v>
      </c>
      <c r="AQ52" s="355">
        <v>22.5</v>
      </c>
      <c r="AR52" s="356">
        <v>236.5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301656</v>
      </c>
      <c r="AN53" s="344">
        <v>23115</v>
      </c>
      <c r="AO53" s="345">
        <v>-54.4</v>
      </c>
      <c r="AP53" s="346">
        <v>91837</v>
      </c>
      <c r="AQ53" s="347">
        <v>11</v>
      </c>
      <c r="AR53" s="348">
        <v>-65.400000000000006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196415</v>
      </c>
      <c r="AN54" s="352">
        <v>15051</v>
      </c>
      <c r="AO54" s="353">
        <v>-59.2</v>
      </c>
      <c r="AP54" s="354">
        <v>54439</v>
      </c>
      <c r="AQ54" s="355">
        <v>21.7</v>
      </c>
      <c r="AR54" s="356">
        <v>-80.900000000000006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342120</v>
      </c>
      <c r="AN55" s="344">
        <v>26616</v>
      </c>
      <c r="AO55" s="345">
        <v>15.1</v>
      </c>
      <c r="AP55" s="346">
        <v>106092</v>
      </c>
      <c r="AQ55" s="347">
        <v>15.5</v>
      </c>
      <c r="AR55" s="348">
        <v>-0.4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237291</v>
      </c>
      <c r="AN56" s="352">
        <v>18460</v>
      </c>
      <c r="AO56" s="353">
        <v>22.6</v>
      </c>
      <c r="AP56" s="354">
        <v>44299</v>
      </c>
      <c r="AQ56" s="355">
        <v>-18.600000000000001</v>
      </c>
      <c r="AR56" s="356">
        <v>41.2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643885</v>
      </c>
      <c r="AN57" s="344">
        <v>50800</v>
      </c>
      <c r="AO57" s="345">
        <v>90.9</v>
      </c>
      <c r="AP57" s="346">
        <v>78903</v>
      </c>
      <c r="AQ57" s="347">
        <v>-25.6</v>
      </c>
      <c r="AR57" s="348">
        <v>116.5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518644</v>
      </c>
      <c r="AN58" s="352">
        <v>40919</v>
      </c>
      <c r="AO58" s="353">
        <v>121.7</v>
      </c>
      <c r="AP58" s="354">
        <v>49201</v>
      </c>
      <c r="AQ58" s="355">
        <v>11.1</v>
      </c>
      <c r="AR58" s="356">
        <v>110.6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715477</v>
      </c>
      <c r="AN59" s="344">
        <v>57408</v>
      </c>
      <c r="AO59" s="345">
        <v>13</v>
      </c>
      <c r="AP59" s="346">
        <v>82993</v>
      </c>
      <c r="AQ59" s="347">
        <v>5.2</v>
      </c>
      <c r="AR59" s="348">
        <v>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612035</v>
      </c>
      <c r="AN60" s="352">
        <v>49108</v>
      </c>
      <c r="AO60" s="353">
        <v>20</v>
      </c>
      <c r="AP60" s="354">
        <v>46787</v>
      </c>
      <c r="AQ60" s="355">
        <v>-4.9000000000000004</v>
      </c>
      <c r="AR60" s="356">
        <v>24.9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534681</v>
      </c>
      <c r="AN61" s="359">
        <v>41731</v>
      </c>
      <c r="AO61" s="360">
        <v>56.1</v>
      </c>
      <c r="AP61" s="361">
        <v>88515</v>
      </c>
      <c r="AQ61" s="362">
        <v>6.1</v>
      </c>
      <c r="AR61" s="348">
        <v>50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410407</v>
      </c>
      <c r="AN62" s="352">
        <v>32087</v>
      </c>
      <c r="AO62" s="353">
        <v>72.8</v>
      </c>
      <c r="AP62" s="354">
        <v>47892</v>
      </c>
      <c r="AQ62" s="355">
        <v>6.4</v>
      </c>
      <c r="AR62" s="356">
        <v>66.400000000000006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BZ6IjX4UsY1hgWqGPFQP/kIxHtJg34rXwdMHqPnEb5WICngBxtPAAJUQ9PHh2wuKFU2HAQJC5iijnMFBqs42w==" saltValue="JppEHBQGaE3uwqZHvJX0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X61"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AAyfw8kXFIyCiULr0x5cN/4wj+qnqw2R3K2y0KJwLrcYQZe8IGEmjMu2H6q1bN3vg+A6wTrLYBb5uJUbCGmw==" saltValue="pFsUHnR4II7rXQ1pGWb/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Kh3aR4iz4dWDKjF9Z1Cy7MT5ByAZ9Ww5ZiiBs/eSyAzFFHg2eb9GwT5Hf1RPj/GtAUQoy0LZiWoq4nTNoP+lw==" saltValue="LdXsuzmr1CNG+TWI+ZZA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1" t="s">
        <v>3</v>
      </c>
      <c r="D47" s="1211"/>
      <c r="E47" s="1212"/>
      <c r="F47" s="11">
        <v>17.739999999999998</v>
      </c>
      <c r="G47" s="12">
        <v>20.78</v>
      </c>
      <c r="H47" s="12">
        <v>25.6</v>
      </c>
      <c r="I47" s="12">
        <v>26.02</v>
      </c>
      <c r="J47" s="13">
        <v>22.22</v>
      </c>
    </row>
    <row r="48" spans="2:10" ht="57.75" customHeight="1" x14ac:dyDescent="0.15">
      <c r="B48" s="14"/>
      <c r="C48" s="1213" t="s">
        <v>4</v>
      </c>
      <c r="D48" s="1213"/>
      <c r="E48" s="1214"/>
      <c r="F48" s="15">
        <v>5.76</v>
      </c>
      <c r="G48" s="16">
        <v>4.83</v>
      </c>
      <c r="H48" s="16">
        <v>3.75</v>
      </c>
      <c r="I48" s="16">
        <v>1.76</v>
      </c>
      <c r="J48" s="17">
        <v>2.3199999999999998</v>
      </c>
    </row>
    <row r="49" spans="2:10" ht="57.75" customHeight="1" thickBot="1" x14ac:dyDescent="0.2">
      <c r="B49" s="18"/>
      <c r="C49" s="1215" t="s">
        <v>5</v>
      </c>
      <c r="D49" s="1215"/>
      <c r="E49" s="1216"/>
      <c r="F49" s="19">
        <v>2.72</v>
      </c>
      <c r="G49" s="20">
        <v>2.0499999999999998</v>
      </c>
      <c r="H49" s="20">
        <v>4.4400000000000004</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aRK7HUE50zfZm3daL+K6U8zKGWmnpLqmDQcHG2QUT5T651Wg4IiVh5qq2DHZb5h+kP7/8lO06PWJQvbvjDofA==" saltValue="joTIm71sX7u0jAp3GwP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井原 大輔</cp:lastModifiedBy>
  <cp:lastPrinted>2020-01-28T12:06:25Z</cp:lastPrinted>
  <dcterms:created xsi:type="dcterms:W3CDTF">2019-06-06T07:07:53Z</dcterms:created>
  <dcterms:modified xsi:type="dcterms:W3CDTF">2020-01-28T12:17:19Z</dcterms:modified>
  <cp:category/>
</cp:coreProperties>
</file>