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平成30年度\07 ２回目依頼\03 市町回答\○02 姫路市\"/>
    </mc:Choice>
  </mc:AlternateContent>
  <xr:revisionPtr revIDLastSave="0" documentId="13_ncr:1_{4A9F9734-A2A7-487D-B537-AD2315A25A8C}" xr6:coauthVersionLast="36" xr6:coauthVersionMax="36" xr10:uidLastSave="{00000000-0000-0000-0000-000000000000}"/>
  <bookViews>
    <workbookView xWindow="0" yWindow="0" windowWidth="15360" windowHeight="7635" firstSheet="13"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9" l="1"/>
  <c r="AP88" i="9"/>
  <c r="DG43" i="7"/>
  <c r="CQ43" i="7"/>
  <c r="CO43" i="7"/>
  <c r="BY43" i="7"/>
  <c r="BE43" i="7"/>
  <c r="AM43" i="7"/>
  <c r="U43" i="7"/>
  <c r="E43" i="7"/>
  <c r="C43" i="7" s="1"/>
  <c r="DG42" i="7"/>
  <c r="CQ42" i="7"/>
  <c r="CO42" i="7"/>
  <c r="BY42" i="7"/>
  <c r="BE42" i="7"/>
  <c r="AM42" i="7"/>
  <c r="U42" i="7"/>
  <c r="E42" i="7"/>
  <c r="C42" i="7"/>
  <c r="DG41" i="7"/>
  <c r="CQ41" i="7"/>
  <c r="BY41" i="7"/>
  <c r="BE41" i="7"/>
  <c r="AM41" i="7"/>
  <c r="U41" i="7"/>
  <c r="E41" i="7"/>
  <c r="C41" i="7"/>
  <c r="DG40" i="7"/>
  <c r="CQ40" i="7"/>
  <c r="BY40" i="7"/>
  <c r="BE40" i="7"/>
  <c r="AM40" i="7"/>
  <c r="U40" i="7"/>
  <c r="E40" i="7"/>
  <c r="C40" i="7"/>
  <c r="DG39" i="7"/>
  <c r="CQ39" i="7"/>
  <c r="BY39" i="7"/>
  <c r="BE39" i="7"/>
  <c r="AM39" i="7"/>
  <c r="U39" i="7"/>
  <c r="E39" i="7"/>
  <c r="C39" i="7"/>
  <c r="DG38" i="7"/>
  <c r="CQ38" i="7"/>
  <c r="BY38" i="7"/>
  <c r="BE38" i="7"/>
  <c r="AM38" i="7"/>
  <c r="U38" i="7"/>
  <c r="E38" i="7"/>
  <c r="C38" i="7"/>
  <c r="DG37" i="7"/>
  <c r="CQ37" i="7"/>
  <c r="BY37" i="7"/>
  <c r="BE37" i="7"/>
  <c r="AM37" i="7"/>
  <c r="U37" i="7"/>
  <c r="E37" i="7"/>
  <c r="DG36" i="7"/>
  <c r="CQ36" i="7"/>
  <c r="BY36" i="7"/>
  <c r="BE36" i="7"/>
  <c r="AO36" i="7"/>
  <c r="W36" i="7"/>
  <c r="E36" i="7"/>
  <c r="DG35" i="7"/>
  <c r="CQ35" i="7"/>
  <c r="BY35" i="7"/>
  <c r="BE35" i="7"/>
  <c r="AO35" i="7"/>
  <c r="W35" i="7"/>
  <c r="E35" i="7"/>
  <c r="DG34" i="7"/>
  <c r="CQ34" i="7"/>
  <c r="BY34" i="7"/>
  <c r="BG34" i="7"/>
  <c r="AO34" i="7"/>
  <c r="W34" i="7"/>
  <c r="U34" i="7" s="1"/>
  <c r="U35" i="7" s="1"/>
  <c r="U36" i="7" s="1"/>
  <c r="E34" i="7"/>
  <c r="C34" i="7" s="1"/>
  <c r="C35" i="7" s="1"/>
  <c r="C36" i="7" s="1"/>
  <c r="C37" i="7" s="1"/>
  <c r="AM34" i="7" l="1"/>
  <c r="AM35" i="7" s="1"/>
  <c r="AM36" i="7" s="1"/>
  <c r="BE34" i="7" l="1"/>
  <c r="BW34" i="7" s="1"/>
  <c r="BW35" i="7" s="1"/>
  <c r="BW36" i="7" s="1"/>
  <c r="BW37" i="7" s="1"/>
  <c r="BW38" i="7" s="1"/>
  <c r="BW39" i="7" s="1"/>
  <c r="BW40" i="7" s="1"/>
  <c r="BW41" i="7" s="1"/>
  <c r="BW42" i="7" s="1"/>
  <c r="BW43" i="7" s="1"/>
  <c r="CO34" i="7" l="1"/>
  <c r="CO35" i="7" s="1"/>
  <c r="CO36" i="7" s="1"/>
  <c r="CO37" i="7" s="1"/>
  <c r="CO38" i="7" s="1"/>
  <c r="CO39" i="7" s="1"/>
  <c r="CO40" i="7" s="1"/>
  <c r="CO41" i="7" s="1"/>
</calcChain>
</file>

<file path=xl/sharedStrings.xml><?xml version="1.0" encoding="utf-8"?>
<sst xmlns="http://schemas.openxmlformats.org/spreadsheetml/2006/main" count="1016" uniqueCount="557">
  <si>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</si>
  <si>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</si>
  <si>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</si>
  <si>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</si>
  <si>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</si>
  <si>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</si>
  <si>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</si>
  <si>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</si>
  <si>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</si>
  <si>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</si>
  <si>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</si>
  <si>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</si>
  <si>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</si>
  <si>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</si>
  <si>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</si>
  <si>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</si>
  <si>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</si>
  <si>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については類似団体内平均を下回っているが、有形固定資産減価償却率はこれを上回っている。既存施設の老朽化が進んでおり、対策を計画的に取り組む必要がある。また、本市においては今後、文化コンベンションセンター建設工事の本格実施、手柄山中央公園の再整備など、大規模投資事業の執行が控えていることから、これまで以上にコストの縮減と公共事業の平準化を図り、公共施設の適正管理に努める必要がある。</t>
    <rPh sb="0" eb="2">
      <t>ショウライ</t>
    </rPh>
    <rPh sb="2" eb="4">
      <t>フタン</t>
    </rPh>
    <rPh sb="4" eb="6">
      <t>ヒリツ</t>
    </rPh>
    <rPh sb="11" eb="13">
      <t>ルイジ</t>
    </rPh>
    <rPh sb="13" eb="15">
      <t>ダンタイ</t>
    </rPh>
    <rPh sb="15" eb="16">
      <t>ナイ</t>
    </rPh>
    <rPh sb="16" eb="18">
      <t>ヘイキン</t>
    </rPh>
    <rPh sb="19" eb="21">
      <t>シタマワ</t>
    </rPh>
    <rPh sb="27" eb="29">
      <t>ユウケイ</t>
    </rPh>
    <rPh sb="29" eb="31">
      <t>コテイ</t>
    </rPh>
    <rPh sb="31" eb="33">
      <t>シサン</t>
    </rPh>
    <rPh sb="33" eb="38">
      <t>ゲンカショウキャクリツ</t>
    </rPh>
    <rPh sb="42" eb="44">
      <t>ウワマワ</t>
    </rPh>
    <rPh sb="49" eb="51">
      <t>キゾン</t>
    </rPh>
    <rPh sb="51" eb="53">
      <t>シセツ</t>
    </rPh>
    <rPh sb="54" eb="57">
      <t>ロウキュウカ</t>
    </rPh>
    <rPh sb="58" eb="59">
      <t>スス</t>
    </rPh>
    <rPh sb="64" eb="66">
      <t>タイサク</t>
    </rPh>
    <rPh sb="67" eb="70">
      <t>ケイカクテキ</t>
    </rPh>
    <rPh sb="71" eb="72">
      <t>ト</t>
    </rPh>
    <rPh sb="73" eb="74">
      <t>ク</t>
    </rPh>
    <rPh sb="75" eb="77">
      <t>ヒツヨウ</t>
    </rPh>
    <rPh sb="84" eb="86">
      <t>ホンシ</t>
    </rPh>
    <rPh sb="91" eb="93">
      <t>コンゴ</t>
    </rPh>
    <rPh sb="94" eb="96">
      <t>ブンカコ</t>
    </rPh>
    <rPh sb="97" eb="111">
      <t>ウジ</t>
    </rPh>
    <rPh sb="112" eb="114">
      <t>ホンカク</t>
    </rPh>
    <rPh sb="114" eb="116">
      <t>ジッシ</t>
    </rPh>
    <rPh sb="117" eb="120">
      <t>テガラヤマ</t>
    </rPh>
    <rPh sb="120" eb="122">
      <t>チュウオウ</t>
    </rPh>
    <rPh sb="122" eb="124">
      <t>コウエン</t>
    </rPh>
    <rPh sb="125" eb="128">
      <t>サイセイビ</t>
    </rPh>
    <rPh sb="131" eb="134">
      <t>ダイキボ</t>
    </rPh>
    <rPh sb="134" eb="136">
      <t>トウシ</t>
    </rPh>
    <rPh sb="136" eb="138">
      <t>ジギョウ</t>
    </rPh>
    <rPh sb="139" eb="141">
      <t>シッコウ</t>
    </rPh>
    <rPh sb="142" eb="143">
      <t>ヒカ</t>
    </rPh>
    <rPh sb="156" eb="158">
      <t>イジョウ</t>
    </rPh>
    <rPh sb="163" eb="165">
      <t>シュクゲン</t>
    </rPh>
    <rPh sb="166" eb="168">
      <t>コウキョウ</t>
    </rPh>
    <rPh sb="168" eb="170">
      <t>ジギョウ</t>
    </rPh>
    <rPh sb="171" eb="174">
      <t>ヘイジュンカ</t>
    </rPh>
    <rPh sb="175" eb="176">
      <t>ハカ</t>
    </rPh>
    <rPh sb="178" eb="180">
      <t>コウキョウ</t>
    </rPh>
    <rPh sb="180" eb="182">
      <t>シセツ</t>
    </rPh>
    <rPh sb="183" eb="185">
      <t>テキセイ</t>
    </rPh>
    <rPh sb="185" eb="187">
      <t>カンリ</t>
    </rPh>
    <rPh sb="188" eb="189">
      <t>ツト</t>
    </rPh>
    <rPh sb="191" eb="193">
      <t>ヒツヨウ</t>
    </rPh>
    <phoneticPr fontId="5"/>
  </si>
  <si>
    <t>将来負担比率、実質公債費比率ともに、本市は類似団体内平均を下回っており、現時点においては地方債の現在高などが近い将来に財政を圧迫する見込みは少ないと考えられる。しかし、今後は既存施設の老朽化対策や大規模投資事業の実施により、地方債の発行額の増加が見込まれることから、将来世代への過度な負担の先送りなどを行わないよう適正な財政運営に努める必要がある。</t>
    <rPh sb="0" eb="2">
      <t>ショウライ</t>
    </rPh>
    <rPh sb="2" eb="4">
      <t>フタン</t>
    </rPh>
    <rPh sb="4" eb="6">
      <t>ヒリツ</t>
    </rPh>
    <rPh sb="7" eb="9">
      <t>ジッシツ</t>
    </rPh>
    <rPh sb="9" eb="12">
      <t>コウサイヒ</t>
    </rPh>
    <rPh sb="12" eb="14">
      <t>ヒリツ</t>
    </rPh>
    <rPh sb="18" eb="20">
      <t>ホンシ</t>
    </rPh>
    <rPh sb="21" eb="23">
      <t>ルイジ</t>
    </rPh>
    <rPh sb="23" eb="25">
      <t>ダンタイ</t>
    </rPh>
    <rPh sb="25" eb="26">
      <t>ナイ</t>
    </rPh>
    <rPh sb="26" eb="28">
      <t>ヘイキン</t>
    </rPh>
    <rPh sb="29" eb="31">
      <t>シタマワ</t>
    </rPh>
    <rPh sb="36" eb="39">
      <t>ゲンジテン</t>
    </rPh>
    <rPh sb="44" eb="47">
      <t>チホウサイ</t>
    </rPh>
    <rPh sb="48" eb="51">
      <t>ゲンザイダカ</t>
    </rPh>
    <rPh sb="54" eb="55">
      <t>チカ</t>
    </rPh>
    <rPh sb="56" eb="58">
      <t>ショウライ</t>
    </rPh>
    <rPh sb="59" eb="61">
      <t>ザイセイ</t>
    </rPh>
    <rPh sb="62" eb="64">
      <t>アッパク</t>
    </rPh>
    <rPh sb="66" eb="68">
      <t>ミコ</t>
    </rPh>
    <rPh sb="70" eb="71">
      <t>スク</t>
    </rPh>
    <rPh sb="74" eb="75">
      <t>カンガ</t>
    </rPh>
    <rPh sb="84" eb="86">
      <t>コンゴ</t>
    </rPh>
    <rPh sb="87" eb="89">
      <t>キゾン</t>
    </rPh>
    <rPh sb="89" eb="91">
      <t>シセツ</t>
    </rPh>
    <rPh sb="92" eb="95">
      <t>ロウキュウカ</t>
    </rPh>
    <rPh sb="95" eb="97">
      <t>タイサク</t>
    </rPh>
    <rPh sb="98" eb="101">
      <t>ダイキボ</t>
    </rPh>
    <rPh sb="101" eb="103">
      <t>トウシ</t>
    </rPh>
    <rPh sb="103" eb="105">
      <t>ジギョウ</t>
    </rPh>
    <rPh sb="106" eb="108">
      <t>ジッシ</t>
    </rPh>
    <rPh sb="112" eb="115">
      <t>チホウサイ</t>
    </rPh>
    <rPh sb="116" eb="119">
      <t>ハッコウガク</t>
    </rPh>
    <rPh sb="120" eb="122">
      <t>ゾウカ</t>
    </rPh>
    <rPh sb="123" eb="125">
      <t>ミコ</t>
    </rPh>
    <rPh sb="133" eb="135">
      <t>ショウライ</t>
    </rPh>
    <rPh sb="135" eb="137">
      <t>セダイ</t>
    </rPh>
    <rPh sb="139" eb="141">
      <t>カド</t>
    </rPh>
    <rPh sb="142" eb="144">
      <t>フタン</t>
    </rPh>
    <rPh sb="145" eb="147">
      <t>サキオク</t>
    </rPh>
    <rPh sb="151" eb="152">
      <t>オコナ</t>
    </rPh>
    <rPh sb="157" eb="159">
      <t>テキセイ</t>
    </rPh>
    <rPh sb="160" eb="162">
      <t>ザイセイ</t>
    </rPh>
    <rPh sb="162" eb="164">
      <t>ウンエイ</t>
    </rPh>
    <rPh sb="165" eb="166">
      <t>ツト</t>
    </rPh>
    <rPh sb="168" eb="170">
      <t>ヒツヨウ</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</si>
  <si>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</si>
  <si>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</si>
  <si>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</si>
  <si>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</si>
  <si>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</si>
  <si>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</si>
  <si>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</si>
  <si>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</si>
  <si>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</si>
  <si>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</si>
  <si>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</si>
  <si>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</si>
  <si>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</si>
  <si>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</si>
  <si>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</si>
  <si>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</si>
  <si>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</si>
  <si>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</si>
  <si>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</si>
  <si>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姫路市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</si>
  <si>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</si>
  <si>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</si>
  <si>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</si>
  <si>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</si>
  <si>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</si>
  <si>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</si>
  <si>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</si>
  <si>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</si>
  <si>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</si>
  <si>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</si>
  <si>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</si>
  <si>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</si>
  <si>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</si>
  <si>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</si>
  <si>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</si>
  <si>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</si>
  <si>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</si>
  <si>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</si>
  <si>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</si>
  <si>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</si>
  <si>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</si>
  <si>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</si>
  <si>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</si>
  <si>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</si>
  <si>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</si>
  <si>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</si>
  <si>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</si>
  <si>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</si>
  <si>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</si>
  <si>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</si>
  <si>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</si>
  <si>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</si>
  <si>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</si>
  <si>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</si>
  <si>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</si>
  <si>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</si>
  <si>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</si>
  <si>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</si>
  <si>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</si>
  <si>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</si>
  <si>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</si>
  <si>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</si>
  <si>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</si>
  <si>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</si>
  <si>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</si>
  <si>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</si>
  <si>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</si>
  <si>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</si>
  <si>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</si>
  <si>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</si>
  <si>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</si>
  <si>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</si>
  <si>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</si>
  <si>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</si>
  <si>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</si>
  <si>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</si>
  <si>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</si>
  <si>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</si>
  <si>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</si>
  <si>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</si>
  <si>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</si>
  <si>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</si>
  <si>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</si>
  <si>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</si>
  <si>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</si>
  <si>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</si>
  <si>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</si>
  <si>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</si>
  <si>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</si>
  <si>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</si>
  <si>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</si>
  <si>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</si>
  <si>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</si>
  <si>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</si>
  <si>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</si>
  <si>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</si>
  <si>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</si>
  <si>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</si>
  <si>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</si>
  <si>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</si>
  <si>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</si>
  <si>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</si>
  <si>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</si>
  <si>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</si>
  <si>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</si>
  <si>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</si>
  <si>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</si>
  <si>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</si>
  <si>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</si>
  <si>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</si>
  <si>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</si>
  <si>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</si>
  <si>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</si>
  <si>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</si>
  <si>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</si>
  <si>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</si>
  <si>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</si>
  <si>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</si>
  <si>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</si>
  <si>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</si>
  <si>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</si>
  <si>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</si>
  <si>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</si>
  <si>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</si>
  <si>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</si>
  <si>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</si>
  <si>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</si>
  <si>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兵庫県姫路市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</si>
  <si>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</si>
  <si>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</si>
  <si>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</si>
  <si>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</si>
  <si>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</si>
  <si>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</si>
  <si>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</si>
  <si>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</si>
  <si>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</si>
  <si>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</si>
  <si>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</si>
  <si>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</si>
  <si>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</si>
  <si>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</si>
  <si>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</si>
  <si>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</si>
  <si>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</si>
  <si>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</si>
  <si>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</si>
  <si>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</si>
  <si>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</si>
  <si>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</si>
  <si>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</si>
  <si>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</si>
  <si>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</si>
  <si>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</si>
  <si>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</si>
  <si>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</si>
  <si>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</si>
  <si>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</si>
  <si>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</si>
  <si>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</si>
  <si>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</si>
  <si>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</si>
  <si>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</si>
  <si>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</si>
  <si>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</si>
  <si>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</si>
  <si>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</si>
  <si>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</si>
  <si>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</si>
  <si>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</si>
  <si>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</si>
  <si>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</si>
  <si>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</si>
  <si>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</si>
  <si>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</si>
  <si>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</si>
  <si>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</si>
  <si>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</si>
  <si>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</si>
  <si>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</si>
  <si>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</si>
  <si>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</si>
  <si>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</si>
  <si>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</si>
  <si>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</si>
  <si>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</si>
  <si>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</si>
  <si>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</si>
  <si>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</si>
  <si>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</si>
  <si>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</si>
  <si>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</si>
  <si>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</si>
  <si>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</si>
  <si>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</si>
  <si>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</si>
  <si>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</si>
  <si>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</si>
  <si>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</si>
  <si>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</si>
  <si>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</si>
  <si>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</si>
  <si>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</si>
  <si>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</si>
  <si>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</si>
  <si>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</si>
  <si>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</si>
  <si>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</si>
  <si>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</si>
  <si>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</si>
  <si>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</si>
  <si>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</si>
  <si>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</si>
  <si>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</si>
  <si>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</si>
  <si>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</si>
  <si>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</si>
  <si>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</si>
  <si>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</si>
  <si>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</si>
  <si>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</si>
  <si>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</si>
  <si>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</si>
  <si>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</si>
  <si>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</si>
  <si>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</si>
  <si>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</si>
  <si>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</si>
  <si>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</si>
  <si>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</si>
  <si>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</si>
  <si>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</si>
  <si>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</si>
  <si>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</si>
  <si>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</si>
  <si>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</si>
  <si>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</si>
  <si>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</si>
  <si>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</si>
  <si>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</si>
  <si>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</si>
  <si>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</si>
  <si>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</si>
  <si>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</si>
  <si>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</si>
  <si>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</si>
  <si>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</si>
  <si>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</si>
  <si>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</si>
  <si>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</si>
  <si>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</si>
  <si>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</si>
  <si>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</si>
  <si>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</si>
  <si>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</si>
  <si>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</si>
  <si>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</si>
  <si>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</si>
  <si>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</si>
  <si>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</si>
  <si>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</si>
  <si>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</si>
  <si>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</si>
  <si>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</si>
  <si>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</si>
  <si>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</si>
  <si>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</si>
  <si>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</si>
  <si>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</si>
  <si>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</si>
  <si>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</si>
  <si>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</si>
  <si>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</si>
  <si>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</si>
  <si>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</si>
  <si>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兵庫県姫路市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</si>
  <si>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</si>
  <si>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</si>
  <si>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</si>
  <si>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</si>
  <si>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</si>
  <si>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</si>
  <si>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</si>
  <si>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</si>
  <si>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</si>
  <si>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</si>
  <si>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</si>
  <si>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</si>
  <si>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</si>
  <si>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</si>
  <si>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</si>
  <si>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</si>
  <si>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</si>
  <si>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</si>
  <si>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</si>
  <si>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</si>
  <si>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（公財）姫路市救急医療協会</t>
    <rPh sb="1" eb="3">
      <t>コウザイ</t>
    </rPh>
    <rPh sb="4" eb="7">
      <t>ヒメジシ</t>
    </rPh>
    <rPh sb="7" eb="9">
      <t>キュウキュウ</t>
    </rPh>
    <rPh sb="9" eb="11">
      <t>イリョウ</t>
    </rPh>
    <rPh sb="11" eb="13">
      <t>キョウカイ</t>
    </rPh>
    <phoneticPr fontId="2"/>
  </si>
  <si>
    <t>-</t>
  </si>
  <si>
    <t>母子父子寡婦福祉資金貸付事業特別会計</t>
    <phoneticPr fontId="5"/>
  </si>
  <si>
    <t>（公財）姫路市中小企業共済センター</t>
    <rPh sb="1" eb="3">
      <t>コウザイ</t>
    </rPh>
    <rPh sb="4" eb="7">
      <t>ヒメジシ</t>
    </rPh>
    <rPh sb="7" eb="9">
      <t>チュウショウ</t>
    </rPh>
    <rPh sb="9" eb="11">
      <t>キギョウ</t>
    </rPh>
    <rPh sb="11" eb="13">
      <t>キョウサイ</t>
    </rPh>
    <phoneticPr fontId="2"/>
  </si>
  <si>
    <t>奨学学術振興事業特別会計</t>
    <phoneticPr fontId="5"/>
  </si>
  <si>
    <t>（公財）姫路・西はりま地場産業センター</t>
    <rPh sb="1" eb="3">
      <t>コウザイ</t>
    </rPh>
    <rPh sb="4" eb="6">
      <t>ヒメジ</t>
    </rPh>
    <rPh sb="7" eb="8">
      <t>ニシ</t>
    </rPh>
    <rPh sb="11" eb="13">
      <t>ジバ</t>
    </rPh>
    <rPh sb="13" eb="15">
      <t>サンギョウ</t>
    </rPh>
    <phoneticPr fontId="2"/>
  </si>
  <si>
    <t>財政健全化調整特別会計</t>
    <phoneticPr fontId="5"/>
  </si>
  <si>
    <t>（一財）姫路市まちづくり振興機構</t>
    <rPh sb="1" eb="2">
      <t>イチ</t>
    </rPh>
    <rPh sb="2" eb="3">
      <t>ザイ</t>
    </rPh>
    <rPh sb="4" eb="7">
      <t>ヒメジシ</t>
    </rPh>
    <rPh sb="12" eb="14">
      <t>シンコウ</t>
    </rPh>
    <rPh sb="14" eb="16">
      <t>キコウ</t>
    </rPh>
    <phoneticPr fontId="2"/>
  </si>
  <si>
    <t>姫路ウォーターフロント㈱</t>
    <rPh sb="0" eb="2">
      <t>ヒメジ</t>
    </rPh>
    <phoneticPr fontId="2"/>
  </si>
  <si>
    <t>アイシーエス姫路市ウェルフェア―㈱</t>
    <rPh sb="6" eb="8">
      <t>ヒメジ</t>
    </rPh>
    <rPh sb="8" eb="9">
      <t>シ</t>
    </rPh>
    <phoneticPr fontId="2"/>
  </si>
  <si>
    <t>イーグレひめじ管理㈱</t>
    <rPh sb="7" eb="9">
      <t>カンリ</t>
    </rPh>
    <phoneticPr fontId="2"/>
  </si>
  <si>
    <t>㈱姫路ポートセンター</t>
    <rPh sb="1" eb="3">
      <t>ヒメジ</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</si>
  <si>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</si>
  <si>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</si>
  <si>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</si>
  <si>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</si>
  <si>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</si>
  <si>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</si>
  <si>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</si>
  <si>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</si>
  <si>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</si>
  <si>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</si>
  <si>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</si>
  <si>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</si>
  <si>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</si>
  <si>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</si>
  <si>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</si>
  <si>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</si>
  <si>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</si>
  <si>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</si>
  <si>
    <t>下水道事業会計</t>
    <phoneticPr fontId="5"/>
  </si>
  <si>
    <t>都市開発整備事業会計</t>
    <phoneticPr fontId="5"/>
  </si>
  <si>
    <t>卸売市場事業特別会計</t>
    <phoneticPr fontId="5"/>
  </si>
  <si>
    <t>法非適用企業</t>
  </si>
  <si>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</si>
  <si>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</si>
  <si>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</si>
  <si>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</si>
  <si>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</si>
  <si>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加古川市外二市共有公会堂事務組合</t>
    <rPh sb="0" eb="5">
      <t>カコガワシガイ</t>
    </rPh>
    <rPh sb="5" eb="6">
      <t>ニ</t>
    </rPh>
    <rPh sb="6" eb="7">
      <t>シ</t>
    </rPh>
    <rPh sb="7" eb="9">
      <t>キョウユウ</t>
    </rPh>
    <rPh sb="9" eb="12">
      <t>コウカイドウ</t>
    </rPh>
    <rPh sb="12" eb="14">
      <t>ジム</t>
    </rPh>
    <rPh sb="14" eb="16">
      <t>クミアイ</t>
    </rPh>
    <phoneticPr fontId="2"/>
  </si>
  <si>
    <t>市川町外三ヶ市町共有財産事務組合</t>
    <rPh sb="0" eb="3">
      <t>イチカワチョウ</t>
    </rPh>
    <rPh sb="3" eb="4">
      <t>ガイ</t>
    </rPh>
    <rPh sb="4" eb="5">
      <t>サン</t>
    </rPh>
    <rPh sb="6" eb="7">
      <t>シ</t>
    </rPh>
    <rPh sb="7" eb="8">
      <t>マチ</t>
    </rPh>
    <rPh sb="8" eb="10">
      <t>キョウユウ</t>
    </rPh>
    <rPh sb="10" eb="12">
      <t>ザイサン</t>
    </rPh>
    <rPh sb="12" eb="14">
      <t>ジム</t>
    </rPh>
    <rPh sb="14" eb="16">
      <t>クミアイ</t>
    </rPh>
    <phoneticPr fontId="2"/>
  </si>
  <si>
    <t>中播衛生施設事務組合</t>
    <rPh sb="0" eb="2">
      <t>チュウバン</t>
    </rPh>
    <rPh sb="2" eb="4">
      <t>エイセイ</t>
    </rPh>
    <rPh sb="4" eb="6">
      <t>シセツ</t>
    </rPh>
    <rPh sb="6" eb="8">
      <t>ジム</t>
    </rPh>
    <rPh sb="8" eb="10">
      <t>クミアイ</t>
    </rPh>
    <phoneticPr fontId="2"/>
  </si>
  <si>
    <t>兵庫県競馬組合</t>
    <rPh sb="0" eb="3">
      <t>ヒョウゴケン</t>
    </rPh>
    <rPh sb="3" eb="5">
      <t>ケイバ</t>
    </rPh>
    <rPh sb="5" eb="7">
      <t>クミアイ</t>
    </rPh>
    <phoneticPr fontId="2"/>
  </si>
  <si>
    <t>姫路福崎斎苑施設事務組合</t>
    <rPh sb="0" eb="2">
      <t>ヒメジ</t>
    </rPh>
    <rPh sb="2" eb="4">
      <t>フクサキ</t>
    </rPh>
    <rPh sb="4" eb="6">
      <t>サイエン</t>
    </rPh>
    <rPh sb="6" eb="8">
      <t>シセツ</t>
    </rPh>
    <rPh sb="8" eb="10">
      <t>ジム</t>
    </rPh>
    <rPh sb="10" eb="12">
      <t>クミアイ</t>
    </rPh>
    <phoneticPr fontId="2"/>
  </si>
  <si>
    <t>中播農業共済事務組合</t>
    <rPh sb="0" eb="2">
      <t>チュウバン</t>
    </rPh>
    <rPh sb="2" eb="4">
      <t>ノウギョウ</t>
    </rPh>
    <rPh sb="4" eb="6">
      <t>キョウサイ</t>
    </rPh>
    <rPh sb="6" eb="8">
      <t>ジム</t>
    </rPh>
    <rPh sb="8" eb="10">
      <t>クミアイ</t>
    </rPh>
    <phoneticPr fontId="2"/>
  </si>
  <si>
    <t>くれさか環境事務組合</t>
    <rPh sb="4" eb="6">
      <t>カンキョウ</t>
    </rPh>
    <rPh sb="6" eb="8">
      <t>ジム</t>
    </rPh>
    <rPh sb="8" eb="10">
      <t>クミアイ</t>
    </rPh>
    <phoneticPr fontId="2"/>
  </si>
  <si>
    <t>にしはりま環境事務組合</t>
    <rPh sb="5" eb="7">
      <t>カンキョウ</t>
    </rPh>
    <rPh sb="7" eb="9">
      <t>ジム</t>
    </rPh>
    <rPh sb="9" eb="11">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</si>
  <si>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</si>
  <si>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</si>
  <si>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</si>
  <si>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</si>
  <si>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</si>
  <si>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</si>
  <si>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</si>
  <si>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</si>
  <si>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</si>
  <si>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</si>
  <si>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</si>
  <si>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</si>
  <si>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</si>
  <si>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</si>
  <si>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</si>
  <si>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</si>
  <si>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</si>
  <si>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</si>
  <si>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</si>
  <si>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</si>
  <si>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</si>
  <si>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</si>
  <si>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</si>
  <si>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</si>
  <si>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</si>
  <si>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</si>
  <si>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</si>
  <si>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</si>
  <si>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</si>
  <si>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</si>
  <si>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</si>
  <si>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</si>
  <si>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</si>
  <si>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</si>
  <si>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</si>
  <si>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</si>
  <si>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</si>
  <si>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</si>
  <si>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</si>
  <si>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</si>
  <si>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</si>
  <si>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</si>
  <si>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</si>
  <si>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</si>
  <si>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</si>
  <si>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</si>
  <si>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</si>
  <si>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</si>
  <si>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</si>
  <si>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</si>
  <si>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</si>
  <si>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</si>
  <si>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</si>
  <si>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</si>
  <si>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</si>
  <si>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</si>
  <si>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</si>
  <si>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</si>
  <si>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</si>
  <si>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</si>
  <si>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</si>
  <si>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</si>
  <si>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</si>
  <si>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</si>
  <si>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</si>
  <si>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</si>
  <si>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</si>
  <si>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</si>
  <si>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</si>
  <si>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</si>
  <si>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</si>
  <si>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</si>
  <si>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</si>
  <si>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</si>
  <si>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</si>
  <si>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</si>
  <si>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</si>
  <si>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</si>
  <si>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</si>
  <si>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</si>
  <si>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</si>
  <si>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</si>
  <si>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</si>
  <si>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</si>
  <si>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</si>
  <si>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</si>
  <si>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</si>
  <si>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</si>
  <si>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</si>
  <si>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</si>
  <si>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</si>
  <si>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</si>
  <si>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</si>
  <si>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</si>
  <si>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</si>
  <si>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</si>
  <si>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</si>
  <si>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</si>
  <si>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</si>
  <si>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</si>
  <si>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</si>
  <si>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</si>
  <si>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</si>
  <si>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</si>
  <si>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</si>
  <si>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</si>
  <si>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</si>
  <si>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</si>
  <si>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</si>
  <si>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</si>
  <si>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</si>
  <si>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</si>
  <si>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</si>
  <si>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</si>
  <si>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</si>
  <si>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</si>
  <si>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</si>
  <si>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</si>
  <si>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</si>
  <si>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</si>
  <si>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</si>
  <si>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</si>
  <si>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</si>
  <si>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</si>
  <si>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</si>
  <si>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</si>
  <si>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</si>
  <si>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</si>
  <si>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</si>
  <si>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</si>
  <si>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</si>
  <si>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0.28</t>
  </si>
  <si>
    <t>▲ 0.02</t>
  </si>
  <si>
    <t>会計</t>
    <rPh sb="0" eb="2">
      <t>カイケイ</t>
    </rPh>
    <phoneticPr fontId="5"/>
  </si>
  <si>
    <t>水道事業会計</t>
  </si>
  <si>
    <t>一般会計</t>
  </si>
  <si>
    <t>都市開発整備事業会計</t>
  </si>
  <si>
    <t>下水道事業会計</t>
  </si>
  <si>
    <t>国民健康保険事業特別会計</t>
  </si>
  <si>
    <t>卸売市場事業特別会計</t>
  </si>
  <si>
    <t>後期高齢者医療事業特別会計</t>
  </si>
  <si>
    <t>介護保険事業特別会計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</si>
  <si>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</si>
  <si>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</si>
  <si>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</si>
  <si>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</si>
  <si>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</si>
  <si>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</si>
  <si>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</si>
  <si>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</si>
  <si>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</si>
  <si>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</si>
  <si>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</si>
  <si>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</si>
  <si>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</si>
  <si>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</si>
  <si>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</si>
  <si>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</si>
  <si>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</si>
  <si>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</si>
  <si>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</si>
  <si>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</si>
  <si>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</si>
  <si>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</si>
  <si>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</si>
  <si>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</si>
  <si>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</si>
  <si>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</si>
  <si>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</si>
  <si>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</si>
  <si>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</si>
  <si>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</si>
  <si>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</si>
  <si>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</si>
  <si>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</si>
  <si>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</si>
  <si>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</si>
  <si>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</si>
  <si>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</si>
  <si>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</si>
  <si>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</si>
  <si>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</si>
  <si>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</si>
  <si>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</si>
  <si>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</si>
  <si>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</si>
  <si>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</si>
  <si>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</si>
  <si>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</si>
  <si>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21世紀都市創造基金</t>
  </si>
  <si>
    <t>特別会計等財政健全化調整基金</t>
  </si>
  <si>
    <t>地域振興基金</t>
    <rPh sb="0" eb="2">
      <t>チイキ</t>
    </rPh>
    <rPh sb="2" eb="4">
      <t>シンコウ</t>
    </rPh>
    <rPh sb="4" eb="6">
      <t>キキン</t>
    </rPh>
    <phoneticPr fontId="2"/>
  </si>
  <si>
    <t>愛の基金</t>
  </si>
  <si>
    <t>地域社会活性化基金</t>
  </si>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</sst>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3"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43" xfId="9" applyFont="1" applyFill="1" applyBorder="1" applyAlignment="1">
      <alignment horizontal="center"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8" xfId="7" applyFont="1" applyFill="1" applyBorder="1" applyAlignment="1">
      <alignment horizontal="center"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9"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0" xfId="11" applyFont="1" applyBorder="1" applyAlignment="1">
      <alignment horizontal="center" vertical="center"/>
    </xf>
    <xf numFmtId="0" fontId="9" fillId="0" borderId="0" xfId="11" applyFont="1" applyFill="1">
      <alignment vertical="center"/>
    </xf>
    <xf numFmtId="183" fontId="9" fillId="0" borderId="70" xfId="11" applyNumberFormat="1" applyFont="1" applyFill="1" applyBorder="1" applyAlignment="1">
      <alignment horizontal="right" vertical="center" shrinkToFit="1"/>
    </xf>
    <xf numFmtId="0" fontId="13" fillId="0" borderId="0" xfId="11" applyFont="1" applyBorder="1">
      <alignment vertical="center"/>
    </xf>
    <xf numFmtId="0" fontId="13" fillId="0" borderId="0" xfId="11" applyFont="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7"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pplyProtection="1">
      <alignment horizontal="left" vertical="center"/>
    </xf>
    <xf numFmtId="0" fontId="16" fillId="2" borderId="0" xfId="12" applyFont="1" applyFill="1" applyProtection="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wrapTex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39"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8" xfId="12" applyFont="1" applyFill="1" applyBorder="1" applyAlignment="1" applyProtection="1">
      <alignment horizontal="center" vertical="center" wrapText="1"/>
    </xf>
    <xf numFmtId="0" fontId="4" fillId="2" borderId="30" xfId="12" applyFont="1" applyFill="1" applyBorder="1" applyAlignment="1" applyProtection="1">
      <alignment horizontal="center" vertical="center" textRotation="255" wrapTex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7"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6"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5"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6"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5"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cellXfs>
  <cellStyles count="21">
    <cellStyle name="標準" xfId="0" builtinId="0"/>
    <cellStyle name="標準 2" xfId="1" xr:uid="{00000000-0005-0000-0000-000001000000}"/>
    <cellStyle name="標準 2 2" xfId="8" xr:uid="{17B50AAC-70D6-465D-B65F-7AF33E84990A}"/>
    <cellStyle name="標準 2 3" xfId="10" xr:uid="{1B50E704-2CEB-4E0F-90B1-78A6A3CC1C1B}"/>
    <cellStyle name="標準 3" xfId="11" xr:uid="{D1AE94E2-B1CD-41AD-AA3F-8590131B0CB0}"/>
    <cellStyle name="標準 4" xfId="20" xr:uid="{9990AC06-9E88-4139-B81D-2061DDFE7668}"/>
    <cellStyle name="標準 4_APAHO401600" xfId="16" xr:uid="{E035170B-FE49-47F1-BC46-70B9999FBB6C}"/>
    <cellStyle name="標準 4_APAHO4019001" xfId="19" xr:uid="{3476D9FC-BEEF-4D03-8F93-4F834303B750}"/>
    <cellStyle name="標準 4_ZJ08_022012_青森市_2010" xfId="18" xr:uid="{1B716AEF-EFD8-42EF-8391-D993690F5454}"/>
    <cellStyle name="標準 6" xfId="7" xr:uid="{668BA0E7-B961-4A58-BFCC-F0EFC892966E}"/>
    <cellStyle name="標準 6_APAHO401000" xfId="9" xr:uid="{92F62343-7963-4ECB-8F32-ACBE8349D125}"/>
    <cellStyle name="標準 6_APAHO401200_O-JJ1016-001-3_財政状況資料集(決算状況カード(各会計・関係団体))(Rev2)2" xfId="15" xr:uid="{F1FA81E4-7C15-45AA-9087-7F4E48B18B5A}"/>
    <cellStyle name="標準 6_APAHO402200_O-JJ1016-001-3_財政状況資料集(決算状況カード(各会計・関係団体))(Rev2)2" xfId="12" xr:uid="{AEB34009-A6D1-4743-BE44-393E7F0D7F20}"/>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1B180395-D1B7-4F1E-AED1-D72E6DE937D3}"/>
    <cellStyle name="標準_O-JJ0722-001-3_決算状況カード(各会計・関係団体)_O-JJ1016-001-3_財政状況資料集(決算状況カード(各会計・関係団体))(Rev2)2" xfId="14" xr:uid="{5EFC225D-AEE9-4D0F-A219-F6574CAE1EB2}"/>
    <cellStyle name="標準_O-JJ0722-001-8_連結実質赤字比率に係る赤字・黒字の構成分析" xfId="17" xr:uid="{D7A513BA-0E16-49E1-8E53-D79BD62A73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D07B-4D20-8278-217507C92A9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63341</c:v>
                </c:pt>
                <c:pt idx="1">
                  <c:v>62493</c:v>
                </c:pt>
                <c:pt idx="2">
                  <c:v>65822</c:v>
                </c:pt>
                <c:pt idx="3">
                  <c:v>66041</c:v>
                </c:pt>
                <c:pt idx="4">
                  <c:v>56904</c:v>
                </c:pt>
              </c:numCache>
            </c:numRef>
          </c:val>
          <c:smooth val="0"/>
          <c:extLst>
            <c:ext xmlns:c16="http://schemas.microsoft.com/office/drawing/2014/chart" uri="{C3380CC4-5D6E-409C-BE32-E72D297353CC}">
              <c16:uniqueId val="{00000001-D07B-4D20-8278-217507C92A90}"/>
            </c:ext>
          </c:extLst>
        </c:ser>
        <c:dLbls>
          <c:showLegendKey val="0"/>
          <c:showVal val="0"/>
          <c:showCatName val="0"/>
          <c:showSerName val="0"/>
          <c:showPercent val="0"/>
          <c:showBubbleSize val="0"/>
        </c:dLbls>
        <c:marker val="1"/>
        <c:smooth val="0"/>
        <c:axId val="39849984"/>
        <c:axId val="158910336"/>
      </c:lineChart>
      <c:catAx>
        <c:axId val="39849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910336"/>
        <c:crosses val="autoZero"/>
        <c:auto val="1"/>
        <c:lblAlgn val="ctr"/>
        <c:lblOffset val="100"/>
        <c:tickLblSkip val="1"/>
        <c:tickMarkSkip val="1"/>
        <c:noMultiLvlLbl val="0"/>
      </c:catAx>
      <c:valAx>
        <c:axId val="1589103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49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4.57</c:v>
                </c:pt>
                <c:pt idx="1">
                  <c:v>4.7</c:v>
                </c:pt>
                <c:pt idx="2">
                  <c:v>4.5999999999999996</c:v>
                </c:pt>
                <c:pt idx="3">
                  <c:v>4.79</c:v>
                </c:pt>
                <c:pt idx="4">
                  <c:v>4.63</c:v>
                </c:pt>
              </c:numCache>
            </c:numRef>
          </c:val>
          <c:extLst>
            <c:ext xmlns:c16="http://schemas.microsoft.com/office/drawing/2014/chart" uri="{C3380CC4-5D6E-409C-BE32-E72D297353CC}">
              <c16:uniqueId val="{00000000-90D6-43C4-9240-8C2D7EF3140E}"/>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11.9</c:v>
                </c:pt>
                <c:pt idx="1">
                  <c:v>11.9</c:v>
                </c:pt>
                <c:pt idx="2">
                  <c:v>11.79</c:v>
                </c:pt>
                <c:pt idx="3">
                  <c:v>11.93</c:v>
                </c:pt>
                <c:pt idx="4">
                  <c:v>11.95</c:v>
                </c:pt>
              </c:numCache>
            </c:numRef>
          </c:val>
          <c:extLst>
            <c:ext xmlns:c16="http://schemas.microsoft.com/office/drawing/2014/chart" uri="{C3380CC4-5D6E-409C-BE32-E72D297353CC}">
              <c16:uniqueId val="{00000001-90D6-43C4-9240-8C2D7EF3140E}"/>
            </c:ext>
          </c:extLst>
        </c:ser>
        <c:dLbls>
          <c:showLegendKey val="0"/>
          <c:showVal val="0"/>
          <c:showCatName val="0"/>
          <c:showSerName val="0"/>
          <c:showPercent val="0"/>
          <c:showBubbleSize val="0"/>
        </c:dLbls>
        <c:gapWidth val="250"/>
        <c:overlap val="100"/>
        <c:axId val="180941184"/>
        <c:axId val="18094310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-0.28000000000000003</c:v>
                </c:pt>
                <c:pt idx="1">
                  <c:v>2.59</c:v>
                </c:pt>
                <c:pt idx="2">
                  <c:v>-0.02</c:v>
                </c:pt>
                <c:pt idx="3">
                  <c:v>0.44</c:v>
                </c:pt>
                <c:pt idx="4">
                  <c:v>0.14000000000000001</c:v>
                </c:pt>
              </c:numCache>
            </c:numRef>
          </c:val>
          <c:smooth val="0"/>
          <c:extLst>
            <c:ext xmlns:c16="http://schemas.microsoft.com/office/drawing/2014/chart" uri="{C3380CC4-5D6E-409C-BE32-E72D297353CC}">
              <c16:uniqueId val="{00000002-90D6-43C4-9240-8C2D7EF3140E}"/>
            </c:ext>
          </c:extLst>
        </c:ser>
        <c:dLbls>
          <c:showLegendKey val="0"/>
          <c:showVal val="0"/>
          <c:showCatName val="0"/>
          <c:showSerName val="0"/>
          <c:showPercent val="0"/>
          <c:showBubbleSize val="0"/>
        </c:dLbls>
        <c:marker val="1"/>
        <c:smooth val="0"/>
        <c:axId val="180941184"/>
        <c:axId val="180943104"/>
      </c:lineChart>
      <c:catAx>
        <c:axId val="18094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943104"/>
        <c:crosses val="autoZero"/>
        <c:auto val="1"/>
        <c:lblAlgn val="ctr"/>
        <c:lblOffset val="100"/>
        <c:tickLblSkip val="1"/>
        <c:tickMarkSkip val="1"/>
        <c:noMultiLvlLbl val="0"/>
      </c:catAx>
      <c:valAx>
        <c:axId val="180943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94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7A1-49AE-8E49-1B92A514BD0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A1-49AE-8E49-1B92A514BD08}"/>
            </c:ext>
          </c:extLst>
        </c:ser>
        <c:ser>
          <c:idx val="2"/>
          <c:order val="2"/>
          <c:tx>
            <c:strRef>
              <c:f>[1]データシート!$A$29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0.96</c:v>
                </c:pt>
                <c:pt idx="2">
                  <c:v>#N/A</c:v>
                </c:pt>
                <c:pt idx="3">
                  <c:v>0.12</c:v>
                </c:pt>
                <c:pt idx="4">
                  <c:v>#N/A</c:v>
                </c:pt>
                <c:pt idx="5">
                  <c:v>0</c:v>
                </c:pt>
                <c:pt idx="6">
                  <c:v>#N/A</c:v>
                </c:pt>
                <c:pt idx="7">
                  <c:v>0</c:v>
                </c:pt>
                <c:pt idx="8">
                  <c:v>#N/A</c:v>
                </c:pt>
                <c:pt idx="9">
                  <c:v>0.14000000000000001</c:v>
                </c:pt>
              </c:numCache>
            </c:numRef>
          </c:val>
          <c:extLst>
            <c:ext xmlns:c16="http://schemas.microsoft.com/office/drawing/2014/chart" uri="{C3380CC4-5D6E-409C-BE32-E72D297353CC}">
              <c16:uniqueId val="{00000002-B7A1-49AE-8E49-1B92A514BD08}"/>
            </c:ext>
          </c:extLst>
        </c:ser>
        <c:ser>
          <c:idx val="3"/>
          <c:order val="3"/>
          <c:tx>
            <c:strRef>
              <c:f>[1]データシート!$A$30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0.14000000000000001</c:v>
                </c:pt>
                <c:pt idx="2">
                  <c:v>#N/A</c:v>
                </c:pt>
                <c:pt idx="3">
                  <c:v>0.13</c:v>
                </c:pt>
                <c:pt idx="4">
                  <c:v>#N/A</c:v>
                </c:pt>
                <c:pt idx="5">
                  <c:v>0.15</c:v>
                </c:pt>
                <c:pt idx="6">
                  <c:v>#N/A</c:v>
                </c:pt>
                <c:pt idx="7">
                  <c:v>0.15</c:v>
                </c:pt>
                <c:pt idx="8">
                  <c:v>#N/A</c:v>
                </c:pt>
                <c:pt idx="9">
                  <c:v>0.18</c:v>
                </c:pt>
              </c:numCache>
            </c:numRef>
          </c:val>
          <c:extLst>
            <c:ext xmlns:c16="http://schemas.microsoft.com/office/drawing/2014/chart" uri="{C3380CC4-5D6E-409C-BE32-E72D297353CC}">
              <c16:uniqueId val="{00000003-B7A1-49AE-8E49-1B92A514BD08}"/>
            </c:ext>
          </c:extLst>
        </c:ser>
        <c:ser>
          <c:idx val="4"/>
          <c:order val="4"/>
          <c:tx>
            <c:strRef>
              <c:f>[1]データシート!$A$31</c:f>
              <c:strCache>
                <c:ptCount val="1"/>
                <c:pt idx="0">
                  <c:v>卸売市場事業特別会計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0.15</c:v>
                </c:pt>
                <c:pt idx="2">
                  <c:v>#N/A</c:v>
                </c:pt>
                <c:pt idx="3">
                  <c:v>0.18</c:v>
                </c:pt>
                <c:pt idx="4">
                  <c:v>#N/A</c:v>
                </c:pt>
                <c:pt idx="5">
                  <c:v>0.2</c:v>
                </c:pt>
                <c:pt idx="6">
                  <c:v>#N/A</c:v>
                </c:pt>
                <c:pt idx="7">
                  <c:v>0.25</c:v>
                </c:pt>
                <c:pt idx="8">
                  <c:v>#N/A</c:v>
                </c:pt>
                <c:pt idx="9">
                  <c:v>0.23</c:v>
                </c:pt>
              </c:numCache>
            </c:numRef>
          </c:val>
          <c:extLst>
            <c:ext xmlns:c16="http://schemas.microsoft.com/office/drawing/2014/chart" uri="{C3380CC4-5D6E-409C-BE32-E72D297353CC}">
              <c16:uniqueId val="{00000004-B7A1-49AE-8E49-1B92A514BD08}"/>
            </c:ext>
          </c:extLst>
        </c:ser>
        <c:ser>
          <c:idx val="5"/>
          <c:order val="5"/>
          <c:tx>
            <c:strRef>
              <c:f>[1]データシート!$A$32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3.45</c:v>
                </c:pt>
                <c:pt idx="2">
                  <c:v>#N/A</c:v>
                </c:pt>
                <c:pt idx="3">
                  <c:v>2.85</c:v>
                </c:pt>
                <c:pt idx="4">
                  <c:v>#N/A</c:v>
                </c:pt>
                <c:pt idx="5">
                  <c:v>3.31</c:v>
                </c:pt>
                <c:pt idx="6">
                  <c:v>#N/A</c:v>
                </c:pt>
                <c:pt idx="7">
                  <c:v>4.8499999999999996</c:v>
                </c:pt>
                <c:pt idx="8">
                  <c:v>#N/A</c:v>
                </c:pt>
                <c:pt idx="9">
                  <c:v>0.81</c:v>
                </c:pt>
              </c:numCache>
            </c:numRef>
          </c:val>
          <c:extLst>
            <c:ext xmlns:c16="http://schemas.microsoft.com/office/drawing/2014/chart" uri="{C3380CC4-5D6E-409C-BE32-E72D297353CC}">
              <c16:uniqueId val="{00000005-B7A1-49AE-8E49-1B92A514BD08}"/>
            </c:ext>
          </c:extLst>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1.59</c:v>
                </c:pt>
                <c:pt idx="2">
                  <c:v>#N/A</c:v>
                </c:pt>
                <c:pt idx="3">
                  <c:v>1.55</c:v>
                </c:pt>
                <c:pt idx="4">
                  <c:v>#N/A</c:v>
                </c:pt>
                <c:pt idx="5">
                  <c:v>1.49</c:v>
                </c:pt>
                <c:pt idx="6">
                  <c:v>#N/A</c:v>
                </c:pt>
                <c:pt idx="7">
                  <c:v>1.36</c:v>
                </c:pt>
                <c:pt idx="8">
                  <c:v>#N/A</c:v>
                </c:pt>
                <c:pt idx="9">
                  <c:v>1.48</c:v>
                </c:pt>
              </c:numCache>
            </c:numRef>
          </c:val>
          <c:extLst>
            <c:ext xmlns:c16="http://schemas.microsoft.com/office/drawing/2014/chart" uri="{C3380CC4-5D6E-409C-BE32-E72D297353CC}">
              <c16:uniqueId val="{00000006-B7A1-49AE-8E49-1B92A514BD08}"/>
            </c:ext>
          </c:extLst>
        </c:ser>
        <c:ser>
          <c:idx val="7"/>
          <c:order val="7"/>
          <c:tx>
            <c:strRef>
              <c:f>[1]データシート!$A$34</c:f>
              <c:strCache>
                <c:ptCount val="1"/>
                <c:pt idx="0">
                  <c:v>都市開発整備事業会計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4.21</c:v>
                </c:pt>
                <c:pt idx="2">
                  <c:v>#N/A</c:v>
                </c:pt>
                <c:pt idx="3">
                  <c:v>4.13</c:v>
                </c:pt>
                <c:pt idx="4">
                  <c:v>#N/A</c:v>
                </c:pt>
                <c:pt idx="5">
                  <c:v>4.09</c:v>
                </c:pt>
                <c:pt idx="6">
                  <c:v>#N/A</c:v>
                </c:pt>
                <c:pt idx="7">
                  <c:v>4.0199999999999996</c:v>
                </c:pt>
                <c:pt idx="8">
                  <c:v>#N/A</c:v>
                </c:pt>
                <c:pt idx="9">
                  <c:v>4.1399999999999997</c:v>
                </c:pt>
              </c:numCache>
            </c:numRef>
          </c:val>
          <c:extLst>
            <c:ext xmlns:c16="http://schemas.microsoft.com/office/drawing/2014/chart" uri="{C3380CC4-5D6E-409C-BE32-E72D297353CC}">
              <c16:uniqueId val="{00000007-B7A1-49AE-8E49-1B92A514BD08}"/>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4.5599999999999996</c:v>
                </c:pt>
                <c:pt idx="2">
                  <c:v>#N/A</c:v>
                </c:pt>
                <c:pt idx="3">
                  <c:v>4.6900000000000004</c:v>
                </c:pt>
                <c:pt idx="4">
                  <c:v>#N/A</c:v>
                </c:pt>
                <c:pt idx="5">
                  <c:v>4.59</c:v>
                </c:pt>
                <c:pt idx="6">
                  <c:v>#N/A</c:v>
                </c:pt>
                <c:pt idx="7">
                  <c:v>4.79</c:v>
                </c:pt>
                <c:pt idx="8">
                  <c:v>#N/A</c:v>
                </c:pt>
                <c:pt idx="9">
                  <c:v>4.63</c:v>
                </c:pt>
              </c:numCache>
            </c:numRef>
          </c:val>
          <c:extLst>
            <c:ext xmlns:c16="http://schemas.microsoft.com/office/drawing/2014/chart" uri="{C3380CC4-5D6E-409C-BE32-E72D297353CC}">
              <c16:uniqueId val="{00000008-B7A1-49AE-8E49-1B92A514BD08}"/>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4.34</c:v>
                </c:pt>
                <c:pt idx="2">
                  <c:v>#N/A</c:v>
                </c:pt>
                <c:pt idx="3">
                  <c:v>4.6500000000000004</c:v>
                </c:pt>
                <c:pt idx="4">
                  <c:v>#N/A</c:v>
                </c:pt>
                <c:pt idx="5">
                  <c:v>5.18</c:v>
                </c:pt>
                <c:pt idx="6">
                  <c:v>#N/A</c:v>
                </c:pt>
                <c:pt idx="7">
                  <c:v>5.39</c:v>
                </c:pt>
                <c:pt idx="8">
                  <c:v>#N/A</c:v>
                </c:pt>
                <c:pt idx="9">
                  <c:v>6.24</c:v>
                </c:pt>
              </c:numCache>
            </c:numRef>
          </c:val>
          <c:extLst>
            <c:ext xmlns:c16="http://schemas.microsoft.com/office/drawing/2014/chart" uri="{C3380CC4-5D6E-409C-BE32-E72D297353CC}">
              <c16:uniqueId val="{00000009-B7A1-49AE-8E49-1B92A514BD08}"/>
            </c:ext>
          </c:extLst>
        </c:ser>
        <c:dLbls>
          <c:showLegendKey val="0"/>
          <c:showVal val="0"/>
          <c:showCatName val="0"/>
          <c:showSerName val="0"/>
          <c:showPercent val="0"/>
          <c:showBubbleSize val="0"/>
        </c:dLbls>
        <c:gapWidth val="150"/>
        <c:overlap val="100"/>
        <c:axId val="181463296"/>
        <c:axId val="181338112"/>
      </c:barChart>
      <c:catAx>
        <c:axId val="18146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338112"/>
        <c:crosses val="autoZero"/>
        <c:auto val="1"/>
        <c:lblAlgn val="ctr"/>
        <c:lblOffset val="100"/>
        <c:tickLblSkip val="1"/>
        <c:tickMarkSkip val="1"/>
        <c:noMultiLvlLbl val="0"/>
      </c:catAx>
      <c:valAx>
        <c:axId val="18133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463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23843</c:v>
                </c:pt>
                <c:pt idx="5">
                  <c:v>22728</c:v>
                </c:pt>
                <c:pt idx="8">
                  <c:v>22795</c:v>
                </c:pt>
                <c:pt idx="11">
                  <c:v>22104</c:v>
                </c:pt>
                <c:pt idx="14">
                  <c:v>22067</c:v>
                </c:pt>
              </c:numCache>
            </c:numRef>
          </c:val>
          <c:extLst>
            <c:ext xmlns:c16="http://schemas.microsoft.com/office/drawing/2014/chart" uri="{C3380CC4-5D6E-409C-BE32-E72D297353CC}">
              <c16:uniqueId val="{00000000-0603-416A-BA57-984D90DD287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1-0603-416A-BA57-984D90DD287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429</c:v>
                </c:pt>
                <c:pt idx="3">
                  <c:v>403</c:v>
                </c:pt>
                <c:pt idx="6">
                  <c:v>395</c:v>
                </c:pt>
                <c:pt idx="9">
                  <c:v>387</c:v>
                </c:pt>
                <c:pt idx="12">
                  <c:v>379</c:v>
                </c:pt>
              </c:numCache>
            </c:numRef>
          </c:val>
          <c:extLst>
            <c:ext xmlns:c16="http://schemas.microsoft.com/office/drawing/2014/chart" uri="{C3380CC4-5D6E-409C-BE32-E72D297353CC}">
              <c16:uniqueId val="{00000002-0603-416A-BA57-984D90DD287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171</c:v>
                </c:pt>
                <c:pt idx="3">
                  <c:v>133</c:v>
                </c:pt>
                <c:pt idx="6">
                  <c:v>75</c:v>
                </c:pt>
                <c:pt idx="9">
                  <c:v>75</c:v>
                </c:pt>
                <c:pt idx="12">
                  <c:v>75</c:v>
                </c:pt>
              </c:numCache>
            </c:numRef>
          </c:val>
          <c:extLst>
            <c:ext xmlns:c16="http://schemas.microsoft.com/office/drawing/2014/chart" uri="{C3380CC4-5D6E-409C-BE32-E72D297353CC}">
              <c16:uniqueId val="{00000003-0603-416A-BA57-984D90DD287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6776</c:v>
                </c:pt>
                <c:pt idx="3">
                  <c:v>6381</c:v>
                </c:pt>
                <c:pt idx="6">
                  <c:v>5810</c:v>
                </c:pt>
                <c:pt idx="9">
                  <c:v>5114</c:v>
                </c:pt>
                <c:pt idx="12">
                  <c:v>4745</c:v>
                </c:pt>
              </c:numCache>
            </c:numRef>
          </c:val>
          <c:extLst>
            <c:ext xmlns:c16="http://schemas.microsoft.com/office/drawing/2014/chart" uri="{C3380CC4-5D6E-409C-BE32-E72D297353CC}">
              <c16:uniqueId val="{00000004-0603-416A-BA57-984D90DD287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152</c:v>
                </c:pt>
                <c:pt idx="3">
                  <c:v>162</c:v>
                </c:pt>
                <c:pt idx="6">
                  <c:v>168</c:v>
                </c:pt>
                <c:pt idx="9">
                  <c:v>168</c:v>
                </c:pt>
                <c:pt idx="12">
                  <c:v>168</c:v>
                </c:pt>
              </c:numCache>
            </c:numRef>
          </c:val>
          <c:extLst>
            <c:ext xmlns:c16="http://schemas.microsoft.com/office/drawing/2014/chart" uri="{C3380CC4-5D6E-409C-BE32-E72D297353CC}">
              <c16:uniqueId val="{00000005-0603-416A-BA57-984D90DD287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03-416A-BA57-984D90DD287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21077</c:v>
                </c:pt>
                <c:pt idx="3">
                  <c:v>20358</c:v>
                </c:pt>
                <c:pt idx="6">
                  <c:v>21146</c:v>
                </c:pt>
                <c:pt idx="9">
                  <c:v>19854</c:v>
                </c:pt>
                <c:pt idx="12">
                  <c:v>19658</c:v>
                </c:pt>
              </c:numCache>
            </c:numRef>
          </c:val>
          <c:extLst>
            <c:ext xmlns:c16="http://schemas.microsoft.com/office/drawing/2014/chart" uri="{C3380CC4-5D6E-409C-BE32-E72D297353CC}">
              <c16:uniqueId val="{00000007-0603-416A-BA57-984D90DD2873}"/>
            </c:ext>
          </c:extLst>
        </c:ser>
        <c:dLbls>
          <c:showLegendKey val="0"/>
          <c:showVal val="0"/>
          <c:showCatName val="0"/>
          <c:showSerName val="0"/>
          <c:showPercent val="0"/>
          <c:showBubbleSize val="0"/>
        </c:dLbls>
        <c:gapWidth val="100"/>
        <c:overlap val="100"/>
        <c:axId val="164337536"/>
        <c:axId val="16434790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4764</c:v>
                </c:pt>
                <c:pt idx="2">
                  <c:v>#N/A</c:v>
                </c:pt>
                <c:pt idx="3">
                  <c:v>#N/A</c:v>
                </c:pt>
                <c:pt idx="4">
                  <c:v>4711</c:v>
                </c:pt>
                <c:pt idx="5">
                  <c:v>#N/A</c:v>
                </c:pt>
                <c:pt idx="6">
                  <c:v>#N/A</c:v>
                </c:pt>
                <c:pt idx="7">
                  <c:v>4801</c:v>
                </c:pt>
                <c:pt idx="8">
                  <c:v>#N/A</c:v>
                </c:pt>
                <c:pt idx="9">
                  <c:v>#N/A</c:v>
                </c:pt>
                <c:pt idx="10">
                  <c:v>3496</c:v>
                </c:pt>
                <c:pt idx="11">
                  <c:v>#N/A</c:v>
                </c:pt>
                <c:pt idx="12">
                  <c:v>#N/A</c:v>
                </c:pt>
                <c:pt idx="13">
                  <c:v>2960</c:v>
                </c:pt>
                <c:pt idx="14">
                  <c:v>#N/A</c:v>
                </c:pt>
              </c:numCache>
            </c:numRef>
          </c:val>
          <c:smooth val="0"/>
          <c:extLst>
            <c:ext xmlns:c16="http://schemas.microsoft.com/office/drawing/2014/chart" uri="{C3380CC4-5D6E-409C-BE32-E72D297353CC}">
              <c16:uniqueId val="{00000008-0603-416A-BA57-984D90DD2873}"/>
            </c:ext>
          </c:extLst>
        </c:ser>
        <c:dLbls>
          <c:showLegendKey val="0"/>
          <c:showVal val="0"/>
          <c:showCatName val="0"/>
          <c:showSerName val="0"/>
          <c:showPercent val="0"/>
          <c:showBubbleSize val="0"/>
        </c:dLbls>
        <c:marker val="1"/>
        <c:smooth val="0"/>
        <c:axId val="164337536"/>
        <c:axId val="164347904"/>
      </c:lineChart>
      <c:catAx>
        <c:axId val="16433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347904"/>
        <c:crosses val="autoZero"/>
        <c:auto val="1"/>
        <c:lblAlgn val="ctr"/>
        <c:lblOffset val="100"/>
        <c:tickLblSkip val="1"/>
        <c:tickMarkSkip val="1"/>
        <c:noMultiLvlLbl val="0"/>
      </c:catAx>
      <c:valAx>
        <c:axId val="164347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33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194771</c:v>
                </c:pt>
                <c:pt idx="5">
                  <c:v>193474</c:v>
                </c:pt>
                <c:pt idx="8">
                  <c:v>189583</c:v>
                </c:pt>
                <c:pt idx="11">
                  <c:v>185464</c:v>
                </c:pt>
                <c:pt idx="14">
                  <c:v>181394</c:v>
                </c:pt>
              </c:numCache>
            </c:numRef>
          </c:val>
          <c:extLst>
            <c:ext xmlns:c16="http://schemas.microsoft.com/office/drawing/2014/chart" uri="{C3380CC4-5D6E-409C-BE32-E72D297353CC}">
              <c16:uniqueId val="{00000000-E8CA-42E9-9C9C-C3ECEA624AD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46722</c:v>
                </c:pt>
                <c:pt idx="5">
                  <c:v>41409</c:v>
                </c:pt>
                <c:pt idx="8">
                  <c:v>36635</c:v>
                </c:pt>
                <c:pt idx="11">
                  <c:v>34341</c:v>
                </c:pt>
                <c:pt idx="14">
                  <c:v>32648</c:v>
                </c:pt>
              </c:numCache>
            </c:numRef>
          </c:val>
          <c:extLst>
            <c:ext xmlns:c16="http://schemas.microsoft.com/office/drawing/2014/chart" uri="{C3380CC4-5D6E-409C-BE32-E72D297353CC}">
              <c16:uniqueId val="{00000001-E8CA-42E9-9C9C-C3ECEA624AD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53240</c:v>
                </c:pt>
                <c:pt idx="5">
                  <c:v>57673</c:v>
                </c:pt>
                <c:pt idx="8">
                  <c:v>58165</c:v>
                </c:pt>
                <c:pt idx="11">
                  <c:v>56884</c:v>
                </c:pt>
                <c:pt idx="14">
                  <c:v>61781</c:v>
                </c:pt>
              </c:numCache>
            </c:numRef>
          </c:val>
          <c:extLst>
            <c:ext xmlns:c16="http://schemas.microsoft.com/office/drawing/2014/chart" uri="{C3380CC4-5D6E-409C-BE32-E72D297353CC}">
              <c16:uniqueId val="{00000002-E8CA-42E9-9C9C-C3ECEA624AD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CA-42E9-9C9C-C3ECEA624AD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CA-42E9-9C9C-C3ECEA624AD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1352</c:v>
                </c:pt>
                <c:pt idx="3">
                  <c:v>1111</c:v>
                </c:pt>
                <c:pt idx="6">
                  <c:v>919</c:v>
                </c:pt>
                <c:pt idx="9">
                  <c:v>674</c:v>
                </c:pt>
                <c:pt idx="12">
                  <c:v>475</c:v>
                </c:pt>
              </c:numCache>
            </c:numRef>
          </c:val>
          <c:extLst>
            <c:ext xmlns:c16="http://schemas.microsoft.com/office/drawing/2014/chart" uri="{C3380CC4-5D6E-409C-BE32-E72D297353CC}">
              <c16:uniqueId val="{00000005-E8CA-42E9-9C9C-C3ECEA624AD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29342</c:v>
                </c:pt>
                <c:pt idx="3">
                  <c:v>28225</c:v>
                </c:pt>
                <c:pt idx="6">
                  <c:v>28375</c:v>
                </c:pt>
                <c:pt idx="9">
                  <c:v>28913</c:v>
                </c:pt>
                <c:pt idx="12">
                  <c:v>28040</c:v>
                </c:pt>
              </c:numCache>
            </c:numRef>
          </c:val>
          <c:extLst>
            <c:ext xmlns:c16="http://schemas.microsoft.com/office/drawing/2014/chart" uri="{C3380CC4-5D6E-409C-BE32-E72D297353CC}">
              <c16:uniqueId val="{00000006-E8CA-42E9-9C9C-C3ECEA624AD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688</c:v>
                </c:pt>
                <c:pt idx="3">
                  <c:v>560</c:v>
                </c:pt>
                <c:pt idx="6">
                  <c:v>495</c:v>
                </c:pt>
                <c:pt idx="9">
                  <c:v>424</c:v>
                </c:pt>
                <c:pt idx="12">
                  <c:v>353</c:v>
                </c:pt>
              </c:numCache>
            </c:numRef>
          </c:val>
          <c:extLst>
            <c:ext xmlns:c16="http://schemas.microsoft.com/office/drawing/2014/chart" uri="{C3380CC4-5D6E-409C-BE32-E72D297353CC}">
              <c16:uniqueId val="{00000007-E8CA-42E9-9C9C-C3ECEA624AD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85493</c:v>
                </c:pt>
                <c:pt idx="3">
                  <c:v>70954</c:v>
                </c:pt>
                <c:pt idx="6">
                  <c:v>56187</c:v>
                </c:pt>
                <c:pt idx="9">
                  <c:v>49812</c:v>
                </c:pt>
                <c:pt idx="12">
                  <c:v>44090</c:v>
                </c:pt>
              </c:numCache>
            </c:numRef>
          </c:val>
          <c:extLst>
            <c:ext xmlns:c16="http://schemas.microsoft.com/office/drawing/2014/chart" uri="{C3380CC4-5D6E-409C-BE32-E72D297353CC}">
              <c16:uniqueId val="{00000008-E8CA-42E9-9C9C-C3ECEA624AD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3367</c:v>
                </c:pt>
                <c:pt idx="3">
                  <c:v>2745</c:v>
                </c:pt>
                <c:pt idx="6">
                  <c:v>2124</c:v>
                </c:pt>
                <c:pt idx="9">
                  <c:v>1503</c:v>
                </c:pt>
                <c:pt idx="12">
                  <c:v>882</c:v>
                </c:pt>
              </c:numCache>
            </c:numRef>
          </c:val>
          <c:extLst>
            <c:ext xmlns:c16="http://schemas.microsoft.com/office/drawing/2014/chart" uri="{C3380CC4-5D6E-409C-BE32-E72D297353CC}">
              <c16:uniqueId val="{00000009-E8CA-42E9-9C9C-C3ECEA624AD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199662</c:v>
                </c:pt>
                <c:pt idx="3">
                  <c:v>198684</c:v>
                </c:pt>
                <c:pt idx="6">
                  <c:v>197036</c:v>
                </c:pt>
                <c:pt idx="9">
                  <c:v>199200</c:v>
                </c:pt>
                <c:pt idx="12">
                  <c:v>199283</c:v>
                </c:pt>
              </c:numCache>
            </c:numRef>
          </c:val>
          <c:extLst>
            <c:ext xmlns:c16="http://schemas.microsoft.com/office/drawing/2014/chart" uri="{C3380CC4-5D6E-409C-BE32-E72D297353CC}">
              <c16:uniqueId val="{0000000A-E8CA-42E9-9C9C-C3ECEA624AD2}"/>
            </c:ext>
          </c:extLst>
        </c:ser>
        <c:dLbls>
          <c:showLegendKey val="0"/>
          <c:showVal val="0"/>
          <c:showCatName val="0"/>
          <c:showSerName val="0"/>
          <c:showPercent val="0"/>
          <c:showBubbleSize val="0"/>
        </c:dLbls>
        <c:gapWidth val="100"/>
        <c:overlap val="100"/>
        <c:axId val="181588736"/>
        <c:axId val="18159065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25170</c:v>
                </c:pt>
                <c:pt idx="2">
                  <c:v>#N/A</c:v>
                </c:pt>
                <c:pt idx="3">
                  <c:v>#N/A</c:v>
                </c:pt>
                <c:pt idx="4">
                  <c:v>9723</c:v>
                </c:pt>
                <c:pt idx="5">
                  <c:v>#N/A</c:v>
                </c:pt>
                <c:pt idx="6">
                  <c:v>#N/A</c:v>
                </c:pt>
                <c:pt idx="7">
                  <c:v>753</c:v>
                </c:pt>
                <c:pt idx="8">
                  <c:v>#N/A</c:v>
                </c:pt>
                <c:pt idx="9">
                  <c:v>#N/A</c:v>
                </c:pt>
                <c:pt idx="10">
                  <c:v>3836</c:v>
                </c:pt>
                <c:pt idx="11">
                  <c:v>#N/A</c:v>
                </c:pt>
                <c:pt idx="12">
                  <c:v>#N/A</c:v>
                </c:pt>
                <c:pt idx="13">
                  <c:v>0</c:v>
                </c:pt>
                <c:pt idx="14">
                  <c:v>#N/A</c:v>
                </c:pt>
              </c:numCache>
            </c:numRef>
          </c:val>
          <c:smooth val="0"/>
          <c:extLst>
            <c:ext xmlns:c16="http://schemas.microsoft.com/office/drawing/2014/chart" uri="{C3380CC4-5D6E-409C-BE32-E72D297353CC}">
              <c16:uniqueId val="{0000000B-E8CA-42E9-9C9C-C3ECEA624AD2}"/>
            </c:ext>
          </c:extLst>
        </c:ser>
        <c:dLbls>
          <c:showLegendKey val="0"/>
          <c:showVal val="0"/>
          <c:showCatName val="0"/>
          <c:showSerName val="0"/>
          <c:showPercent val="0"/>
          <c:showBubbleSize val="0"/>
        </c:dLbls>
        <c:marker val="1"/>
        <c:smooth val="0"/>
        <c:axId val="181588736"/>
        <c:axId val="181590656"/>
      </c:lineChart>
      <c:catAx>
        <c:axId val="18158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590656"/>
        <c:crosses val="autoZero"/>
        <c:auto val="1"/>
        <c:lblAlgn val="ctr"/>
        <c:lblOffset val="100"/>
        <c:tickLblSkip val="1"/>
        <c:tickMarkSkip val="1"/>
        <c:noMultiLvlLbl val="0"/>
      </c:catAx>
      <c:valAx>
        <c:axId val="181590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58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14256</c:v>
                </c:pt>
                <c:pt idx="1">
                  <c:v>14297</c:v>
                </c:pt>
                <c:pt idx="2">
                  <c:v>14307</c:v>
                </c:pt>
              </c:numCache>
            </c:numRef>
          </c:val>
          <c:extLst>
            <c:ext xmlns:c16="http://schemas.microsoft.com/office/drawing/2014/chart" uri="{C3380CC4-5D6E-409C-BE32-E72D297353CC}">
              <c16:uniqueId val="{00000000-CEDA-4F54-AF92-2DA7CA49DE34}"/>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1723</c:v>
                </c:pt>
                <c:pt idx="1">
                  <c:v>1726</c:v>
                </c:pt>
                <c:pt idx="2">
                  <c:v>1727</c:v>
                </c:pt>
              </c:numCache>
            </c:numRef>
          </c:val>
          <c:extLst>
            <c:ext xmlns:c16="http://schemas.microsoft.com/office/drawing/2014/chart" uri="{C3380CC4-5D6E-409C-BE32-E72D297353CC}">
              <c16:uniqueId val="{00000001-CEDA-4F54-AF92-2DA7CA49DE34}"/>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37664</c:v>
                </c:pt>
                <c:pt idx="1">
                  <c:v>37233</c:v>
                </c:pt>
                <c:pt idx="2">
                  <c:v>36964</c:v>
                </c:pt>
              </c:numCache>
            </c:numRef>
          </c:val>
          <c:extLst>
            <c:ext xmlns:c16="http://schemas.microsoft.com/office/drawing/2014/chart" uri="{C3380CC4-5D6E-409C-BE32-E72D297353CC}">
              <c16:uniqueId val="{00000002-CEDA-4F54-AF92-2DA7CA49DE34}"/>
            </c:ext>
          </c:extLst>
        </c:ser>
        <c:dLbls>
          <c:showLegendKey val="0"/>
          <c:showVal val="0"/>
          <c:showCatName val="0"/>
          <c:showSerName val="0"/>
          <c:showPercent val="0"/>
          <c:showBubbleSize val="0"/>
        </c:dLbls>
        <c:gapWidth val="120"/>
        <c:overlap val="100"/>
        <c:axId val="182259712"/>
        <c:axId val="182261248"/>
      </c:barChart>
      <c:catAx>
        <c:axId val="18225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2261248"/>
        <c:crosses val="autoZero"/>
        <c:auto val="1"/>
        <c:lblAlgn val="ctr"/>
        <c:lblOffset val="100"/>
        <c:tickLblSkip val="1"/>
        <c:tickMarkSkip val="1"/>
        <c:noMultiLvlLbl val="0"/>
      </c:catAx>
      <c:valAx>
        <c:axId val="182261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225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{2237DC99-DD5C-4479-9EBD-849227FC280D}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366-489E-9908-0545F1650A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{55F66D78-4F57-423A-B723-05D6C11E66D9}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66-489E-9908-0545F1650A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{B7AE7FC5-7811-4198-ABDC-31F21108AFC2}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66-489E-9908-0545F1650A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{FE975438-8BD5-438E-87BE-72A0C1E91E26}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66-489E-9908-0545F1650A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{488F6403-9EA9-4FCE-B5E0-5729C8997252}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66-489E-9908-0545F1650AF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{18B8FF7E-F068-4870-8A0B-F3E53184169A}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366-489E-9908-0545F1650AF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{26272D4E-CAD7-4A29-BC31-FD07D255BF50}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366-489E-9908-0545F1650AF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{0BCB842E-552D-483A-8F51-5A1E8CD68073}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366-489E-9908-0545F1650AF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{6FC4DB2A-85FB-42BA-AE94-121607C7F228}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366-489E-9908-0545F1650A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62.3</c:v>
                </c:pt>
                <c:pt idx="16">
                  <c:v>63.3</c:v>
                </c:pt>
                <c:pt idx="24">
                  <c:v>64.2</c:v>
                </c:pt>
                <c:pt idx="32">
                  <c:v>65</c:v>
                </c:pt>
              </c:numCache>
            </c:numRef>
          </c:xVal>
          <c:yVal>
            <c:numRef>
              <c:f>公会計指標分析・財政指標組合せ分析表!$BP$51:$DC$51</c:f>
              <c:numCache>
                <c:formatCode>#,##0.0;"▲ "#,##0.0</c:formatCode>
                <c:ptCount val="40"/>
                <c:pt idx="8">
                  <c:v>9.6</c:v>
                </c:pt>
                <c:pt idx="16">
                  <c:v>0.7</c:v>
                </c:pt>
                <c:pt idx="24">
                  <c:v>3.7</c:v>
                </c:pt>
              </c:numCache>
            </c:numRef>
          </c:yVal>
          <c:smooth val="0"/>
          <c:extLst>
            <c:ext xmlns:c16="http://schemas.microsoft.com/office/drawing/2014/chart" uri="{C3380CC4-5D6E-409C-BE32-E72D297353CC}">
              <c16:uniqueId val="{00000009-1366-489E-9908-0545F1650A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{ECA4AF85-CAFD-47CB-888B-C6F1D606F878}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366-489E-9908-0545F1650A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{DB16CEAD-FA8C-4AAC-BAD4-EA52801859F8}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66-489E-9908-0545F1650A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{6C86D618-6CC0-4892-960E-3A12254C2581}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66-489E-9908-0545F1650A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{ED6AE57D-28CD-45A6-BAEB-B09E60B21D9A}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66-489E-9908-0545F1650A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{DF705E39-D80D-46B6-B404-C243BD1A2556}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66-489E-9908-0545F1650AF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{C244004F-C2C2-4DCB-A578-E614D287586E}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366-489E-9908-0545F1650AF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{E730FECA-8F8B-47C5-B0F4-CC14883B71AA}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366-489E-9908-0545F1650AF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{D02768D9-E678-4B65-9673-50CC6F47190B}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366-489E-9908-0545F1650AF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{46CC0038-D607-4F78-A2FC-71E99A8F5780}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366-489E-9908-0545F1650A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59.3</c:v>
                </c:pt>
                <c:pt idx="24">
                  <c:v>60</c:v>
                </c:pt>
                <c:pt idx="32">
                  <c:v>60.8</c:v>
                </c:pt>
              </c:numCache>
            </c:numRef>
          </c:xVal>
          <c:yVal>
            <c:numRef>
              <c:f>公会計指標分析・財政指標組合せ分析表!$BP$55:$DC$55</c:f>
              <c:numCache>
                <c:formatCode>#,##0.0;"▲ "#,##0.0</c:formatCode>
                <c:ptCount val="40"/>
                <c:pt idx="8">
                  <c:v>41.4</c:v>
                </c:pt>
                <c:pt idx="16">
                  <c:v>38.9</c:v>
                </c:pt>
                <c:pt idx="24">
                  <c:v>37.6</c:v>
                </c:pt>
                <c:pt idx="32">
                  <c:v>34</c:v>
                </c:pt>
              </c:numCache>
            </c:numRef>
          </c:yVal>
          <c:smooth val="0"/>
          <c:extLst>
            <c:ext xmlns:c16="http://schemas.microsoft.com/office/drawing/2014/chart" uri="{C3380CC4-5D6E-409C-BE32-E72D297353CC}">
              <c16:uniqueId val="{00000013-1366-489E-9908-0545F1650AF2}"/>
            </c:ext>
          </c:extLst>
        </c:ser>
        <c:dLbls>
          <c:showLegendKey val="0"/>
          <c:showVal val="1"/>
          <c:showCatName val="0"/>
          <c:showSerName val="0"/>
          <c:showPercent val="0"/>
          <c:showBubbleSize val="0"/>
        </c:dLbls>
        <c:axId val="46179840"/>
        <c:axId val="46181760"/>
      </c:scatterChart>
      <c:valAx>
        <c:axId val="46179840"/>
        <c:scaling>
          <c:orientation val="minMax"/>
          <c:max val="64.699999999999989"/>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{E0C09D25-D14D-48D1-B14A-2B91D06519CE}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E48-4D5A-874B-5C0EED108D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{424C004F-1462-4A10-B8B6-EBFEE6D6A2D2}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48-4D5A-874B-5C0EED108D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{C8FD7FD7-6A21-4945-9479-E44355AA8D38}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48-4D5A-874B-5C0EED108D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{96334C01-849A-42B3-8C8D-ABE9B93EFAA9}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48-4D5A-874B-5C0EED108D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{FA70BFDC-CDF2-4198-80E2-202F6FD988AE}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48-4D5A-874B-5C0EED108D9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{CE8EB907-CCA7-4E17-8868-9EDE87FB250E}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E48-4D5A-874B-5C0EED108D9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{FCF8DA1A-31D9-4CE9-9885-F4E8A2B318B7}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E48-4D5A-874B-5C0EED108D9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{B8C279AE-9032-4A6A-AA6E-D0568B48381D}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E48-4D5A-874B-5C0EED108D9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{808C07FB-555C-47BE-8246-E731713F9DB5}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E48-4D5A-874B-5C0EED108D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5.5</c:v>
                </c:pt>
                <c:pt idx="16">
                  <c:v>4.7</c:v>
                </c:pt>
                <c:pt idx="24">
                  <c:v>4.2</c:v>
                </c:pt>
                <c:pt idx="32">
                  <c:v>3.6</c:v>
                </c:pt>
              </c:numCache>
            </c:numRef>
          </c:xVal>
          <c:yVal>
            <c:numRef>
              <c:f>公会計指標分析・財政指標組合せ分析表!$BP$73:$DC$73</c:f>
              <c:numCache>
                <c:formatCode>#,##0.0;"▲ "#,##0.0</c:formatCode>
                <c:ptCount val="40"/>
                <c:pt idx="0">
                  <c:v>25.1</c:v>
                </c:pt>
                <c:pt idx="8">
                  <c:v>9.6</c:v>
                </c:pt>
                <c:pt idx="16">
                  <c:v>0.7</c:v>
                </c:pt>
                <c:pt idx="24">
                  <c:v>3.7</c:v>
                </c:pt>
              </c:numCache>
            </c:numRef>
          </c:yVal>
          <c:smooth val="0"/>
          <c:extLst>
            <c:ext xmlns:c16="http://schemas.microsoft.com/office/drawing/2014/chart" uri="{C3380CC4-5D6E-409C-BE32-E72D297353CC}">
              <c16:uniqueId val="{00000009-DE48-4D5A-874B-5C0EED108D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{71F020D8-DE31-48C5-889F-2EA9C56C4266}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E48-4D5A-874B-5C0EED108D9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{5588BFAA-99A7-435D-B62E-48CB5573A233}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48-4D5A-874B-5C0EED108D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{3B26FAC6-416F-4E8A-A7B6-EE27F51966C4}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48-4D5A-874B-5C0EED108D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{F2869559-4E83-4174-8CCD-CAAE9F99E61F}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48-4D5A-874B-5C0EED108D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{3D230C3A-FF17-4EA2-A083-E04040D0AA0E}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48-4D5A-874B-5C0EED108D9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{96CD8A7F-639C-4590-A26F-1E29AB7FF0FC}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E48-4D5A-874B-5C0EED108D9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{32155EC3-EE0C-4CF7-A3BD-C2C8D116CF98}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E48-4D5A-874B-5C0EED108D9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{19D92090-D002-47E6-B755-6592A5E203DC}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E48-4D5A-874B-5C0EED108D9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{52CAC9E1-692C-4C55-9FE8-966A3434D29D}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E48-4D5A-874B-5C0EED108D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DE48-4D5A-874B-5C0EED108D96}"/>
            </c:ext>
          </c:extLst>
        </c:ser>
        <c:dLbls>
          <c:showLegendKey val="0"/>
          <c:showVal val="1"/>
          <c:showCatName val="0"/>
          <c:showSerName val="0"/>
          <c:showPercent val="0"/>
          <c:showBubbleSize val="0"/>
        </c:dLbls>
        <c:axId val="84219776"/>
        <c:axId val="84234240"/>
      </c:scatterChart>
      <c:valAx>
        <c:axId val="84219776"/>
        <c:scaling>
          <c:orientation val="minMax"/>
          <c:max val="7.6"/>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B4BB65D1-44AD-4526-9944-BD2AC9A81162}"/>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F93CA737-C6A7-46AD-A0E9-3C146AC70C9B}"/>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93DAA6D0-2C2F-4B3C-969D-F8BB960774FD}"/>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4C7A3C9C-D948-4DFD-8069-EBB4F5053C8B}"/>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B81FD20F-BC3B-4975-9A10-F98AA6DC459C}"/>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8B4AE4D2-52BC-4EA9-84FD-78AA84E4F279}"/>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935D2C20-F12A-43B1-9FEF-E554DB9236E3}"/>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3011D0D4-94DC-484D-AE71-B107454E9923}"/>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92F0FAA6-7A79-4EB2-BC3B-AC94A9E4ABCD}"/>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DA38E33B-D01F-45B4-B396-E272BB8FC13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BF68CD52-A2E6-41F1-A22B-E6463950A18E}"/>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2AAD8CC-8C59-4232-AC37-785819EE2AB8}"/>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FAC567E0-AD6D-4494-8A21-C4BBDB1D6E76}"/>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42A600CE-CF09-477B-81E2-E9DF79E502B6}"/>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993A08DC-9F71-4B92-A90B-8971022AA465}"/>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F9D1EB72-4FB2-4400-981E-FBE420786D5A}"/>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1283BDD8-8E0F-4840-8F3D-A42F8477A29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32F69D11-0CE5-4E4F-8F5F-2C65104AB9C9}"/>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D393C1B9-4482-4D46-A9F1-2FD460850B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6C42DBB-6CE2-48ED-AF80-264FE5A62772}"/>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B9599CF8-250E-479D-BCD9-5582FC75F5A3}"/>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ヶ年平均でみると前年度から</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ポイント改善し、</a:t>
          </a:r>
          <a:r>
            <a:rPr kumimoji="1" lang="en-US" altLang="ja-JP" sz="1100" b="0" i="0" baseline="0">
              <a:solidFill>
                <a:schemeClr val="dk1"/>
              </a:solidFill>
              <a:effectLst/>
              <a:latin typeface="+mn-lt"/>
              <a:ea typeface="+mn-ea"/>
              <a:cs typeface="+mn-cs"/>
            </a:rPr>
            <a:t>3.6%</a:t>
          </a:r>
          <a:r>
            <a:rPr kumimoji="1" lang="ja-JP" altLang="ja-JP" sz="1100" b="0" i="0" baseline="0">
              <a:solidFill>
                <a:schemeClr val="dk1"/>
              </a:solidFill>
              <a:effectLst/>
              <a:latin typeface="+mn-lt"/>
              <a:ea typeface="+mn-ea"/>
              <a:cs typeface="+mn-cs"/>
            </a:rPr>
            <a:t>、単年度では前年度の</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ポイント改善し、</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対前年度比較では、分子では、一般会計等の元利償還金が減少したことに加えて、下水道事業債の償還が進んだことで公営企業債の元利償還金繰入金が減となった。分母では臨時財政対策債発行可能額、標準税収入額等が増となるも普通交付税額が減となった。今後も「姫路市行財政改革プラン</a:t>
          </a:r>
          <a:r>
            <a:rPr kumimoji="1" lang="en-US" altLang="ja-JP" sz="1100" b="0" i="0" baseline="0">
              <a:solidFill>
                <a:schemeClr val="dk1"/>
              </a:solidFill>
              <a:effectLst/>
              <a:latin typeface="+mn-lt"/>
              <a:ea typeface="+mn-ea"/>
              <a:cs typeface="+mn-cs"/>
            </a:rPr>
            <a:t>2019</a:t>
          </a:r>
          <a:r>
            <a:rPr kumimoji="1" lang="ja-JP" altLang="ja-JP" sz="1100" b="0" i="0" baseline="0">
              <a:solidFill>
                <a:schemeClr val="dk1"/>
              </a:solidFill>
              <a:effectLst/>
              <a:latin typeface="+mn-lt"/>
              <a:ea typeface="+mn-ea"/>
              <a:cs typeface="+mn-cs"/>
            </a:rPr>
            <a:t>」の目標値（令和元年度末）である</a:t>
          </a:r>
          <a:r>
            <a:rPr kumimoji="1" lang="en-US" altLang="ja-JP" sz="1100" b="0" i="0" baseline="0">
              <a:solidFill>
                <a:schemeClr val="dk1"/>
              </a:solidFill>
              <a:effectLst/>
              <a:latin typeface="+mn-lt"/>
              <a:ea typeface="+mn-ea"/>
              <a:cs typeface="+mn-cs"/>
            </a:rPr>
            <a:t>9.9%</a:t>
          </a:r>
          <a:r>
            <a:rPr kumimoji="1" lang="ja-JP" altLang="ja-JP" sz="1100" b="0" i="0" baseline="0">
              <a:solidFill>
                <a:schemeClr val="dk1"/>
              </a:solidFill>
              <a:effectLst/>
              <a:latin typeface="+mn-lt"/>
              <a:ea typeface="+mn-ea"/>
              <a:cs typeface="+mn-cs"/>
            </a:rPr>
            <a:t>以下を達成できるよう財政運営に努める。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5D64521E-CB18-450B-BE72-EB75F665D34F}"/>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8D39DE1B-A061-4D01-BF15-54D19897CE7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5854F945-6190-4969-B0D9-7EDEAACB9745}"/>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B37E8DF-2BB5-416F-BB69-AFFBD8258623}"/>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C0724EA-3865-43D1-842B-D162B097ED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A8F97E32-6741-4C35-8BD6-EA3C556C8C28}"/>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605B7F0F-8AB9-4D5C-A034-3208F0AC6031}"/>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6F790392-737C-405B-96FA-9F791FE28B0E}"/>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E4B53E02-9EC3-4008-A6B6-397707761659}"/>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9771246B-14E1-41F1-92F3-0729DD23382F}"/>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CCA0EDB5-FAAC-437B-8E75-24EA685B541F}"/>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104E7EBA-368D-408F-AEDF-FD66C8890DDC}"/>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4C38D2D1-540B-4E6A-AE5F-19E2C479B232}"/>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B8AE9307-B68F-4236-82A9-8DD47F5C50C9}"/>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994DE02F-EFFA-47BE-B8A4-250B3F7777A1}"/>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4F91DB91-E58C-4524-A3CA-69AC192EA964}"/>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5CACF79D-3225-483F-88B2-5368726A9EF5}"/>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CB91291-D7B7-48B9-8B1F-FF9CF2ED83A1}"/>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15DA24DC-5F64-4E69-A42E-06C2D4DE9E6E}"/>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50735472-E700-44B7-B17C-AEA96AC845ED}"/>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139B0AB1-FA41-429D-9B0E-7B320B86E2DC}"/>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20F2E000-64EA-4CC4-BB56-B51E3A8334CE}"/>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F4D3ED97-B4A1-4536-BC90-9B08EC0AD85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AC5603C2-E96B-4A4E-991A-50C808B1CDB5}"/>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92406962-1BE1-4DDD-8152-2E46A4479622}"/>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61BDE62F-1EE5-44AB-AE2E-EB48AB03D63C}"/>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前年度から</a:t>
          </a:r>
          <a:r>
            <a:rPr kumimoji="1" lang="en-US" altLang="ja-JP" sz="1100" b="0" i="0" baseline="0">
              <a:solidFill>
                <a:schemeClr val="dk1"/>
              </a:solidFill>
              <a:effectLst/>
              <a:latin typeface="+mn-lt"/>
              <a:ea typeface="+mn-ea"/>
              <a:cs typeface="+mn-cs"/>
            </a:rPr>
            <a:t>6.3</a:t>
          </a:r>
          <a:r>
            <a:rPr kumimoji="1" lang="ja-JP" altLang="ja-JP" sz="1100" b="0" i="0" baseline="0">
              <a:solidFill>
                <a:schemeClr val="dk1"/>
              </a:solidFill>
              <a:effectLst/>
              <a:latin typeface="+mn-lt"/>
              <a:ea typeface="+mn-ea"/>
              <a:cs typeface="+mn-cs"/>
            </a:rPr>
            <a:t>ポイント減少しマイナス値となっている。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主な要因としては、分子において、国民健康保険事業の健全な運営及び財政調整を図るため基金を積立したことにより充当可能基金が</a:t>
          </a:r>
          <a:r>
            <a:rPr kumimoji="1" lang="en-US" altLang="ja-JP" sz="1100" b="0" i="0" baseline="0">
              <a:solidFill>
                <a:schemeClr val="dk1"/>
              </a:solidFill>
              <a:effectLst/>
              <a:latin typeface="+mn-lt"/>
              <a:ea typeface="+mn-ea"/>
              <a:cs typeface="+mn-cs"/>
            </a:rPr>
            <a:t>49.0</a:t>
          </a:r>
          <a:r>
            <a:rPr kumimoji="1" lang="ja-JP" altLang="ja-JP" sz="1100" b="0" i="0" baseline="0">
              <a:solidFill>
                <a:schemeClr val="dk1"/>
              </a:solidFill>
              <a:effectLst/>
              <a:latin typeface="+mn-lt"/>
              <a:ea typeface="+mn-ea"/>
              <a:cs typeface="+mn-cs"/>
            </a:rPr>
            <a:t>億円の増となったほか、下水道事業債の償還が進んだことにより公営企業債等繰入見込額が</a:t>
          </a:r>
          <a:r>
            <a:rPr kumimoji="1" lang="en-US" altLang="ja-JP" sz="1100" b="0" i="0" baseline="0">
              <a:solidFill>
                <a:schemeClr val="dk1"/>
              </a:solidFill>
              <a:effectLst/>
              <a:latin typeface="+mn-lt"/>
              <a:ea typeface="+mn-ea"/>
              <a:cs typeface="+mn-cs"/>
            </a:rPr>
            <a:t>57.2</a:t>
          </a:r>
          <a:r>
            <a:rPr kumimoji="1" lang="ja-JP" altLang="ja-JP" sz="1100" b="0" i="0" baseline="0">
              <a:solidFill>
                <a:schemeClr val="dk1"/>
              </a:solidFill>
              <a:effectLst/>
              <a:latin typeface="+mn-lt"/>
              <a:ea typeface="+mn-ea"/>
              <a:cs typeface="+mn-cs"/>
            </a:rPr>
            <a:t>億円の減となったことがあげられる。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今後も大規模事業が予定されているため、比率の推移に留意し、「姫路市行財政改革プラン」の目標値（令和元年度末）である</a:t>
          </a:r>
          <a:r>
            <a:rPr kumimoji="1" lang="en-US" altLang="ja-JP" sz="1100" b="0" i="0" baseline="0">
              <a:solidFill>
                <a:schemeClr val="dk1"/>
              </a:solidFill>
              <a:effectLst/>
              <a:latin typeface="+mn-lt"/>
              <a:ea typeface="+mn-ea"/>
              <a:cs typeface="+mn-cs"/>
            </a:rPr>
            <a:t>70%</a:t>
          </a:r>
          <a:r>
            <a:rPr kumimoji="1" lang="ja-JP" altLang="ja-JP" sz="1100" b="0" i="0" baseline="0">
              <a:solidFill>
                <a:schemeClr val="dk1"/>
              </a:solidFill>
              <a:effectLst/>
              <a:latin typeface="+mn-lt"/>
              <a:ea typeface="+mn-ea"/>
              <a:cs typeface="+mn-cs"/>
            </a:rPr>
            <a:t>以下を達成できるよう適正な財政運営に努める。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8B3B3440-D567-4F47-A811-78E0035101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A8B39FFD-00C9-46DE-93E4-8F773DC46628}"/>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622FE4DB-F038-47E3-8CD3-C1F4BF30A29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A889A4C8-A5E5-43BE-A2C5-EA822CD1863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7F9B9FAE-9068-40DF-AD86-9C144348269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B2AE32A3-BBA0-4EEE-906C-F95B28357B9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99FA339D-EA80-4EA4-9018-0357BAB5B678}"/>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兵庫県姫路市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C78A6783-9260-4687-A15C-BA143A773126}"/>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6BC14BCE-D5CD-463E-A313-71941F2D3C17}"/>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76346D7A-A285-4E1D-B8CB-00915F8FCB8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3DF4CF1-4F40-454F-B4A8-114E1A98D602}"/>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その他特定目的基金で、特別会計等財政健全化調整基金、</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世紀都市創造基金、地域社会活性化基金を取り崩したことなどにより基金全体で</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億円の減となった。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財政調整基金については、経済事情の変動に伴う財源不足や災害時に生じた経費の財源とする場合に取り崩す。</a:t>
          </a:r>
          <a:endParaRPr lang="ja-JP" altLang="ja-JP" sz="1400">
            <a:effectLst/>
          </a:endParaRPr>
        </a:p>
        <a:p>
          <a:r>
            <a:rPr kumimoji="1" lang="ja-JP" altLang="ja-JP" sz="1100">
              <a:solidFill>
                <a:schemeClr val="dk1"/>
              </a:solidFill>
              <a:effectLst/>
              <a:latin typeface="+mn-lt"/>
              <a:ea typeface="+mn-ea"/>
              <a:cs typeface="+mn-cs"/>
            </a:rPr>
            <a:t>その他特定目的基金については、将来必要となる事業を実施するための財源として積み立てたものであり、今後事業実施に合わせて適切に取り崩す。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A65E4E4-05DA-45F2-BC6A-8FAF570DA4A3}"/>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3F0712C-331B-45DD-811C-A87485B84792}"/>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77C5C492-8881-4C9B-8275-3D85E178201A}"/>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世紀都市創造基金については、都市機能の高度化に資する拠点施設の整備に活用する。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世紀都市創造基金については、文化コンベンション施設整備の財源として活用するため、</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億円を取り崩したことによる。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世紀都市創造基金については、引き続き文化コンベンション施設整備の財源として活用する一方、同施設の整備完了後は基金の設置目的に合致する施設整備の財源として活用する。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13E62EBF-67E8-4FDF-8BE3-3DFF23BD0BAC}"/>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77E409C1-5761-4B76-B63D-6459216FB164}"/>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E4186017-3EB2-4DD6-B024-06A7E9018403}"/>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基金運用利子を積立したことにより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億円の増となった。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経済事情の変動に伴う財源不足や災害時に生じた経費の財源とする場合に取り崩す。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18512912-83C2-4D32-8BB0-134479B46732}"/>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99995AA-3BB2-4889-B320-0E208A38D6C4}"/>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F1CA2F23-702D-4398-9666-BFD87D12EFE8}"/>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基金運用利子を積立したことにより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市債の計画的な償還に必要な財源として活用する。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46C2F580-6D06-4320-8D51-7ABEE10D7509}"/>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537,101
526,071
534.48
208,224,585
198,710,771
5,548,407
119,754,707
198,893,754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0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0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00000000-0008-0000-0000-000031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年度に策定した姫路市公共施設等総合管理計画に基づき、長寿命化など施設の特性に応じた老朽化対策を進めているが、多くの施設が昭和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建設されているため、有形固定資産減価償却率については、類似団体内平均より上回っていると考えられる。当該数値の伸び率については類似団体内平均と同値であるが、引き続き老朽化対策等について計画的に取り組む必要がある。</a:t>
          </a:r>
        </a:p>
      </xdr:txBody>
    </xdr:sp>
    <xdr:clientData/>
  </xdr:twoCellAnchor>
  <xdr:oneCellAnchor>
    <xdr:from>
      <xdr:col>4</xdr:col>
      <xdr:colOff>174625</xdr:colOff>
      <xdr:row>23</xdr:row>
      <xdr:rowOff>47625</xdr:rowOff>
    </xdr:from>
    <xdr:ext cx="349839"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000-000041000000}"/>
            </a:ext>
          </a:extLst>
        </xdr:cNvPr>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000-000043000000}"/>
            </a:ext>
          </a:extLst>
        </xdr:cNvPr>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000-000045000000}"/>
            </a:ext>
          </a:extLst>
        </xdr:cNvPr>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89552</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8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101219</xdr:rowOff>
    </xdr:from>
    <xdr:to>
      <xdr:col>19</xdr:col>
      <xdr:colOff>187325</xdr:colOff>
      <xdr:row>31</xdr:row>
      <xdr:rowOff>31369</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117475</xdr:rowOff>
    </xdr:from>
    <xdr:to>
      <xdr:col>23</xdr:col>
      <xdr:colOff>85725</xdr:colOff>
      <xdr:row>30</xdr:row>
      <xdr:rowOff>152019</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flipV="1">
          <a:off x="4051300" y="6032500"/>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140081</xdr:rowOff>
    </xdr:from>
    <xdr:to>
      <xdr:col>15</xdr:col>
      <xdr:colOff>187325</xdr:colOff>
      <xdr:row>31</xdr:row>
      <xdr:rowOff>70231</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152019</xdr:rowOff>
    </xdr:from>
    <xdr:to>
      <xdr:col>19</xdr:col>
      <xdr:colOff>136525</xdr:colOff>
      <xdr:row>31</xdr:row>
      <xdr:rowOff>19431</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3289300" y="606704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11811</xdr:rowOff>
    </xdr:from>
    <xdr:to>
      <xdr:col>11</xdr:col>
      <xdr:colOff>187325</xdr:colOff>
      <xdr:row>31</xdr:row>
      <xdr:rowOff>113411</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60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19431</xdr:rowOff>
    </xdr:from>
    <xdr:to>
      <xdr:col>15</xdr:col>
      <xdr:colOff>136525</xdr:colOff>
      <xdr:row>31</xdr:row>
      <xdr:rowOff>62611</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527300" y="610590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7" name="n_1aveValue有形固定資産減価償却率">
          <a:extLst>
            <a:ext uri="{FF2B5EF4-FFF2-40B4-BE49-F238E27FC236}">
              <a16:creationId xmlns:a16="http://schemas.microsoft.com/office/drawing/2014/main" id="{00000000-0008-0000-0000-000057000000}"/>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88" name="n_2aveValue有形固定資産減価償却率">
          <a:extLst>
            <a:ext uri="{FF2B5EF4-FFF2-40B4-BE49-F238E27FC236}">
              <a16:creationId xmlns:a16="http://schemas.microsoft.com/office/drawing/2014/main" id="{00000000-0008-0000-0000-000058000000}"/>
            </a:ext>
          </a:extLst>
        </xdr:cNvPr>
        <xdr:cNvSpPr txBox="1"/>
      </xdr:nvSpPr>
      <xdr:spPr>
        <a:xfrm>
          <a:off x="3086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23766</xdr:rowOff>
    </xdr:from>
    <xdr:ext cx="405111" cy="259045"/>
    <xdr:sp macro="" textlink="">
      <xdr:nvSpPr>
        <xdr:cNvPr id="89" name="n_3aveValue有形固定資産減価償却率">
          <a:extLst>
            <a:ext uri="{FF2B5EF4-FFF2-40B4-BE49-F238E27FC236}">
              <a16:creationId xmlns:a16="http://schemas.microsoft.com/office/drawing/2014/main" id="{00000000-0008-0000-0000-000059000000}"/>
            </a:ext>
          </a:extLst>
        </xdr:cNvPr>
        <xdr:cNvSpPr txBox="1"/>
      </xdr:nvSpPr>
      <xdr:spPr>
        <a:xfrm>
          <a:off x="23247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47896</xdr:rowOff>
    </xdr:from>
    <xdr:ext cx="405111" cy="259045"/>
    <xdr:sp macro="" textlink="">
      <xdr:nvSpPr>
        <xdr:cNvPr id="90" name="n_1mainValue有形固定資産減価償却率">
          <a:extLst>
            <a:ext uri="{FF2B5EF4-FFF2-40B4-BE49-F238E27FC236}">
              <a16:creationId xmlns:a16="http://schemas.microsoft.com/office/drawing/2014/main" id="{00000000-0008-0000-0000-00005A000000}"/>
            </a:ext>
          </a:extLst>
        </xdr:cNvPr>
        <xdr:cNvSpPr txBox="1"/>
      </xdr:nvSpPr>
      <xdr:spPr>
        <a:xfrm>
          <a:off x="3836044"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86758</xdr:rowOff>
    </xdr:from>
    <xdr:ext cx="405111" cy="259045"/>
    <xdr:sp macro="" textlink="">
      <xdr:nvSpPr>
        <xdr:cNvPr id="91" name="n_2mainValue有形固定資産減価償却率">
          <a:extLst>
            <a:ext uri="{FF2B5EF4-FFF2-40B4-BE49-F238E27FC236}">
              <a16:creationId xmlns:a16="http://schemas.microsoft.com/office/drawing/2014/main" id="{00000000-0008-0000-0000-00005B000000}"/>
            </a:ext>
          </a:extLst>
        </xdr:cNvPr>
        <xdr:cNvSpPr txBox="1"/>
      </xdr:nvSpPr>
      <xdr:spPr>
        <a:xfrm>
          <a:off x="3086744" y="58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129938</xdr:rowOff>
    </xdr:from>
    <xdr:ext cx="405111" cy="259045"/>
    <xdr:sp macro="" textlink="">
      <xdr:nvSpPr>
        <xdr:cNvPr id="92" name="n_3mainValue有形固定資産減価償却率">
          <a:extLst>
            <a:ext uri="{FF2B5EF4-FFF2-40B4-BE49-F238E27FC236}">
              <a16:creationId xmlns:a16="http://schemas.microsoft.com/office/drawing/2014/main" id="{00000000-0008-0000-0000-00005C000000}"/>
            </a:ext>
          </a:extLst>
        </xdr:cNvPr>
        <xdr:cNvSpPr txBox="1"/>
      </xdr:nvSpPr>
      <xdr:spPr>
        <a:xfrm>
          <a:off x="2324744" y="587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全国平均及び県平均を下回っており、債務の経済的収支に対する負担は比較的少ないといえる。一方で有形固定資産減価償却率は全国及び県平均を上回っているなど、老朽化対策に伴う投資的経費の増大が今後見込まれること、また、文化コンベンションセンター建設工事の本格実施や手柄山中央公園の再整備など、大規模投資の執行が控えていることから、今後当該数値の増加が予想され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a:extLst>
            <a:ext uri="{FF2B5EF4-FFF2-40B4-BE49-F238E27FC236}">
              <a16:creationId xmlns:a16="http://schemas.microsoft.com/office/drawing/2014/main" id="{00000000-0008-0000-0000-00007A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4" name="債務償還比率最大値テキスト">
          <a:extLst>
            <a:ext uri="{FF2B5EF4-FFF2-40B4-BE49-F238E27FC236}">
              <a16:creationId xmlns:a16="http://schemas.microsoft.com/office/drawing/2014/main" id="{00000000-0008-0000-0000-00007C000000}"/>
            </a:ext>
          </a:extLst>
        </xdr:cNvPr>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6" name="債務償還比率平均値テキスト">
          <a:extLst>
            <a:ext uri="{FF2B5EF4-FFF2-40B4-BE49-F238E27FC236}">
              <a16:creationId xmlns:a16="http://schemas.microsoft.com/office/drawing/2014/main" id="{00000000-0008-0000-0000-00007E000000}"/>
            </a:ext>
          </a:extLst>
        </xdr:cNvPr>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a:extLst>
            <a:ext uri="{FF2B5EF4-FFF2-40B4-BE49-F238E27FC236}">
              <a16:creationId xmlns:a16="http://schemas.microsoft.com/office/drawing/2014/main" id="{00000000-0008-0000-0000-00007F000000}"/>
            </a:ext>
          </a:extLst>
        </xdr:cNvPr>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68905</xdr:rowOff>
    </xdr:from>
    <xdr:to>
      <xdr:col>76</xdr:col>
      <xdr:colOff>73025</xdr:colOff>
      <xdr:row>31</xdr:row>
      <xdr:rowOff>170505</xdr:rowOff>
    </xdr:to>
    <xdr:sp macro="" textlink="">
      <xdr:nvSpPr>
        <xdr:cNvPr id="134" name="楕円 133">
          <a:extLst>
            <a:ext uri="{FF2B5EF4-FFF2-40B4-BE49-F238E27FC236}">
              <a16:creationId xmlns:a16="http://schemas.microsoft.com/office/drawing/2014/main" id="{00000000-0008-0000-0000-000086000000}"/>
            </a:ext>
          </a:extLst>
        </xdr:cNvPr>
        <xdr:cNvSpPr/>
      </xdr:nvSpPr>
      <xdr:spPr>
        <a:xfrm>
          <a:off x="14744700" y="615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47332</xdr:rowOff>
    </xdr:from>
    <xdr:ext cx="469744" cy="259045"/>
    <xdr:sp macro="" textlink="">
      <xdr:nvSpPr>
        <xdr:cNvPr id="135" name="債務償還比率該当値テキスト">
          <a:extLst>
            <a:ext uri="{FF2B5EF4-FFF2-40B4-BE49-F238E27FC236}">
              <a16:creationId xmlns:a16="http://schemas.microsoft.com/office/drawing/2014/main" id="{00000000-0008-0000-0000-000087000000}"/>
            </a:ext>
          </a:extLst>
        </xdr:cNvPr>
        <xdr:cNvSpPr txBox="1"/>
      </xdr:nvSpPr>
      <xdr:spPr>
        <a:xfrm>
          <a:off x="14846300" y="613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48154</xdr:rowOff>
    </xdr:from>
    <xdr:to>
      <xdr:col>72</xdr:col>
      <xdr:colOff>123825</xdr:colOff>
      <xdr:row>31</xdr:row>
      <xdr:rowOff>149754</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14033500" y="61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98954</xdr:rowOff>
    </xdr:from>
    <xdr:to>
      <xdr:col>76</xdr:col>
      <xdr:colOff>22225</xdr:colOff>
      <xdr:row>31</xdr:row>
      <xdr:rowOff>119705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084300" y="6185429"/>
          <a:ext cx="7112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119192</xdr:rowOff>
    </xdr:from>
    <xdr:ext cx="469744" cy="259045"/>
    <xdr:sp macro="" textlink="">
      <xdr:nvSpPr>
        <xdr:cNvPr id="138" name="n_1aveValue債務償還比率">
          <a:extLst>
            <a:ext uri="{FF2B5EF4-FFF2-40B4-BE49-F238E27FC236}">
              <a16:creationId xmlns:a16="http://schemas.microsoft.com/office/drawing/2014/main" id="{00000000-0008-0000-0000-00008A000000}"/>
            </a:ext>
          </a:extLst>
        </xdr:cNvPr>
        <xdr:cNvSpPr txBox="1"/>
      </xdr:nvSpPr>
      <xdr:spPr>
        <a:xfrm>
          <a:off x="13836727" y="56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140881</xdr:rowOff>
    </xdr:from>
    <xdr:ext cx="469744" cy="259045"/>
    <xdr:sp macro="" textlink="">
      <xdr:nvSpPr>
        <xdr:cNvPr id="139" name="n_1mainValue債務償還比率">
          <a:extLst>
            <a:ext uri="{FF2B5EF4-FFF2-40B4-BE49-F238E27FC236}">
              <a16:creationId xmlns:a16="http://schemas.microsoft.com/office/drawing/2014/main" id="{00000000-0008-0000-0000-00008B000000}"/>
            </a:ext>
          </a:extLst>
        </xdr:cNvPr>
        <xdr:cNvSpPr txBox="1"/>
      </xdr:nvSpPr>
      <xdr:spPr>
        <a:xfrm>
          <a:off x="13836727" y="622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0000000-0008-0000-0000-00008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0000000-0008-0000-0000-00008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537,101
526,071
534.48
208,224,585
198,710,771
5,548,407
119,754,707
198,893,754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97790</xdr:rowOff>
    </xdr:from>
    <xdr:to>
      <xdr:col>24</xdr:col>
      <xdr:colOff>114300</xdr:colOff>
      <xdr:row>37</xdr:row>
      <xdr:rowOff>27940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120667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120650</xdr:rowOff>
    </xdr:from>
    <xdr:to>
      <xdr:col>20</xdr:col>
      <xdr:colOff>38100</xdr:colOff>
      <xdr:row>37</xdr:row>
      <xdr:rowOff>50800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148590</xdr:rowOff>
    </xdr:from>
    <xdr:to>
      <xdr:col>24</xdr:col>
      <xdr:colOff>63500</xdr:colOff>
      <xdr:row>37</xdr:row>
      <xdr:rowOff>0</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3207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147320</xdr:rowOff>
    </xdr:from>
    <xdr:to>
      <xdr:col>15</xdr:col>
      <xdr:colOff>101600</xdr:colOff>
      <xdr:row>37</xdr:row>
      <xdr:rowOff>77470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0</xdr:rowOff>
    </xdr:from>
    <xdr:to>
      <xdr:col>19</xdr:col>
      <xdr:colOff>177800</xdr:colOff>
      <xdr:row>37</xdr:row>
      <xdr:rowOff>26670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63436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xdr:rowOff>
    </xdr:from>
    <xdr:to>
      <xdr:col>10</xdr:col>
      <xdr:colOff>165100</xdr:colOff>
      <xdr:row>37</xdr:row>
      <xdr:rowOff>102235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26670</xdr:rowOff>
    </xdr:from>
    <xdr:to>
      <xdr:col>15</xdr:col>
      <xdr:colOff>50800</xdr:colOff>
      <xdr:row>37</xdr:row>
      <xdr:rowOff>51435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019300" y="63703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131462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67327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582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93997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705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146398</xdr:rowOff>
    </xdr:from>
    <xdr:to>
      <xdr:col>55</xdr:col>
      <xdr:colOff>50800</xdr:colOff>
      <xdr:row>41</xdr:row>
      <xdr:rowOff>76548</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10426700" y="700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82968</xdr:rowOff>
    </xdr:from>
    <xdr:ext cx="469744" cy="259045"/>
    <xdr:sp macro="" textlink="">
      <xdr:nvSpPr>
        <xdr:cNvPr id="122" name="【道路】&#10;一人当たり延長該当値テキスト">
          <a:extLst>
            <a:ext uri="{FF2B5EF4-FFF2-40B4-BE49-F238E27FC236}">
              <a16:creationId xmlns:a16="http://schemas.microsoft.com/office/drawing/2014/main" id="{00000000-0008-0000-0100-00007A000000}"/>
            </a:ext>
          </a:extLst>
        </xdr:cNvPr>
        <xdr:cNvSpPr txBox="1"/>
      </xdr:nvSpPr>
      <xdr:spPr>
        <a:xfrm>
          <a:off x="10515600" y="69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146901</xdr:rowOff>
    </xdr:from>
    <xdr:to>
      <xdr:col>50</xdr:col>
      <xdr:colOff>165100</xdr:colOff>
      <xdr:row>41</xdr:row>
      <xdr:rowOff>77051</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588500" y="70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25748</xdr:rowOff>
    </xdr:from>
    <xdr:to>
      <xdr:col>55</xdr:col>
      <xdr:colOff>0</xdr:colOff>
      <xdr:row>41</xdr:row>
      <xdr:rowOff>26251</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flipV="1">
          <a:off x="9639300" y="7055198"/>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147404</xdr:rowOff>
    </xdr:from>
    <xdr:to>
      <xdr:col>46</xdr:col>
      <xdr:colOff>38100</xdr:colOff>
      <xdr:row>41</xdr:row>
      <xdr:rowOff>77554</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699500" y="700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26251</xdr:rowOff>
    </xdr:from>
    <xdr:to>
      <xdr:col>50</xdr:col>
      <xdr:colOff>114300</xdr:colOff>
      <xdr:row>41</xdr:row>
      <xdr:rowOff>26754</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8750300" y="7055701"/>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147998</xdr:rowOff>
    </xdr:from>
    <xdr:to>
      <xdr:col>41</xdr:col>
      <xdr:colOff>101600</xdr:colOff>
      <xdr:row>41</xdr:row>
      <xdr:rowOff>78148</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7810500" y="70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26754</xdr:rowOff>
    </xdr:from>
    <xdr:to>
      <xdr:col>45</xdr:col>
      <xdr:colOff>177800</xdr:colOff>
      <xdr:row>41</xdr:row>
      <xdr:rowOff>27348</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7861300" y="7056204"/>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66283</xdr:rowOff>
    </xdr:from>
    <xdr:ext cx="469744" cy="259045"/>
    <xdr:sp macro="" textlink="">
      <xdr:nvSpPr>
        <xdr:cNvPr id="129" name="n_1aveValue【道路】&#10;一人当たり延長">
          <a:extLst>
            <a:ext uri="{FF2B5EF4-FFF2-40B4-BE49-F238E27FC236}">
              <a16:creationId xmlns:a16="http://schemas.microsoft.com/office/drawing/2014/main" id="{00000000-0008-0000-0100-000081000000}"/>
            </a:ext>
          </a:extLst>
        </xdr:cNvPr>
        <xdr:cNvSpPr txBox="1"/>
      </xdr:nvSpPr>
      <xdr:spPr>
        <a:xfrm>
          <a:off x="93917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74101</xdr:rowOff>
    </xdr:from>
    <xdr:ext cx="469744" cy="259045"/>
    <xdr:sp macro="" textlink="">
      <xdr:nvSpPr>
        <xdr:cNvPr id="130" name="n_2aveValue【道路】&#10;一人当たり延長">
          <a:extLst>
            <a:ext uri="{FF2B5EF4-FFF2-40B4-BE49-F238E27FC236}">
              <a16:creationId xmlns:a16="http://schemas.microsoft.com/office/drawing/2014/main" id="{00000000-0008-0000-0100-000082000000}"/>
            </a:ext>
          </a:extLst>
        </xdr:cNvPr>
        <xdr:cNvSpPr txBox="1"/>
      </xdr:nvSpPr>
      <xdr:spPr>
        <a:xfrm>
          <a:off x="8515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31" name="n_3aveValue【道路】&#10;一人当たり延長">
          <a:extLst>
            <a:ext uri="{FF2B5EF4-FFF2-40B4-BE49-F238E27FC236}">
              <a16:creationId xmlns:a16="http://schemas.microsoft.com/office/drawing/2014/main" id="{00000000-0008-0000-0100-000083000000}"/>
            </a:ext>
          </a:extLst>
        </xdr:cNvPr>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68178</xdr:rowOff>
    </xdr:from>
    <xdr:ext cx="469744" cy="259045"/>
    <xdr:sp macro="" textlink="">
      <xdr:nvSpPr>
        <xdr:cNvPr id="132" name="n_1mainValue【道路】&#10;一人当たり延長">
          <a:extLst>
            <a:ext uri="{FF2B5EF4-FFF2-40B4-BE49-F238E27FC236}">
              <a16:creationId xmlns:a16="http://schemas.microsoft.com/office/drawing/2014/main" id="{00000000-0008-0000-0100-000084000000}"/>
            </a:ext>
          </a:extLst>
        </xdr:cNvPr>
        <xdr:cNvSpPr txBox="1"/>
      </xdr:nvSpPr>
      <xdr:spPr>
        <a:xfrm>
          <a:off x="9391727" y="7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68681</xdr:rowOff>
    </xdr:from>
    <xdr:ext cx="469744" cy="259045"/>
    <xdr:sp macro="" textlink="">
      <xdr:nvSpPr>
        <xdr:cNvPr id="133" name="n_2mainValue【道路】&#10;一人当たり延長">
          <a:extLst>
            <a:ext uri="{FF2B5EF4-FFF2-40B4-BE49-F238E27FC236}">
              <a16:creationId xmlns:a16="http://schemas.microsoft.com/office/drawing/2014/main" id="{00000000-0008-0000-0100-000085000000}"/>
            </a:ext>
          </a:extLst>
        </xdr:cNvPr>
        <xdr:cNvSpPr txBox="1"/>
      </xdr:nvSpPr>
      <xdr:spPr>
        <a:xfrm>
          <a:off x="8515427" y="709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69275</xdr:rowOff>
    </xdr:from>
    <xdr:ext cx="469744" cy="259045"/>
    <xdr:sp macro="" textlink="">
      <xdr:nvSpPr>
        <xdr:cNvPr id="134" name="n_3mainValue【道路】&#10;一人当たり延長">
          <a:extLst>
            <a:ext uri="{FF2B5EF4-FFF2-40B4-BE49-F238E27FC236}">
              <a16:creationId xmlns:a16="http://schemas.microsoft.com/office/drawing/2014/main" id="{00000000-0008-0000-0100-000086000000}"/>
            </a:ext>
          </a:extLst>
        </xdr:cNvPr>
        <xdr:cNvSpPr txBox="1"/>
      </xdr:nvSpPr>
      <xdr:spPr>
        <a:xfrm>
          <a:off x="7626427" y="709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9" name="【橋りょう・トンネル】&#10;有形固定資産減価償却率最小値テキスト">
          <a:extLst>
            <a:ext uri="{FF2B5EF4-FFF2-40B4-BE49-F238E27FC236}">
              <a16:creationId xmlns:a16="http://schemas.microsoft.com/office/drawing/2014/main" id="{00000000-0008-0000-0100-00009F000000}"/>
            </a:ext>
          </a:extLst>
        </xdr:cNvPr>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00000000-0008-0000-0100-0000A1000000}"/>
            </a:ext>
          </a:extLst>
        </xdr:cNvPr>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00000000-0008-0000-0100-0000A3000000}"/>
            </a:ext>
          </a:extLst>
        </xdr:cNvPr>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55880</xdr:rowOff>
    </xdr:from>
    <xdr:to>
      <xdr:col>24</xdr:col>
      <xdr:colOff>114300</xdr:colOff>
      <xdr:row>57</xdr:row>
      <xdr:rowOff>157480</xdr:rowOff>
    </xdr:to>
    <xdr:sp macro="" textlink="">
      <xdr:nvSpPr>
        <xdr:cNvPr id="173" name="楕円 172">
          <a:extLst>
            <a:ext uri="{FF2B5EF4-FFF2-40B4-BE49-F238E27FC236}">
              <a16:creationId xmlns:a16="http://schemas.microsoft.com/office/drawing/2014/main" id="{00000000-0008-0000-0100-0000AD000000}"/>
            </a:ext>
          </a:extLst>
        </xdr:cNvPr>
        <xdr:cNvSpPr/>
      </xdr:nvSpPr>
      <xdr:spPr>
        <a:xfrm>
          <a:off x="4584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78757</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00000000-0008-0000-0100-0000AE000000}"/>
            </a:ext>
          </a:extLst>
        </xdr:cNvPr>
        <xdr:cNvSpPr txBox="1"/>
      </xdr:nvSpPr>
      <xdr:spPr>
        <a:xfrm>
          <a:off x="4673600"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74930</xdr:rowOff>
    </xdr:from>
    <xdr:to>
      <xdr:col>20</xdr:col>
      <xdr:colOff>38100</xdr:colOff>
      <xdr:row>58</xdr:row>
      <xdr:rowOff>5080</xdr:rowOff>
    </xdr:to>
    <xdr:sp macro="" textlink="">
      <xdr:nvSpPr>
        <xdr:cNvPr id="175" name="楕円 174">
          <a:extLst>
            <a:ext uri="{FF2B5EF4-FFF2-40B4-BE49-F238E27FC236}">
              <a16:creationId xmlns:a16="http://schemas.microsoft.com/office/drawing/2014/main" id="{00000000-0008-0000-0100-0000AF000000}"/>
            </a:ext>
          </a:extLst>
        </xdr:cNvPr>
        <xdr:cNvSpPr/>
      </xdr:nvSpPr>
      <xdr:spPr>
        <a:xfrm>
          <a:off x="3746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106680</xdr:rowOff>
    </xdr:from>
    <xdr:to>
      <xdr:col>24</xdr:col>
      <xdr:colOff>63500</xdr:colOff>
      <xdr:row>57</xdr:row>
      <xdr:rowOff>125730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flipV="1">
          <a:off x="3797300" y="98793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103505</xdr:rowOff>
    </xdr:from>
    <xdr:to>
      <xdr:col>15</xdr:col>
      <xdr:colOff>101600</xdr:colOff>
      <xdr:row>58</xdr:row>
      <xdr:rowOff>33655</xdr:rowOff>
    </xdr:to>
    <xdr:sp macro="" textlink="">
      <xdr:nvSpPr>
        <xdr:cNvPr id="177" name="楕円 176">
          <a:extLst>
            <a:ext uri="{FF2B5EF4-FFF2-40B4-BE49-F238E27FC236}">
              <a16:creationId xmlns:a16="http://schemas.microsoft.com/office/drawing/2014/main" id="{00000000-0008-0000-0100-0000B1000000}"/>
            </a:ext>
          </a:extLst>
        </xdr:cNvPr>
        <xdr:cNvSpPr/>
      </xdr:nvSpPr>
      <xdr:spPr>
        <a:xfrm>
          <a:off x="2857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125730</xdr:rowOff>
    </xdr:from>
    <xdr:to>
      <xdr:col>19</xdr:col>
      <xdr:colOff>177800</xdr:colOff>
      <xdr:row>57</xdr:row>
      <xdr:rowOff>154305</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flipV="1">
          <a:off x="2908300" y="98983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130175</xdr:rowOff>
    </xdr:from>
    <xdr:to>
      <xdr:col>10</xdr:col>
      <xdr:colOff>165100</xdr:colOff>
      <xdr:row>58</xdr:row>
      <xdr:rowOff>60325</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1968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154305</xdr:rowOff>
    </xdr:from>
    <xdr:to>
      <xdr:col>15</xdr:col>
      <xdr:colOff>50800</xdr:colOff>
      <xdr:row>58</xdr:row>
      <xdr:rowOff>9525</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flipV="1">
          <a:off x="2019300" y="99269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00000000-0008-0000-0100-0000B5000000}"/>
            </a:ext>
          </a:extLst>
        </xdr:cNvPr>
        <xdr:cNvSpPr txBox="1"/>
      </xdr:nvSpPr>
      <xdr:spPr>
        <a:xfrm>
          <a:off x="3582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00000000-0008-0000-0100-0000B6000000}"/>
            </a:ext>
          </a:extLst>
        </xdr:cNvPr>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21607</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3582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50182</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2705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76852</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18167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a:extLst>
            <a:ext uri="{FF2B5EF4-FFF2-40B4-BE49-F238E27FC236}">
              <a16:creationId xmlns:a16="http://schemas.microsoft.com/office/drawing/2014/main" id="{00000000-0008-0000-0100-0000C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9" name="【橋りょう・トンネル】&#10;一人当たり有形固定資産（償却資産）額最小値テキスト">
          <a:extLst>
            <a:ext uri="{FF2B5EF4-FFF2-40B4-BE49-F238E27FC236}">
              <a16:creationId xmlns:a16="http://schemas.microsoft.com/office/drawing/2014/main" id="{00000000-0008-0000-0100-0000D1000000}"/>
            </a:ext>
          </a:extLst>
        </xdr:cNvPr>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11" name="【橋りょう・トンネル】&#10;一人当たり有形固定資産（償却資産）額最大値テキスト">
          <a:extLst>
            <a:ext uri="{FF2B5EF4-FFF2-40B4-BE49-F238E27FC236}">
              <a16:creationId xmlns:a16="http://schemas.microsoft.com/office/drawing/2014/main" id="{00000000-0008-0000-0100-0000D3000000}"/>
            </a:ext>
          </a:extLst>
        </xdr:cNvPr>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13" name="【橋りょう・トンネル】&#10;一人当たり有形固定資産（償却資産）額平均値テキスト">
          <a:extLst>
            <a:ext uri="{FF2B5EF4-FFF2-40B4-BE49-F238E27FC236}">
              <a16:creationId xmlns:a16="http://schemas.microsoft.com/office/drawing/2014/main" id="{00000000-0008-0000-0100-0000D5000000}"/>
            </a:ext>
          </a:extLst>
        </xdr:cNvPr>
        <xdr:cNvSpPr txBox="1"/>
      </xdr:nvSpPr>
      <xdr:spPr>
        <a:xfrm>
          <a:off x="10515600" y="1035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14" name="フローチャート: 判断 213">
          <a:extLst>
            <a:ext uri="{FF2B5EF4-FFF2-40B4-BE49-F238E27FC236}">
              <a16:creationId xmlns:a16="http://schemas.microsoft.com/office/drawing/2014/main" id="{00000000-0008-0000-0100-0000D6000000}"/>
            </a:ext>
          </a:extLst>
        </xdr:cNvPr>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15" name="フローチャート: 判断 214">
          <a:extLst>
            <a:ext uri="{FF2B5EF4-FFF2-40B4-BE49-F238E27FC236}">
              <a16:creationId xmlns:a16="http://schemas.microsoft.com/office/drawing/2014/main" id="{00000000-0008-0000-0100-0000D7000000}"/>
            </a:ext>
          </a:extLst>
        </xdr:cNvPr>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16" name="フローチャート: 判断 215">
          <a:extLst>
            <a:ext uri="{FF2B5EF4-FFF2-40B4-BE49-F238E27FC236}">
              <a16:creationId xmlns:a16="http://schemas.microsoft.com/office/drawing/2014/main" id="{00000000-0008-0000-0100-0000D8000000}"/>
            </a:ext>
          </a:extLst>
        </xdr:cNvPr>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17" name="フローチャート: 判断 216">
          <a:extLst>
            <a:ext uri="{FF2B5EF4-FFF2-40B4-BE49-F238E27FC236}">
              <a16:creationId xmlns:a16="http://schemas.microsoft.com/office/drawing/2014/main" id="{00000000-0008-0000-0100-0000D9000000}"/>
            </a:ext>
          </a:extLst>
        </xdr:cNvPr>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55046</xdr:rowOff>
    </xdr:from>
    <xdr:to>
      <xdr:col>55</xdr:col>
      <xdr:colOff>50800</xdr:colOff>
      <xdr:row>62</xdr:row>
      <xdr:rowOff>156646</xdr:rowOff>
    </xdr:to>
    <xdr:sp macro="" textlink="">
      <xdr:nvSpPr>
        <xdr:cNvPr id="223" name="楕円 222">
          <a:extLst>
            <a:ext uri="{FF2B5EF4-FFF2-40B4-BE49-F238E27FC236}">
              <a16:creationId xmlns:a16="http://schemas.microsoft.com/office/drawing/2014/main" id="{00000000-0008-0000-0100-0000DF000000}"/>
            </a:ext>
          </a:extLst>
        </xdr:cNvPr>
        <xdr:cNvSpPr/>
      </xdr:nvSpPr>
      <xdr:spPr>
        <a:xfrm>
          <a:off x="10426700" y="1068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33473</xdr:rowOff>
    </xdr:from>
    <xdr:ext cx="534377" cy="259045"/>
    <xdr:sp macro="" textlink="">
      <xdr:nvSpPr>
        <xdr:cNvPr id="224" name="【橋りょう・トンネル】&#10;一人当たり有形固定資産（償却資産）額該当値テキスト">
          <a:extLst>
            <a:ext uri="{FF2B5EF4-FFF2-40B4-BE49-F238E27FC236}">
              <a16:creationId xmlns:a16="http://schemas.microsoft.com/office/drawing/2014/main" id="{00000000-0008-0000-0100-0000E0000000}"/>
            </a:ext>
          </a:extLst>
        </xdr:cNvPr>
        <xdr:cNvSpPr txBox="1"/>
      </xdr:nvSpPr>
      <xdr:spPr>
        <a:xfrm>
          <a:off x="10515600" y="1066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55609</xdr:rowOff>
    </xdr:from>
    <xdr:to>
      <xdr:col>50</xdr:col>
      <xdr:colOff>165100</xdr:colOff>
      <xdr:row>62</xdr:row>
      <xdr:rowOff>157209</xdr:rowOff>
    </xdr:to>
    <xdr:sp macro="" textlink="">
      <xdr:nvSpPr>
        <xdr:cNvPr id="225" name="楕円 224">
          <a:extLst>
            <a:ext uri="{FF2B5EF4-FFF2-40B4-BE49-F238E27FC236}">
              <a16:creationId xmlns:a16="http://schemas.microsoft.com/office/drawing/2014/main" id="{00000000-0008-0000-0100-0000E1000000}"/>
            </a:ext>
          </a:extLst>
        </xdr:cNvPr>
        <xdr:cNvSpPr/>
      </xdr:nvSpPr>
      <xdr:spPr>
        <a:xfrm>
          <a:off x="9588500" y="1068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105846</xdr:rowOff>
    </xdr:from>
    <xdr:to>
      <xdr:col>55</xdr:col>
      <xdr:colOff>0</xdr:colOff>
      <xdr:row>62</xdr:row>
      <xdr:rowOff>106409</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flipV="1">
          <a:off x="9639300" y="10735746"/>
          <a:ext cx="838200" cy="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57241</xdr:rowOff>
    </xdr:from>
    <xdr:to>
      <xdr:col>46</xdr:col>
      <xdr:colOff>38100</xdr:colOff>
      <xdr:row>62</xdr:row>
      <xdr:rowOff>158841</xdr:rowOff>
    </xdr:to>
    <xdr:sp macro="" textlink="">
      <xdr:nvSpPr>
        <xdr:cNvPr id="227" name="楕円 226">
          <a:extLst>
            <a:ext uri="{FF2B5EF4-FFF2-40B4-BE49-F238E27FC236}">
              <a16:creationId xmlns:a16="http://schemas.microsoft.com/office/drawing/2014/main" id="{00000000-0008-0000-0100-0000E3000000}"/>
            </a:ext>
          </a:extLst>
        </xdr:cNvPr>
        <xdr:cNvSpPr/>
      </xdr:nvSpPr>
      <xdr:spPr>
        <a:xfrm>
          <a:off x="8699500" y="1068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106409</xdr:rowOff>
    </xdr:from>
    <xdr:to>
      <xdr:col>50</xdr:col>
      <xdr:colOff>114300</xdr:colOff>
      <xdr:row>62</xdr:row>
      <xdr:rowOff>108041</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8750300" y="1073630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58983</xdr:rowOff>
    </xdr:from>
    <xdr:to>
      <xdr:col>41</xdr:col>
      <xdr:colOff>101600</xdr:colOff>
      <xdr:row>62</xdr:row>
      <xdr:rowOff>160583</xdr:rowOff>
    </xdr:to>
    <xdr:sp macro="" textlink="">
      <xdr:nvSpPr>
        <xdr:cNvPr id="229" name="楕円 228">
          <a:extLst>
            <a:ext uri="{FF2B5EF4-FFF2-40B4-BE49-F238E27FC236}">
              <a16:creationId xmlns:a16="http://schemas.microsoft.com/office/drawing/2014/main" id="{00000000-0008-0000-0100-0000E5000000}"/>
            </a:ext>
          </a:extLst>
        </xdr:cNvPr>
        <xdr:cNvSpPr/>
      </xdr:nvSpPr>
      <xdr:spPr>
        <a:xfrm>
          <a:off x="7810500" y="1068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108041</xdr:rowOff>
    </xdr:from>
    <xdr:to>
      <xdr:col>45</xdr:col>
      <xdr:colOff>177800</xdr:colOff>
      <xdr:row>62</xdr:row>
      <xdr:rowOff>109783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7861300" y="10737941"/>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167783</xdr:rowOff>
    </xdr:from>
    <xdr:ext cx="534377" cy="259045"/>
    <xdr:sp macro="" textlink="">
      <xdr:nvSpPr>
        <xdr:cNvPr id="231" name="n_1aveValue【橋りょう・トンネル】&#10;一人当たり有形固定資産（償却資産）額">
          <a:extLst>
            <a:ext uri="{FF2B5EF4-FFF2-40B4-BE49-F238E27FC236}">
              <a16:creationId xmlns:a16="http://schemas.microsoft.com/office/drawing/2014/main" id="{00000000-0008-0000-0100-0000E7000000}"/>
            </a:ext>
          </a:extLst>
        </xdr:cNvPr>
        <xdr:cNvSpPr txBox="1"/>
      </xdr:nvSpPr>
      <xdr:spPr>
        <a:xfrm>
          <a:off x="9359411" y="102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156650</xdr:rowOff>
    </xdr:from>
    <xdr:ext cx="534377" cy="259045"/>
    <xdr:sp macro="" textlink="">
      <xdr:nvSpPr>
        <xdr:cNvPr id="232" name="n_2aveValue【橋りょう・トンネル】&#10;一人当たり有形固定資産（償却資産）額">
          <a:extLst>
            <a:ext uri="{FF2B5EF4-FFF2-40B4-BE49-F238E27FC236}">
              <a16:creationId xmlns:a16="http://schemas.microsoft.com/office/drawing/2014/main" id="{00000000-0008-0000-0100-0000E8000000}"/>
            </a:ext>
          </a:extLst>
        </xdr:cNvPr>
        <xdr:cNvSpPr txBox="1"/>
      </xdr:nvSpPr>
      <xdr:spPr>
        <a:xfrm>
          <a:off x="84831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33" name="n_3aveValue【橋りょう・トンネル】&#10;一人当たり有形固定資産（償却資産）額">
          <a:extLst>
            <a:ext uri="{FF2B5EF4-FFF2-40B4-BE49-F238E27FC236}">
              <a16:creationId xmlns:a16="http://schemas.microsoft.com/office/drawing/2014/main" id="{00000000-0008-0000-0100-0000E9000000}"/>
            </a:ext>
          </a:extLst>
        </xdr:cNvPr>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148336</xdr:rowOff>
    </xdr:from>
    <xdr:ext cx="534377" cy="259045"/>
    <xdr:sp macro="" textlink="">
      <xdr:nvSpPr>
        <xdr:cNvPr id="234" name="n_1main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9359411" y="1077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149968</xdr:rowOff>
    </xdr:from>
    <xdr:ext cx="534377" cy="259045"/>
    <xdr:sp macro="" textlink="">
      <xdr:nvSpPr>
        <xdr:cNvPr id="235" name="n_2main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8483111" y="1077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151710</xdr:rowOff>
    </xdr:from>
    <xdr:ext cx="534377" cy="259045"/>
    <xdr:sp macro="" textlink="">
      <xdr:nvSpPr>
        <xdr:cNvPr id="236" name="n_3main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7594111" y="1078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a:extLst>
            <a:ext uri="{FF2B5EF4-FFF2-40B4-BE49-F238E27FC236}">
              <a16:creationId xmlns:a16="http://schemas.microsoft.com/office/drawing/2014/main" id="{00000000-0008-0000-0100-0000E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a:extLst>
            <a:ext uri="{FF2B5EF4-FFF2-40B4-BE49-F238E27FC236}">
              <a16:creationId xmlns:a16="http://schemas.microsoft.com/office/drawing/2014/main" id="{00000000-0008-0000-0100-00000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62" name="【公営住宅】&#10;有形固定資産減価償却率最小値テキスト">
          <a:extLst>
            <a:ext uri="{FF2B5EF4-FFF2-40B4-BE49-F238E27FC236}">
              <a16:creationId xmlns:a16="http://schemas.microsoft.com/office/drawing/2014/main" id="{00000000-0008-0000-0100-000006010000}"/>
            </a:ext>
          </a:extLst>
        </xdr:cNvPr>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4" name="【公営住宅】&#10;有形固定資産減価償却率最大値テキスト">
          <a:extLst>
            <a:ext uri="{FF2B5EF4-FFF2-40B4-BE49-F238E27FC236}">
              <a16:creationId xmlns:a16="http://schemas.microsoft.com/office/drawing/2014/main" id="{00000000-0008-0000-0100-000008010000}"/>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66" name="【公営住宅】&#10;有形固定資産減価償却率平均値テキスト">
          <a:extLst>
            <a:ext uri="{FF2B5EF4-FFF2-40B4-BE49-F238E27FC236}">
              <a16:creationId xmlns:a16="http://schemas.microsoft.com/office/drawing/2014/main" id="{00000000-0008-0000-0100-00000A010000}"/>
            </a:ext>
          </a:extLst>
        </xdr:cNvPr>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a:extLst>
            <a:ext uri="{FF2B5EF4-FFF2-40B4-BE49-F238E27FC236}">
              <a16:creationId xmlns:a16="http://schemas.microsoft.com/office/drawing/2014/main" id="{00000000-0008-0000-0100-00000B010000}"/>
            </a:ext>
          </a:extLst>
        </xdr:cNvPr>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8" name="フローチャート: 判断 267">
          <a:extLst>
            <a:ext uri="{FF2B5EF4-FFF2-40B4-BE49-F238E27FC236}">
              <a16:creationId xmlns:a16="http://schemas.microsoft.com/office/drawing/2014/main" id="{00000000-0008-0000-0100-00000C010000}"/>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69" name="フローチャート: 判断 268">
          <a:extLst>
            <a:ext uri="{FF2B5EF4-FFF2-40B4-BE49-F238E27FC236}">
              <a16:creationId xmlns:a16="http://schemas.microsoft.com/office/drawing/2014/main" id="{00000000-0008-0000-0100-00000D010000}"/>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70" name="フローチャート: 判断 269">
          <a:extLst>
            <a:ext uri="{FF2B5EF4-FFF2-40B4-BE49-F238E27FC236}">
              <a16:creationId xmlns:a16="http://schemas.microsoft.com/office/drawing/2014/main" id="{00000000-0008-0000-0100-00000E010000}"/>
            </a:ext>
          </a:extLst>
        </xdr:cNvPr>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76" name="楕円 275">
          <a:extLst>
            <a:ext uri="{FF2B5EF4-FFF2-40B4-BE49-F238E27FC236}">
              <a16:creationId xmlns:a16="http://schemas.microsoft.com/office/drawing/2014/main" id="{00000000-0008-0000-0100-000014010000}"/>
            </a:ext>
          </a:extLst>
        </xdr:cNvPr>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137177</xdr:rowOff>
    </xdr:from>
    <xdr:ext cx="405111" cy="259045"/>
    <xdr:sp macro="" textlink="">
      <xdr:nvSpPr>
        <xdr:cNvPr id="277" name="【公営住宅】&#10;有形固定資産減価償却率該当値テキスト">
          <a:extLst>
            <a:ext uri="{FF2B5EF4-FFF2-40B4-BE49-F238E27FC236}">
              <a16:creationId xmlns:a16="http://schemas.microsoft.com/office/drawing/2014/main" id="{00000000-0008-0000-0100-000015010000}"/>
            </a:ext>
          </a:extLst>
        </xdr:cNvPr>
        <xdr:cNvSpPr txBox="1"/>
      </xdr:nvSpPr>
      <xdr:spPr>
        <a:xfrm>
          <a:off x="467360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36830</xdr:rowOff>
    </xdr:from>
    <xdr:to>
      <xdr:col>20</xdr:col>
      <xdr:colOff>38100</xdr:colOff>
      <xdr:row>82</xdr:row>
      <xdr:rowOff>138430</xdr:rowOff>
    </xdr:to>
    <xdr:sp macro="" textlink="">
      <xdr:nvSpPr>
        <xdr:cNvPr id="278" name="楕円 277">
          <a:extLst>
            <a:ext uri="{FF2B5EF4-FFF2-40B4-BE49-F238E27FC236}">
              <a16:creationId xmlns:a16="http://schemas.microsoft.com/office/drawing/2014/main" id="{00000000-0008-0000-0100-000016010000}"/>
            </a:ext>
          </a:extLst>
        </xdr:cNvPr>
        <xdr:cNvSpPr/>
      </xdr:nvSpPr>
      <xdr:spPr>
        <a:xfrm>
          <a:off x="3746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87630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flipV="1">
          <a:off x="3797300" y="140970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86361</xdr:rowOff>
    </xdr:from>
    <xdr:to>
      <xdr:col>15</xdr:col>
      <xdr:colOff>101600</xdr:colOff>
      <xdr:row>83</xdr:row>
      <xdr:rowOff>16511</xdr:rowOff>
    </xdr:to>
    <xdr:sp macro="" textlink="">
      <xdr:nvSpPr>
        <xdr:cNvPr id="280" name="楕円 279">
          <a:extLst>
            <a:ext uri="{FF2B5EF4-FFF2-40B4-BE49-F238E27FC236}">
              <a16:creationId xmlns:a16="http://schemas.microsoft.com/office/drawing/2014/main" id="{00000000-0008-0000-0100-000018010000}"/>
            </a:ext>
          </a:extLst>
        </xdr:cNvPr>
        <xdr:cNvSpPr/>
      </xdr:nvSpPr>
      <xdr:spPr>
        <a:xfrm>
          <a:off x="2857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87630</xdr:rowOff>
    </xdr:from>
    <xdr:to>
      <xdr:col>19</xdr:col>
      <xdr:colOff>177800</xdr:colOff>
      <xdr:row>82</xdr:row>
      <xdr:rowOff>137161</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flipV="1">
          <a:off x="2908300" y="141465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158750</xdr:rowOff>
    </xdr:from>
    <xdr:to>
      <xdr:col>10</xdr:col>
      <xdr:colOff>165100</xdr:colOff>
      <xdr:row>83</xdr:row>
      <xdr:rowOff>88900</xdr:rowOff>
    </xdr:to>
    <xdr:sp macro="" textlink="">
      <xdr:nvSpPr>
        <xdr:cNvPr id="282" name="楕円 281">
          <a:extLst>
            <a:ext uri="{FF2B5EF4-FFF2-40B4-BE49-F238E27FC236}">
              <a16:creationId xmlns:a16="http://schemas.microsoft.com/office/drawing/2014/main" id="{00000000-0008-0000-0100-00001A010000}"/>
            </a:ext>
          </a:extLst>
        </xdr:cNvPr>
        <xdr:cNvSpPr/>
      </xdr:nvSpPr>
      <xdr:spPr>
        <a:xfrm>
          <a:off x="1968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137161</xdr:rowOff>
    </xdr:from>
    <xdr:to>
      <xdr:col>15</xdr:col>
      <xdr:colOff>50800</xdr:colOff>
      <xdr:row>83</xdr:row>
      <xdr:rowOff>38100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flipV="1">
          <a:off x="2019300" y="141960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84" name="n_1aveValue【公営住宅】&#10;有形固定資産減価償却率">
          <a:extLst>
            <a:ext uri="{FF2B5EF4-FFF2-40B4-BE49-F238E27FC236}">
              <a16:creationId xmlns:a16="http://schemas.microsoft.com/office/drawing/2014/main" id="{00000000-0008-0000-0100-00001C010000}"/>
            </a:ext>
          </a:extLst>
        </xdr:cNvPr>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85" name="n_2aveValue【公営住宅】&#10;有形固定資産減価償却率">
          <a:extLst>
            <a:ext uri="{FF2B5EF4-FFF2-40B4-BE49-F238E27FC236}">
              <a16:creationId xmlns:a16="http://schemas.microsoft.com/office/drawing/2014/main" id="{00000000-0008-0000-0100-00001D010000}"/>
            </a:ext>
          </a:extLst>
        </xdr:cNvPr>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86" name="n_3aveValue【公営住宅】&#10;有形固定資産減価償却率">
          <a:extLst>
            <a:ext uri="{FF2B5EF4-FFF2-40B4-BE49-F238E27FC236}">
              <a16:creationId xmlns:a16="http://schemas.microsoft.com/office/drawing/2014/main" id="{00000000-0008-0000-0100-00001E010000}"/>
            </a:ext>
          </a:extLst>
        </xdr:cNvPr>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129557</xdr:rowOff>
    </xdr:from>
    <xdr:ext cx="405111" cy="259045"/>
    <xdr:sp macro="" textlink="">
      <xdr:nvSpPr>
        <xdr:cNvPr id="287" name="n_1mainValue【公営住宅】&#10;有形固定資産減価償却率">
          <a:extLst>
            <a:ext uri="{FF2B5EF4-FFF2-40B4-BE49-F238E27FC236}">
              <a16:creationId xmlns:a16="http://schemas.microsoft.com/office/drawing/2014/main" id="{00000000-0008-0000-0100-00001F010000}"/>
            </a:ext>
          </a:extLst>
        </xdr:cNvPr>
        <xdr:cNvSpPr txBox="1"/>
      </xdr:nvSpPr>
      <xdr:spPr>
        <a:xfrm>
          <a:off x="3582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7638</xdr:rowOff>
    </xdr:from>
    <xdr:ext cx="405111" cy="259045"/>
    <xdr:sp macro="" textlink="">
      <xdr:nvSpPr>
        <xdr:cNvPr id="288" name="n_2mainValue【公営住宅】&#10;有形固定資産減価償却率">
          <a:extLst>
            <a:ext uri="{FF2B5EF4-FFF2-40B4-BE49-F238E27FC236}">
              <a16:creationId xmlns:a16="http://schemas.microsoft.com/office/drawing/2014/main" id="{00000000-0008-0000-0100-000020010000}"/>
            </a:ext>
          </a:extLst>
        </xdr:cNvPr>
        <xdr:cNvSpPr txBox="1"/>
      </xdr:nvSpPr>
      <xdr:spPr>
        <a:xfrm>
          <a:off x="2705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80027</xdr:rowOff>
    </xdr:from>
    <xdr:ext cx="405111" cy="259045"/>
    <xdr:sp macro="" textlink="">
      <xdr:nvSpPr>
        <xdr:cNvPr id="289" name="n_3mainValue【公営住宅】&#10;有形固定資産減価償却率">
          <a:extLst>
            <a:ext uri="{FF2B5EF4-FFF2-40B4-BE49-F238E27FC236}">
              <a16:creationId xmlns:a16="http://schemas.microsoft.com/office/drawing/2014/main" id="{00000000-0008-0000-0100-000021010000}"/>
            </a:ext>
          </a:extLst>
        </xdr:cNvPr>
        <xdr:cNvSpPr txBox="1"/>
      </xdr:nvSpPr>
      <xdr:spPr>
        <a:xfrm>
          <a:off x="1816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00000000-0008-0000-0100-00003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a:extLst>
            <a:ext uri="{FF2B5EF4-FFF2-40B4-BE49-F238E27FC236}">
              <a16:creationId xmlns:a16="http://schemas.microsoft.com/office/drawing/2014/main" id="{00000000-0008-0000-0100-00003A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16" name="【公営住宅】&#10;一人当たり面積最大値テキスト">
          <a:extLst>
            <a:ext uri="{FF2B5EF4-FFF2-40B4-BE49-F238E27FC236}">
              <a16:creationId xmlns:a16="http://schemas.microsoft.com/office/drawing/2014/main" id="{00000000-0008-0000-0100-00003C010000}"/>
            </a:ext>
          </a:extLst>
        </xdr:cNvPr>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318" name="【公営住宅】&#10;一人当たり面積平均値テキスト">
          <a:extLst>
            <a:ext uri="{FF2B5EF4-FFF2-40B4-BE49-F238E27FC236}">
              <a16:creationId xmlns:a16="http://schemas.microsoft.com/office/drawing/2014/main" id="{00000000-0008-0000-0100-00003E010000}"/>
            </a:ext>
          </a:extLst>
        </xdr:cNvPr>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19" name="フローチャート: 判断 318">
          <a:extLst>
            <a:ext uri="{FF2B5EF4-FFF2-40B4-BE49-F238E27FC236}">
              <a16:creationId xmlns:a16="http://schemas.microsoft.com/office/drawing/2014/main" id="{00000000-0008-0000-0100-00003F010000}"/>
            </a:ext>
          </a:extLst>
        </xdr:cNvPr>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20" name="フローチャート: 判断 319">
          <a:extLst>
            <a:ext uri="{FF2B5EF4-FFF2-40B4-BE49-F238E27FC236}">
              <a16:creationId xmlns:a16="http://schemas.microsoft.com/office/drawing/2014/main" id="{00000000-0008-0000-0100-000040010000}"/>
            </a:ext>
          </a:extLst>
        </xdr:cNvPr>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21" name="フローチャート: 判断 320">
          <a:extLst>
            <a:ext uri="{FF2B5EF4-FFF2-40B4-BE49-F238E27FC236}">
              <a16:creationId xmlns:a16="http://schemas.microsoft.com/office/drawing/2014/main" id="{00000000-0008-0000-0100-000041010000}"/>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22" name="フローチャート: 判断 321">
          <a:extLst>
            <a:ext uri="{FF2B5EF4-FFF2-40B4-BE49-F238E27FC236}">
              <a16:creationId xmlns:a16="http://schemas.microsoft.com/office/drawing/2014/main" id="{00000000-0008-0000-0100-000042010000}"/>
            </a:ext>
          </a:extLst>
        </xdr:cNvPr>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152654</xdr:rowOff>
    </xdr:from>
    <xdr:to>
      <xdr:col>55</xdr:col>
      <xdr:colOff>50800</xdr:colOff>
      <xdr:row>83</xdr:row>
      <xdr:rowOff>82804</xdr:rowOff>
    </xdr:to>
    <xdr:sp macro="" textlink="">
      <xdr:nvSpPr>
        <xdr:cNvPr id="328" name="楕円 327">
          <a:extLst>
            <a:ext uri="{FF2B5EF4-FFF2-40B4-BE49-F238E27FC236}">
              <a16:creationId xmlns:a16="http://schemas.microsoft.com/office/drawing/2014/main" id="{00000000-0008-0000-0100-000048010000}"/>
            </a:ext>
          </a:extLst>
        </xdr:cNvPr>
        <xdr:cNvSpPr/>
      </xdr:nvSpPr>
      <xdr:spPr>
        <a:xfrm>
          <a:off x="10426700" y="142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4081</xdr:rowOff>
    </xdr:from>
    <xdr:ext cx="469744" cy="259045"/>
    <xdr:sp macro="" textlink="">
      <xdr:nvSpPr>
        <xdr:cNvPr id="329" name="【公営住宅】&#10;一人当たり面積該当値テキスト">
          <a:extLst>
            <a:ext uri="{FF2B5EF4-FFF2-40B4-BE49-F238E27FC236}">
              <a16:creationId xmlns:a16="http://schemas.microsoft.com/office/drawing/2014/main" id="{00000000-0008-0000-0100-000049010000}"/>
            </a:ext>
          </a:extLst>
        </xdr:cNvPr>
        <xdr:cNvSpPr txBox="1"/>
      </xdr:nvSpPr>
      <xdr:spPr>
        <a:xfrm>
          <a:off x="10515600" y="1406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158750</xdr:rowOff>
    </xdr:from>
    <xdr:to>
      <xdr:col>50</xdr:col>
      <xdr:colOff>165100</xdr:colOff>
      <xdr:row>83</xdr:row>
      <xdr:rowOff>88900</xdr:rowOff>
    </xdr:to>
    <xdr:sp macro="" textlink="">
      <xdr:nvSpPr>
        <xdr:cNvPr id="330" name="楕円 329">
          <a:extLst>
            <a:ext uri="{FF2B5EF4-FFF2-40B4-BE49-F238E27FC236}">
              <a16:creationId xmlns:a16="http://schemas.microsoft.com/office/drawing/2014/main" id="{00000000-0008-0000-0100-00004A010000}"/>
            </a:ext>
          </a:extLst>
        </xdr:cNvPr>
        <xdr:cNvSpPr/>
      </xdr:nvSpPr>
      <xdr:spPr>
        <a:xfrm>
          <a:off x="9588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32004</xdr:rowOff>
    </xdr:from>
    <xdr:to>
      <xdr:col>55</xdr:col>
      <xdr:colOff>0</xdr:colOff>
      <xdr:row>83</xdr:row>
      <xdr:rowOff>38100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flipV="1">
          <a:off x="9639300" y="1426235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165608</xdr:rowOff>
    </xdr:from>
    <xdr:to>
      <xdr:col>46</xdr:col>
      <xdr:colOff>38100</xdr:colOff>
      <xdr:row>83</xdr:row>
      <xdr:rowOff>95758</xdr:rowOff>
    </xdr:to>
    <xdr:sp macro="" textlink="">
      <xdr:nvSpPr>
        <xdr:cNvPr id="332" name="楕円 331">
          <a:extLst>
            <a:ext uri="{FF2B5EF4-FFF2-40B4-BE49-F238E27FC236}">
              <a16:creationId xmlns:a16="http://schemas.microsoft.com/office/drawing/2014/main" id="{00000000-0008-0000-0100-00004C010000}"/>
            </a:ext>
          </a:extLst>
        </xdr:cNvPr>
        <xdr:cNvSpPr/>
      </xdr:nvSpPr>
      <xdr:spPr>
        <a:xfrm>
          <a:off x="8699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38100</xdr:rowOff>
    </xdr:from>
    <xdr:to>
      <xdr:col>50</xdr:col>
      <xdr:colOff>114300</xdr:colOff>
      <xdr:row>83</xdr:row>
      <xdr:rowOff>44958</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flipV="1">
          <a:off x="8750300" y="142684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154939</xdr:rowOff>
    </xdr:from>
    <xdr:to>
      <xdr:col>41</xdr:col>
      <xdr:colOff>101600</xdr:colOff>
      <xdr:row>83</xdr:row>
      <xdr:rowOff>85089</xdr:rowOff>
    </xdr:to>
    <xdr:sp macro="" textlink="">
      <xdr:nvSpPr>
        <xdr:cNvPr id="334" name="楕円 333">
          <a:extLst>
            <a:ext uri="{FF2B5EF4-FFF2-40B4-BE49-F238E27FC236}">
              <a16:creationId xmlns:a16="http://schemas.microsoft.com/office/drawing/2014/main" id="{00000000-0008-0000-0100-00004E010000}"/>
            </a:ext>
          </a:extLst>
        </xdr:cNvPr>
        <xdr:cNvSpPr/>
      </xdr:nvSpPr>
      <xdr:spPr>
        <a:xfrm>
          <a:off x="7810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34289</xdr:rowOff>
    </xdr:from>
    <xdr:to>
      <xdr:col>45</xdr:col>
      <xdr:colOff>177800</xdr:colOff>
      <xdr:row>83</xdr:row>
      <xdr:rowOff>44958</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7861300" y="14264639"/>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99840</xdr:rowOff>
    </xdr:from>
    <xdr:ext cx="469744" cy="259045"/>
    <xdr:sp macro="" textlink="">
      <xdr:nvSpPr>
        <xdr:cNvPr id="336" name="n_1aveValue【公営住宅】&#10;一人当たり面積">
          <a:extLst>
            <a:ext uri="{FF2B5EF4-FFF2-40B4-BE49-F238E27FC236}">
              <a16:creationId xmlns:a16="http://schemas.microsoft.com/office/drawing/2014/main" id="{00000000-0008-0000-0100-000050010000}"/>
            </a:ext>
          </a:extLst>
        </xdr:cNvPr>
        <xdr:cNvSpPr txBox="1"/>
      </xdr:nvSpPr>
      <xdr:spPr>
        <a:xfrm>
          <a:off x="93917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37" name="n_2aveValue【公営住宅】&#10;一人当たり面積">
          <a:extLst>
            <a:ext uri="{FF2B5EF4-FFF2-40B4-BE49-F238E27FC236}">
              <a16:creationId xmlns:a16="http://schemas.microsoft.com/office/drawing/2014/main" id="{00000000-0008-0000-0100-000051010000}"/>
            </a:ext>
          </a:extLst>
        </xdr:cNvPr>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160799</xdr:rowOff>
    </xdr:from>
    <xdr:ext cx="469744" cy="259045"/>
    <xdr:sp macro="" textlink="">
      <xdr:nvSpPr>
        <xdr:cNvPr id="338" name="n_3aveValue【公営住宅】&#10;一人当たり面積">
          <a:extLst>
            <a:ext uri="{FF2B5EF4-FFF2-40B4-BE49-F238E27FC236}">
              <a16:creationId xmlns:a16="http://schemas.microsoft.com/office/drawing/2014/main" id="{00000000-0008-0000-0100-000052010000}"/>
            </a:ext>
          </a:extLst>
        </xdr:cNvPr>
        <xdr:cNvSpPr txBox="1"/>
      </xdr:nvSpPr>
      <xdr:spPr>
        <a:xfrm>
          <a:off x="762642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105427</xdr:rowOff>
    </xdr:from>
    <xdr:ext cx="469744" cy="259045"/>
    <xdr:sp macro="" textlink="">
      <xdr:nvSpPr>
        <xdr:cNvPr id="339" name="n_1mainValue【公営住宅】&#10;一人当たり面積">
          <a:extLst>
            <a:ext uri="{FF2B5EF4-FFF2-40B4-BE49-F238E27FC236}">
              <a16:creationId xmlns:a16="http://schemas.microsoft.com/office/drawing/2014/main" id="{00000000-0008-0000-0100-000053010000}"/>
            </a:ext>
          </a:extLst>
        </xdr:cNvPr>
        <xdr:cNvSpPr txBox="1"/>
      </xdr:nvSpPr>
      <xdr:spPr>
        <a:xfrm>
          <a:off x="93917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112285</xdr:rowOff>
    </xdr:from>
    <xdr:ext cx="469744" cy="259045"/>
    <xdr:sp macro="" textlink="">
      <xdr:nvSpPr>
        <xdr:cNvPr id="340" name="n_2mainValue【公営住宅】&#10;一人当たり面積">
          <a:extLst>
            <a:ext uri="{FF2B5EF4-FFF2-40B4-BE49-F238E27FC236}">
              <a16:creationId xmlns:a16="http://schemas.microsoft.com/office/drawing/2014/main" id="{00000000-0008-0000-0100-000054010000}"/>
            </a:ext>
          </a:extLst>
        </xdr:cNvPr>
        <xdr:cNvSpPr txBox="1"/>
      </xdr:nvSpPr>
      <xdr:spPr>
        <a:xfrm>
          <a:off x="8515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101616</xdr:rowOff>
    </xdr:from>
    <xdr:ext cx="469744" cy="259045"/>
    <xdr:sp macro="" textlink="">
      <xdr:nvSpPr>
        <xdr:cNvPr id="341" name="n_3mainValue【公営住宅】&#10;一人当たり面積">
          <a:extLst>
            <a:ext uri="{FF2B5EF4-FFF2-40B4-BE49-F238E27FC236}">
              <a16:creationId xmlns:a16="http://schemas.microsoft.com/office/drawing/2014/main" id="{00000000-0008-0000-0100-000055010000}"/>
            </a:ext>
          </a:extLst>
        </xdr:cNvPr>
        <xdr:cNvSpPr txBox="1"/>
      </xdr:nvSpPr>
      <xdr:spPr>
        <a:xfrm>
          <a:off x="76264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5" name="【港湾・漁港】&#10;有形固定資産減価償却率グラフ枠">
          <a:extLst>
            <a:ext uri="{FF2B5EF4-FFF2-40B4-BE49-F238E27FC236}">
              <a16:creationId xmlns:a16="http://schemas.microsoft.com/office/drawing/2014/main" id="{00000000-0008-0000-0100-00006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167639</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4634865" y="1727073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67" name="【港湾・漁港】&#10;有形固定資産減価償却率最小値テキスト">
          <a:extLst>
            <a:ext uri="{FF2B5EF4-FFF2-40B4-BE49-F238E27FC236}">
              <a16:creationId xmlns:a16="http://schemas.microsoft.com/office/drawing/2014/main" id="{00000000-0008-0000-0100-00006F010000}"/>
            </a:ext>
          </a:extLst>
        </xdr:cNvPr>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72407</xdr:rowOff>
    </xdr:from>
    <xdr:ext cx="405111" cy="259045"/>
    <xdr:sp macro="" textlink="">
      <xdr:nvSpPr>
        <xdr:cNvPr id="369" name="【港湾・漁港】&#10;有形固定資産減価償却率最大値テキスト">
          <a:extLst>
            <a:ext uri="{FF2B5EF4-FFF2-40B4-BE49-F238E27FC236}">
              <a16:creationId xmlns:a16="http://schemas.microsoft.com/office/drawing/2014/main" id="{00000000-0008-0000-0100-000071010000}"/>
            </a:ext>
          </a:extLst>
        </xdr:cNvPr>
        <xdr:cNvSpPr txBox="1"/>
      </xdr:nvSpPr>
      <xdr:spPr>
        <a:xfrm>
          <a:off x="4673600"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4546600" y="1727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55897</xdr:rowOff>
    </xdr:from>
    <xdr:ext cx="405111" cy="259045"/>
    <xdr:sp macro="" textlink="">
      <xdr:nvSpPr>
        <xdr:cNvPr id="371" name="【港湾・漁港】&#10;有形固定資産減価償却率平均値テキスト">
          <a:extLst>
            <a:ext uri="{FF2B5EF4-FFF2-40B4-BE49-F238E27FC236}">
              <a16:creationId xmlns:a16="http://schemas.microsoft.com/office/drawing/2014/main" id="{00000000-0008-0000-0100-000073010000}"/>
            </a:ext>
          </a:extLst>
        </xdr:cNvPr>
        <xdr:cNvSpPr txBox="1"/>
      </xdr:nvSpPr>
      <xdr:spPr>
        <a:xfrm>
          <a:off x="4673600" y="1754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72" name="フローチャート: 判断 371">
          <a:extLst>
            <a:ext uri="{FF2B5EF4-FFF2-40B4-BE49-F238E27FC236}">
              <a16:creationId xmlns:a16="http://schemas.microsoft.com/office/drawing/2014/main" id="{00000000-0008-0000-0100-000074010000}"/>
            </a:ext>
          </a:extLst>
        </xdr:cNvPr>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73" name="フローチャート: 判断 372">
          <a:extLst>
            <a:ext uri="{FF2B5EF4-FFF2-40B4-BE49-F238E27FC236}">
              <a16:creationId xmlns:a16="http://schemas.microsoft.com/office/drawing/2014/main" id="{00000000-0008-0000-0100-000075010000}"/>
            </a:ext>
          </a:extLst>
        </xdr:cNvPr>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74" name="フローチャート: 判断 373">
          <a:extLst>
            <a:ext uri="{FF2B5EF4-FFF2-40B4-BE49-F238E27FC236}">
              <a16:creationId xmlns:a16="http://schemas.microsoft.com/office/drawing/2014/main" id="{00000000-0008-0000-0100-000076010000}"/>
            </a:ext>
          </a:extLst>
        </xdr:cNvPr>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132080</xdr:rowOff>
    </xdr:from>
    <xdr:to>
      <xdr:col>10</xdr:col>
      <xdr:colOff>165100</xdr:colOff>
      <xdr:row>106</xdr:row>
      <xdr:rowOff>62230</xdr:rowOff>
    </xdr:to>
    <xdr:sp macro="" textlink="">
      <xdr:nvSpPr>
        <xdr:cNvPr id="375" name="フローチャート: 判断 374">
          <a:extLst>
            <a:ext uri="{FF2B5EF4-FFF2-40B4-BE49-F238E27FC236}">
              <a16:creationId xmlns:a16="http://schemas.microsoft.com/office/drawing/2014/main" id="{00000000-0008-0000-0100-000077010000}"/>
            </a:ext>
          </a:extLst>
        </xdr:cNvPr>
        <xdr:cNvSpPr/>
      </xdr:nvSpPr>
      <xdr:spPr>
        <a:xfrm>
          <a:off x="1968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27305</xdr:rowOff>
    </xdr:from>
    <xdr:to>
      <xdr:col>24</xdr:col>
      <xdr:colOff>114300</xdr:colOff>
      <xdr:row>105</xdr:row>
      <xdr:rowOff>128905</xdr:rowOff>
    </xdr:to>
    <xdr:sp macro="" textlink="">
      <xdr:nvSpPr>
        <xdr:cNvPr id="381" name="楕円 380">
          <a:extLst>
            <a:ext uri="{FF2B5EF4-FFF2-40B4-BE49-F238E27FC236}">
              <a16:creationId xmlns:a16="http://schemas.microsoft.com/office/drawing/2014/main" id="{00000000-0008-0000-0100-00007D010000}"/>
            </a:ext>
          </a:extLst>
        </xdr:cNvPr>
        <xdr:cNvSpPr/>
      </xdr:nvSpPr>
      <xdr:spPr>
        <a:xfrm>
          <a:off x="45847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5732</xdr:rowOff>
    </xdr:from>
    <xdr:ext cx="405111" cy="259045"/>
    <xdr:sp macro="" textlink="">
      <xdr:nvSpPr>
        <xdr:cNvPr id="382" name="【港湾・漁港】&#10;有形固定資産減価償却率該当値テキスト">
          <a:extLst>
            <a:ext uri="{FF2B5EF4-FFF2-40B4-BE49-F238E27FC236}">
              <a16:creationId xmlns:a16="http://schemas.microsoft.com/office/drawing/2014/main" id="{00000000-0008-0000-0100-00007E010000}"/>
            </a:ext>
          </a:extLst>
        </xdr:cNvPr>
        <xdr:cNvSpPr txBox="1"/>
      </xdr:nvSpPr>
      <xdr:spPr>
        <a:xfrm>
          <a:off x="4673600"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114936</xdr:rowOff>
    </xdr:from>
    <xdr:to>
      <xdr:col>20</xdr:col>
      <xdr:colOff>38100</xdr:colOff>
      <xdr:row>106</xdr:row>
      <xdr:rowOff>45086</xdr:rowOff>
    </xdr:to>
    <xdr:sp macro="" textlink="">
      <xdr:nvSpPr>
        <xdr:cNvPr id="383" name="楕円 382">
          <a:extLst>
            <a:ext uri="{FF2B5EF4-FFF2-40B4-BE49-F238E27FC236}">
              <a16:creationId xmlns:a16="http://schemas.microsoft.com/office/drawing/2014/main" id="{00000000-0008-0000-0100-00007F010000}"/>
            </a:ext>
          </a:extLst>
        </xdr:cNvPr>
        <xdr:cNvSpPr/>
      </xdr:nvSpPr>
      <xdr:spPr>
        <a:xfrm>
          <a:off x="3746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78105</xdr:rowOff>
    </xdr:from>
    <xdr:to>
      <xdr:col>24</xdr:col>
      <xdr:colOff>63500</xdr:colOff>
      <xdr:row>105</xdr:row>
      <xdr:rowOff>165736</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flipV="1">
          <a:off x="3797300" y="18080355"/>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168275</xdr:rowOff>
    </xdr:from>
    <xdr:to>
      <xdr:col>15</xdr:col>
      <xdr:colOff>101600</xdr:colOff>
      <xdr:row>105</xdr:row>
      <xdr:rowOff>98425</xdr:rowOff>
    </xdr:to>
    <xdr:sp macro="" textlink="">
      <xdr:nvSpPr>
        <xdr:cNvPr id="385" name="楕円 384">
          <a:extLst>
            <a:ext uri="{FF2B5EF4-FFF2-40B4-BE49-F238E27FC236}">
              <a16:creationId xmlns:a16="http://schemas.microsoft.com/office/drawing/2014/main" id="{00000000-0008-0000-0100-000081010000}"/>
            </a:ext>
          </a:extLst>
        </xdr:cNvPr>
        <xdr:cNvSpPr/>
      </xdr:nvSpPr>
      <xdr:spPr>
        <a:xfrm>
          <a:off x="2857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47625</xdr:rowOff>
    </xdr:from>
    <xdr:to>
      <xdr:col>19</xdr:col>
      <xdr:colOff>177800</xdr:colOff>
      <xdr:row>105</xdr:row>
      <xdr:rowOff>165736</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2908300" y="18049875"/>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38736</xdr:rowOff>
    </xdr:from>
    <xdr:to>
      <xdr:col>10</xdr:col>
      <xdr:colOff>165100</xdr:colOff>
      <xdr:row>108</xdr:row>
      <xdr:rowOff>140336</xdr:rowOff>
    </xdr:to>
    <xdr:sp macro="" textlink="">
      <xdr:nvSpPr>
        <xdr:cNvPr id="387" name="楕円 386">
          <a:extLst>
            <a:ext uri="{FF2B5EF4-FFF2-40B4-BE49-F238E27FC236}">
              <a16:creationId xmlns:a16="http://schemas.microsoft.com/office/drawing/2014/main" id="{00000000-0008-0000-0100-000083010000}"/>
            </a:ext>
          </a:extLst>
        </xdr:cNvPr>
        <xdr:cNvSpPr/>
      </xdr:nvSpPr>
      <xdr:spPr>
        <a:xfrm>
          <a:off x="1968500" y="185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47625</xdr:rowOff>
    </xdr:from>
    <xdr:to>
      <xdr:col>15</xdr:col>
      <xdr:colOff>50800</xdr:colOff>
      <xdr:row>108</xdr:row>
      <xdr:rowOff>89536</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flipV="1">
          <a:off x="2019300" y="18049875"/>
          <a:ext cx="889000" cy="5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25416</xdr:rowOff>
    </xdr:from>
    <xdr:ext cx="405111" cy="259045"/>
    <xdr:sp macro="" textlink="">
      <xdr:nvSpPr>
        <xdr:cNvPr id="389" name="n_1aveValue【港湾・漁港】&#10;有形固定資産減価償却率">
          <a:extLst>
            <a:ext uri="{FF2B5EF4-FFF2-40B4-BE49-F238E27FC236}">
              <a16:creationId xmlns:a16="http://schemas.microsoft.com/office/drawing/2014/main" id="{00000000-0008-0000-0100-000085010000}"/>
            </a:ext>
          </a:extLst>
        </xdr:cNvPr>
        <xdr:cNvSpPr txBox="1"/>
      </xdr:nvSpPr>
      <xdr:spPr>
        <a:xfrm>
          <a:off x="3582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390" name="n_2aveValue【港湾・漁港】&#10;有形固定資産減価償却率">
          <a:extLst>
            <a:ext uri="{FF2B5EF4-FFF2-40B4-BE49-F238E27FC236}">
              <a16:creationId xmlns:a16="http://schemas.microsoft.com/office/drawing/2014/main" id="{00000000-0008-0000-0100-000086010000}"/>
            </a:ext>
          </a:extLst>
        </xdr:cNvPr>
        <xdr:cNvSpPr txBox="1"/>
      </xdr:nvSpPr>
      <xdr:spPr>
        <a:xfrm>
          <a:off x="2705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78757</xdr:rowOff>
    </xdr:from>
    <xdr:ext cx="405111" cy="259045"/>
    <xdr:sp macro="" textlink="">
      <xdr:nvSpPr>
        <xdr:cNvPr id="391" name="n_3aveValue【港湾・漁港】&#10;有形固定資産減価償却率">
          <a:extLst>
            <a:ext uri="{FF2B5EF4-FFF2-40B4-BE49-F238E27FC236}">
              <a16:creationId xmlns:a16="http://schemas.microsoft.com/office/drawing/2014/main" id="{00000000-0008-0000-0100-000087010000}"/>
            </a:ext>
          </a:extLst>
        </xdr:cNvPr>
        <xdr:cNvSpPr txBox="1"/>
      </xdr:nvSpPr>
      <xdr:spPr>
        <a:xfrm>
          <a:off x="1816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36213</xdr:rowOff>
    </xdr:from>
    <xdr:ext cx="405111" cy="259045"/>
    <xdr:sp macro="" textlink="">
      <xdr:nvSpPr>
        <xdr:cNvPr id="392" name="n_1mainValue【港湾・漁港】&#10;有形固定資産減価償却率">
          <a:extLst>
            <a:ext uri="{FF2B5EF4-FFF2-40B4-BE49-F238E27FC236}">
              <a16:creationId xmlns:a16="http://schemas.microsoft.com/office/drawing/2014/main" id="{00000000-0008-0000-0100-000088010000}"/>
            </a:ext>
          </a:extLst>
        </xdr:cNvPr>
        <xdr:cNvSpPr txBox="1"/>
      </xdr:nvSpPr>
      <xdr:spPr>
        <a:xfrm>
          <a:off x="3582044"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89552</xdr:rowOff>
    </xdr:from>
    <xdr:ext cx="405111" cy="259045"/>
    <xdr:sp macro="" textlink="">
      <xdr:nvSpPr>
        <xdr:cNvPr id="393" name="n_2mainValue【港湾・漁港】&#10;有形固定資産減価償却率">
          <a:extLst>
            <a:ext uri="{FF2B5EF4-FFF2-40B4-BE49-F238E27FC236}">
              <a16:creationId xmlns:a16="http://schemas.microsoft.com/office/drawing/2014/main" id="{00000000-0008-0000-0100-000089010000}"/>
            </a:ext>
          </a:extLst>
        </xdr:cNvPr>
        <xdr:cNvSpPr txBox="1"/>
      </xdr:nvSpPr>
      <xdr:spPr>
        <a:xfrm>
          <a:off x="27057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131463</xdr:rowOff>
    </xdr:from>
    <xdr:ext cx="405111" cy="259045"/>
    <xdr:sp macro="" textlink="">
      <xdr:nvSpPr>
        <xdr:cNvPr id="394" name="n_3mainValue【港湾・漁港】&#10;有形固定資産減価償却率">
          <a:extLst>
            <a:ext uri="{FF2B5EF4-FFF2-40B4-BE49-F238E27FC236}">
              <a16:creationId xmlns:a16="http://schemas.microsoft.com/office/drawing/2014/main" id="{00000000-0008-0000-0100-00008A010000}"/>
            </a:ext>
          </a:extLst>
        </xdr:cNvPr>
        <xdr:cNvSpPr txBox="1"/>
      </xdr:nvSpPr>
      <xdr:spPr>
        <a:xfrm>
          <a:off x="1816744"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a:extLst>
            <a:ext uri="{FF2B5EF4-FFF2-40B4-BE49-F238E27FC236}">
              <a16:creationId xmlns:a16="http://schemas.microsoft.com/office/drawing/2014/main" id="{00000000-0008-0000-0100-0000A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flipV="1">
          <a:off x="10476865" y="17140717"/>
          <a:ext cx="0" cy="158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421" name="【港湾・漁港】&#10;一人当たり有形固定資産（償却資産）額最小値テキスト">
          <a:extLst>
            <a:ext uri="{FF2B5EF4-FFF2-40B4-BE49-F238E27FC236}">
              <a16:creationId xmlns:a16="http://schemas.microsoft.com/office/drawing/2014/main" id="{00000000-0008-0000-0100-0000A5010000}"/>
            </a:ext>
          </a:extLst>
        </xdr:cNvPr>
        <xdr:cNvSpPr txBox="1"/>
      </xdr:nvSpPr>
      <xdr:spPr>
        <a:xfrm>
          <a:off x="10515600" y="1872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0388600" y="1872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423" name="【港湾・漁港】&#10;一人当たり有形固定資産（償却資産）額最大値テキスト">
          <a:extLst>
            <a:ext uri="{FF2B5EF4-FFF2-40B4-BE49-F238E27FC236}">
              <a16:creationId xmlns:a16="http://schemas.microsoft.com/office/drawing/2014/main" id="{00000000-0008-0000-0100-0000A7010000}"/>
            </a:ext>
          </a:extLst>
        </xdr:cNvPr>
        <xdr:cNvSpPr txBox="1"/>
      </xdr:nvSpPr>
      <xdr:spPr>
        <a:xfrm>
          <a:off x="10515600" y="1691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0388600" y="17140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123989</xdr:rowOff>
    </xdr:from>
    <xdr:ext cx="534377" cy="259045"/>
    <xdr:sp macro="" textlink="">
      <xdr:nvSpPr>
        <xdr:cNvPr id="425" name="【港湾・漁港】&#10;一人当たり有形固定資産（償却資産）額平均値テキスト">
          <a:extLst>
            <a:ext uri="{FF2B5EF4-FFF2-40B4-BE49-F238E27FC236}">
              <a16:creationId xmlns:a16="http://schemas.microsoft.com/office/drawing/2014/main" id="{00000000-0008-0000-0100-0000A9010000}"/>
            </a:ext>
          </a:extLst>
        </xdr:cNvPr>
        <xdr:cNvSpPr txBox="1"/>
      </xdr:nvSpPr>
      <xdr:spPr>
        <a:xfrm>
          <a:off x="10515600" y="1829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0426700" y="1844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143861</xdr:rowOff>
    </xdr:from>
    <xdr:to>
      <xdr:col>50</xdr:col>
      <xdr:colOff>165100</xdr:colOff>
      <xdr:row>108</xdr:row>
      <xdr:rowOff>74011</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9588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150183</xdr:rowOff>
    </xdr:from>
    <xdr:to>
      <xdr:col>46</xdr:col>
      <xdr:colOff>38100</xdr:colOff>
      <xdr:row>108</xdr:row>
      <xdr:rowOff>80333</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8699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126533</xdr:rowOff>
    </xdr:from>
    <xdr:to>
      <xdr:col>41</xdr:col>
      <xdr:colOff>101600</xdr:colOff>
      <xdr:row>109</xdr:row>
      <xdr:rowOff>56683</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7810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150209</xdr:rowOff>
    </xdr:from>
    <xdr:to>
      <xdr:col>55</xdr:col>
      <xdr:colOff>50800</xdr:colOff>
      <xdr:row>109</xdr:row>
      <xdr:rowOff>80359</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0426700" y="1866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65136</xdr:rowOff>
    </xdr:from>
    <xdr:ext cx="469744" cy="259045"/>
    <xdr:sp macro="" textlink="">
      <xdr:nvSpPr>
        <xdr:cNvPr id="436" name="【港湾・漁港】&#10;一人当たり有形固定資産（償却資産）額該当値テキスト">
          <a:extLst>
            <a:ext uri="{FF2B5EF4-FFF2-40B4-BE49-F238E27FC236}">
              <a16:creationId xmlns:a16="http://schemas.microsoft.com/office/drawing/2014/main" id="{00000000-0008-0000-0100-0000B4010000}"/>
            </a:ext>
          </a:extLst>
        </xdr:cNvPr>
        <xdr:cNvSpPr txBox="1"/>
      </xdr:nvSpPr>
      <xdr:spPr>
        <a:xfrm>
          <a:off x="10515600" y="1858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150251</xdr:rowOff>
    </xdr:from>
    <xdr:to>
      <xdr:col>50</xdr:col>
      <xdr:colOff>165100</xdr:colOff>
      <xdr:row>109</xdr:row>
      <xdr:rowOff>80401</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9588500" y="186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29559</xdr:rowOff>
    </xdr:from>
    <xdr:to>
      <xdr:col>55</xdr:col>
      <xdr:colOff>0</xdr:colOff>
      <xdr:row>109</xdr:row>
      <xdr:rowOff>29601</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flipV="1">
          <a:off x="9639300" y="18717609"/>
          <a:ext cx="8382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151355</xdr:rowOff>
    </xdr:from>
    <xdr:to>
      <xdr:col>46</xdr:col>
      <xdr:colOff>38100</xdr:colOff>
      <xdr:row>109</xdr:row>
      <xdr:rowOff>81505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8699500" y="1866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29601</xdr:rowOff>
    </xdr:from>
    <xdr:to>
      <xdr:col>50</xdr:col>
      <xdr:colOff>114300</xdr:colOff>
      <xdr:row>109</xdr:row>
      <xdr:rowOff>30705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8750300" y="18717651"/>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155477</xdr:rowOff>
    </xdr:from>
    <xdr:to>
      <xdr:col>41</xdr:col>
      <xdr:colOff>101600</xdr:colOff>
      <xdr:row>109</xdr:row>
      <xdr:rowOff>85627</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7810500" y="1867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30705</xdr:rowOff>
    </xdr:from>
    <xdr:to>
      <xdr:col>45</xdr:col>
      <xdr:colOff>177800</xdr:colOff>
      <xdr:row>109</xdr:row>
      <xdr:rowOff>34827</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7861300" y="18718755"/>
          <a:ext cx="8890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90538</xdr:rowOff>
    </xdr:from>
    <xdr:ext cx="534377" cy="259045"/>
    <xdr:sp macro="" textlink="">
      <xdr:nvSpPr>
        <xdr:cNvPr id="443" name="n_1aveValue【港湾・漁港】&#10;一人当たり有形固定資産（償却資産）額">
          <a:extLst>
            <a:ext uri="{FF2B5EF4-FFF2-40B4-BE49-F238E27FC236}">
              <a16:creationId xmlns:a16="http://schemas.microsoft.com/office/drawing/2014/main" id="{00000000-0008-0000-0100-0000BB010000}"/>
            </a:ext>
          </a:extLst>
        </xdr:cNvPr>
        <xdr:cNvSpPr txBox="1"/>
      </xdr:nvSpPr>
      <xdr:spPr>
        <a:xfrm>
          <a:off x="93594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96860</xdr:rowOff>
    </xdr:from>
    <xdr:ext cx="534377" cy="259045"/>
    <xdr:sp macro="" textlink="">
      <xdr:nvSpPr>
        <xdr:cNvPr id="444" name="n_2aveValue【港湾・漁港】&#10;一人当たり有形固定資産（償却資産）額">
          <a:extLst>
            <a:ext uri="{FF2B5EF4-FFF2-40B4-BE49-F238E27FC236}">
              <a16:creationId xmlns:a16="http://schemas.microsoft.com/office/drawing/2014/main" id="{00000000-0008-0000-0100-0000BC010000}"/>
            </a:ext>
          </a:extLst>
        </xdr:cNvPr>
        <xdr:cNvSpPr txBox="1"/>
      </xdr:nvSpPr>
      <xdr:spPr>
        <a:xfrm>
          <a:off x="8483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73210</xdr:rowOff>
    </xdr:from>
    <xdr:ext cx="469744" cy="259045"/>
    <xdr:sp macro="" textlink="">
      <xdr:nvSpPr>
        <xdr:cNvPr id="445" name="n_3aveValue【港湾・漁港】&#10;一人当たり有形固定資産（償却資産）額">
          <a:extLst>
            <a:ext uri="{FF2B5EF4-FFF2-40B4-BE49-F238E27FC236}">
              <a16:creationId xmlns:a16="http://schemas.microsoft.com/office/drawing/2014/main" id="{00000000-0008-0000-0100-0000BD010000}"/>
            </a:ext>
          </a:extLst>
        </xdr:cNvPr>
        <xdr:cNvSpPr txBox="1"/>
      </xdr:nvSpPr>
      <xdr:spPr>
        <a:xfrm>
          <a:off x="7626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71528</xdr:rowOff>
    </xdr:from>
    <xdr:ext cx="469744" cy="259045"/>
    <xdr:sp macro="" textlink="">
      <xdr:nvSpPr>
        <xdr:cNvPr id="446" name="n_1mainValue【港湾・漁港】&#10;一人当たり有形固定資産（償却資産）額">
          <a:extLst>
            <a:ext uri="{FF2B5EF4-FFF2-40B4-BE49-F238E27FC236}">
              <a16:creationId xmlns:a16="http://schemas.microsoft.com/office/drawing/2014/main" id="{00000000-0008-0000-0100-0000BE010000}"/>
            </a:ext>
          </a:extLst>
        </xdr:cNvPr>
        <xdr:cNvSpPr txBox="1"/>
      </xdr:nvSpPr>
      <xdr:spPr>
        <a:xfrm>
          <a:off x="9391728" y="1875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72632</xdr:rowOff>
    </xdr:from>
    <xdr:ext cx="469744" cy="259045"/>
    <xdr:sp macro="" textlink="">
      <xdr:nvSpPr>
        <xdr:cNvPr id="447" name="n_2mainValue【港湾・漁港】&#10;一人当たり有形固定資産（償却資産）額">
          <a:extLst>
            <a:ext uri="{FF2B5EF4-FFF2-40B4-BE49-F238E27FC236}">
              <a16:creationId xmlns:a16="http://schemas.microsoft.com/office/drawing/2014/main" id="{00000000-0008-0000-0100-0000BF010000}"/>
            </a:ext>
          </a:extLst>
        </xdr:cNvPr>
        <xdr:cNvSpPr txBox="1"/>
      </xdr:nvSpPr>
      <xdr:spPr>
        <a:xfrm>
          <a:off x="8515428" y="1876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109</xdr:row>
      <xdr:rowOff>76754</xdr:rowOff>
    </xdr:from>
    <xdr:ext cx="378565" cy="259045"/>
    <xdr:sp macro="" textlink="">
      <xdr:nvSpPr>
        <xdr:cNvPr id="448" name="n_3mainValue【港湾・漁港】&#10;一人当たり有形固定資産（償却資産）額">
          <a:extLst>
            <a:ext uri="{FF2B5EF4-FFF2-40B4-BE49-F238E27FC236}">
              <a16:creationId xmlns:a16="http://schemas.microsoft.com/office/drawing/2014/main" id="{00000000-0008-0000-0100-0000C0010000}"/>
            </a:ext>
          </a:extLst>
        </xdr:cNvPr>
        <xdr:cNvSpPr txBox="1"/>
      </xdr:nvSpPr>
      <xdr:spPr>
        <a:xfrm>
          <a:off x="7672017" y="18764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認定こども園・幼稚園・保育所】&#10;有形固定資産減価償却率グラフ枠">
          <a:extLst>
            <a:ext uri="{FF2B5EF4-FFF2-40B4-BE49-F238E27FC236}">
              <a16:creationId xmlns:a16="http://schemas.microsoft.com/office/drawing/2014/main" id="{00000000-0008-0000-0100-0000D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474" name="【認定こども園・幼稚園・保育所】&#10;有形固定資産減価償却率最小値テキスト">
          <a:extLst>
            <a:ext uri="{FF2B5EF4-FFF2-40B4-BE49-F238E27FC236}">
              <a16:creationId xmlns:a16="http://schemas.microsoft.com/office/drawing/2014/main" id="{00000000-0008-0000-0100-0000DA010000}"/>
            </a:ext>
          </a:extLst>
        </xdr:cNvPr>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76" name="【認定こども園・幼稚園・保育所】&#10;有形固定資産減価償却率最大値テキスト">
          <a:extLst>
            <a:ext uri="{FF2B5EF4-FFF2-40B4-BE49-F238E27FC236}">
              <a16:creationId xmlns:a16="http://schemas.microsoft.com/office/drawing/2014/main" id="{00000000-0008-0000-0100-0000DC010000}"/>
            </a:ext>
          </a:extLst>
        </xdr:cNvPr>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160672</xdr:rowOff>
    </xdr:from>
    <xdr:ext cx="405111" cy="259045"/>
    <xdr:sp macro="" textlink="">
      <xdr:nvSpPr>
        <xdr:cNvPr id="478" name="【認定こども園・幼稚園・保育所】&#10;有形固定資産減価償却率平均値テキスト">
          <a:extLst>
            <a:ext uri="{FF2B5EF4-FFF2-40B4-BE49-F238E27FC236}">
              <a16:creationId xmlns:a16="http://schemas.microsoft.com/office/drawing/2014/main" id="{00000000-0008-0000-0100-0000DE010000}"/>
            </a:ext>
          </a:extLst>
        </xdr:cNvPr>
        <xdr:cNvSpPr txBox="1"/>
      </xdr:nvSpPr>
      <xdr:spPr>
        <a:xfrm>
          <a:off x="16357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40640</xdr:rowOff>
    </xdr:from>
    <xdr:to>
      <xdr:col>85</xdr:col>
      <xdr:colOff>177800</xdr:colOff>
      <xdr:row>38</xdr:row>
      <xdr:rowOff>142240</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16268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19067</xdr:rowOff>
    </xdr:from>
    <xdr:ext cx="405111" cy="259045"/>
    <xdr:sp macro="" textlink="">
      <xdr:nvSpPr>
        <xdr:cNvPr id="489" name="【認定こども園・幼稚園・保育所】&#10;有形固定資産減価償却率該当値テキスト">
          <a:extLst>
            <a:ext uri="{FF2B5EF4-FFF2-40B4-BE49-F238E27FC236}">
              <a16:creationId xmlns:a16="http://schemas.microsoft.com/office/drawing/2014/main" id="{00000000-0008-0000-0100-0000E9010000}"/>
            </a:ext>
          </a:extLst>
        </xdr:cNvPr>
        <xdr:cNvSpPr txBox="1"/>
      </xdr:nvSpPr>
      <xdr:spPr>
        <a:xfrm>
          <a:off x="1635760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61595</xdr:rowOff>
    </xdr:from>
    <xdr:to>
      <xdr:col>81</xdr:col>
      <xdr:colOff>101600</xdr:colOff>
      <xdr:row>38</xdr:row>
      <xdr:rowOff>163195</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15430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91440</xdr:rowOff>
    </xdr:from>
    <xdr:to>
      <xdr:col>85</xdr:col>
      <xdr:colOff>127000</xdr:colOff>
      <xdr:row>38</xdr:row>
      <xdr:rowOff>112395</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flipV="1">
          <a:off x="15481300" y="66065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46355</xdr:rowOff>
    </xdr:from>
    <xdr:to>
      <xdr:col>76</xdr:col>
      <xdr:colOff>165100</xdr:colOff>
      <xdr:row>38</xdr:row>
      <xdr:rowOff>147955</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14541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97155</xdr:rowOff>
    </xdr:from>
    <xdr:to>
      <xdr:col>81</xdr:col>
      <xdr:colOff>50800</xdr:colOff>
      <xdr:row>38</xdr:row>
      <xdr:rowOff>112395</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4592300" y="66122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365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38</xdr:row>
      <xdr:rowOff>97155</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3703300" y="653415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96" name="n_1aveValue【認定こども園・幼稚園・保育所】&#10;有形固定資産減価償却率">
          <a:extLst>
            <a:ext uri="{FF2B5EF4-FFF2-40B4-BE49-F238E27FC236}">
              <a16:creationId xmlns:a16="http://schemas.microsoft.com/office/drawing/2014/main" id="{00000000-0008-0000-0100-0000F0010000}"/>
            </a:ext>
          </a:extLst>
        </xdr:cNvPr>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97" name="n_2aveValue【認定こども園・幼稚園・保育所】&#10;有形固定資産減価償却率">
          <a:extLst>
            <a:ext uri="{FF2B5EF4-FFF2-40B4-BE49-F238E27FC236}">
              <a16:creationId xmlns:a16="http://schemas.microsoft.com/office/drawing/2014/main" id="{00000000-0008-0000-0100-0000F1010000}"/>
            </a:ext>
          </a:extLst>
        </xdr:cNvPr>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98" name="n_3aveValue【認定こども園・幼稚園・保育所】&#10;有形固定資産減価償却率">
          <a:extLst>
            <a:ext uri="{FF2B5EF4-FFF2-40B4-BE49-F238E27FC236}">
              <a16:creationId xmlns:a16="http://schemas.microsoft.com/office/drawing/2014/main" id="{00000000-0008-0000-0100-0000F2010000}"/>
            </a:ext>
          </a:extLst>
        </xdr:cNvPr>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154322</xdr:rowOff>
    </xdr:from>
    <xdr:ext cx="405111" cy="259045"/>
    <xdr:sp macro="" textlink="">
      <xdr:nvSpPr>
        <xdr:cNvPr id="499" name="n_1mainValue【認定こども園・幼稚園・保育所】&#10;有形固定資産減価償却率">
          <a:extLst>
            <a:ext uri="{FF2B5EF4-FFF2-40B4-BE49-F238E27FC236}">
              <a16:creationId xmlns:a16="http://schemas.microsoft.com/office/drawing/2014/main" id="{00000000-0008-0000-0100-0000F3010000}"/>
            </a:ext>
          </a:extLst>
        </xdr:cNvPr>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139082</xdr:rowOff>
    </xdr:from>
    <xdr:ext cx="405111" cy="259045"/>
    <xdr:sp macro="" textlink="">
      <xdr:nvSpPr>
        <xdr:cNvPr id="500" name="n_2mainValue【認定こども園・幼稚園・保育所】&#10;有形固定資産減価償却率">
          <a:extLst>
            <a:ext uri="{FF2B5EF4-FFF2-40B4-BE49-F238E27FC236}">
              <a16:creationId xmlns:a16="http://schemas.microsoft.com/office/drawing/2014/main" id="{00000000-0008-0000-0100-0000F4010000}"/>
            </a:ext>
          </a:extLst>
        </xdr:cNvPr>
        <xdr:cNvSpPr txBox="1"/>
      </xdr:nvSpPr>
      <xdr:spPr>
        <a:xfrm>
          <a:off x="14389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501" name="n_3mainValue【認定こども園・幼稚園・保育所】&#10;有形固定資産減価償却率">
          <a:extLst>
            <a:ext uri="{FF2B5EF4-FFF2-40B4-BE49-F238E27FC236}">
              <a16:creationId xmlns:a16="http://schemas.microsoft.com/office/drawing/2014/main" id="{00000000-0008-0000-0100-0000F5010000}"/>
            </a:ext>
          </a:extLst>
        </xdr:cNvPr>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認定こども園・幼稚園・保育所】&#10;一人当たり面積グラフ枠">
          <a:extLst>
            <a:ext uri="{FF2B5EF4-FFF2-40B4-BE49-F238E27FC236}">
              <a16:creationId xmlns:a16="http://schemas.microsoft.com/office/drawing/2014/main" id="{00000000-0008-0000-0100-00000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4" name="【認定こども園・幼稚園・保育所】&#10;一人当たり面積最小値テキスト">
          <a:extLst>
            <a:ext uri="{FF2B5EF4-FFF2-40B4-BE49-F238E27FC236}">
              <a16:creationId xmlns:a16="http://schemas.microsoft.com/office/drawing/2014/main" id="{00000000-0008-0000-0100-00000C02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526" name="【認定こども園・幼稚園・保育所】&#10;一人当たり面積最大値テキスト">
          <a:extLst>
            <a:ext uri="{FF2B5EF4-FFF2-40B4-BE49-F238E27FC236}">
              <a16:creationId xmlns:a16="http://schemas.microsoft.com/office/drawing/2014/main" id="{00000000-0008-0000-0100-00000E020000}"/>
            </a:ext>
          </a:extLst>
        </xdr:cNvPr>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56405</xdr:rowOff>
    </xdr:from>
    <xdr:ext cx="469744" cy="259045"/>
    <xdr:sp macro="" textlink="">
      <xdr:nvSpPr>
        <xdr:cNvPr id="528" name="【認定こども園・幼稚園・保育所】&#10;一人当たり面積平均値テキスト">
          <a:extLst>
            <a:ext uri="{FF2B5EF4-FFF2-40B4-BE49-F238E27FC236}">
              <a16:creationId xmlns:a16="http://schemas.microsoft.com/office/drawing/2014/main" id="{00000000-0008-0000-0100-000010020000}"/>
            </a:ext>
          </a:extLst>
        </xdr:cNvPr>
        <xdr:cNvSpPr txBox="1"/>
      </xdr:nvSpPr>
      <xdr:spPr>
        <a:xfrm>
          <a:off x="22199600" y="691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20828</xdr:rowOff>
    </xdr:from>
    <xdr:to>
      <xdr:col>116</xdr:col>
      <xdr:colOff>114300</xdr:colOff>
      <xdr:row>40</xdr:row>
      <xdr:rowOff>122428</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221107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43705</xdr:rowOff>
    </xdr:from>
    <xdr:ext cx="469744" cy="259045"/>
    <xdr:sp macro="" textlink="">
      <xdr:nvSpPr>
        <xdr:cNvPr id="539" name="【認定こども園・幼稚園・保育所】&#10;一人当たり面積該当値テキスト">
          <a:extLst>
            <a:ext uri="{FF2B5EF4-FFF2-40B4-BE49-F238E27FC236}">
              <a16:creationId xmlns:a16="http://schemas.microsoft.com/office/drawing/2014/main" id="{00000000-0008-0000-0100-00001B020000}"/>
            </a:ext>
          </a:extLst>
        </xdr:cNvPr>
        <xdr:cNvSpPr txBox="1"/>
      </xdr:nvSpPr>
      <xdr:spPr>
        <a:xfrm>
          <a:off x="22199600" y="673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xdr:rowOff>
    </xdr:from>
    <xdr:to>
      <xdr:col>112</xdr:col>
      <xdr:colOff>38100</xdr:colOff>
      <xdr:row>40</xdr:row>
      <xdr:rowOff>117856</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21272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67056</xdr:rowOff>
    </xdr:from>
    <xdr:to>
      <xdr:col>116</xdr:col>
      <xdr:colOff>63500</xdr:colOff>
      <xdr:row>40</xdr:row>
      <xdr:rowOff>71628</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21323300" y="6925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18542</xdr:rowOff>
    </xdr:from>
    <xdr:to>
      <xdr:col>107</xdr:col>
      <xdr:colOff>101600</xdr:colOff>
      <xdr:row>40</xdr:row>
      <xdr:rowOff>120142</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20383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67056</xdr:rowOff>
    </xdr:from>
    <xdr:to>
      <xdr:col>111</xdr:col>
      <xdr:colOff>177800</xdr:colOff>
      <xdr:row>40</xdr:row>
      <xdr:rowOff>69342</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flipV="1">
          <a:off x="20434300" y="69250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29972</xdr:rowOff>
    </xdr:from>
    <xdr:to>
      <xdr:col>102</xdr:col>
      <xdr:colOff>165100</xdr:colOff>
      <xdr:row>40</xdr:row>
      <xdr:rowOff>131572</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9494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69342</xdr:rowOff>
    </xdr:from>
    <xdr:to>
      <xdr:col>107</xdr:col>
      <xdr:colOff>50800</xdr:colOff>
      <xdr:row>40</xdr:row>
      <xdr:rowOff>80772</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flipV="1">
          <a:off x="19545300" y="69273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1541</xdr:rowOff>
    </xdr:from>
    <xdr:ext cx="469744" cy="259045"/>
    <xdr:sp macro="" textlink="">
      <xdr:nvSpPr>
        <xdr:cNvPr id="546" name="n_1aveValue【認定こども園・幼稚園・保育所】&#10;一人当たり面積">
          <a:extLst>
            <a:ext uri="{FF2B5EF4-FFF2-40B4-BE49-F238E27FC236}">
              <a16:creationId xmlns:a16="http://schemas.microsoft.com/office/drawing/2014/main" id="{00000000-0008-0000-0100-000022020000}"/>
            </a:ext>
          </a:extLst>
        </xdr:cNvPr>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547" name="n_2aveValue【認定こども園・幼稚園・保育所】&#10;一人当たり面積">
          <a:extLst>
            <a:ext uri="{FF2B5EF4-FFF2-40B4-BE49-F238E27FC236}">
              <a16:creationId xmlns:a16="http://schemas.microsoft.com/office/drawing/2014/main" id="{00000000-0008-0000-0100-000023020000}"/>
            </a:ext>
          </a:extLst>
        </xdr:cNvPr>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35831</xdr:rowOff>
    </xdr:from>
    <xdr:ext cx="469744" cy="259045"/>
    <xdr:sp macro="" textlink="">
      <xdr:nvSpPr>
        <xdr:cNvPr id="548" name="n_3aveValue【認定こども園・幼稚園・保育所】&#10;一人当たり面積">
          <a:extLst>
            <a:ext uri="{FF2B5EF4-FFF2-40B4-BE49-F238E27FC236}">
              <a16:creationId xmlns:a16="http://schemas.microsoft.com/office/drawing/2014/main" id="{00000000-0008-0000-0100-000024020000}"/>
            </a:ext>
          </a:extLst>
        </xdr:cNvPr>
        <xdr:cNvSpPr txBox="1"/>
      </xdr:nvSpPr>
      <xdr:spPr>
        <a:xfrm>
          <a:off x="19310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134383</xdr:rowOff>
    </xdr:from>
    <xdr:ext cx="469744" cy="259045"/>
    <xdr:sp macro="" textlink="">
      <xdr:nvSpPr>
        <xdr:cNvPr id="549" name="n_1mainValue【認定こども園・幼稚園・保育所】&#10;一人当たり面積">
          <a:extLst>
            <a:ext uri="{FF2B5EF4-FFF2-40B4-BE49-F238E27FC236}">
              <a16:creationId xmlns:a16="http://schemas.microsoft.com/office/drawing/2014/main" id="{00000000-0008-0000-0100-000025020000}"/>
            </a:ext>
          </a:extLst>
        </xdr:cNvPr>
        <xdr:cNvSpPr txBox="1"/>
      </xdr:nvSpPr>
      <xdr:spPr>
        <a:xfrm>
          <a:off x="21075727"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136669</xdr:rowOff>
    </xdr:from>
    <xdr:ext cx="469744" cy="259045"/>
    <xdr:sp macro="" textlink="">
      <xdr:nvSpPr>
        <xdr:cNvPr id="550" name="n_2mainValue【認定こども園・幼稚園・保育所】&#10;一人当たり面積">
          <a:extLst>
            <a:ext uri="{FF2B5EF4-FFF2-40B4-BE49-F238E27FC236}">
              <a16:creationId xmlns:a16="http://schemas.microsoft.com/office/drawing/2014/main" id="{00000000-0008-0000-0100-000026020000}"/>
            </a:ext>
          </a:extLst>
        </xdr:cNvPr>
        <xdr:cNvSpPr txBox="1"/>
      </xdr:nvSpPr>
      <xdr:spPr>
        <a:xfrm>
          <a:off x="20199427"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148099</xdr:rowOff>
    </xdr:from>
    <xdr:ext cx="469744" cy="259045"/>
    <xdr:sp macro="" textlink="">
      <xdr:nvSpPr>
        <xdr:cNvPr id="551" name="n_3mainValue【認定こども園・幼稚園・保育所】&#10;一人当たり面積">
          <a:extLst>
            <a:ext uri="{FF2B5EF4-FFF2-40B4-BE49-F238E27FC236}">
              <a16:creationId xmlns:a16="http://schemas.microsoft.com/office/drawing/2014/main" id="{00000000-0008-0000-0100-000027020000}"/>
            </a:ext>
          </a:extLst>
        </xdr:cNvPr>
        <xdr:cNvSpPr txBox="1"/>
      </xdr:nvSpPr>
      <xdr:spPr>
        <a:xfrm>
          <a:off x="19310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5" name="【学校施設】&#10;有形固定資産減価償却率グラフ枠">
          <a:extLst>
            <a:ext uri="{FF2B5EF4-FFF2-40B4-BE49-F238E27FC236}">
              <a16:creationId xmlns:a16="http://schemas.microsoft.com/office/drawing/2014/main" id="{00000000-0008-0000-0100-00003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77" name="【学校施設】&#10;有形固定資産減価償却率最小値テキスト">
          <a:extLst>
            <a:ext uri="{FF2B5EF4-FFF2-40B4-BE49-F238E27FC236}">
              <a16:creationId xmlns:a16="http://schemas.microsoft.com/office/drawing/2014/main" id="{00000000-0008-0000-0100-000041020000}"/>
            </a:ext>
          </a:extLst>
        </xdr:cNvPr>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79" name="【学校施設】&#10;有形固定資産減価償却率最大値テキスト">
          <a:extLst>
            <a:ext uri="{FF2B5EF4-FFF2-40B4-BE49-F238E27FC236}">
              <a16:creationId xmlns:a16="http://schemas.microsoft.com/office/drawing/2014/main" id="{00000000-0008-0000-0100-000043020000}"/>
            </a:ext>
          </a:extLst>
        </xdr:cNvPr>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581" name="【学校施設】&#10;有形固定資産減価償却率平均値テキスト">
          <a:extLst>
            <a:ext uri="{FF2B5EF4-FFF2-40B4-BE49-F238E27FC236}">
              <a16:creationId xmlns:a16="http://schemas.microsoft.com/office/drawing/2014/main" id="{00000000-0008-0000-0100-000045020000}"/>
            </a:ext>
          </a:extLst>
        </xdr:cNvPr>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86360</xdr:rowOff>
    </xdr:from>
    <xdr:to>
      <xdr:col>85</xdr:col>
      <xdr:colOff>177800</xdr:colOff>
      <xdr:row>57</xdr:row>
      <xdr:rowOff>16510</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16268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109237</xdr:rowOff>
    </xdr:from>
    <xdr:ext cx="405111" cy="259045"/>
    <xdr:sp macro="" textlink="">
      <xdr:nvSpPr>
        <xdr:cNvPr id="592" name="【学校施設】&#10;有形固定資産減価償却率該当値テキスト">
          <a:extLst>
            <a:ext uri="{FF2B5EF4-FFF2-40B4-BE49-F238E27FC236}">
              <a16:creationId xmlns:a16="http://schemas.microsoft.com/office/drawing/2014/main" id="{00000000-0008-0000-0100-000050020000}"/>
            </a:ext>
          </a:extLst>
        </xdr:cNvPr>
        <xdr:cNvSpPr txBox="1"/>
      </xdr:nvSpPr>
      <xdr:spPr>
        <a:xfrm>
          <a:off x="16357600"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78740</xdr:rowOff>
    </xdr:from>
    <xdr:to>
      <xdr:col>81</xdr:col>
      <xdr:colOff>101600</xdr:colOff>
      <xdr:row>57</xdr:row>
      <xdr:rowOff>8890</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15430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129540</xdr:rowOff>
    </xdr:from>
    <xdr:to>
      <xdr:col>85</xdr:col>
      <xdr:colOff>127000</xdr:colOff>
      <xdr:row>56</xdr:row>
      <xdr:rowOff>137160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5481300" y="9730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74930</xdr:rowOff>
    </xdr:from>
    <xdr:to>
      <xdr:col>76</xdr:col>
      <xdr:colOff>165100</xdr:colOff>
      <xdr:row>57</xdr:row>
      <xdr:rowOff>5080</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14541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125730</xdr:rowOff>
    </xdr:from>
    <xdr:to>
      <xdr:col>81</xdr:col>
      <xdr:colOff>50800</xdr:colOff>
      <xdr:row>56</xdr:row>
      <xdr:rowOff>129540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4592300" y="9726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90170</xdr:rowOff>
    </xdr:from>
    <xdr:to>
      <xdr:col>72</xdr:col>
      <xdr:colOff>38100</xdr:colOff>
      <xdr:row>57</xdr:row>
      <xdr:rowOff>20320</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3652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125730</xdr:rowOff>
    </xdr:from>
    <xdr:to>
      <xdr:col>76</xdr:col>
      <xdr:colOff>114300</xdr:colOff>
      <xdr:row>56</xdr:row>
      <xdr:rowOff>140970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13703300" y="9726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599" name="n_1aveValue【学校施設】&#10;有形固定資産減価償却率">
          <a:extLst>
            <a:ext uri="{FF2B5EF4-FFF2-40B4-BE49-F238E27FC236}">
              <a16:creationId xmlns:a16="http://schemas.microsoft.com/office/drawing/2014/main" id="{00000000-0008-0000-0100-000057020000}"/>
            </a:ext>
          </a:extLst>
        </xdr:cNvPr>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600" name="n_2aveValue【学校施設】&#10;有形固定資産減価償却率">
          <a:extLst>
            <a:ext uri="{FF2B5EF4-FFF2-40B4-BE49-F238E27FC236}">
              <a16:creationId xmlns:a16="http://schemas.microsoft.com/office/drawing/2014/main" id="{00000000-0008-0000-0100-000058020000}"/>
            </a:ext>
          </a:extLst>
        </xdr:cNvPr>
        <xdr:cNvSpPr txBox="1"/>
      </xdr:nvSpPr>
      <xdr:spPr>
        <a:xfrm>
          <a:off x="14389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601" name="n_3aveValue【学校施設】&#10;有形固定資産減価償却率">
          <a:extLst>
            <a:ext uri="{FF2B5EF4-FFF2-40B4-BE49-F238E27FC236}">
              <a16:creationId xmlns:a16="http://schemas.microsoft.com/office/drawing/2014/main" id="{00000000-0008-0000-0100-000059020000}"/>
            </a:ext>
          </a:extLst>
        </xdr:cNvPr>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25417</xdr:rowOff>
    </xdr:from>
    <xdr:ext cx="405111" cy="259045"/>
    <xdr:sp macro="" textlink="">
      <xdr:nvSpPr>
        <xdr:cNvPr id="602" name="n_1mainValue【学校施設】&#10;有形固定資産減価償却率">
          <a:extLst>
            <a:ext uri="{FF2B5EF4-FFF2-40B4-BE49-F238E27FC236}">
              <a16:creationId xmlns:a16="http://schemas.microsoft.com/office/drawing/2014/main" id="{00000000-0008-0000-0100-00005A020000}"/>
            </a:ext>
          </a:extLst>
        </xdr:cNvPr>
        <xdr:cNvSpPr txBox="1"/>
      </xdr:nvSpPr>
      <xdr:spPr>
        <a:xfrm>
          <a:off x="152660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21607</xdr:rowOff>
    </xdr:from>
    <xdr:ext cx="405111" cy="259045"/>
    <xdr:sp macro="" textlink="">
      <xdr:nvSpPr>
        <xdr:cNvPr id="603" name="n_2mainValue【学校施設】&#10;有形固定資産減価償却率">
          <a:extLst>
            <a:ext uri="{FF2B5EF4-FFF2-40B4-BE49-F238E27FC236}">
              <a16:creationId xmlns:a16="http://schemas.microsoft.com/office/drawing/2014/main" id="{00000000-0008-0000-0100-00005B020000}"/>
            </a:ext>
          </a:extLst>
        </xdr:cNvPr>
        <xdr:cNvSpPr txBox="1"/>
      </xdr:nvSpPr>
      <xdr:spPr>
        <a:xfrm>
          <a:off x="143897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36847</xdr:rowOff>
    </xdr:from>
    <xdr:ext cx="405111" cy="259045"/>
    <xdr:sp macro="" textlink="">
      <xdr:nvSpPr>
        <xdr:cNvPr id="604" name="n_3mainValue【学校施設】&#10;有形固定資産減価償却率">
          <a:extLst>
            <a:ext uri="{FF2B5EF4-FFF2-40B4-BE49-F238E27FC236}">
              <a16:creationId xmlns:a16="http://schemas.microsoft.com/office/drawing/2014/main" id="{00000000-0008-0000-0100-00005C020000}"/>
            </a:ext>
          </a:extLst>
        </xdr:cNvPr>
        <xdr:cNvSpPr txBox="1"/>
      </xdr:nvSpPr>
      <xdr:spPr>
        <a:xfrm>
          <a:off x="135007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学校施設】&#10;一人当たり面積グラフ枠">
          <a:extLst>
            <a:ext uri="{FF2B5EF4-FFF2-40B4-BE49-F238E27FC236}">
              <a16:creationId xmlns:a16="http://schemas.microsoft.com/office/drawing/2014/main" id="{00000000-0008-0000-0100-00007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630" name="【学校施設】&#10;一人当たり面積最小値テキスト">
          <a:extLst>
            <a:ext uri="{FF2B5EF4-FFF2-40B4-BE49-F238E27FC236}">
              <a16:creationId xmlns:a16="http://schemas.microsoft.com/office/drawing/2014/main" id="{00000000-0008-0000-0100-000076020000}"/>
            </a:ext>
          </a:extLst>
        </xdr:cNvPr>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632" name="【学校施設】&#10;一人当たり面積最大値テキスト">
          <a:extLst>
            <a:ext uri="{FF2B5EF4-FFF2-40B4-BE49-F238E27FC236}">
              <a16:creationId xmlns:a16="http://schemas.microsoft.com/office/drawing/2014/main" id="{00000000-0008-0000-0100-000078020000}"/>
            </a:ext>
          </a:extLst>
        </xdr:cNvPr>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37355</xdr:rowOff>
    </xdr:from>
    <xdr:ext cx="469744" cy="259045"/>
    <xdr:sp macro="" textlink="">
      <xdr:nvSpPr>
        <xdr:cNvPr id="634" name="【学校施設】&#10;一人当たり面積平均値テキスト">
          <a:extLst>
            <a:ext uri="{FF2B5EF4-FFF2-40B4-BE49-F238E27FC236}">
              <a16:creationId xmlns:a16="http://schemas.microsoft.com/office/drawing/2014/main" id="{00000000-0008-0000-0100-00007A020000}"/>
            </a:ext>
          </a:extLst>
        </xdr:cNvPr>
        <xdr:cNvSpPr txBox="1"/>
      </xdr:nvSpPr>
      <xdr:spPr>
        <a:xfrm>
          <a:off x="22199600" y="10838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165608</xdr:rowOff>
    </xdr:from>
    <xdr:to>
      <xdr:col>116</xdr:col>
      <xdr:colOff>114300</xdr:colOff>
      <xdr:row>63</xdr:row>
      <xdr:rowOff>95758</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22110700" y="10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17035</xdr:rowOff>
    </xdr:from>
    <xdr:ext cx="469744" cy="259045"/>
    <xdr:sp macro="" textlink="">
      <xdr:nvSpPr>
        <xdr:cNvPr id="645" name="【学校施設】&#10;一人当たり面積該当値テキスト">
          <a:extLst>
            <a:ext uri="{FF2B5EF4-FFF2-40B4-BE49-F238E27FC236}">
              <a16:creationId xmlns:a16="http://schemas.microsoft.com/office/drawing/2014/main" id="{00000000-0008-0000-0100-000085020000}"/>
            </a:ext>
          </a:extLst>
        </xdr:cNvPr>
        <xdr:cNvSpPr txBox="1"/>
      </xdr:nvSpPr>
      <xdr:spPr>
        <a:xfrm>
          <a:off x="22199600" y="1064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165608</xdr:rowOff>
    </xdr:from>
    <xdr:to>
      <xdr:col>112</xdr:col>
      <xdr:colOff>38100</xdr:colOff>
      <xdr:row>63</xdr:row>
      <xdr:rowOff>95758</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21272500" y="10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44958</xdr:rowOff>
    </xdr:from>
    <xdr:to>
      <xdr:col>116</xdr:col>
      <xdr:colOff>63500</xdr:colOff>
      <xdr:row>63</xdr:row>
      <xdr:rowOff>44958</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21323300" y="10846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167513</xdr:rowOff>
    </xdr:from>
    <xdr:to>
      <xdr:col>107</xdr:col>
      <xdr:colOff>101600</xdr:colOff>
      <xdr:row>63</xdr:row>
      <xdr:rowOff>97663</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20383500" y="107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44958</xdr:rowOff>
    </xdr:from>
    <xdr:to>
      <xdr:col>111</xdr:col>
      <xdr:colOff>177800</xdr:colOff>
      <xdr:row>63</xdr:row>
      <xdr:rowOff>46863</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flipV="1">
          <a:off x="20434300" y="1084630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169799</xdr:rowOff>
    </xdr:from>
    <xdr:to>
      <xdr:col>102</xdr:col>
      <xdr:colOff>165100</xdr:colOff>
      <xdr:row>63</xdr:row>
      <xdr:rowOff>99949</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9494500" y="107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46863</xdr:rowOff>
    </xdr:from>
    <xdr:to>
      <xdr:col>107</xdr:col>
      <xdr:colOff>50800</xdr:colOff>
      <xdr:row>63</xdr:row>
      <xdr:rowOff>49149</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19545300" y="1084821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145559</xdr:rowOff>
    </xdr:from>
    <xdr:ext cx="469744" cy="259045"/>
    <xdr:sp macro="" textlink="">
      <xdr:nvSpPr>
        <xdr:cNvPr id="652" name="n_1aveValue【学校施設】&#10;一人当たり面積">
          <a:extLst>
            <a:ext uri="{FF2B5EF4-FFF2-40B4-BE49-F238E27FC236}">
              <a16:creationId xmlns:a16="http://schemas.microsoft.com/office/drawing/2014/main" id="{00000000-0008-0000-0100-00008C020000}"/>
            </a:ext>
          </a:extLst>
        </xdr:cNvPr>
        <xdr:cNvSpPr txBox="1"/>
      </xdr:nvSpPr>
      <xdr:spPr>
        <a:xfrm>
          <a:off x="21075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653" name="n_2aveValue【学校施設】&#10;一人当たり面積">
          <a:extLst>
            <a:ext uri="{FF2B5EF4-FFF2-40B4-BE49-F238E27FC236}">
              <a16:creationId xmlns:a16="http://schemas.microsoft.com/office/drawing/2014/main" id="{00000000-0008-0000-0100-00008D020000}"/>
            </a:ext>
          </a:extLst>
        </xdr:cNvPr>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22115</xdr:rowOff>
    </xdr:from>
    <xdr:ext cx="469744" cy="259045"/>
    <xdr:sp macro="" textlink="">
      <xdr:nvSpPr>
        <xdr:cNvPr id="654" name="n_3aveValue【学校施設】&#10;一人当たり面積">
          <a:extLst>
            <a:ext uri="{FF2B5EF4-FFF2-40B4-BE49-F238E27FC236}">
              <a16:creationId xmlns:a16="http://schemas.microsoft.com/office/drawing/2014/main" id="{00000000-0008-0000-0100-00008E020000}"/>
            </a:ext>
          </a:extLst>
        </xdr:cNvPr>
        <xdr:cNvSpPr txBox="1"/>
      </xdr:nvSpPr>
      <xdr:spPr>
        <a:xfrm>
          <a:off x="19310427"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112285</xdr:rowOff>
    </xdr:from>
    <xdr:ext cx="469744" cy="259045"/>
    <xdr:sp macro="" textlink="">
      <xdr:nvSpPr>
        <xdr:cNvPr id="655" name="n_1mainValue【学校施設】&#10;一人当たり面積">
          <a:extLst>
            <a:ext uri="{FF2B5EF4-FFF2-40B4-BE49-F238E27FC236}">
              <a16:creationId xmlns:a16="http://schemas.microsoft.com/office/drawing/2014/main" id="{00000000-0008-0000-0100-00008F020000}"/>
            </a:ext>
          </a:extLst>
        </xdr:cNvPr>
        <xdr:cNvSpPr txBox="1"/>
      </xdr:nvSpPr>
      <xdr:spPr>
        <a:xfrm>
          <a:off x="21075727" y="1057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114190</xdr:rowOff>
    </xdr:from>
    <xdr:ext cx="469744" cy="259045"/>
    <xdr:sp macro="" textlink="">
      <xdr:nvSpPr>
        <xdr:cNvPr id="656" name="n_2mainValue【学校施設】&#10;一人当たり面積">
          <a:extLst>
            <a:ext uri="{FF2B5EF4-FFF2-40B4-BE49-F238E27FC236}">
              <a16:creationId xmlns:a16="http://schemas.microsoft.com/office/drawing/2014/main" id="{00000000-0008-0000-0100-000090020000}"/>
            </a:ext>
          </a:extLst>
        </xdr:cNvPr>
        <xdr:cNvSpPr txBox="1"/>
      </xdr:nvSpPr>
      <xdr:spPr>
        <a:xfrm>
          <a:off x="20199427" y="1057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116476</xdr:rowOff>
    </xdr:from>
    <xdr:ext cx="469744" cy="259045"/>
    <xdr:sp macro="" textlink="">
      <xdr:nvSpPr>
        <xdr:cNvPr id="657" name="n_3mainValue【学校施設】&#10;一人当たり面積">
          <a:extLst>
            <a:ext uri="{FF2B5EF4-FFF2-40B4-BE49-F238E27FC236}">
              <a16:creationId xmlns:a16="http://schemas.microsoft.com/office/drawing/2014/main" id="{00000000-0008-0000-0100-000091020000}"/>
            </a:ext>
          </a:extLst>
        </xdr:cNvPr>
        <xdr:cNvSpPr txBox="1"/>
      </xdr:nvSpPr>
      <xdr:spPr>
        <a:xfrm>
          <a:off x="193104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1" name="【児童館】&#10;有形固定資産減価償却率グラフ枠">
          <a:extLst>
            <a:ext uri="{FF2B5EF4-FFF2-40B4-BE49-F238E27FC236}">
              <a16:creationId xmlns:a16="http://schemas.microsoft.com/office/drawing/2014/main" id="{00000000-0008-0000-0100-0000A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683" name="【児童館】&#10;有形固定資産減価償却率最小値テキスト">
          <a:extLst>
            <a:ext uri="{FF2B5EF4-FFF2-40B4-BE49-F238E27FC236}">
              <a16:creationId xmlns:a16="http://schemas.microsoft.com/office/drawing/2014/main" id="{00000000-0008-0000-0100-0000AB020000}"/>
            </a:ext>
          </a:extLst>
        </xdr:cNvPr>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85" name="【児童館】&#10;有形固定資産減価償却率最大値テキスト">
          <a:extLst>
            <a:ext uri="{FF2B5EF4-FFF2-40B4-BE49-F238E27FC236}">
              <a16:creationId xmlns:a16="http://schemas.microsoft.com/office/drawing/2014/main" id="{00000000-0008-0000-0100-0000AD020000}"/>
            </a:ext>
          </a:extLst>
        </xdr:cNvPr>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687" name="【児童館】&#10;有形固定資産減価償却率平均値テキスト">
          <a:extLst>
            <a:ext uri="{FF2B5EF4-FFF2-40B4-BE49-F238E27FC236}">
              <a16:creationId xmlns:a16="http://schemas.microsoft.com/office/drawing/2014/main" id="{00000000-0008-0000-0100-0000AF020000}"/>
            </a:ext>
          </a:extLst>
        </xdr:cNvPr>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88" name="フローチャート: 判断 687">
          <a:extLst>
            <a:ext uri="{FF2B5EF4-FFF2-40B4-BE49-F238E27FC236}">
              <a16:creationId xmlns:a16="http://schemas.microsoft.com/office/drawing/2014/main" id="{00000000-0008-0000-0100-0000B0020000}"/>
            </a:ext>
          </a:extLst>
        </xdr:cNvPr>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89" name="フローチャート: 判断 688">
          <a:extLst>
            <a:ext uri="{FF2B5EF4-FFF2-40B4-BE49-F238E27FC236}">
              <a16:creationId xmlns:a16="http://schemas.microsoft.com/office/drawing/2014/main" id="{00000000-0008-0000-0100-0000B1020000}"/>
            </a:ext>
          </a:extLst>
        </xdr:cNvPr>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114936</xdr:rowOff>
    </xdr:from>
    <xdr:to>
      <xdr:col>85</xdr:col>
      <xdr:colOff>177800</xdr:colOff>
      <xdr:row>84</xdr:row>
      <xdr:rowOff>45086</xdr:rowOff>
    </xdr:to>
    <xdr:sp macro="" textlink="">
      <xdr:nvSpPr>
        <xdr:cNvPr id="697" name="楕円 696">
          <a:extLst>
            <a:ext uri="{FF2B5EF4-FFF2-40B4-BE49-F238E27FC236}">
              <a16:creationId xmlns:a16="http://schemas.microsoft.com/office/drawing/2014/main" id="{00000000-0008-0000-0100-0000B9020000}"/>
            </a:ext>
          </a:extLst>
        </xdr:cNvPr>
        <xdr:cNvSpPr/>
      </xdr:nvSpPr>
      <xdr:spPr>
        <a:xfrm>
          <a:off x="162687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93363</xdr:rowOff>
    </xdr:from>
    <xdr:ext cx="405111" cy="259045"/>
    <xdr:sp macro="" textlink="">
      <xdr:nvSpPr>
        <xdr:cNvPr id="698" name="【児童館】&#10;有形固定資産減価償却率該当値テキスト">
          <a:extLst>
            <a:ext uri="{FF2B5EF4-FFF2-40B4-BE49-F238E27FC236}">
              <a16:creationId xmlns:a16="http://schemas.microsoft.com/office/drawing/2014/main" id="{00000000-0008-0000-0100-0000BA020000}"/>
            </a:ext>
          </a:extLst>
        </xdr:cNvPr>
        <xdr:cNvSpPr txBox="1"/>
      </xdr:nvSpPr>
      <xdr:spPr>
        <a:xfrm>
          <a:off x="16357600"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92075</xdr:rowOff>
    </xdr:from>
    <xdr:to>
      <xdr:col>81</xdr:col>
      <xdr:colOff>101600</xdr:colOff>
      <xdr:row>83</xdr:row>
      <xdr:rowOff>22225</xdr:rowOff>
    </xdr:to>
    <xdr:sp macro="" textlink="">
      <xdr:nvSpPr>
        <xdr:cNvPr id="699" name="楕円 698">
          <a:extLst>
            <a:ext uri="{FF2B5EF4-FFF2-40B4-BE49-F238E27FC236}">
              <a16:creationId xmlns:a16="http://schemas.microsoft.com/office/drawing/2014/main" id="{00000000-0008-0000-0100-0000BB020000}"/>
            </a:ext>
          </a:extLst>
        </xdr:cNvPr>
        <xdr:cNvSpPr/>
      </xdr:nvSpPr>
      <xdr:spPr>
        <a:xfrm>
          <a:off x="15430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142875</xdr:rowOff>
    </xdr:from>
    <xdr:to>
      <xdr:col>85</xdr:col>
      <xdr:colOff>127000</xdr:colOff>
      <xdr:row>83</xdr:row>
      <xdr:rowOff>165736</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5481300" y="14201775"/>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103505</xdr:rowOff>
    </xdr:from>
    <xdr:to>
      <xdr:col>76</xdr:col>
      <xdr:colOff>165100</xdr:colOff>
      <xdr:row>83</xdr:row>
      <xdr:rowOff>33655</xdr:rowOff>
    </xdr:to>
    <xdr:sp macro="" textlink="">
      <xdr:nvSpPr>
        <xdr:cNvPr id="701" name="楕円 700">
          <a:extLst>
            <a:ext uri="{FF2B5EF4-FFF2-40B4-BE49-F238E27FC236}">
              <a16:creationId xmlns:a16="http://schemas.microsoft.com/office/drawing/2014/main" id="{00000000-0008-0000-0100-0000BD020000}"/>
            </a:ext>
          </a:extLst>
        </xdr:cNvPr>
        <xdr:cNvSpPr/>
      </xdr:nvSpPr>
      <xdr:spPr>
        <a:xfrm>
          <a:off x="14541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142875</xdr:rowOff>
    </xdr:from>
    <xdr:to>
      <xdr:col>81</xdr:col>
      <xdr:colOff>50800</xdr:colOff>
      <xdr:row>82</xdr:row>
      <xdr:rowOff>154305</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flipV="1">
          <a:off x="14592300" y="142017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137795</xdr:rowOff>
    </xdr:from>
    <xdr:to>
      <xdr:col>72</xdr:col>
      <xdr:colOff>38100</xdr:colOff>
      <xdr:row>83</xdr:row>
      <xdr:rowOff>67945</xdr:rowOff>
    </xdr:to>
    <xdr:sp macro="" textlink="">
      <xdr:nvSpPr>
        <xdr:cNvPr id="703" name="楕円 702">
          <a:extLst>
            <a:ext uri="{FF2B5EF4-FFF2-40B4-BE49-F238E27FC236}">
              <a16:creationId xmlns:a16="http://schemas.microsoft.com/office/drawing/2014/main" id="{00000000-0008-0000-0100-0000BF020000}"/>
            </a:ext>
          </a:extLst>
        </xdr:cNvPr>
        <xdr:cNvSpPr/>
      </xdr:nvSpPr>
      <xdr:spPr>
        <a:xfrm>
          <a:off x="13652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154305</xdr:rowOff>
    </xdr:from>
    <xdr:to>
      <xdr:col>76</xdr:col>
      <xdr:colOff>114300</xdr:colOff>
      <xdr:row>83</xdr:row>
      <xdr:rowOff>17145</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flipV="1">
          <a:off x="13703300" y="142132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705" name="n_1aveValue【児童館】&#10;有形固定資産減価償却率">
          <a:extLst>
            <a:ext uri="{FF2B5EF4-FFF2-40B4-BE49-F238E27FC236}">
              <a16:creationId xmlns:a16="http://schemas.microsoft.com/office/drawing/2014/main" id="{00000000-0008-0000-0100-0000C1020000}"/>
            </a:ext>
          </a:extLst>
        </xdr:cNvPr>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132097</xdr:rowOff>
    </xdr:from>
    <xdr:ext cx="405111" cy="259045"/>
    <xdr:sp macro="" textlink="">
      <xdr:nvSpPr>
        <xdr:cNvPr id="706" name="n_2aveValue【児童館】&#10;有形固定資産減価償却率">
          <a:extLst>
            <a:ext uri="{FF2B5EF4-FFF2-40B4-BE49-F238E27FC236}">
              <a16:creationId xmlns:a16="http://schemas.microsoft.com/office/drawing/2014/main" id="{00000000-0008-0000-0100-0000C2020000}"/>
            </a:ext>
          </a:extLst>
        </xdr:cNvPr>
        <xdr:cNvSpPr txBox="1"/>
      </xdr:nvSpPr>
      <xdr:spPr>
        <a:xfrm>
          <a:off x="14389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707" name="n_3aveValue【児童館】&#10;有形固定資産減価償却率">
          <a:extLst>
            <a:ext uri="{FF2B5EF4-FFF2-40B4-BE49-F238E27FC236}">
              <a16:creationId xmlns:a16="http://schemas.microsoft.com/office/drawing/2014/main" id="{00000000-0008-0000-0100-0000C3020000}"/>
            </a:ext>
          </a:extLst>
        </xdr:cNvPr>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13352</xdr:rowOff>
    </xdr:from>
    <xdr:ext cx="405111" cy="259045"/>
    <xdr:sp macro="" textlink="">
      <xdr:nvSpPr>
        <xdr:cNvPr id="708" name="n_1mainValue【児童館】&#10;有形固定資産減価償却率">
          <a:extLst>
            <a:ext uri="{FF2B5EF4-FFF2-40B4-BE49-F238E27FC236}">
              <a16:creationId xmlns:a16="http://schemas.microsoft.com/office/drawing/2014/main" id="{00000000-0008-0000-0100-0000C4020000}"/>
            </a:ext>
          </a:extLst>
        </xdr:cNvPr>
        <xdr:cNvSpPr txBox="1"/>
      </xdr:nvSpPr>
      <xdr:spPr>
        <a:xfrm>
          <a:off x="15266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24782</xdr:rowOff>
    </xdr:from>
    <xdr:ext cx="405111" cy="259045"/>
    <xdr:sp macro="" textlink="">
      <xdr:nvSpPr>
        <xdr:cNvPr id="709" name="n_2mainValue【児童館】&#10;有形固定資産減価償却率">
          <a:extLst>
            <a:ext uri="{FF2B5EF4-FFF2-40B4-BE49-F238E27FC236}">
              <a16:creationId xmlns:a16="http://schemas.microsoft.com/office/drawing/2014/main" id="{00000000-0008-0000-0100-0000C5020000}"/>
            </a:ext>
          </a:extLst>
        </xdr:cNvPr>
        <xdr:cNvSpPr txBox="1"/>
      </xdr:nvSpPr>
      <xdr:spPr>
        <a:xfrm>
          <a:off x="14389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59072</xdr:rowOff>
    </xdr:from>
    <xdr:ext cx="405111" cy="259045"/>
    <xdr:sp macro="" textlink="">
      <xdr:nvSpPr>
        <xdr:cNvPr id="710" name="n_3mainValue【児童館】&#10;有形固定資産減価償却率">
          <a:extLst>
            <a:ext uri="{FF2B5EF4-FFF2-40B4-BE49-F238E27FC236}">
              <a16:creationId xmlns:a16="http://schemas.microsoft.com/office/drawing/2014/main" id="{00000000-0008-0000-0100-0000C6020000}"/>
            </a:ext>
          </a:extLst>
        </xdr:cNvPr>
        <xdr:cNvSpPr txBox="1"/>
      </xdr:nvSpPr>
      <xdr:spPr>
        <a:xfrm>
          <a:off x="13500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3" name="【児童館】&#10;一人当たり面積グラフ枠">
          <a:extLst>
            <a:ext uri="{FF2B5EF4-FFF2-40B4-BE49-F238E27FC236}">
              <a16:creationId xmlns:a16="http://schemas.microsoft.com/office/drawing/2014/main" id="{00000000-0008-0000-0100-0000D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35" name="【児童館】&#10;一人当たり面積最小値テキスト">
          <a:extLst>
            <a:ext uri="{FF2B5EF4-FFF2-40B4-BE49-F238E27FC236}">
              <a16:creationId xmlns:a16="http://schemas.microsoft.com/office/drawing/2014/main" id="{00000000-0008-0000-0100-0000DF0200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737" name="【児童館】&#10;一人当たり面積最大値テキスト">
          <a:extLst>
            <a:ext uri="{FF2B5EF4-FFF2-40B4-BE49-F238E27FC236}">
              <a16:creationId xmlns:a16="http://schemas.microsoft.com/office/drawing/2014/main" id="{00000000-0008-0000-0100-0000E1020000}"/>
            </a:ext>
          </a:extLst>
        </xdr:cNvPr>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739" name="【児童館】&#10;一人当たり面積平均値テキスト">
          <a:extLst>
            <a:ext uri="{FF2B5EF4-FFF2-40B4-BE49-F238E27FC236}">
              <a16:creationId xmlns:a16="http://schemas.microsoft.com/office/drawing/2014/main" id="{00000000-0008-0000-0100-0000E3020000}"/>
            </a:ext>
          </a:extLst>
        </xdr:cNvPr>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40" name="フローチャート: 判断 739">
          <a:extLst>
            <a:ext uri="{FF2B5EF4-FFF2-40B4-BE49-F238E27FC236}">
              <a16:creationId xmlns:a16="http://schemas.microsoft.com/office/drawing/2014/main" id="{00000000-0008-0000-0100-0000E4020000}"/>
            </a:ext>
          </a:extLst>
        </xdr:cNvPr>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741" name="フローチャート: 判断 740">
          <a:extLst>
            <a:ext uri="{FF2B5EF4-FFF2-40B4-BE49-F238E27FC236}">
              <a16:creationId xmlns:a16="http://schemas.microsoft.com/office/drawing/2014/main" id="{00000000-0008-0000-0100-0000E5020000}"/>
            </a:ext>
          </a:extLst>
        </xdr:cNvPr>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742" name="フローチャート: 判断 741">
          <a:extLst>
            <a:ext uri="{FF2B5EF4-FFF2-40B4-BE49-F238E27FC236}">
              <a16:creationId xmlns:a16="http://schemas.microsoft.com/office/drawing/2014/main" id="{00000000-0008-0000-0100-0000E6020000}"/>
            </a:ext>
          </a:extLst>
        </xdr:cNvPr>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743" name="フローチャート: 判断 742">
          <a:extLst>
            <a:ext uri="{FF2B5EF4-FFF2-40B4-BE49-F238E27FC236}">
              <a16:creationId xmlns:a16="http://schemas.microsoft.com/office/drawing/2014/main" id="{00000000-0008-0000-0100-0000E7020000}"/>
            </a:ext>
          </a:extLst>
        </xdr:cNvPr>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749" name="楕円 748">
          <a:extLst>
            <a:ext uri="{FF2B5EF4-FFF2-40B4-BE49-F238E27FC236}">
              <a16:creationId xmlns:a16="http://schemas.microsoft.com/office/drawing/2014/main" id="{00000000-0008-0000-0100-0000ED020000}"/>
            </a:ext>
          </a:extLst>
        </xdr:cNvPr>
        <xdr:cNvSpPr/>
      </xdr:nvSpPr>
      <xdr:spPr>
        <a:xfrm>
          <a:off x="221107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48277</xdr:rowOff>
    </xdr:from>
    <xdr:ext cx="469744" cy="259045"/>
    <xdr:sp macro="" textlink="">
      <xdr:nvSpPr>
        <xdr:cNvPr id="750" name="【児童館】&#10;一人当たり面積該当値テキスト">
          <a:extLst>
            <a:ext uri="{FF2B5EF4-FFF2-40B4-BE49-F238E27FC236}">
              <a16:creationId xmlns:a16="http://schemas.microsoft.com/office/drawing/2014/main" id="{00000000-0008-0000-0100-0000EE020000}"/>
            </a:ext>
          </a:extLst>
        </xdr:cNvPr>
        <xdr:cNvSpPr txBox="1"/>
      </xdr:nvSpPr>
      <xdr:spPr>
        <a:xfrm>
          <a:off x="22199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57150</xdr:rowOff>
    </xdr:from>
    <xdr:to>
      <xdr:col>112</xdr:col>
      <xdr:colOff>38100</xdr:colOff>
      <xdr:row>85</xdr:row>
      <xdr:rowOff>158750</xdr:rowOff>
    </xdr:to>
    <xdr:sp macro="" textlink="">
      <xdr:nvSpPr>
        <xdr:cNvPr id="751" name="楕円 750">
          <a:extLst>
            <a:ext uri="{FF2B5EF4-FFF2-40B4-BE49-F238E27FC236}">
              <a16:creationId xmlns:a16="http://schemas.microsoft.com/office/drawing/2014/main" id="{00000000-0008-0000-0100-0000EF020000}"/>
            </a:ext>
          </a:extLst>
        </xdr:cNvPr>
        <xdr:cNvSpPr/>
      </xdr:nvSpPr>
      <xdr:spPr>
        <a:xfrm>
          <a:off x="21272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107950</xdr:rowOff>
    </xdr:from>
    <xdr:to>
      <xdr:col>116</xdr:col>
      <xdr:colOff>63500</xdr:colOff>
      <xdr:row>85</xdr:row>
      <xdr:rowOff>120650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21323300" y="14681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69850</xdr:rowOff>
    </xdr:from>
    <xdr:to>
      <xdr:col>107</xdr:col>
      <xdr:colOff>101600</xdr:colOff>
      <xdr:row>86</xdr:row>
      <xdr:rowOff>0</xdr:rowOff>
    </xdr:to>
    <xdr:sp macro="" textlink="">
      <xdr:nvSpPr>
        <xdr:cNvPr id="753" name="楕円 752">
          <a:extLst>
            <a:ext uri="{FF2B5EF4-FFF2-40B4-BE49-F238E27FC236}">
              <a16:creationId xmlns:a16="http://schemas.microsoft.com/office/drawing/2014/main" id="{00000000-0008-0000-0100-0000F1020000}"/>
            </a:ext>
          </a:extLst>
        </xdr:cNvPr>
        <xdr:cNvSpPr/>
      </xdr:nvSpPr>
      <xdr:spPr>
        <a:xfrm>
          <a:off x="20383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107950</xdr:rowOff>
    </xdr:from>
    <xdr:to>
      <xdr:col>111</xdr:col>
      <xdr:colOff>177800</xdr:colOff>
      <xdr:row>85</xdr:row>
      <xdr:rowOff>120650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flipV="1">
          <a:off x="20434300" y="1468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69850</xdr:rowOff>
    </xdr:from>
    <xdr:to>
      <xdr:col>102</xdr:col>
      <xdr:colOff>165100</xdr:colOff>
      <xdr:row>86</xdr:row>
      <xdr:rowOff>0</xdr:rowOff>
    </xdr:to>
    <xdr:sp macro="" textlink="">
      <xdr:nvSpPr>
        <xdr:cNvPr id="755" name="楕円 754">
          <a:extLst>
            <a:ext uri="{FF2B5EF4-FFF2-40B4-BE49-F238E27FC236}">
              <a16:creationId xmlns:a16="http://schemas.microsoft.com/office/drawing/2014/main" id="{00000000-0008-0000-0100-0000F3020000}"/>
            </a:ext>
          </a:extLst>
        </xdr:cNvPr>
        <xdr:cNvSpPr/>
      </xdr:nvSpPr>
      <xdr:spPr>
        <a:xfrm>
          <a:off x="19494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120650</xdr:rowOff>
    </xdr:from>
    <xdr:to>
      <xdr:col>107</xdr:col>
      <xdr:colOff>50800</xdr:colOff>
      <xdr:row>85</xdr:row>
      <xdr:rowOff>120650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9545300" y="1469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149877</xdr:rowOff>
    </xdr:from>
    <xdr:ext cx="469744" cy="259045"/>
    <xdr:sp macro="" textlink="">
      <xdr:nvSpPr>
        <xdr:cNvPr id="757" name="n_1aveValue【児童館】&#10;一人当たり面積">
          <a:extLst>
            <a:ext uri="{FF2B5EF4-FFF2-40B4-BE49-F238E27FC236}">
              <a16:creationId xmlns:a16="http://schemas.microsoft.com/office/drawing/2014/main" id="{00000000-0008-0000-0100-0000F5020000}"/>
            </a:ext>
          </a:extLst>
        </xdr:cNvPr>
        <xdr:cNvSpPr txBox="1"/>
      </xdr:nvSpPr>
      <xdr:spPr>
        <a:xfrm>
          <a:off x="21075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58" name="n_2aveValue【児童館】&#10;一人当たり面積">
          <a:extLst>
            <a:ext uri="{FF2B5EF4-FFF2-40B4-BE49-F238E27FC236}">
              <a16:creationId xmlns:a16="http://schemas.microsoft.com/office/drawing/2014/main" id="{00000000-0008-0000-0100-0000F6020000}"/>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162577</xdr:rowOff>
    </xdr:from>
    <xdr:ext cx="469744" cy="259045"/>
    <xdr:sp macro="" textlink="">
      <xdr:nvSpPr>
        <xdr:cNvPr id="759" name="n_3aveValue【児童館】&#10;一人当たり面積">
          <a:extLst>
            <a:ext uri="{FF2B5EF4-FFF2-40B4-BE49-F238E27FC236}">
              <a16:creationId xmlns:a16="http://schemas.microsoft.com/office/drawing/2014/main" id="{00000000-0008-0000-0100-0000F7020000}"/>
            </a:ext>
          </a:extLst>
        </xdr:cNvPr>
        <xdr:cNvSpPr txBox="1"/>
      </xdr:nvSpPr>
      <xdr:spPr>
        <a:xfrm>
          <a:off x="19310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3827</xdr:rowOff>
    </xdr:from>
    <xdr:ext cx="469744" cy="259045"/>
    <xdr:sp macro="" textlink="">
      <xdr:nvSpPr>
        <xdr:cNvPr id="760" name="n_1mainValue【児童館】&#10;一人当たり面積">
          <a:extLst>
            <a:ext uri="{FF2B5EF4-FFF2-40B4-BE49-F238E27FC236}">
              <a16:creationId xmlns:a16="http://schemas.microsoft.com/office/drawing/2014/main" id="{00000000-0008-0000-0100-0000F8020000}"/>
            </a:ext>
          </a:extLst>
        </xdr:cNvPr>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761" name="n_2mainValue【児童館】&#10;一人当たり面積">
          <a:extLst>
            <a:ext uri="{FF2B5EF4-FFF2-40B4-BE49-F238E27FC236}">
              <a16:creationId xmlns:a16="http://schemas.microsoft.com/office/drawing/2014/main" id="{00000000-0008-0000-0100-0000F9020000}"/>
            </a:ext>
          </a:extLst>
        </xdr:cNvPr>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762" name="n_3mainValue【児童館】&#10;一人当たり面積">
          <a:extLst>
            <a:ext uri="{FF2B5EF4-FFF2-40B4-BE49-F238E27FC236}">
              <a16:creationId xmlns:a16="http://schemas.microsoft.com/office/drawing/2014/main" id="{00000000-0008-0000-0100-0000FA020000}"/>
            </a:ext>
          </a:extLst>
        </xdr:cNvPr>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a:extLst>
            <a:ext uri="{FF2B5EF4-FFF2-40B4-BE49-F238E27FC236}">
              <a16:creationId xmlns:a16="http://schemas.microsoft.com/office/drawing/2014/main" id="{00000000-0008-0000-0100-0000F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a:extLst>
            <a:ext uri="{FF2B5EF4-FFF2-40B4-BE49-F238E27FC236}">
              <a16:creationId xmlns:a16="http://schemas.microsoft.com/office/drawing/2014/main" id="{00000000-0008-0000-0100-0000F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a:extLst>
            <a:ext uri="{FF2B5EF4-FFF2-40B4-BE49-F238E27FC236}">
              <a16:creationId xmlns:a16="http://schemas.microsoft.com/office/drawing/2014/main" id="{00000000-0008-0000-0100-0000F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a:extLst>
            <a:ext uri="{FF2B5EF4-FFF2-40B4-BE49-F238E27FC236}">
              <a16:creationId xmlns:a16="http://schemas.microsoft.com/office/drawing/2014/main" id="{00000000-0008-0000-0100-0000F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a:extLst>
            <a:ext uri="{FF2B5EF4-FFF2-40B4-BE49-F238E27FC236}">
              <a16:creationId xmlns:a16="http://schemas.microsoft.com/office/drawing/2014/main" id="{00000000-0008-0000-0100-00000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a:extLst>
            <a:ext uri="{FF2B5EF4-FFF2-40B4-BE49-F238E27FC236}">
              <a16:creationId xmlns:a16="http://schemas.microsoft.com/office/drawing/2014/main" id="{00000000-0008-0000-0100-00000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a:extLst>
            <a:ext uri="{FF2B5EF4-FFF2-40B4-BE49-F238E27FC236}">
              <a16:creationId xmlns:a16="http://schemas.microsoft.com/office/drawing/2014/main" id="{00000000-0008-0000-0100-00000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公民館】&#10;有形固定資産減価償却率グラフ枠">
          <a:extLst>
            <a:ext uri="{FF2B5EF4-FFF2-40B4-BE49-F238E27FC236}">
              <a16:creationId xmlns:a16="http://schemas.microsoft.com/office/drawing/2014/main" id="{00000000-0008-0000-0100-00001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786" name="【公民館】&#10;有形固定資産減価償却率最小値テキスト">
          <a:extLst>
            <a:ext uri="{FF2B5EF4-FFF2-40B4-BE49-F238E27FC236}">
              <a16:creationId xmlns:a16="http://schemas.microsoft.com/office/drawing/2014/main" id="{00000000-0008-0000-0100-000012030000}"/>
            </a:ext>
          </a:extLst>
        </xdr:cNvPr>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88" name="【公民館】&#10;有形固定資産減価償却率最大値テキスト">
          <a:extLst>
            <a:ext uri="{FF2B5EF4-FFF2-40B4-BE49-F238E27FC236}">
              <a16:creationId xmlns:a16="http://schemas.microsoft.com/office/drawing/2014/main" id="{00000000-0008-0000-0100-000014030000}"/>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39133</xdr:rowOff>
    </xdr:from>
    <xdr:ext cx="405111" cy="259045"/>
    <xdr:sp macro="" textlink="">
      <xdr:nvSpPr>
        <xdr:cNvPr id="790" name="【公民館】&#10;有形固定資産減価償却率平均値テキスト">
          <a:extLst>
            <a:ext uri="{FF2B5EF4-FFF2-40B4-BE49-F238E27FC236}">
              <a16:creationId xmlns:a16="http://schemas.microsoft.com/office/drawing/2014/main" id="{00000000-0008-0000-0100-000016030000}"/>
            </a:ext>
          </a:extLst>
        </xdr:cNvPr>
        <xdr:cNvSpPr txBox="1"/>
      </xdr:nvSpPr>
      <xdr:spPr>
        <a:xfrm>
          <a:off x="16357600" y="18041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91" name="フローチャート: 判断 790">
          <a:extLst>
            <a:ext uri="{FF2B5EF4-FFF2-40B4-BE49-F238E27FC236}">
              <a16:creationId xmlns:a16="http://schemas.microsoft.com/office/drawing/2014/main" id="{00000000-0008-0000-0100-000017030000}"/>
            </a:ext>
          </a:extLst>
        </xdr:cNvPr>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92" name="フローチャート: 判断 791">
          <a:extLst>
            <a:ext uri="{FF2B5EF4-FFF2-40B4-BE49-F238E27FC236}">
              <a16:creationId xmlns:a16="http://schemas.microsoft.com/office/drawing/2014/main" id="{00000000-0008-0000-0100-000018030000}"/>
            </a:ext>
          </a:extLst>
        </xdr:cNvPr>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93" name="フローチャート: 判断 792">
          <a:extLst>
            <a:ext uri="{FF2B5EF4-FFF2-40B4-BE49-F238E27FC236}">
              <a16:creationId xmlns:a16="http://schemas.microsoft.com/office/drawing/2014/main" id="{00000000-0008-0000-0100-000019030000}"/>
            </a:ext>
          </a:extLst>
        </xdr:cNvPr>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94" name="フローチャート: 判断 793">
          <a:extLst>
            <a:ext uri="{FF2B5EF4-FFF2-40B4-BE49-F238E27FC236}">
              <a16:creationId xmlns:a16="http://schemas.microsoft.com/office/drawing/2014/main" id="{00000000-0008-0000-0100-00001A030000}"/>
            </a:ext>
          </a:extLst>
        </xdr:cNvPr>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98552</xdr:rowOff>
    </xdr:from>
    <xdr:to>
      <xdr:col>85</xdr:col>
      <xdr:colOff>177800</xdr:colOff>
      <xdr:row>108</xdr:row>
      <xdr:rowOff>28702</xdr:rowOff>
    </xdr:to>
    <xdr:sp macro="" textlink="">
      <xdr:nvSpPr>
        <xdr:cNvPr id="800" name="楕円 799">
          <a:extLst>
            <a:ext uri="{FF2B5EF4-FFF2-40B4-BE49-F238E27FC236}">
              <a16:creationId xmlns:a16="http://schemas.microsoft.com/office/drawing/2014/main" id="{00000000-0008-0000-0100-000020030000}"/>
            </a:ext>
          </a:extLst>
        </xdr:cNvPr>
        <xdr:cNvSpPr/>
      </xdr:nvSpPr>
      <xdr:spPr>
        <a:xfrm>
          <a:off x="162687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76979</xdr:rowOff>
    </xdr:from>
    <xdr:ext cx="405111" cy="259045"/>
    <xdr:sp macro="" textlink="">
      <xdr:nvSpPr>
        <xdr:cNvPr id="801" name="【公民館】&#10;有形固定資産減価償却率該当値テキスト">
          <a:extLst>
            <a:ext uri="{FF2B5EF4-FFF2-40B4-BE49-F238E27FC236}">
              <a16:creationId xmlns:a16="http://schemas.microsoft.com/office/drawing/2014/main" id="{00000000-0008-0000-0100-000021030000}"/>
            </a:ext>
          </a:extLst>
        </xdr:cNvPr>
        <xdr:cNvSpPr txBox="1"/>
      </xdr:nvSpPr>
      <xdr:spPr>
        <a:xfrm>
          <a:off x="16357600" y="1842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121413</xdr:rowOff>
    </xdr:from>
    <xdr:to>
      <xdr:col>81</xdr:col>
      <xdr:colOff>101600</xdr:colOff>
      <xdr:row>108</xdr:row>
      <xdr:rowOff>51563</xdr:rowOff>
    </xdr:to>
    <xdr:sp macro="" textlink="">
      <xdr:nvSpPr>
        <xdr:cNvPr id="802" name="楕円 801">
          <a:extLst>
            <a:ext uri="{FF2B5EF4-FFF2-40B4-BE49-F238E27FC236}">
              <a16:creationId xmlns:a16="http://schemas.microsoft.com/office/drawing/2014/main" id="{00000000-0008-0000-0100-000022030000}"/>
            </a:ext>
          </a:extLst>
        </xdr:cNvPr>
        <xdr:cNvSpPr/>
      </xdr:nvSpPr>
      <xdr:spPr>
        <a:xfrm>
          <a:off x="154305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149352</xdr:rowOff>
    </xdr:from>
    <xdr:to>
      <xdr:col>85</xdr:col>
      <xdr:colOff>127000</xdr:colOff>
      <xdr:row>108</xdr:row>
      <xdr:rowOff>763</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flipV="1">
          <a:off x="15481300" y="1849450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141987</xdr:rowOff>
    </xdr:from>
    <xdr:to>
      <xdr:col>76</xdr:col>
      <xdr:colOff>165100</xdr:colOff>
      <xdr:row>108</xdr:row>
      <xdr:rowOff>72137</xdr:rowOff>
    </xdr:to>
    <xdr:sp macro="" textlink="">
      <xdr:nvSpPr>
        <xdr:cNvPr id="804" name="楕円 803">
          <a:extLst>
            <a:ext uri="{FF2B5EF4-FFF2-40B4-BE49-F238E27FC236}">
              <a16:creationId xmlns:a16="http://schemas.microsoft.com/office/drawing/2014/main" id="{00000000-0008-0000-0100-000024030000}"/>
            </a:ext>
          </a:extLst>
        </xdr:cNvPr>
        <xdr:cNvSpPr/>
      </xdr:nvSpPr>
      <xdr:spPr>
        <a:xfrm>
          <a:off x="14541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763</xdr:rowOff>
    </xdr:from>
    <xdr:to>
      <xdr:col>81</xdr:col>
      <xdr:colOff>50800</xdr:colOff>
      <xdr:row>108</xdr:row>
      <xdr:rowOff>21337</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flipV="1">
          <a:off x="14592300" y="1851736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137413</xdr:rowOff>
    </xdr:from>
    <xdr:to>
      <xdr:col>72</xdr:col>
      <xdr:colOff>38100</xdr:colOff>
      <xdr:row>108</xdr:row>
      <xdr:rowOff>67563</xdr:rowOff>
    </xdr:to>
    <xdr:sp macro="" textlink="">
      <xdr:nvSpPr>
        <xdr:cNvPr id="806" name="楕円 805">
          <a:extLst>
            <a:ext uri="{FF2B5EF4-FFF2-40B4-BE49-F238E27FC236}">
              <a16:creationId xmlns:a16="http://schemas.microsoft.com/office/drawing/2014/main" id="{00000000-0008-0000-0100-000026030000}"/>
            </a:ext>
          </a:extLst>
        </xdr:cNvPr>
        <xdr:cNvSpPr/>
      </xdr:nvSpPr>
      <xdr:spPr>
        <a:xfrm>
          <a:off x="13652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16763</xdr:rowOff>
    </xdr:from>
    <xdr:to>
      <xdr:col>76</xdr:col>
      <xdr:colOff>114300</xdr:colOff>
      <xdr:row>108</xdr:row>
      <xdr:rowOff>21337</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3703300" y="18533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170959</xdr:rowOff>
    </xdr:from>
    <xdr:ext cx="405111" cy="259045"/>
    <xdr:sp macro="" textlink="">
      <xdr:nvSpPr>
        <xdr:cNvPr id="808" name="n_1aveValue【公民館】&#10;有形固定資産減価償却率">
          <a:extLst>
            <a:ext uri="{FF2B5EF4-FFF2-40B4-BE49-F238E27FC236}">
              <a16:creationId xmlns:a16="http://schemas.microsoft.com/office/drawing/2014/main" id="{00000000-0008-0000-0100-000028030000}"/>
            </a:ext>
          </a:extLst>
        </xdr:cNvPr>
        <xdr:cNvSpPr txBox="1"/>
      </xdr:nvSpPr>
      <xdr:spPr>
        <a:xfrm>
          <a:off x="15266044" y="1800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10940</xdr:rowOff>
    </xdr:from>
    <xdr:ext cx="405111" cy="259045"/>
    <xdr:sp macro="" textlink="">
      <xdr:nvSpPr>
        <xdr:cNvPr id="809" name="n_2aveValue【公民館】&#10;有形固定資産減価償却率">
          <a:extLst>
            <a:ext uri="{FF2B5EF4-FFF2-40B4-BE49-F238E27FC236}">
              <a16:creationId xmlns:a16="http://schemas.microsoft.com/office/drawing/2014/main" id="{00000000-0008-0000-0100-000029030000}"/>
            </a:ext>
          </a:extLst>
        </xdr:cNvPr>
        <xdr:cNvSpPr txBox="1"/>
      </xdr:nvSpPr>
      <xdr:spPr>
        <a:xfrm>
          <a:off x="14389744" y="1801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810" name="n_3aveValue【公民館】&#10;有形固定資産減価償却率">
          <a:extLst>
            <a:ext uri="{FF2B5EF4-FFF2-40B4-BE49-F238E27FC236}">
              <a16:creationId xmlns:a16="http://schemas.microsoft.com/office/drawing/2014/main" id="{00000000-0008-0000-0100-00002A030000}"/>
            </a:ext>
          </a:extLst>
        </xdr:cNvPr>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42690</xdr:rowOff>
    </xdr:from>
    <xdr:ext cx="405111" cy="259045"/>
    <xdr:sp macro="" textlink="">
      <xdr:nvSpPr>
        <xdr:cNvPr id="811" name="n_1mainValue【公民館】&#10;有形固定資産減価償却率">
          <a:extLst>
            <a:ext uri="{FF2B5EF4-FFF2-40B4-BE49-F238E27FC236}">
              <a16:creationId xmlns:a16="http://schemas.microsoft.com/office/drawing/2014/main" id="{00000000-0008-0000-0100-00002B030000}"/>
            </a:ext>
          </a:extLst>
        </xdr:cNvPr>
        <xdr:cNvSpPr txBox="1"/>
      </xdr:nvSpPr>
      <xdr:spPr>
        <a:xfrm>
          <a:off x="15266044" y="1855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63264</xdr:rowOff>
    </xdr:from>
    <xdr:ext cx="405111" cy="259045"/>
    <xdr:sp macro="" textlink="">
      <xdr:nvSpPr>
        <xdr:cNvPr id="812" name="n_2mainValue【公民館】&#10;有形固定資産減価償却率">
          <a:extLst>
            <a:ext uri="{FF2B5EF4-FFF2-40B4-BE49-F238E27FC236}">
              <a16:creationId xmlns:a16="http://schemas.microsoft.com/office/drawing/2014/main" id="{00000000-0008-0000-0100-00002C030000}"/>
            </a:ext>
          </a:extLst>
        </xdr:cNvPr>
        <xdr:cNvSpPr txBox="1"/>
      </xdr:nvSpPr>
      <xdr:spPr>
        <a:xfrm>
          <a:off x="14389744" y="1857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58690</xdr:rowOff>
    </xdr:from>
    <xdr:ext cx="405111" cy="259045"/>
    <xdr:sp macro="" textlink="">
      <xdr:nvSpPr>
        <xdr:cNvPr id="813" name="n_3mainValue【公民館】&#10;有形固定資産減価償却率">
          <a:extLst>
            <a:ext uri="{FF2B5EF4-FFF2-40B4-BE49-F238E27FC236}">
              <a16:creationId xmlns:a16="http://schemas.microsoft.com/office/drawing/2014/main" id="{00000000-0008-0000-0100-00002D030000}"/>
            </a:ext>
          </a:extLst>
        </xdr:cNvPr>
        <xdr:cNvSpPr txBox="1"/>
      </xdr:nvSpPr>
      <xdr:spPr>
        <a:xfrm>
          <a:off x="13500744" y="1857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a:extLst>
            <a:ext uri="{FF2B5EF4-FFF2-40B4-BE49-F238E27FC236}">
              <a16:creationId xmlns:a16="http://schemas.microsoft.com/office/drawing/2014/main" id="{00000000-0008-0000-0100-00002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a:extLst>
            <a:ext uri="{FF2B5EF4-FFF2-40B4-BE49-F238E27FC236}">
              <a16:creationId xmlns:a16="http://schemas.microsoft.com/office/drawing/2014/main" id="{00000000-0008-0000-0100-00002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a:extLst>
            <a:ext uri="{FF2B5EF4-FFF2-40B4-BE49-F238E27FC236}">
              <a16:creationId xmlns:a16="http://schemas.microsoft.com/office/drawing/2014/main" id="{00000000-0008-0000-0100-00003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a:extLst>
            <a:ext uri="{FF2B5EF4-FFF2-40B4-BE49-F238E27FC236}">
              <a16:creationId xmlns:a16="http://schemas.microsoft.com/office/drawing/2014/main" id="{00000000-0008-0000-0100-00003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a:extLst>
            <a:ext uri="{FF2B5EF4-FFF2-40B4-BE49-F238E27FC236}">
              <a16:creationId xmlns:a16="http://schemas.microsoft.com/office/drawing/2014/main" id="{00000000-0008-0000-0100-00003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a:extLst>
            <a:ext uri="{FF2B5EF4-FFF2-40B4-BE49-F238E27FC236}">
              <a16:creationId xmlns:a16="http://schemas.microsoft.com/office/drawing/2014/main" id="{00000000-0008-0000-0100-00003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a:extLst>
            <a:ext uri="{FF2B5EF4-FFF2-40B4-BE49-F238E27FC236}">
              <a16:creationId xmlns:a16="http://schemas.microsoft.com/office/drawing/2014/main" id="{00000000-0008-0000-0100-00003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a:extLst>
            <a:ext uri="{FF2B5EF4-FFF2-40B4-BE49-F238E27FC236}">
              <a16:creationId xmlns:a16="http://schemas.microsoft.com/office/drawing/2014/main" id="{00000000-0008-0000-0100-00003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4" name="直線コネクタ 833">
          <a:extLst>
            <a:ext uri="{FF2B5EF4-FFF2-40B4-BE49-F238E27FC236}">
              <a16:creationId xmlns:a16="http://schemas.microsoft.com/office/drawing/2014/main" id="{00000000-0008-0000-0100-00004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6" name="【公民館】&#10;一人当たり面積グラフ枠">
          <a:extLst>
            <a:ext uri="{FF2B5EF4-FFF2-40B4-BE49-F238E27FC236}">
              <a16:creationId xmlns:a16="http://schemas.microsoft.com/office/drawing/2014/main" id="{00000000-0008-0000-0100-00004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38" name="【公民館】&#10;一人当たり面積最小値テキスト">
          <a:extLst>
            <a:ext uri="{FF2B5EF4-FFF2-40B4-BE49-F238E27FC236}">
              <a16:creationId xmlns:a16="http://schemas.microsoft.com/office/drawing/2014/main" id="{00000000-0008-0000-0100-00004603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840" name="【公民館】&#10;一人当たり面積最大値テキスト">
          <a:extLst>
            <a:ext uri="{FF2B5EF4-FFF2-40B4-BE49-F238E27FC236}">
              <a16:creationId xmlns:a16="http://schemas.microsoft.com/office/drawing/2014/main" id="{00000000-0008-0000-0100-000048030000}"/>
            </a:ext>
          </a:extLst>
        </xdr:cNvPr>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842" name="【公民館】&#10;一人当たり面積平均値テキスト">
          <a:extLst>
            <a:ext uri="{FF2B5EF4-FFF2-40B4-BE49-F238E27FC236}">
              <a16:creationId xmlns:a16="http://schemas.microsoft.com/office/drawing/2014/main" id="{00000000-0008-0000-0100-00004A030000}"/>
            </a:ext>
          </a:extLst>
        </xdr:cNvPr>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43" name="フローチャート: 判断 842">
          <a:extLst>
            <a:ext uri="{FF2B5EF4-FFF2-40B4-BE49-F238E27FC236}">
              <a16:creationId xmlns:a16="http://schemas.microsoft.com/office/drawing/2014/main" id="{00000000-0008-0000-0100-00004B030000}"/>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44" name="フローチャート: 判断 843">
          <a:extLst>
            <a:ext uri="{FF2B5EF4-FFF2-40B4-BE49-F238E27FC236}">
              <a16:creationId xmlns:a16="http://schemas.microsoft.com/office/drawing/2014/main" id="{00000000-0008-0000-0100-00004C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45" name="フローチャート: 判断 844">
          <a:extLst>
            <a:ext uri="{FF2B5EF4-FFF2-40B4-BE49-F238E27FC236}">
              <a16:creationId xmlns:a16="http://schemas.microsoft.com/office/drawing/2014/main" id="{00000000-0008-0000-0100-00004D030000}"/>
            </a:ext>
          </a:extLst>
        </xdr:cNvPr>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46" name="フローチャート: 判断 845">
          <a:extLst>
            <a:ext uri="{FF2B5EF4-FFF2-40B4-BE49-F238E27FC236}">
              <a16:creationId xmlns:a16="http://schemas.microsoft.com/office/drawing/2014/main" id="{00000000-0008-0000-0100-00004E030000}"/>
            </a:ext>
          </a:extLst>
        </xdr:cNvPr>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852" name="楕円 851">
          <a:extLst>
            <a:ext uri="{FF2B5EF4-FFF2-40B4-BE49-F238E27FC236}">
              <a16:creationId xmlns:a16="http://schemas.microsoft.com/office/drawing/2014/main" id="{00000000-0008-0000-0100-000054030000}"/>
            </a:ext>
          </a:extLst>
        </xdr:cNvPr>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853" name="【公民館】&#10;一人当たり面積該当値テキスト">
          <a:extLst>
            <a:ext uri="{FF2B5EF4-FFF2-40B4-BE49-F238E27FC236}">
              <a16:creationId xmlns:a16="http://schemas.microsoft.com/office/drawing/2014/main" id="{00000000-0008-0000-0100-000055030000}"/>
            </a:ext>
          </a:extLst>
        </xdr:cNvPr>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854" name="楕円 853">
          <a:extLst>
            <a:ext uri="{FF2B5EF4-FFF2-40B4-BE49-F238E27FC236}">
              <a16:creationId xmlns:a16="http://schemas.microsoft.com/office/drawing/2014/main" id="{00000000-0008-0000-0100-000056030000}"/>
            </a:ext>
          </a:extLst>
        </xdr:cNvPr>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87630</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21323300" y="1843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166370</xdr:rowOff>
    </xdr:from>
    <xdr:to>
      <xdr:col>107</xdr:col>
      <xdr:colOff>101600</xdr:colOff>
      <xdr:row>106</xdr:row>
      <xdr:rowOff>96520</xdr:rowOff>
    </xdr:to>
    <xdr:sp macro="" textlink="">
      <xdr:nvSpPr>
        <xdr:cNvPr id="856" name="楕円 855">
          <a:extLst>
            <a:ext uri="{FF2B5EF4-FFF2-40B4-BE49-F238E27FC236}">
              <a16:creationId xmlns:a16="http://schemas.microsoft.com/office/drawing/2014/main" id="{00000000-0008-0000-0100-000058030000}"/>
            </a:ext>
          </a:extLst>
        </xdr:cNvPr>
        <xdr:cNvSpPr/>
      </xdr:nvSpPr>
      <xdr:spPr>
        <a:xfrm>
          <a:off x="20383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45720</xdr:rowOff>
    </xdr:from>
    <xdr:to>
      <xdr:col>111</xdr:col>
      <xdr:colOff>177800</xdr:colOff>
      <xdr:row>107</xdr:row>
      <xdr:rowOff>87630</xdr:rowOff>
    </xdr:to>
    <xdr:cxnSp macro="">
      <xdr:nvCxnSpPr>
        <xdr:cNvPr id="857" name="直線コネクタ 856">
          <a:extLst>
            <a:ext uri="{FF2B5EF4-FFF2-40B4-BE49-F238E27FC236}">
              <a16:creationId xmlns:a16="http://schemas.microsoft.com/office/drawing/2014/main" id="{00000000-0008-0000-0100-000059030000}"/>
            </a:ext>
          </a:extLst>
        </xdr:cNvPr>
        <xdr:cNvCxnSpPr/>
      </xdr:nvCxnSpPr>
      <xdr:spPr>
        <a:xfrm>
          <a:off x="20434300" y="182194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166370</xdr:rowOff>
    </xdr:from>
    <xdr:to>
      <xdr:col>102</xdr:col>
      <xdr:colOff>165100</xdr:colOff>
      <xdr:row>106</xdr:row>
      <xdr:rowOff>96520</xdr:rowOff>
    </xdr:to>
    <xdr:sp macro="" textlink="">
      <xdr:nvSpPr>
        <xdr:cNvPr id="858" name="楕円 857">
          <a:extLst>
            <a:ext uri="{FF2B5EF4-FFF2-40B4-BE49-F238E27FC236}">
              <a16:creationId xmlns:a16="http://schemas.microsoft.com/office/drawing/2014/main" id="{00000000-0008-0000-0100-00005A030000}"/>
            </a:ext>
          </a:extLst>
        </xdr:cNvPr>
        <xdr:cNvSpPr/>
      </xdr:nvSpPr>
      <xdr:spPr>
        <a:xfrm>
          <a:off x="19494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45720</xdr:rowOff>
    </xdr:from>
    <xdr:to>
      <xdr:col>107</xdr:col>
      <xdr:colOff>50800</xdr:colOff>
      <xdr:row>106</xdr:row>
      <xdr:rowOff>45720</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a:off x="19545300" y="1821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860" name="n_1aveValue【公民館】&#10;一人当たり面積">
          <a:extLst>
            <a:ext uri="{FF2B5EF4-FFF2-40B4-BE49-F238E27FC236}">
              <a16:creationId xmlns:a16="http://schemas.microsoft.com/office/drawing/2014/main" id="{00000000-0008-0000-0100-00005C030000}"/>
            </a:ext>
          </a:extLst>
        </xdr:cNvPr>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861" name="n_2aveValue【公民館】&#10;一人当たり面積">
          <a:extLst>
            <a:ext uri="{FF2B5EF4-FFF2-40B4-BE49-F238E27FC236}">
              <a16:creationId xmlns:a16="http://schemas.microsoft.com/office/drawing/2014/main" id="{00000000-0008-0000-0100-00005D030000}"/>
            </a:ext>
          </a:extLst>
        </xdr:cNvPr>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862" name="n_3aveValue【公民館】&#10;一人当たり面積">
          <a:extLst>
            <a:ext uri="{FF2B5EF4-FFF2-40B4-BE49-F238E27FC236}">
              <a16:creationId xmlns:a16="http://schemas.microsoft.com/office/drawing/2014/main" id="{00000000-0008-0000-0100-00005E030000}"/>
            </a:ext>
          </a:extLst>
        </xdr:cNvPr>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863" name="n_1mainValue【公民館】&#10;一人当たり面積">
          <a:extLst>
            <a:ext uri="{FF2B5EF4-FFF2-40B4-BE49-F238E27FC236}">
              <a16:creationId xmlns:a16="http://schemas.microsoft.com/office/drawing/2014/main" id="{00000000-0008-0000-0100-00005F030000}"/>
            </a:ext>
          </a:extLst>
        </xdr:cNvPr>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87647</xdr:rowOff>
    </xdr:from>
    <xdr:ext cx="469744" cy="259045"/>
    <xdr:sp macro="" textlink="">
      <xdr:nvSpPr>
        <xdr:cNvPr id="864" name="n_2mainValue【公民館】&#10;一人当たり面積">
          <a:extLst>
            <a:ext uri="{FF2B5EF4-FFF2-40B4-BE49-F238E27FC236}">
              <a16:creationId xmlns:a16="http://schemas.microsoft.com/office/drawing/2014/main" id="{00000000-0008-0000-0100-000060030000}"/>
            </a:ext>
          </a:extLst>
        </xdr:cNvPr>
        <xdr:cNvSpPr txBox="1"/>
      </xdr:nvSpPr>
      <xdr:spPr>
        <a:xfrm>
          <a:off x="20199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113047</xdr:rowOff>
    </xdr:from>
    <xdr:ext cx="469744" cy="259045"/>
    <xdr:sp macro="" textlink="">
      <xdr:nvSpPr>
        <xdr:cNvPr id="865" name="n_3mainValue【公民館】&#10;一人当たり面積">
          <a:extLst>
            <a:ext uri="{FF2B5EF4-FFF2-40B4-BE49-F238E27FC236}">
              <a16:creationId xmlns:a16="http://schemas.microsoft.com/office/drawing/2014/main" id="{00000000-0008-0000-0100-000061030000}"/>
            </a:ext>
          </a:extLst>
        </xdr:cNvPr>
        <xdr:cNvSpPr txBox="1"/>
      </xdr:nvSpPr>
      <xdr:spPr>
        <a:xfrm>
          <a:off x="19310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6" name="正方形/長方形 865">
          <a:extLst>
            <a:ext uri="{FF2B5EF4-FFF2-40B4-BE49-F238E27FC236}">
              <a16:creationId xmlns:a16="http://schemas.microsoft.com/office/drawing/2014/main" id="{00000000-0008-0000-0100-00006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7" name="正方形/長方形 866">
          <a:extLst>
            <a:ext uri="{FF2B5EF4-FFF2-40B4-BE49-F238E27FC236}">
              <a16:creationId xmlns:a16="http://schemas.microsoft.com/office/drawing/2014/main" id="{00000000-0008-0000-0100-00006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においては、学校施設の有形固定資産減価償却率が他の施設と比較して高い。また、学校の有形固定資産減価償却率は類似団体内平均、県平均のいずれも超過しており、数値の開きも大きい。現在老朽化対策として施設の大規模改修工事に取り組んでいるところ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ポイントとなり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年連続で減少しているが、依然として類似団体内平均から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以上の開きがあるため、老朽化対策は継続して行っていく必要がある。また、公営住宅の有形固定資産減価償却率については類似団体内平均、県平均を下回っているものの、年々悪化する傾向にあるため、老朽化対策を行っていく必要がある。しかし、大規模改修による老朽化対策だけでは投資的経費の大幅な増大が伴うため、学校施設を含めた公共建築物については、姫路市公共施設等総合管理計画に基づき、統廃合や転用、ダウンサイジング等のストック量の最適化に取り組む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537,101
526,071
534.48
208,224,585
198,710,771
5,548,407
119,754,707
198,893,754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74385</xdr:rowOff>
    </xdr:from>
    <xdr:to>
      <xdr:col>24</xdr:col>
      <xdr:colOff>114300</xdr:colOff>
      <xdr:row>39</xdr:row>
      <xdr:rowOff>4535</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52812</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62956</xdr:rowOff>
    </xdr:from>
    <xdr:to>
      <xdr:col>20</xdr:col>
      <xdr:colOff>38100</xdr:colOff>
      <xdr:row>38</xdr:row>
      <xdr:rowOff>164556</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113756</xdr:rowOff>
    </xdr:from>
    <xdr:to>
      <xdr:col>24</xdr:col>
      <xdr:colOff>63500</xdr:colOff>
      <xdr:row>38</xdr:row>
      <xdr:rowOff>125185</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3797300" y="6628856"/>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113756</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2908300" y="656844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33565</xdr:rowOff>
    </xdr:from>
    <xdr:to>
      <xdr:col>10</xdr:col>
      <xdr:colOff>165100</xdr:colOff>
      <xdr:row>38</xdr:row>
      <xdr:rowOff>135165</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84365</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019300" y="656844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161488</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155683</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200-000053000000}"/>
            </a:ext>
          </a:extLst>
        </xdr:cNvPr>
        <xdr:cNvSpPr txBox="1"/>
      </xdr:nvSpPr>
      <xdr:spPr>
        <a:xfrm>
          <a:off x="35820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200-000054000000}"/>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126292</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200-000055000000}"/>
            </a:ext>
          </a:extLst>
        </xdr:cNvPr>
        <xdr:cNvSpPr txBox="1"/>
      </xdr:nvSpPr>
      <xdr:spPr>
        <a:xfrm>
          <a:off x="1816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2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200-00006E000000}"/>
            </a:ext>
          </a:extLst>
        </xdr:cNvPr>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200-000070000000}"/>
            </a:ext>
          </a:extLst>
        </xdr:cNvPr>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200-000072000000}"/>
            </a:ext>
          </a:extLst>
        </xdr:cNvPr>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104267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162577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200-00007D000000}"/>
            </a:ext>
          </a:extLst>
        </xdr:cNvPr>
        <xdr:cNvSpPr txBox="1"/>
      </xdr:nvSpPr>
      <xdr:spPr>
        <a:xfrm>
          <a:off x="10515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76200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flipV="1">
          <a:off x="9639300" y="6921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69850</xdr:rowOff>
    </xdr:from>
    <xdr:to>
      <xdr:col>46</xdr:col>
      <xdr:colOff>38100</xdr:colOff>
      <xdr:row>40</xdr:row>
      <xdr:rowOff>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8699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120650</xdr:rowOff>
    </xdr:from>
    <xdr:to>
      <xdr:col>50</xdr:col>
      <xdr:colOff>114300</xdr:colOff>
      <xdr:row>40</xdr:row>
      <xdr:rowOff>76200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8750300" y="6807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69850</xdr:rowOff>
    </xdr:from>
    <xdr:to>
      <xdr:col>41</xdr:col>
      <xdr:colOff>101600</xdr:colOff>
      <xdr:row>40</xdr:row>
      <xdr:rowOff>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7810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120650</xdr:rowOff>
    </xdr:from>
    <xdr:to>
      <xdr:col>45</xdr:col>
      <xdr:colOff>177800</xdr:colOff>
      <xdr:row>39</xdr:row>
      <xdr:rowOff>120650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861300" y="680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2" name="n_1aveValue【図書館】&#10;一人当たり面積">
          <a:extLst>
            <a:ext uri="{FF2B5EF4-FFF2-40B4-BE49-F238E27FC236}">
              <a16:creationId xmlns:a16="http://schemas.microsoft.com/office/drawing/2014/main" id="{00000000-0008-0000-0200-000084000000}"/>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3" name="n_2aveValue【図書館】&#10;一人当たり面積">
          <a:extLst>
            <a:ext uri="{FF2B5EF4-FFF2-40B4-BE49-F238E27FC236}">
              <a16:creationId xmlns:a16="http://schemas.microsoft.com/office/drawing/2014/main" id="{00000000-0008-0000-0200-000085000000}"/>
            </a:ext>
          </a:extLst>
        </xdr:cNvPr>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34" name="n_3aveValue【図書館】&#10;一人当たり面積">
          <a:extLst>
            <a:ext uri="{FF2B5EF4-FFF2-40B4-BE49-F238E27FC236}">
              <a16:creationId xmlns:a16="http://schemas.microsoft.com/office/drawing/2014/main" id="{00000000-0008-0000-0200-000086000000}"/>
            </a:ext>
          </a:extLst>
        </xdr:cNvPr>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35" name="n_1mainValue【図書館】&#10;一人当たり面積">
          <a:extLst>
            <a:ext uri="{FF2B5EF4-FFF2-40B4-BE49-F238E27FC236}">
              <a16:creationId xmlns:a16="http://schemas.microsoft.com/office/drawing/2014/main" id="{00000000-0008-0000-0200-000087000000}"/>
            </a:ext>
          </a:extLst>
        </xdr:cNvPr>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16527</xdr:rowOff>
    </xdr:from>
    <xdr:ext cx="469744" cy="259045"/>
    <xdr:sp macro="" textlink="">
      <xdr:nvSpPr>
        <xdr:cNvPr id="136" name="n_2mainValue【図書館】&#10;一人当たり面積">
          <a:extLst>
            <a:ext uri="{FF2B5EF4-FFF2-40B4-BE49-F238E27FC236}">
              <a16:creationId xmlns:a16="http://schemas.microsoft.com/office/drawing/2014/main" id="{00000000-0008-0000-0200-000088000000}"/>
            </a:ext>
          </a:extLst>
        </xdr:cNvPr>
        <xdr:cNvSpPr txBox="1"/>
      </xdr:nvSpPr>
      <xdr:spPr>
        <a:xfrm>
          <a:off x="8515427"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16527</xdr:rowOff>
    </xdr:from>
    <xdr:ext cx="469744" cy="259045"/>
    <xdr:sp macro="" textlink="">
      <xdr:nvSpPr>
        <xdr:cNvPr id="137" name="n_3mainValue【図書館】&#10;一人当たり面積">
          <a:extLst>
            <a:ext uri="{FF2B5EF4-FFF2-40B4-BE49-F238E27FC236}">
              <a16:creationId xmlns:a16="http://schemas.microsoft.com/office/drawing/2014/main" id="{00000000-0008-0000-0200-000089000000}"/>
            </a:ext>
          </a:extLst>
        </xdr:cNvPr>
        <xdr:cNvSpPr txBox="1"/>
      </xdr:nvSpPr>
      <xdr:spPr>
        <a:xfrm>
          <a:off x="7626427"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id="{00000000-0008-0000-02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61" name="【体育館・プール】&#10;有形固定資産減価償却率最小値テキスト">
          <a:extLst>
            <a:ext uri="{FF2B5EF4-FFF2-40B4-BE49-F238E27FC236}">
              <a16:creationId xmlns:a16="http://schemas.microsoft.com/office/drawing/2014/main" id="{00000000-0008-0000-0200-0000A1000000}"/>
            </a:ext>
          </a:extLst>
        </xdr:cNvPr>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63" name="【体育館・プール】&#10;有形固定資産減価償却率最大値テキスト">
          <a:extLst>
            <a:ext uri="{FF2B5EF4-FFF2-40B4-BE49-F238E27FC236}">
              <a16:creationId xmlns:a16="http://schemas.microsoft.com/office/drawing/2014/main" id="{00000000-0008-0000-0200-0000A3000000}"/>
            </a:ext>
          </a:extLst>
        </xdr:cNvPr>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65" name="【体育館・プール】&#10;有形固定資産減価償却率平均値テキスト">
          <a:extLst>
            <a:ext uri="{FF2B5EF4-FFF2-40B4-BE49-F238E27FC236}">
              <a16:creationId xmlns:a16="http://schemas.microsoft.com/office/drawing/2014/main" id="{00000000-0008-0000-0200-0000A5000000}"/>
            </a:ext>
          </a:extLst>
        </xdr:cNvPr>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6" name="フローチャート: 判断 165">
          <a:extLst>
            <a:ext uri="{FF2B5EF4-FFF2-40B4-BE49-F238E27FC236}">
              <a16:creationId xmlns:a16="http://schemas.microsoft.com/office/drawing/2014/main" id="{00000000-0008-0000-0200-0000A6000000}"/>
            </a:ext>
          </a:extLst>
        </xdr:cNvPr>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7" name="フローチャート: 判断 166">
          <a:extLst>
            <a:ext uri="{FF2B5EF4-FFF2-40B4-BE49-F238E27FC236}">
              <a16:creationId xmlns:a16="http://schemas.microsoft.com/office/drawing/2014/main" id="{00000000-0008-0000-0200-0000A7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95504</xdr:rowOff>
    </xdr:from>
    <xdr:to>
      <xdr:col>24</xdr:col>
      <xdr:colOff>114300</xdr:colOff>
      <xdr:row>59</xdr:row>
      <xdr:rowOff>25654</xdr:rowOff>
    </xdr:to>
    <xdr:sp macro="" textlink="">
      <xdr:nvSpPr>
        <xdr:cNvPr id="175" name="楕円 174">
          <a:extLst>
            <a:ext uri="{FF2B5EF4-FFF2-40B4-BE49-F238E27FC236}">
              <a16:creationId xmlns:a16="http://schemas.microsoft.com/office/drawing/2014/main" id="{00000000-0008-0000-0200-0000AF000000}"/>
            </a:ext>
          </a:extLst>
        </xdr:cNvPr>
        <xdr:cNvSpPr/>
      </xdr:nvSpPr>
      <xdr:spPr>
        <a:xfrm>
          <a:off x="45847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118381</xdr:rowOff>
    </xdr:from>
    <xdr:ext cx="405111" cy="259045"/>
    <xdr:sp macro="" textlink="">
      <xdr:nvSpPr>
        <xdr:cNvPr id="176" name="【体育館・プール】&#10;有形固定資産減価償却率該当値テキスト">
          <a:extLst>
            <a:ext uri="{FF2B5EF4-FFF2-40B4-BE49-F238E27FC236}">
              <a16:creationId xmlns:a16="http://schemas.microsoft.com/office/drawing/2014/main" id="{00000000-0008-0000-0200-0000B0000000}"/>
            </a:ext>
          </a:extLst>
        </xdr:cNvPr>
        <xdr:cNvSpPr txBox="1"/>
      </xdr:nvSpPr>
      <xdr:spPr>
        <a:xfrm>
          <a:off x="4673600" y="989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113792</xdr:rowOff>
    </xdr:from>
    <xdr:to>
      <xdr:col>20</xdr:col>
      <xdr:colOff>38100</xdr:colOff>
      <xdr:row>59</xdr:row>
      <xdr:rowOff>43942</xdr:rowOff>
    </xdr:to>
    <xdr:sp macro="" textlink="">
      <xdr:nvSpPr>
        <xdr:cNvPr id="177" name="楕円 176">
          <a:extLst>
            <a:ext uri="{FF2B5EF4-FFF2-40B4-BE49-F238E27FC236}">
              <a16:creationId xmlns:a16="http://schemas.microsoft.com/office/drawing/2014/main" id="{00000000-0008-0000-0200-0000B1000000}"/>
            </a:ext>
          </a:extLst>
        </xdr:cNvPr>
        <xdr:cNvSpPr/>
      </xdr:nvSpPr>
      <xdr:spPr>
        <a:xfrm>
          <a:off x="3746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146304</xdr:rowOff>
    </xdr:from>
    <xdr:to>
      <xdr:col>24</xdr:col>
      <xdr:colOff>63500</xdr:colOff>
      <xdr:row>58</xdr:row>
      <xdr:rowOff>164592</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flipV="1">
          <a:off x="3797300" y="100904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134366</xdr:rowOff>
    </xdr:from>
    <xdr:to>
      <xdr:col>15</xdr:col>
      <xdr:colOff>101600</xdr:colOff>
      <xdr:row>59</xdr:row>
      <xdr:rowOff>64516</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28575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164592</xdr:rowOff>
    </xdr:from>
    <xdr:to>
      <xdr:col>19</xdr:col>
      <xdr:colOff>177800</xdr:colOff>
      <xdr:row>59</xdr:row>
      <xdr:rowOff>13716</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flipV="1">
          <a:off x="2908300" y="1010869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166370</xdr:rowOff>
    </xdr:from>
    <xdr:to>
      <xdr:col>10</xdr:col>
      <xdr:colOff>165100</xdr:colOff>
      <xdr:row>59</xdr:row>
      <xdr:rowOff>96520</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1968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13716</xdr:rowOff>
    </xdr:from>
    <xdr:to>
      <xdr:col>15</xdr:col>
      <xdr:colOff>50800</xdr:colOff>
      <xdr:row>59</xdr:row>
      <xdr:rowOff>45720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flipV="1">
          <a:off x="2019300" y="1012926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83" name="n_1aveValue【体育館・プール】&#10;有形固定資産減価償却率">
          <a:extLst>
            <a:ext uri="{FF2B5EF4-FFF2-40B4-BE49-F238E27FC236}">
              <a16:creationId xmlns:a16="http://schemas.microsoft.com/office/drawing/2014/main" id="{00000000-0008-0000-0200-0000B7000000}"/>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84" name="n_2aveValue【体育館・プール】&#10;有形固定資産減価償却率">
          <a:extLst>
            <a:ext uri="{FF2B5EF4-FFF2-40B4-BE49-F238E27FC236}">
              <a16:creationId xmlns:a16="http://schemas.microsoft.com/office/drawing/2014/main" id="{00000000-0008-0000-0200-0000B8000000}"/>
            </a:ext>
          </a:extLst>
        </xdr:cNvPr>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165371</xdr:rowOff>
    </xdr:from>
    <xdr:ext cx="405111" cy="259045"/>
    <xdr:sp macro="" textlink="">
      <xdr:nvSpPr>
        <xdr:cNvPr id="185" name="n_3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1816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60469</xdr:rowOff>
    </xdr:from>
    <xdr:ext cx="405111" cy="259045"/>
    <xdr:sp macro="" textlink="">
      <xdr:nvSpPr>
        <xdr:cNvPr id="186" name="n_1main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35820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81043</xdr:rowOff>
    </xdr:from>
    <xdr:ext cx="405111" cy="259045"/>
    <xdr:sp macro="" textlink="">
      <xdr:nvSpPr>
        <xdr:cNvPr id="187" name="n_2main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2705744" y="98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113047</xdr:rowOff>
    </xdr:from>
    <xdr:ext cx="405111" cy="259045"/>
    <xdr:sp macro="" textlink="">
      <xdr:nvSpPr>
        <xdr:cNvPr id="188" name="n_3main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1816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00000000-0008-0000-02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13" name="【体育館・プール】&#10;一人当たり面積最小値テキスト">
          <a:extLst>
            <a:ext uri="{FF2B5EF4-FFF2-40B4-BE49-F238E27FC236}">
              <a16:creationId xmlns:a16="http://schemas.microsoft.com/office/drawing/2014/main" id="{00000000-0008-0000-0200-0000D5000000}"/>
            </a:ext>
          </a:extLst>
        </xdr:cNvPr>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15" name="【体育館・プール】&#10;一人当たり面積最大値テキスト">
          <a:extLst>
            <a:ext uri="{FF2B5EF4-FFF2-40B4-BE49-F238E27FC236}">
              <a16:creationId xmlns:a16="http://schemas.microsoft.com/office/drawing/2014/main" id="{00000000-0008-0000-0200-0000D7000000}"/>
            </a:ext>
          </a:extLst>
        </xdr:cNvPr>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17" name="【体育館・プール】&#10;一人当たり面積平均値テキスト">
          <a:extLst>
            <a:ext uri="{FF2B5EF4-FFF2-40B4-BE49-F238E27FC236}">
              <a16:creationId xmlns:a16="http://schemas.microsoft.com/office/drawing/2014/main" id="{00000000-0008-0000-0200-0000D9000000}"/>
            </a:ext>
          </a:extLst>
        </xdr:cNvPr>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52070</xdr:rowOff>
    </xdr:from>
    <xdr:to>
      <xdr:col>55</xdr:col>
      <xdr:colOff>50800</xdr:colOff>
      <xdr:row>63</xdr:row>
      <xdr:rowOff>153670</xdr:rowOff>
    </xdr:to>
    <xdr:sp macro="" textlink="">
      <xdr:nvSpPr>
        <xdr:cNvPr id="227" name="楕円 226">
          <a:extLst>
            <a:ext uri="{FF2B5EF4-FFF2-40B4-BE49-F238E27FC236}">
              <a16:creationId xmlns:a16="http://schemas.microsoft.com/office/drawing/2014/main" id="{00000000-0008-0000-0200-0000E3000000}"/>
            </a:ext>
          </a:extLst>
        </xdr:cNvPr>
        <xdr:cNvSpPr/>
      </xdr:nvSpPr>
      <xdr:spPr>
        <a:xfrm>
          <a:off x="10426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13987</xdr:rowOff>
    </xdr:from>
    <xdr:ext cx="469744" cy="259045"/>
    <xdr:sp macro="" textlink="">
      <xdr:nvSpPr>
        <xdr:cNvPr id="228" name="【体育館・プール】&#10;一人当たり面積該当値テキスト">
          <a:extLst>
            <a:ext uri="{FF2B5EF4-FFF2-40B4-BE49-F238E27FC236}">
              <a16:creationId xmlns:a16="http://schemas.microsoft.com/office/drawing/2014/main" id="{00000000-0008-0000-0200-0000E4000000}"/>
            </a:ext>
          </a:extLst>
        </xdr:cNvPr>
        <xdr:cNvSpPr txBox="1"/>
      </xdr:nvSpPr>
      <xdr:spPr>
        <a:xfrm>
          <a:off x="10515600"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55880</xdr:rowOff>
    </xdr:from>
    <xdr:to>
      <xdr:col>50</xdr:col>
      <xdr:colOff>165100</xdr:colOff>
      <xdr:row>63</xdr:row>
      <xdr:rowOff>157480</xdr:rowOff>
    </xdr:to>
    <xdr:sp macro="" textlink="">
      <xdr:nvSpPr>
        <xdr:cNvPr id="229" name="楕円 228">
          <a:extLst>
            <a:ext uri="{FF2B5EF4-FFF2-40B4-BE49-F238E27FC236}">
              <a16:creationId xmlns:a16="http://schemas.microsoft.com/office/drawing/2014/main" id="{00000000-0008-0000-0200-0000E5000000}"/>
            </a:ext>
          </a:extLst>
        </xdr:cNvPr>
        <xdr:cNvSpPr/>
      </xdr:nvSpPr>
      <xdr:spPr>
        <a:xfrm>
          <a:off x="9588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102870</xdr:rowOff>
    </xdr:from>
    <xdr:to>
      <xdr:col>55</xdr:col>
      <xdr:colOff>0</xdr:colOff>
      <xdr:row>63</xdr:row>
      <xdr:rowOff>106680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9639300" y="109042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55880</xdr:rowOff>
    </xdr:from>
    <xdr:to>
      <xdr:col>46</xdr:col>
      <xdr:colOff>38100</xdr:colOff>
      <xdr:row>63</xdr:row>
      <xdr:rowOff>157480</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8699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106680</xdr:rowOff>
    </xdr:from>
    <xdr:to>
      <xdr:col>50</xdr:col>
      <xdr:colOff>114300</xdr:colOff>
      <xdr:row>63</xdr:row>
      <xdr:rowOff>106680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8750300" y="1090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57150</xdr:rowOff>
    </xdr:from>
    <xdr:to>
      <xdr:col>41</xdr:col>
      <xdr:colOff>101600</xdr:colOff>
      <xdr:row>63</xdr:row>
      <xdr:rowOff>158750</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7810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106680</xdr:rowOff>
    </xdr:from>
    <xdr:to>
      <xdr:col>45</xdr:col>
      <xdr:colOff>177800</xdr:colOff>
      <xdr:row>63</xdr:row>
      <xdr:rowOff>107950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7861300" y="109080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35" name="n_1aveValue【体育館・プール】&#10;一人当たり面積">
          <a:extLst>
            <a:ext uri="{FF2B5EF4-FFF2-40B4-BE49-F238E27FC236}">
              <a16:creationId xmlns:a16="http://schemas.microsoft.com/office/drawing/2014/main" id="{00000000-0008-0000-0200-0000EB000000}"/>
            </a:ext>
          </a:extLst>
        </xdr:cNvPr>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161307</xdr:rowOff>
    </xdr:from>
    <xdr:ext cx="469744" cy="259045"/>
    <xdr:sp macro="" textlink="">
      <xdr:nvSpPr>
        <xdr:cNvPr id="236" name="n_2aveValue【体育館・プール】&#10;一人当たり面積">
          <a:extLst>
            <a:ext uri="{FF2B5EF4-FFF2-40B4-BE49-F238E27FC236}">
              <a16:creationId xmlns:a16="http://schemas.microsoft.com/office/drawing/2014/main" id="{00000000-0008-0000-0200-0000EC000000}"/>
            </a:ext>
          </a:extLst>
        </xdr:cNvPr>
        <xdr:cNvSpPr txBox="1"/>
      </xdr:nvSpPr>
      <xdr:spPr>
        <a:xfrm>
          <a:off x="8515427" y="1096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8907</xdr:rowOff>
    </xdr:from>
    <xdr:ext cx="469744" cy="259045"/>
    <xdr:sp macro="" textlink="">
      <xdr:nvSpPr>
        <xdr:cNvPr id="237" name="n_3aveValue【体育館・プール】&#10;一人当たり面積">
          <a:extLst>
            <a:ext uri="{FF2B5EF4-FFF2-40B4-BE49-F238E27FC236}">
              <a16:creationId xmlns:a16="http://schemas.microsoft.com/office/drawing/2014/main" id="{00000000-0008-0000-0200-0000ED000000}"/>
            </a:ext>
          </a:extLst>
        </xdr:cNvPr>
        <xdr:cNvSpPr txBox="1"/>
      </xdr:nvSpPr>
      <xdr:spPr>
        <a:xfrm>
          <a:off x="7626427"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148607</xdr:rowOff>
    </xdr:from>
    <xdr:ext cx="469744" cy="259045"/>
    <xdr:sp macro="" textlink="">
      <xdr:nvSpPr>
        <xdr:cNvPr id="238" name="n_1mainValue【体育館・プール】&#10;一人当たり面積">
          <a:extLst>
            <a:ext uri="{FF2B5EF4-FFF2-40B4-BE49-F238E27FC236}">
              <a16:creationId xmlns:a16="http://schemas.microsoft.com/office/drawing/2014/main" id="{00000000-0008-0000-0200-0000EE000000}"/>
            </a:ext>
          </a:extLst>
        </xdr:cNvPr>
        <xdr:cNvSpPr txBox="1"/>
      </xdr:nvSpPr>
      <xdr:spPr>
        <a:xfrm>
          <a:off x="93917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2557</xdr:rowOff>
    </xdr:from>
    <xdr:ext cx="469744" cy="259045"/>
    <xdr:sp macro="" textlink="">
      <xdr:nvSpPr>
        <xdr:cNvPr id="239" name="n_2mainValue【体育館・プール】&#10;一人当たり面積">
          <a:extLst>
            <a:ext uri="{FF2B5EF4-FFF2-40B4-BE49-F238E27FC236}">
              <a16:creationId xmlns:a16="http://schemas.microsoft.com/office/drawing/2014/main" id="{00000000-0008-0000-0200-0000EF000000}"/>
            </a:ext>
          </a:extLst>
        </xdr:cNvPr>
        <xdr:cNvSpPr txBox="1"/>
      </xdr:nvSpPr>
      <xdr:spPr>
        <a:xfrm>
          <a:off x="8515427" y="106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40" name="n_3mainValue【体育館・プール】&#10;一人当たり面積">
          <a:extLst>
            <a:ext uri="{FF2B5EF4-FFF2-40B4-BE49-F238E27FC236}">
              <a16:creationId xmlns:a16="http://schemas.microsoft.com/office/drawing/2014/main" id="{00000000-0008-0000-0200-0000F0000000}"/>
            </a:ext>
          </a:extLst>
        </xdr:cNvPr>
        <xdr:cNvSpPr txBox="1"/>
      </xdr:nvSpPr>
      <xdr:spPr>
        <a:xfrm>
          <a:off x="7626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00000000-0008-0000-02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00000000-0008-0000-0200-00000A010000}"/>
            </a:ext>
          </a:extLst>
        </xdr:cNvPr>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68" name="【福祉施設】&#10;有形固定資産減価償却率最大値テキスト">
          <a:extLst>
            <a:ext uri="{FF2B5EF4-FFF2-40B4-BE49-F238E27FC236}">
              <a16:creationId xmlns:a16="http://schemas.microsoft.com/office/drawing/2014/main" id="{00000000-0008-0000-0200-00000C010000}"/>
            </a:ext>
          </a:extLst>
        </xdr:cNvPr>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00000000-0008-0000-0200-00000E010000}"/>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1" name="フローチャート: 判断 270">
          <a:extLst>
            <a:ext uri="{FF2B5EF4-FFF2-40B4-BE49-F238E27FC236}">
              <a16:creationId xmlns:a16="http://schemas.microsoft.com/office/drawing/2014/main" id="{00000000-0008-0000-0200-00000F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73" name="フローチャート: 判断 272">
          <a:extLst>
            <a:ext uri="{FF2B5EF4-FFF2-40B4-BE49-F238E27FC236}">
              <a16:creationId xmlns:a16="http://schemas.microsoft.com/office/drawing/2014/main" id="{00000000-0008-0000-0200-000011010000}"/>
            </a:ext>
          </a:extLst>
        </xdr:cNvPr>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143511</xdr:rowOff>
    </xdr:from>
    <xdr:to>
      <xdr:col>24</xdr:col>
      <xdr:colOff>114300</xdr:colOff>
      <xdr:row>85</xdr:row>
      <xdr:rowOff>73661</xdr:rowOff>
    </xdr:to>
    <xdr:sp macro="" textlink="">
      <xdr:nvSpPr>
        <xdr:cNvPr id="280" name="楕円 279">
          <a:extLst>
            <a:ext uri="{FF2B5EF4-FFF2-40B4-BE49-F238E27FC236}">
              <a16:creationId xmlns:a16="http://schemas.microsoft.com/office/drawing/2014/main" id="{00000000-0008-0000-0200-000018010000}"/>
            </a:ext>
          </a:extLst>
        </xdr:cNvPr>
        <xdr:cNvSpPr/>
      </xdr:nvSpPr>
      <xdr:spPr>
        <a:xfrm>
          <a:off x="45847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58438</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00000000-0008-0000-0200-000019010000}"/>
            </a:ext>
          </a:extLst>
        </xdr:cNvPr>
        <xdr:cNvSpPr txBox="1"/>
      </xdr:nvSpPr>
      <xdr:spPr>
        <a:xfrm>
          <a:off x="4673600" y="1446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99695</xdr:rowOff>
    </xdr:from>
    <xdr:to>
      <xdr:col>20</xdr:col>
      <xdr:colOff>38100</xdr:colOff>
      <xdr:row>85</xdr:row>
      <xdr:rowOff>29845</xdr:rowOff>
    </xdr:to>
    <xdr:sp macro="" textlink="">
      <xdr:nvSpPr>
        <xdr:cNvPr id="282" name="楕円 281">
          <a:extLst>
            <a:ext uri="{FF2B5EF4-FFF2-40B4-BE49-F238E27FC236}">
              <a16:creationId xmlns:a16="http://schemas.microsoft.com/office/drawing/2014/main" id="{00000000-0008-0000-0200-00001A010000}"/>
            </a:ext>
          </a:extLst>
        </xdr:cNvPr>
        <xdr:cNvSpPr/>
      </xdr:nvSpPr>
      <xdr:spPr>
        <a:xfrm>
          <a:off x="3746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150495</xdr:rowOff>
    </xdr:from>
    <xdr:to>
      <xdr:col>24</xdr:col>
      <xdr:colOff>63500</xdr:colOff>
      <xdr:row>85</xdr:row>
      <xdr:rowOff>22861</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3797300" y="1455229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25400</xdr:rowOff>
    </xdr:from>
    <xdr:to>
      <xdr:col>15</xdr:col>
      <xdr:colOff>101600</xdr:colOff>
      <xdr:row>84</xdr:row>
      <xdr:rowOff>127000</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2857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76200</xdr:rowOff>
    </xdr:from>
    <xdr:to>
      <xdr:col>19</xdr:col>
      <xdr:colOff>177800</xdr:colOff>
      <xdr:row>84</xdr:row>
      <xdr:rowOff>150495</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2908300" y="144780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23495</xdr:rowOff>
    </xdr:from>
    <xdr:to>
      <xdr:col>10</xdr:col>
      <xdr:colOff>165100</xdr:colOff>
      <xdr:row>84</xdr:row>
      <xdr:rowOff>125095</xdr:rowOff>
    </xdr:to>
    <xdr:sp macro="" textlink="">
      <xdr:nvSpPr>
        <xdr:cNvPr id="286" name="楕円 285">
          <a:extLst>
            <a:ext uri="{FF2B5EF4-FFF2-40B4-BE49-F238E27FC236}">
              <a16:creationId xmlns:a16="http://schemas.microsoft.com/office/drawing/2014/main" id="{00000000-0008-0000-0200-00001E010000}"/>
            </a:ext>
          </a:extLst>
        </xdr:cNvPr>
        <xdr:cNvSpPr/>
      </xdr:nvSpPr>
      <xdr:spPr>
        <a:xfrm>
          <a:off x="1968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74295</xdr:rowOff>
    </xdr:from>
    <xdr:to>
      <xdr:col>15</xdr:col>
      <xdr:colOff>50800</xdr:colOff>
      <xdr:row>84</xdr:row>
      <xdr:rowOff>76200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2019300" y="14476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118763</xdr:rowOff>
    </xdr:from>
    <xdr:ext cx="405111" cy="259045"/>
    <xdr:sp macro="" textlink="">
      <xdr:nvSpPr>
        <xdr:cNvPr id="288" name="n_1aveValue【福祉施設】&#10;有形固定資産減価償却率">
          <a:extLst>
            <a:ext uri="{FF2B5EF4-FFF2-40B4-BE49-F238E27FC236}">
              <a16:creationId xmlns:a16="http://schemas.microsoft.com/office/drawing/2014/main" id="{00000000-0008-0000-0200-000020010000}"/>
            </a:ext>
          </a:extLst>
        </xdr:cNvPr>
        <xdr:cNvSpPr txBox="1"/>
      </xdr:nvSpPr>
      <xdr:spPr>
        <a:xfrm>
          <a:off x="3582044"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120666</xdr:rowOff>
    </xdr:from>
    <xdr:ext cx="405111" cy="259045"/>
    <xdr:sp macro="" textlink="">
      <xdr:nvSpPr>
        <xdr:cNvPr id="289" name="n_2aveValue【福祉施設】&#10;有形固定資産減価償却率">
          <a:extLst>
            <a:ext uri="{FF2B5EF4-FFF2-40B4-BE49-F238E27FC236}">
              <a16:creationId xmlns:a16="http://schemas.microsoft.com/office/drawing/2014/main" id="{00000000-0008-0000-0200-000021010000}"/>
            </a:ext>
          </a:extLst>
        </xdr:cNvPr>
        <xdr:cNvSpPr txBox="1"/>
      </xdr:nvSpPr>
      <xdr:spPr>
        <a:xfrm>
          <a:off x="2705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90" name="n_3aveValue【福祉施設】&#10;有形固定資産減価償却率">
          <a:extLst>
            <a:ext uri="{FF2B5EF4-FFF2-40B4-BE49-F238E27FC236}">
              <a16:creationId xmlns:a16="http://schemas.microsoft.com/office/drawing/2014/main" id="{00000000-0008-0000-0200-000022010000}"/>
            </a:ext>
          </a:extLst>
        </xdr:cNvPr>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20972</xdr:rowOff>
    </xdr:from>
    <xdr:ext cx="405111" cy="259045"/>
    <xdr:sp macro="" textlink="">
      <xdr:nvSpPr>
        <xdr:cNvPr id="291" name="n_1mainValue【福祉施設】&#10;有形固定資産減価償却率">
          <a:extLst>
            <a:ext uri="{FF2B5EF4-FFF2-40B4-BE49-F238E27FC236}">
              <a16:creationId xmlns:a16="http://schemas.microsoft.com/office/drawing/2014/main" id="{00000000-0008-0000-0200-000023010000}"/>
            </a:ext>
          </a:extLst>
        </xdr:cNvPr>
        <xdr:cNvSpPr txBox="1"/>
      </xdr:nvSpPr>
      <xdr:spPr>
        <a:xfrm>
          <a:off x="35820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118127</xdr:rowOff>
    </xdr:from>
    <xdr:ext cx="405111" cy="259045"/>
    <xdr:sp macro="" textlink="">
      <xdr:nvSpPr>
        <xdr:cNvPr id="292" name="n_2mainValue【福祉施設】&#10;有形固定資産減価償却率">
          <a:extLst>
            <a:ext uri="{FF2B5EF4-FFF2-40B4-BE49-F238E27FC236}">
              <a16:creationId xmlns:a16="http://schemas.microsoft.com/office/drawing/2014/main" id="{00000000-0008-0000-0200-000024010000}"/>
            </a:ext>
          </a:extLst>
        </xdr:cNvPr>
        <xdr:cNvSpPr txBox="1"/>
      </xdr:nvSpPr>
      <xdr:spPr>
        <a:xfrm>
          <a:off x="2705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116222</xdr:rowOff>
    </xdr:from>
    <xdr:ext cx="405111" cy="259045"/>
    <xdr:sp macro="" textlink="">
      <xdr:nvSpPr>
        <xdr:cNvPr id="293" name="n_3mainValue【福祉施設】&#10;有形固定資産減価償却率">
          <a:extLst>
            <a:ext uri="{FF2B5EF4-FFF2-40B4-BE49-F238E27FC236}">
              <a16:creationId xmlns:a16="http://schemas.microsoft.com/office/drawing/2014/main" id="{00000000-0008-0000-0200-000025010000}"/>
            </a:ext>
          </a:extLst>
        </xdr:cNvPr>
        <xdr:cNvSpPr txBox="1"/>
      </xdr:nvSpPr>
      <xdr:spPr>
        <a:xfrm>
          <a:off x="1816744"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00000000-0008-0000-02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8" name="【福祉施設】&#10;一人当たり面積最小値テキスト">
          <a:extLst>
            <a:ext uri="{FF2B5EF4-FFF2-40B4-BE49-F238E27FC236}">
              <a16:creationId xmlns:a16="http://schemas.microsoft.com/office/drawing/2014/main" id="{00000000-0008-0000-0200-00003E010000}"/>
            </a:ext>
          </a:extLst>
        </xdr:cNvPr>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20" name="【福祉施設】&#10;一人当たり面積最大値テキスト">
          <a:extLst>
            <a:ext uri="{FF2B5EF4-FFF2-40B4-BE49-F238E27FC236}">
              <a16:creationId xmlns:a16="http://schemas.microsoft.com/office/drawing/2014/main" id="{00000000-0008-0000-0200-000040010000}"/>
            </a:ext>
          </a:extLst>
        </xdr:cNvPr>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22" name="【福祉施設】&#10;一人当たり面積平均値テキスト">
          <a:extLst>
            <a:ext uri="{FF2B5EF4-FFF2-40B4-BE49-F238E27FC236}">
              <a16:creationId xmlns:a16="http://schemas.microsoft.com/office/drawing/2014/main" id="{00000000-0008-0000-0200-000042010000}"/>
            </a:ext>
          </a:extLst>
        </xdr:cNvPr>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40639</xdr:rowOff>
    </xdr:from>
    <xdr:to>
      <xdr:col>55</xdr:col>
      <xdr:colOff>50800</xdr:colOff>
      <xdr:row>82</xdr:row>
      <xdr:rowOff>142239</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104267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63516</xdr:rowOff>
    </xdr:from>
    <xdr:ext cx="469744" cy="259045"/>
    <xdr:sp macro="" textlink="">
      <xdr:nvSpPr>
        <xdr:cNvPr id="333" name="【福祉施設】&#10;一人当たり面積該当値テキスト">
          <a:extLst>
            <a:ext uri="{FF2B5EF4-FFF2-40B4-BE49-F238E27FC236}">
              <a16:creationId xmlns:a16="http://schemas.microsoft.com/office/drawing/2014/main" id="{00000000-0008-0000-0200-00004D010000}"/>
            </a:ext>
          </a:extLst>
        </xdr:cNvPr>
        <xdr:cNvSpPr txBox="1"/>
      </xdr:nvSpPr>
      <xdr:spPr>
        <a:xfrm>
          <a:off x="10515600" y="1395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101600</xdr:rowOff>
    </xdr:from>
    <xdr:to>
      <xdr:col>50</xdr:col>
      <xdr:colOff>165100</xdr:colOff>
      <xdr:row>83</xdr:row>
      <xdr:rowOff>31750</xdr:rowOff>
    </xdr:to>
    <xdr:sp macro="" textlink="">
      <xdr:nvSpPr>
        <xdr:cNvPr id="334" name="楕円 333">
          <a:extLst>
            <a:ext uri="{FF2B5EF4-FFF2-40B4-BE49-F238E27FC236}">
              <a16:creationId xmlns:a16="http://schemas.microsoft.com/office/drawing/2014/main" id="{00000000-0008-0000-0200-00004E010000}"/>
            </a:ext>
          </a:extLst>
        </xdr:cNvPr>
        <xdr:cNvSpPr/>
      </xdr:nvSpPr>
      <xdr:spPr>
        <a:xfrm>
          <a:off x="958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91439</xdr:rowOff>
    </xdr:from>
    <xdr:to>
      <xdr:col>55</xdr:col>
      <xdr:colOff>0</xdr:colOff>
      <xdr:row>82</xdr:row>
      <xdr:rowOff>152400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flipV="1">
          <a:off x="9639300" y="141503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109220</xdr:rowOff>
    </xdr:from>
    <xdr:to>
      <xdr:col>46</xdr:col>
      <xdr:colOff>38100</xdr:colOff>
      <xdr:row>83</xdr:row>
      <xdr:rowOff>39370</xdr:rowOff>
    </xdr:to>
    <xdr:sp macro="" textlink="">
      <xdr:nvSpPr>
        <xdr:cNvPr id="336" name="楕円 335">
          <a:extLst>
            <a:ext uri="{FF2B5EF4-FFF2-40B4-BE49-F238E27FC236}">
              <a16:creationId xmlns:a16="http://schemas.microsoft.com/office/drawing/2014/main" id="{00000000-0008-0000-0200-000050010000}"/>
            </a:ext>
          </a:extLst>
        </xdr:cNvPr>
        <xdr:cNvSpPr/>
      </xdr:nvSpPr>
      <xdr:spPr>
        <a:xfrm>
          <a:off x="8699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152400</xdr:rowOff>
    </xdr:from>
    <xdr:to>
      <xdr:col>50</xdr:col>
      <xdr:colOff>114300</xdr:colOff>
      <xdr:row>82</xdr:row>
      <xdr:rowOff>160020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flipV="1">
          <a:off x="8750300" y="14211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116839</xdr:rowOff>
    </xdr:from>
    <xdr:to>
      <xdr:col>41</xdr:col>
      <xdr:colOff>101600</xdr:colOff>
      <xdr:row>83</xdr:row>
      <xdr:rowOff>46989</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7810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160020</xdr:rowOff>
    </xdr:from>
    <xdr:to>
      <xdr:col>45</xdr:col>
      <xdr:colOff>177800</xdr:colOff>
      <xdr:row>82</xdr:row>
      <xdr:rowOff>167639</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flipV="1">
          <a:off x="7861300" y="14218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87647</xdr:rowOff>
    </xdr:from>
    <xdr:ext cx="469744" cy="259045"/>
    <xdr:sp macro="" textlink="">
      <xdr:nvSpPr>
        <xdr:cNvPr id="340" name="n_1aveValue【福祉施設】&#10;一人当たり面積">
          <a:extLst>
            <a:ext uri="{FF2B5EF4-FFF2-40B4-BE49-F238E27FC236}">
              <a16:creationId xmlns:a16="http://schemas.microsoft.com/office/drawing/2014/main" id="{00000000-0008-0000-0200-000054010000}"/>
            </a:ext>
          </a:extLst>
        </xdr:cNvPr>
        <xdr:cNvSpPr txBox="1"/>
      </xdr:nvSpPr>
      <xdr:spPr>
        <a:xfrm>
          <a:off x="9391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41" name="n_2aveValue【福祉施設】&#10;一人当たり面積">
          <a:extLst>
            <a:ext uri="{FF2B5EF4-FFF2-40B4-BE49-F238E27FC236}">
              <a16:creationId xmlns:a16="http://schemas.microsoft.com/office/drawing/2014/main" id="{00000000-0008-0000-0200-000055010000}"/>
            </a:ext>
          </a:extLst>
        </xdr:cNvPr>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148607</xdr:rowOff>
    </xdr:from>
    <xdr:ext cx="469744" cy="259045"/>
    <xdr:sp macro="" textlink="">
      <xdr:nvSpPr>
        <xdr:cNvPr id="342" name="n_3aveValue【福祉施設】&#10;一人当たり面積">
          <a:extLst>
            <a:ext uri="{FF2B5EF4-FFF2-40B4-BE49-F238E27FC236}">
              <a16:creationId xmlns:a16="http://schemas.microsoft.com/office/drawing/2014/main" id="{00000000-0008-0000-0200-000056010000}"/>
            </a:ext>
          </a:extLst>
        </xdr:cNvPr>
        <xdr:cNvSpPr txBox="1"/>
      </xdr:nvSpPr>
      <xdr:spPr>
        <a:xfrm>
          <a:off x="7626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48277</xdr:rowOff>
    </xdr:from>
    <xdr:ext cx="469744" cy="259045"/>
    <xdr:sp macro="" textlink="">
      <xdr:nvSpPr>
        <xdr:cNvPr id="343" name="n_1mainValue【福祉施設】&#10;一人当たり面積">
          <a:extLst>
            <a:ext uri="{FF2B5EF4-FFF2-40B4-BE49-F238E27FC236}">
              <a16:creationId xmlns:a16="http://schemas.microsoft.com/office/drawing/2014/main" id="{00000000-0008-0000-0200-000057010000}"/>
            </a:ext>
          </a:extLst>
        </xdr:cNvPr>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55897</xdr:rowOff>
    </xdr:from>
    <xdr:ext cx="469744" cy="259045"/>
    <xdr:sp macro="" textlink="">
      <xdr:nvSpPr>
        <xdr:cNvPr id="344" name="n_2mainValue【福祉施設】&#10;一人当たり面積">
          <a:extLst>
            <a:ext uri="{FF2B5EF4-FFF2-40B4-BE49-F238E27FC236}">
              <a16:creationId xmlns:a16="http://schemas.microsoft.com/office/drawing/2014/main" id="{00000000-0008-0000-0200-000058010000}"/>
            </a:ext>
          </a:extLst>
        </xdr:cNvPr>
        <xdr:cNvSpPr txBox="1"/>
      </xdr:nvSpPr>
      <xdr:spPr>
        <a:xfrm>
          <a:off x="85154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63516</xdr:rowOff>
    </xdr:from>
    <xdr:ext cx="469744" cy="259045"/>
    <xdr:sp macro="" textlink="">
      <xdr:nvSpPr>
        <xdr:cNvPr id="345" name="n_3mainValue【福祉施設】&#10;一人当たり面積">
          <a:extLst>
            <a:ext uri="{FF2B5EF4-FFF2-40B4-BE49-F238E27FC236}">
              <a16:creationId xmlns:a16="http://schemas.microsoft.com/office/drawing/2014/main" id="{00000000-0008-0000-0200-000059010000}"/>
            </a:ext>
          </a:extLst>
        </xdr:cNvPr>
        <xdr:cNvSpPr txBox="1"/>
      </xdr:nvSpPr>
      <xdr:spPr>
        <a:xfrm>
          <a:off x="7626427" y="1395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00000000-0008-0000-0200-00007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72" name="【市民会館】&#10;有形固定資産減価償却率最小値テキスト">
          <a:extLst>
            <a:ext uri="{FF2B5EF4-FFF2-40B4-BE49-F238E27FC236}">
              <a16:creationId xmlns:a16="http://schemas.microsoft.com/office/drawing/2014/main" id="{00000000-0008-0000-0200-000074010000}"/>
            </a:ext>
          </a:extLst>
        </xdr:cNvPr>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74" name="【市民会館】&#10;有形固定資産減価償却率最大値テキスト">
          <a:extLst>
            <a:ext uri="{FF2B5EF4-FFF2-40B4-BE49-F238E27FC236}">
              <a16:creationId xmlns:a16="http://schemas.microsoft.com/office/drawing/2014/main" id="{00000000-0008-0000-0200-000076010000}"/>
            </a:ext>
          </a:extLst>
        </xdr:cNvPr>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00000000-0008-0000-0200-000078010000}"/>
            </a:ext>
          </a:extLst>
        </xdr:cNvPr>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7" name="フローチャート: 判断 376">
          <a:extLst>
            <a:ext uri="{FF2B5EF4-FFF2-40B4-BE49-F238E27FC236}">
              <a16:creationId xmlns:a16="http://schemas.microsoft.com/office/drawing/2014/main" id="{00000000-0008-0000-0200-000079010000}"/>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84182</xdr:rowOff>
    </xdr:from>
    <xdr:to>
      <xdr:col>24</xdr:col>
      <xdr:colOff>114300</xdr:colOff>
      <xdr:row>102</xdr:row>
      <xdr:rowOff>14332</xdr:rowOff>
    </xdr:to>
    <xdr:sp macro="" textlink="">
      <xdr:nvSpPr>
        <xdr:cNvPr id="386" name="楕円 385">
          <a:extLst>
            <a:ext uri="{FF2B5EF4-FFF2-40B4-BE49-F238E27FC236}">
              <a16:creationId xmlns:a16="http://schemas.microsoft.com/office/drawing/2014/main" id="{00000000-0008-0000-0200-000082010000}"/>
            </a:ext>
          </a:extLst>
        </xdr:cNvPr>
        <xdr:cNvSpPr/>
      </xdr:nvSpPr>
      <xdr:spPr>
        <a:xfrm>
          <a:off x="4584700" y="174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107059</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00000000-0008-0000-0200-000083010000}"/>
            </a:ext>
          </a:extLst>
        </xdr:cNvPr>
        <xdr:cNvSpPr txBox="1"/>
      </xdr:nvSpPr>
      <xdr:spPr>
        <a:xfrm>
          <a:off x="4673600" y="172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164193</xdr:rowOff>
    </xdr:from>
    <xdr:to>
      <xdr:col>20</xdr:col>
      <xdr:colOff>38100</xdr:colOff>
      <xdr:row>102</xdr:row>
      <xdr:rowOff>94343</xdr:rowOff>
    </xdr:to>
    <xdr:sp macro="" textlink="">
      <xdr:nvSpPr>
        <xdr:cNvPr id="388" name="楕円 387">
          <a:extLst>
            <a:ext uri="{FF2B5EF4-FFF2-40B4-BE49-F238E27FC236}">
              <a16:creationId xmlns:a16="http://schemas.microsoft.com/office/drawing/2014/main" id="{00000000-0008-0000-0200-000084010000}"/>
            </a:ext>
          </a:extLst>
        </xdr:cNvPr>
        <xdr:cNvSpPr/>
      </xdr:nvSpPr>
      <xdr:spPr>
        <a:xfrm>
          <a:off x="3746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134982</xdr:rowOff>
    </xdr:from>
    <xdr:to>
      <xdr:col>24</xdr:col>
      <xdr:colOff>63500</xdr:colOff>
      <xdr:row>102</xdr:row>
      <xdr:rowOff>43543</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flipV="1">
          <a:off x="3797300" y="17451432"/>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xdr:rowOff>
    </xdr:from>
    <xdr:to>
      <xdr:col>15</xdr:col>
      <xdr:colOff>101600</xdr:colOff>
      <xdr:row>102</xdr:row>
      <xdr:rowOff>115570</xdr:rowOff>
    </xdr:to>
    <xdr:sp macro="" textlink="">
      <xdr:nvSpPr>
        <xdr:cNvPr id="390" name="楕円 389">
          <a:extLst>
            <a:ext uri="{FF2B5EF4-FFF2-40B4-BE49-F238E27FC236}">
              <a16:creationId xmlns:a16="http://schemas.microsoft.com/office/drawing/2014/main" id="{00000000-0008-0000-0200-000086010000}"/>
            </a:ext>
          </a:extLst>
        </xdr:cNvPr>
        <xdr:cNvSpPr/>
      </xdr:nvSpPr>
      <xdr:spPr>
        <a:xfrm>
          <a:off x="2857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43543</xdr:rowOff>
    </xdr:from>
    <xdr:to>
      <xdr:col>19</xdr:col>
      <xdr:colOff>177800</xdr:colOff>
      <xdr:row>102</xdr:row>
      <xdr:rowOff>64770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flipV="1">
          <a:off x="2908300" y="175314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35198</xdr:rowOff>
    </xdr:from>
    <xdr:to>
      <xdr:col>10</xdr:col>
      <xdr:colOff>165100</xdr:colOff>
      <xdr:row>102</xdr:row>
      <xdr:rowOff>136798</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1968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64770</xdr:rowOff>
    </xdr:from>
    <xdr:to>
      <xdr:col>15</xdr:col>
      <xdr:colOff>50800</xdr:colOff>
      <xdr:row>102</xdr:row>
      <xdr:rowOff>85998</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flipV="1">
          <a:off x="2019300" y="1755267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94" name="n_1aveValue【市民会館】&#10;有形固定資産減価償却率">
          <a:extLst>
            <a:ext uri="{FF2B5EF4-FFF2-40B4-BE49-F238E27FC236}">
              <a16:creationId xmlns:a16="http://schemas.microsoft.com/office/drawing/2014/main" id="{00000000-0008-0000-0200-00008A010000}"/>
            </a:ext>
          </a:extLst>
        </xdr:cNvPr>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95" name="n_2aveValue【市民会館】&#10;有形固定資産減価償却率">
          <a:extLst>
            <a:ext uri="{FF2B5EF4-FFF2-40B4-BE49-F238E27FC236}">
              <a16:creationId xmlns:a16="http://schemas.microsoft.com/office/drawing/2014/main" id="{00000000-0008-0000-0200-00008B010000}"/>
            </a:ext>
          </a:extLst>
        </xdr:cNvPr>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82204</xdr:rowOff>
    </xdr:from>
    <xdr:ext cx="405111" cy="259045"/>
    <xdr:sp macro="" textlink="">
      <xdr:nvSpPr>
        <xdr:cNvPr id="396" name="n_3aveValue【市民会館】&#10;有形固定資産減価償却率">
          <a:extLst>
            <a:ext uri="{FF2B5EF4-FFF2-40B4-BE49-F238E27FC236}">
              <a16:creationId xmlns:a16="http://schemas.microsoft.com/office/drawing/2014/main" id="{00000000-0008-0000-0200-00008C010000}"/>
            </a:ext>
          </a:extLst>
        </xdr:cNvPr>
        <xdr:cNvSpPr txBox="1"/>
      </xdr:nvSpPr>
      <xdr:spPr>
        <a:xfrm>
          <a:off x="1816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110870</xdr:rowOff>
    </xdr:from>
    <xdr:ext cx="405111" cy="259045"/>
    <xdr:sp macro="" textlink="">
      <xdr:nvSpPr>
        <xdr:cNvPr id="397" name="n_1mainValue【市民会館】&#10;有形固定資産減価償却率">
          <a:extLst>
            <a:ext uri="{FF2B5EF4-FFF2-40B4-BE49-F238E27FC236}">
              <a16:creationId xmlns:a16="http://schemas.microsoft.com/office/drawing/2014/main" id="{00000000-0008-0000-0200-00008D010000}"/>
            </a:ext>
          </a:extLst>
        </xdr:cNvPr>
        <xdr:cNvSpPr txBox="1"/>
      </xdr:nvSpPr>
      <xdr:spPr>
        <a:xfrm>
          <a:off x="35820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132097</xdr:rowOff>
    </xdr:from>
    <xdr:ext cx="405111" cy="259045"/>
    <xdr:sp macro="" textlink="">
      <xdr:nvSpPr>
        <xdr:cNvPr id="398" name="n_2mainValue【市民会館】&#10;有形固定資産減価償却率">
          <a:extLst>
            <a:ext uri="{FF2B5EF4-FFF2-40B4-BE49-F238E27FC236}">
              <a16:creationId xmlns:a16="http://schemas.microsoft.com/office/drawing/2014/main" id="{00000000-0008-0000-0200-00008E010000}"/>
            </a:ext>
          </a:extLst>
        </xdr:cNvPr>
        <xdr:cNvSpPr txBox="1"/>
      </xdr:nvSpPr>
      <xdr:spPr>
        <a:xfrm>
          <a:off x="2705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153325</xdr:rowOff>
    </xdr:from>
    <xdr:ext cx="405111" cy="259045"/>
    <xdr:sp macro="" textlink="">
      <xdr:nvSpPr>
        <xdr:cNvPr id="399" name="n_3mainValue【市民会館】&#10;有形固定資産減価償却率">
          <a:extLst>
            <a:ext uri="{FF2B5EF4-FFF2-40B4-BE49-F238E27FC236}">
              <a16:creationId xmlns:a16="http://schemas.microsoft.com/office/drawing/2014/main" id="{00000000-0008-0000-0200-00008F010000}"/>
            </a:ext>
          </a:extLst>
        </xdr:cNvPr>
        <xdr:cNvSpPr txBox="1"/>
      </xdr:nvSpPr>
      <xdr:spPr>
        <a:xfrm>
          <a:off x="18167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00000000-0008-0000-0200-0000A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0" name="【市民会館】&#10;一人当たり面積最小値テキスト">
          <a:extLst>
            <a:ext uri="{FF2B5EF4-FFF2-40B4-BE49-F238E27FC236}">
              <a16:creationId xmlns:a16="http://schemas.microsoft.com/office/drawing/2014/main" id="{00000000-0008-0000-0200-0000A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22" name="【市民会館】&#10;一人当たり面積最大値テキスト">
          <a:extLst>
            <a:ext uri="{FF2B5EF4-FFF2-40B4-BE49-F238E27FC236}">
              <a16:creationId xmlns:a16="http://schemas.microsoft.com/office/drawing/2014/main" id="{00000000-0008-0000-0200-0000A6010000}"/>
            </a:ext>
          </a:extLst>
        </xdr:cNvPr>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24" name="【市民会館】&#10;一人当たり面積平均値テキスト">
          <a:extLst>
            <a:ext uri="{FF2B5EF4-FFF2-40B4-BE49-F238E27FC236}">
              <a16:creationId xmlns:a16="http://schemas.microsoft.com/office/drawing/2014/main" id="{00000000-0008-0000-0200-0000A8010000}"/>
            </a:ext>
          </a:extLst>
        </xdr:cNvPr>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116839</xdr:rowOff>
    </xdr:from>
    <xdr:to>
      <xdr:col>55</xdr:col>
      <xdr:colOff>50800</xdr:colOff>
      <xdr:row>104</xdr:row>
      <xdr:rowOff>46989</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0426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139716</xdr:rowOff>
    </xdr:from>
    <xdr:ext cx="469744" cy="259045"/>
    <xdr:sp macro="" textlink="">
      <xdr:nvSpPr>
        <xdr:cNvPr id="435" name="【市民会館】&#10;一人当たり面積該当値テキスト">
          <a:extLst>
            <a:ext uri="{FF2B5EF4-FFF2-40B4-BE49-F238E27FC236}">
              <a16:creationId xmlns:a16="http://schemas.microsoft.com/office/drawing/2014/main" id="{00000000-0008-0000-0200-0000B3010000}"/>
            </a:ext>
          </a:extLst>
        </xdr:cNvPr>
        <xdr:cNvSpPr txBox="1"/>
      </xdr:nvSpPr>
      <xdr:spPr>
        <a:xfrm>
          <a:off x="10515600"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116839</xdr:rowOff>
    </xdr:from>
    <xdr:to>
      <xdr:col>50</xdr:col>
      <xdr:colOff>165100</xdr:colOff>
      <xdr:row>104</xdr:row>
      <xdr:rowOff>46989</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9588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167639</xdr:rowOff>
    </xdr:from>
    <xdr:to>
      <xdr:col>55</xdr:col>
      <xdr:colOff>0</xdr:colOff>
      <xdr:row>103</xdr:row>
      <xdr:rowOff>167639</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9639300" y="178269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8699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167639</xdr:rowOff>
    </xdr:from>
    <xdr:to>
      <xdr:col>50</xdr:col>
      <xdr:colOff>114300</xdr:colOff>
      <xdr:row>105</xdr:row>
      <xdr:rowOff>30480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flipV="1">
          <a:off x="8750300" y="1782698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145414</xdr:rowOff>
    </xdr:from>
    <xdr:to>
      <xdr:col>41</xdr:col>
      <xdr:colOff>101600</xdr:colOff>
      <xdr:row>105</xdr:row>
      <xdr:rowOff>75564</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7810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24764</xdr:rowOff>
    </xdr:from>
    <xdr:to>
      <xdr:col>45</xdr:col>
      <xdr:colOff>177800</xdr:colOff>
      <xdr:row>105</xdr:row>
      <xdr:rowOff>30480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7861300" y="180270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42" name="n_1aveValue【市民会館】&#10;一人当たり面積">
          <a:extLst>
            <a:ext uri="{FF2B5EF4-FFF2-40B4-BE49-F238E27FC236}">
              <a16:creationId xmlns:a16="http://schemas.microsoft.com/office/drawing/2014/main" id="{00000000-0008-0000-0200-0000BA010000}"/>
            </a:ext>
          </a:extLst>
        </xdr:cNvPr>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43" name="n_2aveValue【市民会館】&#10;一人当たり面積">
          <a:extLst>
            <a:ext uri="{FF2B5EF4-FFF2-40B4-BE49-F238E27FC236}">
              <a16:creationId xmlns:a16="http://schemas.microsoft.com/office/drawing/2014/main" id="{00000000-0008-0000-0200-0000BB010000}"/>
            </a:ext>
          </a:extLst>
        </xdr:cNvPr>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44" name="n_3aveValue【市民会館】&#10;一人当たり面積">
          <a:extLst>
            <a:ext uri="{FF2B5EF4-FFF2-40B4-BE49-F238E27FC236}">
              <a16:creationId xmlns:a16="http://schemas.microsoft.com/office/drawing/2014/main" id="{00000000-0008-0000-0200-0000BC010000}"/>
            </a:ext>
          </a:extLst>
        </xdr:cNvPr>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63516</xdr:rowOff>
    </xdr:from>
    <xdr:ext cx="469744" cy="259045"/>
    <xdr:sp macro="" textlink="">
      <xdr:nvSpPr>
        <xdr:cNvPr id="445" name="n_1mainValue【市民会館】&#10;一人当たり面積">
          <a:extLst>
            <a:ext uri="{FF2B5EF4-FFF2-40B4-BE49-F238E27FC236}">
              <a16:creationId xmlns:a16="http://schemas.microsoft.com/office/drawing/2014/main" id="{00000000-0008-0000-0200-0000BD010000}"/>
            </a:ext>
          </a:extLst>
        </xdr:cNvPr>
        <xdr:cNvSpPr txBox="1"/>
      </xdr:nvSpPr>
      <xdr:spPr>
        <a:xfrm>
          <a:off x="9391727"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97807</xdr:rowOff>
    </xdr:from>
    <xdr:ext cx="469744" cy="259045"/>
    <xdr:sp macro="" textlink="">
      <xdr:nvSpPr>
        <xdr:cNvPr id="446" name="n_2mainValue【市民会館】&#10;一人当たり面積">
          <a:extLst>
            <a:ext uri="{FF2B5EF4-FFF2-40B4-BE49-F238E27FC236}">
              <a16:creationId xmlns:a16="http://schemas.microsoft.com/office/drawing/2014/main" id="{00000000-0008-0000-0200-0000BE010000}"/>
            </a:ext>
          </a:extLst>
        </xdr:cNvPr>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92091</xdr:rowOff>
    </xdr:from>
    <xdr:ext cx="469744" cy="259045"/>
    <xdr:sp macro="" textlink="">
      <xdr:nvSpPr>
        <xdr:cNvPr id="447" name="n_3mainValue【市民会館】&#10;一人当たり面積">
          <a:extLst>
            <a:ext uri="{FF2B5EF4-FFF2-40B4-BE49-F238E27FC236}">
              <a16:creationId xmlns:a16="http://schemas.microsoft.com/office/drawing/2014/main" id="{00000000-0008-0000-0200-0000BF010000}"/>
            </a:ext>
          </a:extLst>
        </xdr:cNvPr>
        <xdr:cNvSpPr txBox="1"/>
      </xdr:nvSpPr>
      <xdr:spPr>
        <a:xfrm>
          <a:off x="762642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a:extLst>
            <a:ext uri="{FF2B5EF4-FFF2-40B4-BE49-F238E27FC236}">
              <a16:creationId xmlns:a16="http://schemas.microsoft.com/office/drawing/2014/main" id="{00000000-0008-0000-0200-0000D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3" name="【一般廃棄物処理施設】&#10;有形固定資産減価償却率最小値テキスト">
          <a:extLst>
            <a:ext uri="{FF2B5EF4-FFF2-40B4-BE49-F238E27FC236}">
              <a16:creationId xmlns:a16="http://schemas.microsoft.com/office/drawing/2014/main" id="{00000000-0008-0000-0200-0000D9010000}"/>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75" name="【一般廃棄物処理施設】&#10;有形固定資産減価償却率最大値テキスト">
          <a:extLst>
            <a:ext uri="{FF2B5EF4-FFF2-40B4-BE49-F238E27FC236}">
              <a16:creationId xmlns:a16="http://schemas.microsoft.com/office/drawing/2014/main" id="{00000000-0008-0000-0200-0000DB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77" name="【一般廃棄物処理施設】&#10;有形固定資産減価償却率平均値テキスト">
          <a:extLst>
            <a:ext uri="{FF2B5EF4-FFF2-40B4-BE49-F238E27FC236}">
              <a16:creationId xmlns:a16="http://schemas.microsoft.com/office/drawing/2014/main" id="{00000000-0008-0000-0200-0000DD010000}"/>
            </a:ext>
          </a:extLst>
        </xdr:cNvPr>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16268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83837</xdr:rowOff>
    </xdr:from>
    <xdr:ext cx="405111" cy="259045"/>
    <xdr:sp macro="" textlink="">
      <xdr:nvSpPr>
        <xdr:cNvPr id="488" name="【一般廃棄物処理施設】&#10;有形固定資産減価償却率該当値テキスト">
          <a:extLst>
            <a:ext uri="{FF2B5EF4-FFF2-40B4-BE49-F238E27FC236}">
              <a16:creationId xmlns:a16="http://schemas.microsoft.com/office/drawing/2014/main" id="{00000000-0008-0000-0200-0000E8010000}"/>
            </a:ext>
          </a:extLst>
        </xdr:cNvPr>
        <xdr:cNvSpPr txBox="1"/>
      </xdr:nvSpPr>
      <xdr:spPr>
        <a:xfrm>
          <a:off x="163576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6350</xdr:rowOff>
    </xdr:from>
    <xdr:to>
      <xdr:col>81</xdr:col>
      <xdr:colOff>101600</xdr:colOff>
      <xdr:row>38</xdr:row>
      <xdr:rowOff>107950</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15430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156210</xdr:rowOff>
    </xdr:from>
    <xdr:to>
      <xdr:col>85</xdr:col>
      <xdr:colOff>127000</xdr:colOff>
      <xdr:row>38</xdr:row>
      <xdr:rowOff>57150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15481300" y="64998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74930</xdr:rowOff>
    </xdr:from>
    <xdr:to>
      <xdr:col>76</xdr:col>
      <xdr:colOff>165100</xdr:colOff>
      <xdr:row>39</xdr:row>
      <xdr:rowOff>5080</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14541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57150</xdr:rowOff>
    </xdr:from>
    <xdr:to>
      <xdr:col>81</xdr:col>
      <xdr:colOff>50800</xdr:colOff>
      <xdr:row>38</xdr:row>
      <xdr:rowOff>125730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14592300" y="65722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153035</xdr:rowOff>
    </xdr:from>
    <xdr:to>
      <xdr:col>72</xdr:col>
      <xdr:colOff>38100</xdr:colOff>
      <xdr:row>39</xdr:row>
      <xdr:rowOff>83185</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3652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125730</xdr:rowOff>
    </xdr:from>
    <xdr:to>
      <xdr:col>76</xdr:col>
      <xdr:colOff>114300</xdr:colOff>
      <xdr:row>39</xdr:row>
      <xdr:rowOff>32385</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flipV="1">
          <a:off x="13703300" y="664083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95" name="n_1aveValue【一般廃棄物処理施設】&#10;有形固定資産減価償却率">
          <a:extLst>
            <a:ext uri="{FF2B5EF4-FFF2-40B4-BE49-F238E27FC236}">
              <a16:creationId xmlns:a16="http://schemas.microsoft.com/office/drawing/2014/main" id="{00000000-0008-0000-0200-0000EF010000}"/>
            </a:ext>
          </a:extLst>
        </xdr:cNvPr>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96" name="n_2aveValue【一般廃棄物処理施設】&#10;有形固定資産減価償却率">
          <a:extLst>
            <a:ext uri="{FF2B5EF4-FFF2-40B4-BE49-F238E27FC236}">
              <a16:creationId xmlns:a16="http://schemas.microsoft.com/office/drawing/2014/main" id="{00000000-0008-0000-0200-0000F0010000}"/>
            </a:ext>
          </a:extLst>
        </xdr:cNvPr>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97" name="n_3aveValue【一般廃棄物処理施設】&#10;有形固定資産減価償却率">
          <a:extLst>
            <a:ext uri="{FF2B5EF4-FFF2-40B4-BE49-F238E27FC236}">
              <a16:creationId xmlns:a16="http://schemas.microsoft.com/office/drawing/2014/main" id="{00000000-0008-0000-0200-0000F1010000}"/>
            </a:ext>
          </a:extLst>
        </xdr:cNvPr>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99077</xdr:rowOff>
    </xdr:from>
    <xdr:ext cx="405111" cy="259045"/>
    <xdr:sp macro="" textlink="">
      <xdr:nvSpPr>
        <xdr:cNvPr id="498" name="n_1mainValue【一般廃棄物処理施設】&#10;有形固定資産減価償却率">
          <a:extLst>
            <a:ext uri="{FF2B5EF4-FFF2-40B4-BE49-F238E27FC236}">
              <a16:creationId xmlns:a16="http://schemas.microsoft.com/office/drawing/2014/main" id="{00000000-0008-0000-0200-0000F2010000}"/>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167657</xdr:rowOff>
    </xdr:from>
    <xdr:ext cx="405111" cy="259045"/>
    <xdr:sp macro="" textlink="">
      <xdr:nvSpPr>
        <xdr:cNvPr id="499" name="n_2mainValue【一般廃棄物処理施設】&#10;有形固定資産減価償却率">
          <a:extLst>
            <a:ext uri="{FF2B5EF4-FFF2-40B4-BE49-F238E27FC236}">
              <a16:creationId xmlns:a16="http://schemas.microsoft.com/office/drawing/2014/main" id="{00000000-0008-0000-0200-0000F3010000}"/>
            </a:ext>
          </a:extLst>
        </xdr:cNvPr>
        <xdr:cNvSpPr txBox="1"/>
      </xdr:nvSpPr>
      <xdr:spPr>
        <a:xfrm>
          <a:off x="143897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74312</xdr:rowOff>
    </xdr:from>
    <xdr:ext cx="405111" cy="259045"/>
    <xdr:sp macro="" textlink="">
      <xdr:nvSpPr>
        <xdr:cNvPr id="500" name="n_3mainValue【一般廃棄物処理施設】&#10;有形固定資産減価償却率">
          <a:extLst>
            <a:ext uri="{FF2B5EF4-FFF2-40B4-BE49-F238E27FC236}">
              <a16:creationId xmlns:a16="http://schemas.microsoft.com/office/drawing/2014/main" id="{00000000-0008-0000-0200-0000F4010000}"/>
            </a:ext>
          </a:extLst>
        </xdr:cNvPr>
        <xdr:cNvSpPr txBox="1"/>
      </xdr:nvSpPr>
      <xdr:spPr>
        <a:xfrm>
          <a:off x="135007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a:extLst>
            <a:ext uri="{FF2B5EF4-FFF2-40B4-BE49-F238E27FC236}">
              <a16:creationId xmlns:a16="http://schemas.microsoft.com/office/drawing/2014/main" id="{00000000-0008-0000-0200-00000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27" name="【一般廃棄物処理施設】&#10;一人当たり有形固定資産（償却資産）額最小値テキスト">
          <a:extLst>
            <a:ext uri="{FF2B5EF4-FFF2-40B4-BE49-F238E27FC236}">
              <a16:creationId xmlns:a16="http://schemas.microsoft.com/office/drawing/2014/main" id="{00000000-0008-0000-0200-00000F020000}"/>
            </a:ext>
          </a:extLst>
        </xdr:cNvPr>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29" name="【一般廃棄物処理施設】&#10;一人当たり有形固定資産（償却資産）額最大値テキスト">
          <a:extLst>
            <a:ext uri="{FF2B5EF4-FFF2-40B4-BE49-F238E27FC236}">
              <a16:creationId xmlns:a16="http://schemas.microsoft.com/office/drawing/2014/main" id="{00000000-0008-0000-0200-000011020000}"/>
            </a:ext>
          </a:extLst>
        </xdr:cNvPr>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31" name="【一般廃棄物処理施設】&#10;一人当たり有形固定資産（償却資産）額平均値テキスト">
          <a:extLst>
            <a:ext uri="{FF2B5EF4-FFF2-40B4-BE49-F238E27FC236}">
              <a16:creationId xmlns:a16="http://schemas.microsoft.com/office/drawing/2014/main" id="{00000000-0008-0000-0200-000013020000}"/>
            </a:ext>
          </a:extLst>
        </xdr:cNvPr>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24290</xdr:rowOff>
    </xdr:from>
    <xdr:to>
      <xdr:col>116</xdr:col>
      <xdr:colOff>114300</xdr:colOff>
      <xdr:row>37</xdr:row>
      <xdr:rowOff>125890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22110700" y="63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47167</xdr:rowOff>
    </xdr:from>
    <xdr:ext cx="534377" cy="259045"/>
    <xdr:sp macro="" textlink="">
      <xdr:nvSpPr>
        <xdr:cNvPr id="542" name="【一般廃棄物処理施設】&#10;一人当たり有形固定資産（償却資産）額該当値テキスト">
          <a:extLst>
            <a:ext uri="{FF2B5EF4-FFF2-40B4-BE49-F238E27FC236}">
              <a16:creationId xmlns:a16="http://schemas.microsoft.com/office/drawing/2014/main" id="{00000000-0008-0000-0200-00001E020000}"/>
            </a:ext>
          </a:extLst>
        </xdr:cNvPr>
        <xdr:cNvSpPr txBox="1"/>
      </xdr:nvSpPr>
      <xdr:spPr>
        <a:xfrm>
          <a:off x="22199600" y="621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17682</xdr:rowOff>
    </xdr:from>
    <xdr:to>
      <xdr:col>112</xdr:col>
      <xdr:colOff>38100</xdr:colOff>
      <xdr:row>37</xdr:row>
      <xdr:rowOff>119282</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21272500" y="63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68482</xdr:rowOff>
    </xdr:from>
    <xdr:to>
      <xdr:col>116</xdr:col>
      <xdr:colOff>63500</xdr:colOff>
      <xdr:row>37</xdr:row>
      <xdr:rowOff>75090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21323300" y="6412132"/>
          <a:ext cx="838200" cy="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9528</xdr:rowOff>
    </xdr:from>
    <xdr:to>
      <xdr:col>107</xdr:col>
      <xdr:colOff>101600</xdr:colOff>
      <xdr:row>37</xdr:row>
      <xdr:rowOff>111128</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20383500" y="63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60328</xdr:rowOff>
    </xdr:from>
    <xdr:to>
      <xdr:col>111</xdr:col>
      <xdr:colOff>177800</xdr:colOff>
      <xdr:row>37</xdr:row>
      <xdr:rowOff>68482</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20434300" y="6403978"/>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12065</xdr:rowOff>
    </xdr:from>
    <xdr:to>
      <xdr:col>102</xdr:col>
      <xdr:colOff>165100</xdr:colOff>
      <xdr:row>37</xdr:row>
      <xdr:rowOff>113665</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9494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60328</xdr:rowOff>
    </xdr:from>
    <xdr:to>
      <xdr:col>107</xdr:col>
      <xdr:colOff>50800</xdr:colOff>
      <xdr:row>37</xdr:row>
      <xdr:rowOff>62865</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flipV="1">
          <a:off x="19545300" y="6403978"/>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109407</xdr:rowOff>
    </xdr:from>
    <xdr:ext cx="534377" cy="259045"/>
    <xdr:sp macro="" textlink="">
      <xdr:nvSpPr>
        <xdr:cNvPr id="549" name="n_1aveValue【一般廃棄物処理施設】&#10;一人当たり有形固定資産（償却資産）額">
          <a:extLst>
            <a:ext uri="{FF2B5EF4-FFF2-40B4-BE49-F238E27FC236}">
              <a16:creationId xmlns:a16="http://schemas.microsoft.com/office/drawing/2014/main" id="{00000000-0008-0000-0200-000025020000}"/>
            </a:ext>
          </a:extLst>
        </xdr:cNvPr>
        <xdr:cNvSpPr txBox="1"/>
      </xdr:nvSpPr>
      <xdr:spPr>
        <a:xfrm>
          <a:off x="21043411" y="66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165164</xdr:rowOff>
    </xdr:from>
    <xdr:ext cx="534377" cy="259045"/>
    <xdr:sp macro="" textlink="">
      <xdr:nvSpPr>
        <xdr:cNvPr id="550" name="n_2aveValue【一般廃棄物処理施設】&#10;一人当たり有形固定資産（償却資産）額">
          <a:extLst>
            <a:ext uri="{FF2B5EF4-FFF2-40B4-BE49-F238E27FC236}">
              <a16:creationId xmlns:a16="http://schemas.microsoft.com/office/drawing/2014/main" id="{00000000-0008-0000-0200-000026020000}"/>
            </a:ext>
          </a:extLst>
        </xdr:cNvPr>
        <xdr:cNvSpPr txBox="1"/>
      </xdr:nvSpPr>
      <xdr:spPr>
        <a:xfrm>
          <a:off x="20167111" y="66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106795</xdr:rowOff>
    </xdr:from>
    <xdr:ext cx="534377" cy="259045"/>
    <xdr:sp macro="" textlink="">
      <xdr:nvSpPr>
        <xdr:cNvPr id="551" name="n_3aveValue【一般廃棄物処理施設】&#10;一人当たり有形固定資産（償却資産）額">
          <a:extLst>
            <a:ext uri="{FF2B5EF4-FFF2-40B4-BE49-F238E27FC236}">
              <a16:creationId xmlns:a16="http://schemas.microsoft.com/office/drawing/2014/main" id="{00000000-0008-0000-0200-000027020000}"/>
            </a:ext>
          </a:extLst>
        </xdr:cNvPr>
        <xdr:cNvSpPr txBox="1"/>
      </xdr:nvSpPr>
      <xdr:spPr>
        <a:xfrm>
          <a:off x="19278111" y="662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135809</xdr:rowOff>
    </xdr:from>
    <xdr:ext cx="534377" cy="259045"/>
    <xdr:sp macro="" textlink="">
      <xdr:nvSpPr>
        <xdr:cNvPr id="552" name="n_1mainValue【一般廃棄物処理施設】&#10;一人当たり有形固定資産（償却資産）額">
          <a:extLst>
            <a:ext uri="{FF2B5EF4-FFF2-40B4-BE49-F238E27FC236}">
              <a16:creationId xmlns:a16="http://schemas.microsoft.com/office/drawing/2014/main" id="{00000000-0008-0000-0200-000028020000}"/>
            </a:ext>
          </a:extLst>
        </xdr:cNvPr>
        <xdr:cNvSpPr txBox="1"/>
      </xdr:nvSpPr>
      <xdr:spPr>
        <a:xfrm>
          <a:off x="21043411" y="613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127655</xdr:rowOff>
    </xdr:from>
    <xdr:ext cx="534377" cy="259045"/>
    <xdr:sp macro="" textlink="">
      <xdr:nvSpPr>
        <xdr:cNvPr id="553" name="n_2mainValue【一般廃棄物処理施設】&#10;一人当たり有形固定資産（償却資産）額">
          <a:extLst>
            <a:ext uri="{FF2B5EF4-FFF2-40B4-BE49-F238E27FC236}">
              <a16:creationId xmlns:a16="http://schemas.microsoft.com/office/drawing/2014/main" id="{00000000-0008-0000-0200-000029020000}"/>
            </a:ext>
          </a:extLst>
        </xdr:cNvPr>
        <xdr:cNvSpPr txBox="1"/>
      </xdr:nvSpPr>
      <xdr:spPr>
        <a:xfrm>
          <a:off x="20167111" y="612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130192</xdr:rowOff>
    </xdr:from>
    <xdr:ext cx="534377" cy="259045"/>
    <xdr:sp macro="" textlink="">
      <xdr:nvSpPr>
        <xdr:cNvPr id="554" name="n_3mainValue【一般廃棄物処理施設】&#10;一人当たり有形固定資産（償却資産）額">
          <a:extLst>
            <a:ext uri="{FF2B5EF4-FFF2-40B4-BE49-F238E27FC236}">
              <a16:creationId xmlns:a16="http://schemas.microsoft.com/office/drawing/2014/main" id="{00000000-0008-0000-0200-00002A020000}"/>
            </a:ext>
          </a:extLst>
        </xdr:cNvPr>
        <xdr:cNvSpPr txBox="1"/>
      </xdr:nvSpPr>
      <xdr:spPr>
        <a:xfrm>
          <a:off x="19278111" y="61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a:extLst>
            <a:ext uri="{FF2B5EF4-FFF2-40B4-BE49-F238E27FC236}">
              <a16:creationId xmlns:a16="http://schemas.microsoft.com/office/drawing/2014/main" id="{00000000-0008-0000-0200-00004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79" name="【保健センター・保健所】&#10;有形固定資産減価償却率最小値テキスト">
          <a:extLst>
            <a:ext uri="{FF2B5EF4-FFF2-40B4-BE49-F238E27FC236}">
              <a16:creationId xmlns:a16="http://schemas.microsoft.com/office/drawing/2014/main" id="{00000000-0008-0000-0200-000043020000}"/>
            </a:ext>
          </a:extLst>
        </xdr:cNvPr>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81" name="【保健センター・保健所】&#10;有形固定資産減価償却率最大値テキスト">
          <a:extLst>
            <a:ext uri="{FF2B5EF4-FFF2-40B4-BE49-F238E27FC236}">
              <a16:creationId xmlns:a16="http://schemas.microsoft.com/office/drawing/2014/main" id="{00000000-0008-0000-0200-000045020000}"/>
            </a:ext>
          </a:extLst>
        </xdr:cNvPr>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83" name="【保健センター・保健所】&#10;有形固定資産減価償却率平均値テキスト">
          <a:extLst>
            <a:ext uri="{FF2B5EF4-FFF2-40B4-BE49-F238E27FC236}">
              <a16:creationId xmlns:a16="http://schemas.microsoft.com/office/drawing/2014/main" id="{00000000-0008-0000-0200-000047020000}"/>
            </a:ext>
          </a:extLst>
        </xdr:cNvPr>
        <xdr:cNvSpPr txBox="1"/>
      </xdr:nvSpPr>
      <xdr:spPr>
        <a:xfrm>
          <a:off x="16357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153035</xdr:rowOff>
    </xdr:from>
    <xdr:to>
      <xdr:col>85</xdr:col>
      <xdr:colOff>177800</xdr:colOff>
      <xdr:row>59</xdr:row>
      <xdr:rowOff>83185</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6268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4462</xdr:rowOff>
    </xdr:from>
    <xdr:ext cx="405111" cy="259045"/>
    <xdr:sp macro="" textlink="">
      <xdr:nvSpPr>
        <xdr:cNvPr id="594" name="【保健センター・保健所】&#10;有形固定資産減価償却率該当値テキスト">
          <a:extLst>
            <a:ext uri="{FF2B5EF4-FFF2-40B4-BE49-F238E27FC236}">
              <a16:creationId xmlns:a16="http://schemas.microsoft.com/office/drawing/2014/main" id="{00000000-0008-0000-0200-000052020000}"/>
            </a:ext>
          </a:extLst>
        </xdr:cNvPr>
        <xdr:cNvSpPr txBox="1"/>
      </xdr:nvSpPr>
      <xdr:spPr>
        <a:xfrm>
          <a:off x="163576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19685</xdr:rowOff>
    </xdr:from>
    <xdr:to>
      <xdr:col>81</xdr:col>
      <xdr:colOff>101600</xdr:colOff>
      <xdr:row>59</xdr:row>
      <xdr:rowOff>121285</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5430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32385</xdr:rowOff>
    </xdr:from>
    <xdr:to>
      <xdr:col>85</xdr:col>
      <xdr:colOff>127000</xdr:colOff>
      <xdr:row>59</xdr:row>
      <xdr:rowOff>70485</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15481300" y="101479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50165</xdr:rowOff>
    </xdr:from>
    <xdr:to>
      <xdr:col>76</xdr:col>
      <xdr:colOff>165100</xdr:colOff>
      <xdr:row>59</xdr:row>
      <xdr:rowOff>151765</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14541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70485</xdr:rowOff>
    </xdr:from>
    <xdr:to>
      <xdr:col>81</xdr:col>
      <xdr:colOff>50800</xdr:colOff>
      <xdr:row>59</xdr:row>
      <xdr:rowOff>100965</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flipV="1">
          <a:off x="14592300" y="101860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59690</xdr:rowOff>
    </xdr:from>
    <xdr:to>
      <xdr:col>72</xdr:col>
      <xdr:colOff>38100</xdr:colOff>
      <xdr:row>59</xdr:row>
      <xdr:rowOff>161290</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3652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100965</xdr:rowOff>
    </xdr:from>
    <xdr:to>
      <xdr:col>76</xdr:col>
      <xdr:colOff>114300</xdr:colOff>
      <xdr:row>59</xdr:row>
      <xdr:rowOff>110490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3703300" y="102165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601" name="n_1aveValue【保健センター・保健所】&#10;有形固定資産減価償却率">
          <a:extLst>
            <a:ext uri="{FF2B5EF4-FFF2-40B4-BE49-F238E27FC236}">
              <a16:creationId xmlns:a16="http://schemas.microsoft.com/office/drawing/2014/main" id="{00000000-0008-0000-0200-000059020000}"/>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602" name="n_2aveValue【保健センター・保健所】&#10;有形固定資産減価償却率">
          <a:extLst>
            <a:ext uri="{FF2B5EF4-FFF2-40B4-BE49-F238E27FC236}">
              <a16:creationId xmlns:a16="http://schemas.microsoft.com/office/drawing/2014/main" id="{00000000-0008-0000-0200-00005A020000}"/>
            </a:ext>
          </a:extLst>
        </xdr:cNvPr>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603" name="n_3aveValue【保健センター・保健所】&#10;有形固定資産減価償却率">
          <a:extLst>
            <a:ext uri="{FF2B5EF4-FFF2-40B4-BE49-F238E27FC236}">
              <a16:creationId xmlns:a16="http://schemas.microsoft.com/office/drawing/2014/main" id="{00000000-0008-0000-0200-00005B020000}"/>
            </a:ext>
          </a:extLst>
        </xdr:cNvPr>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137812</xdr:rowOff>
    </xdr:from>
    <xdr:ext cx="405111" cy="259045"/>
    <xdr:sp macro="" textlink="">
      <xdr:nvSpPr>
        <xdr:cNvPr id="604" name="n_1mainValue【保健センター・保健所】&#10;有形固定資産減価償却率">
          <a:extLst>
            <a:ext uri="{FF2B5EF4-FFF2-40B4-BE49-F238E27FC236}">
              <a16:creationId xmlns:a16="http://schemas.microsoft.com/office/drawing/2014/main" id="{00000000-0008-0000-0200-00005C020000}"/>
            </a:ext>
          </a:extLst>
        </xdr:cNvPr>
        <xdr:cNvSpPr txBox="1"/>
      </xdr:nvSpPr>
      <xdr:spPr>
        <a:xfrm>
          <a:off x="152660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168292</xdr:rowOff>
    </xdr:from>
    <xdr:ext cx="405111" cy="259045"/>
    <xdr:sp macro="" textlink="">
      <xdr:nvSpPr>
        <xdr:cNvPr id="605" name="n_2mainValue【保健センター・保健所】&#10;有形固定資産減価償却率">
          <a:extLst>
            <a:ext uri="{FF2B5EF4-FFF2-40B4-BE49-F238E27FC236}">
              <a16:creationId xmlns:a16="http://schemas.microsoft.com/office/drawing/2014/main" id="{00000000-0008-0000-0200-00005D020000}"/>
            </a:ext>
          </a:extLst>
        </xdr:cNvPr>
        <xdr:cNvSpPr txBox="1"/>
      </xdr:nvSpPr>
      <xdr:spPr>
        <a:xfrm>
          <a:off x="14389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6367</xdr:rowOff>
    </xdr:from>
    <xdr:ext cx="405111" cy="259045"/>
    <xdr:sp macro="" textlink="">
      <xdr:nvSpPr>
        <xdr:cNvPr id="606" name="n_3mainValue【保健センター・保健所】&#10;有形固定資産減価償却率">
          <a:extLst>
            <a:ext uri="{FF2B5EF4-FFF2-40B4-BE49-F238E27FC236}">
              <a16:creationId xmlns:a16="http://schemas.microsoft.com/office/drawing/2014/main" id="{00000000-0008-0000-0200-00005E020000}"/>
            </a:ext>
          </a:extLst>
        </xdr:cNvPr>
        <xdr:cNvSpPr txBox="1"/>
      </xdr:nvSpPr>
      <xdr:spPr>
        <a:xfrm>
          <a:off x="13500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保健センター・保健所】&#10;一人当たり面積グラフ枠">
          <a:extLst>
            <a:ext uri="{FF2B5EF4-FFF2-40B4-BE49-F238E27FC236}">
              <a16:creationId xmlns:a16="http://schemas.microsoft.com/office/drawing/2014/main" id="{00000000-0008-0000-0200-00007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1" name="【保健センター・保健所】&#10;一人当たり面積最小値テキスト">
          <a:extLst>
            <a:ext uri="{FF2B5EF4-FFF2-40B4-BE49-F238E27FC236}">
              <a16:creationId xmlns:a16="http://schemas.microsoft.com/office/drawing/2014/main" id="{00000000-0008-0000-0200-000077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33" name="【保健センター・保健所】&#10;一人当たり面積最大値テキスト">
          <a:extLst>
            <a:ext uri="{FF2B5EF4-FFF2-40B4-BE49-F238E27FC236}">
              <a16:creationId xmlns:a16="http://schemas.microsoft.com/office/drawing/2014/main" id="{00000000-0008-0000-0200-000079020000}"/>
            </a:ext>
          </a:extLst>
        </xdr:cNvPr>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635" name="【保健センター・保健所】&#10;一人当たり面積平均値テキスト">
          <a:extLst>
            <a:ext uri="{FF2B5EF4-FFF2-40B4-BE49-F238E27FC236}">
              <a16:creationId xmlns:a16="http://schemas.microsoft.com/office/drawing/2014/main" id="{00000000-0008-0000-0200-00007B020000}"/>
            </a:ext>
          </a:extLst>
        </xdr:cNvPr>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xdr:rowOff>
    </xdr:from>
    <xdr:to>
      <xdr:col>116</xdr:col>
      <xdr:colOff>114300</xdr:colOff>
      <xdr:row>60</xdr:row>
      <xdr:rowOff>107950</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22110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29227</xdr:rowOff>
    </xdr:from>
    <xdr:ext cx="469744" cy="259045"/>
    <xdr:sp macro="" textlink="">
      <xdr:nvSpPr>
        <xdr:cNvPr id="646" name="【保健センター・保健所】&#10;一人当たり面積該当値テキスト">
          <a:extLst>
            <a:ext uri="{FF2B5EF4-FFF2-40B4-BE49-F238E27FC236}">
              <a16:creationId xmlns:a16="http://schemas.microsoft.com/office/drawing/2014/main" id="{00000000-0008-0000-0200-000086020000}"/>
            </a:ext>
          </a:extLst>
        </xdr:cNvPr>
        <xdr:cNvSpPr txBox="1"/>
      </xdr:nvSpPr>
      <xdr:spPr>
        <a:xfrm>
          <a:off x="22199600"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xdr:rowOff>
    </xdr:from>
    <xdr:to>
      <xdr:col>112</xdr:col>
      <xdr:colOff>38100</xdr:colOff>
      <xdr:row>60</xdr:row>
      <xdr:rowOff>107950</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2127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57150</xdr:rowOff>
    </xdr:from>
    <xdr:to>
      <xdr:col>116</xdr:col>
      <xdr:colOff>63500</xdr:colOff>
      <xdr:row>60</xdr:row>
      <xdr:rowOff>57150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21323300" y="10344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xdr:rowOff>
    </xdr:from>
    <xdr:to>
      <xdr:col>107</xdr:col>
      <xdr:colOff>101600</xdr:colOff>
      <xdr:row>60</xdr:row>
      <xdr:rowOff>107950</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20383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57150</xdr:rowOff>
    </xdr:from>
    <xdr:to>
      <xdr:col>111</xdr:col>
      <xdr:colOff>177800</xdr:colOff>
      <xdr:row>60</xdr:row>
      <xdr:rowOff>57150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20434300" y="1034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6350</xdr:rowOff>
    </xdr:from>
    <xdr:to>
      <xdr:col>102</xdr:col>
      <xdr:colOff>165100</xdr:colOff>
      <xdr:row>60</xdr:row>
      <xdr:rowOff>107950</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9494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57150</xdr:rowOff>
    </xdr:from>
    <xdr:to>
      <xdr:col>107</xdr:col>
      <xdr:colOff>50800</xdr:colOff>
      <xdr:row>60</xdr:row>
      <xdr:rowOff>57150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9545300" y="1034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53" name="n_1aveValue【保健センター・保健所】&#10;一人当たり面積">
          <a:extLst>
            <a:ext uri="{FF2B5EF4-FFF2-40B4-BE49-F238E27FC236}">
              <a16:creationId xmlns:a16="http://schemas.microsoft.com/office/drawing/2014/main" id="{00000000-0008-0000-0200-00008D020000}"/>
            </a:ext>
          </a:extLst>
        </xdr:cNvPr>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3827</xdr:rowOff>
    </xdr:from>
    <xdr:ext cx="469744" cy="259045"/>
    <xdr:sp macro="" textlink="">
      <xdr:nvSpPr>
        <xdr:cNvPr id="654" name="n_2aveValue【保健センター・保健所】&#10;一人当たり面積">
          <a:extLst>
            <a:ext uri="{FF2B5EF4-FFF2-40B4-BE49-F238E27FC236}">
              <a16:creationId xmlns:a16="http://schemas.microsoft.com/office/drawing/2014/main" id="{00000000-0008-0000-0200-00008E020000}"/>
            </a:ext>
          </a:extLst>
        </xdr:cNvPr>
        <xdr:cNvSpPr txBox="1"/>
      </xdr:nvSpPr>
      <xdr:spPr>
        <a:xfrm>
          <a:off x="20199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80027</xdr:rowOff>
    </xdr:from>
    <xdr:ext cx="469744" cy="259045"/>
    <xdr:sp macro="" textlink="">
      <xdr:nvSpPr>
        <xdr:cNvPr id="655" name="n_3aveValue【保健センター・保健所】&#10;一人当たり面積">
          <a:extLst>
            <a:ext uri="{FF2B5EF4-FFF2-40B4-BE49-F238E27FC236}">
              <a16:creationId xmlns:a16="http://schemas.microsoft.com/office/drawing/2014/main" id="{00000000-0008-0000-0200-00008F020000}"/>
            </a:ext>
          </a:extLst>
        </xdr:cNvPr>
        <xdr:cNvSpPr txBox="1"/>
      </xdr:nvSpPr>
      <xdr:spPr>
        <a:xfrm>
          <a:off x="193104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124477</xdr:rowOff>
    </xdr:from>
    <xdr:ext cx="469744" cy="259045"/>
    <xdr:sp macro="" textlink="">
      <xdr:nvSpPr>
        <xdr:cNvPr id="656" name="n_1mainValue【保健センター・保健所】&#10;一人当たり面積">
          <a:extLst>
            <a:ext uri="{FF2B5EF4-FFF2-40B4-BE49-F238E27FC236}">
              <a16:creationId xmlns:a16="http://schemas.microsoft.com/office/drawing/2014/main" id="{00000000-0008-0000-0200-000090020000}"/>
            </a:ext>
          </a:extLst>
        </xdr:cNvPr>
        <xdr:cNvSpPr txBox="1"/>
      </xdr:nvSpPr>
      <xdr:spPr>
        <a:xfrm>
          <a:off x="210757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124477</xdr:rowOff>
    </xdr:from>
    <xdr:ext cx="469744" cy="259045"/>
    <xdr:sp macro="" textlink="">
      <xdr:nvSpPr>
        <xdr:cNvPr id="657" name="n_2mainValue【保健センター・保健所】&#10;一人当たり面積">
          <a:extLst>
            <a:ext uri="{FF2B5EF4-FFF2-40B4-BE49-F238E27FC236}">
              <a16:creationId xmlns:a16="http://schemas.microsoft.com/office/drawing/2014/main" id="{00000000-0008-0000-0200-000091020000}"/>
            </a:ext>
          </a:extLst>
        </xdr:cNvPr>
        <xdr:cNvSpPr txBox="1"/>
      </xdr:nvSpPr>
      <xdr:spPr>
        <a:xfrm>
          <a:off x="201994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124477</xdr:rowOff>
    </xdr:from>
    <xdr:ext cx="469744" cy="259045"/>
    <xdr:sp macro="" textlink="">
      <xdr:nvSpPr>
        <xdr:cNvPr id="658" name="n_3mainValue【保健センター・保健所】&#10;一人当たり面積">
          <a:extLst>
            <a:ext uri="{FF2B5EF4-FFF2-40B4-BE49-F238E27FC236}">
              <a16:creationId xmlns:a16="http://schemas.microsoft.com/office/drawing/2014/main" id="{00000000-0008-0000-0200-000092020000}"/>
            </a:ext>
          </a:extLst>
        </xdr:cNvPr>
        <xdr:cNvSpPr txBox="1"/>
      </xdr:nvSpPr>
      <xdr:spPr>
        <a:xfrm>
          <a:off x="193104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a:extLst>
            <a:ext uri="{FF2B5EF4-FFF2-40B4-BE49-F238E27FC236}">
              <a16:creationId xmlns:a16="http://schemas.microsoft.com/office/drawing/2014/main" id="{00000000-0008-0000-0200-0000A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82" name="【消防施設】&#10;有形固定資産減価償却率最小値テキスト">
          <a:extLst>
            <a:ext uri="{FF2B5EF4-FFF2-40B4-BE49-F238E27FC236}">
              <a16:creationId xmlns:a16="http://schemas.microsoft.com/office/drawing/2014/main" id="{00000000-0008-0000-0200-0000AA020000}"/>
            </a:ext>
          </a:extLst>
        </xdr:cNvPr>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84" name="【消防施設】&#10;有形固定資産減価償却率最大値テキスト">
          <a:extLst>
            <a:ext uri="{FF2B5EF4-FFF2-40B4-BE49-F238E27FC236}">
              <a16:creationId xmlns:a16="http://schemas.microsoft.com/office/drawing/2014/main" id="{00000000-0008-0000-0200-0000AC020000}"/>
            </a:ext>
          </a:extLst>
        </xdr:cNvPr>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686" name="【消防施設】&#10;有形固定資産減価償却率平均値テキスト">
          <a:extLst>
            <a:ext uri="{FF2B5EF4-FFF2-40B4-BE49-F238E27FC236}">
              <a16:creationId xmlns:a16="http://schemas.microsoft.com/office/drawing/2014/main" id="{00000000-0008-0000-0200-0000AE020000}"/>
            </a:ext>
          </a:extLst>
        </xdr:cNvPr>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131318</xdr:rowOff>
    </xdr:from>
    <xdr:to>
      <xdr:col>85</xdr:col>
      <xdr:colOff>177800</xdr:colOff>
      <xdr:row>83</xdr:row>
      <xdr:rowOff>61468</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1626870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109745</xdr:rowOff>
    </xdr:from>
    <xdr:ext cx="405111" cy="259045"/>
    <xdr:sp macro="" textlink="">
      <xdr:nvSpPr>
        <xdr:cNvPr id="697" name="【消防施設】&#10;有形固定資産減価償却率該当値テキスト">
          <a:extLst>
            <a:ext uri="{FF2B5EF4-FFF2-40B4-BE49-F238E27FC236}">
              <a16:creationId xmlns:a16="http://schemas.microsoft.com/office/drawing/2014/main" id="{00000000-0008-0000-0200-0000B9020000}"/>
            </a:ext>
          </a:extLst>
        </xdr:cNvPr>
        <xdr:cNvSpPr txBox="1"/>
      </xdr:nvSpPr>
      <xdr:spPr>
        <a:xfrm>
          <a:off x="16357600" y="1416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165608</xdr:rowOff>
    </xdr:from>
    <xdr:to>
      <xdr:col>81</xdr:col>
      <xdr:colOff>101600</xdr:colOff>
      <xdr:row>83</xdr:row>
      <xdr:rowOff>95758</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15430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10668</xdr:rowOff>
    </xdr:from>
    <xdr:to>
      <xdr:col>85</xdr:col>
      <xdr:colOff>127000</xdr:colOff>
      <xdr:row>83</xdr:row>
      <xdr:rowOff>44958</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flipV="1">
          <a:off x="15481300" y="1424101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165608</xdr:rowOff>
    </xdr:from>
    <xdr:to>
      <xdr:col>76</xdr:col>
      <xdr:colOff>165100</xdr:colOff>
      <xdr:row>83</xdr:row>
      <xdr:rowOff>95758</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4541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44958</xdr:rowOff>
    </xdr:from>
    <xdr:to>
      <xdr:col>81</xdr:col>
      <xdr:colOff>50800</xdr:colOff>
      <xdr:row>83</xdr:row>
      <xdr:rowOff>44958</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4592300" y="14275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21589</xdr:rowOff>
    </xdr:from>
    <xdr:to>
      <xdr:col>72</xdr:col>
      <xdr:colOff>38100</xdr:colOff>
      <xdr:row>83</xdr:row>
      <xdr:rowOff>123189</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365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44958</xdr:rowOff>
    </xdr:from>
    <xdr:to>
      <xdr:col>76</xdr:col>
      <xdr:colOff>114300</xdr:colOff>
      <xdr:row>83</xdr:row>
      <xdr:rowOff>72389</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13703300" y="142753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39133</xdr:rowOff>
    </xdr:from>
    <xdr:ext cx="405111" cy="259045"/>
    <xdr:sp macro="" textlink="">
      <xdr:nvSpPr>
        <xdr:cNvPr id="704" name="n_1aveValue【消防施設】&#10;有形固定資産減価償却率">
          <a:extLst>
            <a:ext uri="{FF2B5EF4-FFF2-40B4-BE49-F238E27FC236}">
              <a16:creationId xmlns:a16="http://schemas.microsoft.com/office/drawing/2014/main" id="{00000000-0008-0000-0200-0000C0020000}"/>
            </a:ext>
          </a:extLst>
        </xdr:cNvPr>
        <xdr:cNvSpPr txBox="1"/>
      </xdr:nvSpPr>
      <xdr:spPr>
        <a:xfrm>
          <a:off x="152660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705" name="n_2aveValue【消防施設】&#10;有形固定資産減価償却率">
          <a:extLst>
            <a:ext uri="{FF2B5EF4-FFF2-40B4-BE49-F238E27FC236}">
              <a16:creationId xmlns:a16="http://schemas.microsoft.com/office/drawing/2014/main" id="{00000000-0008-0000-0200-0000C1020000}"/>
            </a:ext>
          </a:extLst>
        </xdr:cNvPr>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706" name="n_3aveValue【消防施設】&#10;有形固定資産減価償却率">
          <a:extLst>
            <a:ext uri="{FF2B5EF4-FFF2-40B4-BE49-F238E27FC236}">
              <a16:creationId xmlns:a16="http://schemas.microsoft.com/office/drawing/2014/main" id="{00000000-0008-0000-0200-0000C2020000}"/>
            </a:ext>
          </a:extLst>
        </xdr:cNvPr>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86885</xdr:rowOff>
    </xdr:from>
    <xdr:ext cx="405111" cy="259045"/>
    <xdr:sp macro="" textlink="">
      <xdr:nvSpPr>
        <xdr:cNvPr id="707" name="n_1mainValue【消防施設】&#10;有形固定資産減価償却率">
          <a:extLst>
            <a:ext uri="{FF2B5EF4-FFF2-40B4-BE49-F238E27FC236}">
              <a16:creationId xmlns:a16="http://schemas.microsoft.com/office/drawing/2014/main" id="{00000000-0008-0000-0200-0000C3020000}"/>
            </a:ext>
          </a:extLst>
        </xdr:cNvPr>
        <xdr:cNvSpPr txBox="1"/>
      </xdr:nvSpPr>
      <xdr:spPr>
        <a:xfrm>
          <a:off x="15266044"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86885</xdr:rowOff>
    </xdr:from>
    <xdr:ext cx="405111" cy="259045"/>
    <xdr:sp macro="" textlink="">
      <xdr:nvSpPr>
        <xdr:cNvPr id="708" name="n_2mainValue【消防施設】&#10;有形固定資産減価償却率">
          <a:extLst>
            <a:ext uri="{FF2B5EF4-FFF2-40B4-BE49-F238E27FC236}">
              <a16:creationId xmlns:a16="http://schemas.microsoft.com/office/drawing/2014/main" id="{00000000-0008-0000-0200-0000C4020000}"/>
            </a:ext>
          </a:extLst>
        </xdr:cNvPr>
        <xdr:cNvSpPr txBox="1"/>
      </xdr:nvSpPr>
      <xdr:spPr>
        <a:xfrm>
          <a:off x="14389744"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114316</xdr:rowOff>
    </xdr:from>
    <xdr:ext cx="405111" cy="259045"/>
    <xdr:sp macro="" textlink="">
      <xdr:nvSpPr>
        <xdr:cNvPr id="709" name="n_3mainValue【消防施設】&#10;有形固定資産減価償却率">
          <a:extLst>
            <a:ext uri="{FF2B5EF4-FFF2-40B4-BE49-F238E27FC236}">
              <a16:creationId xmlns:a16="http://schemas.microsoft.com/office/drawing/2014/main" id="{00000000-0008-0000-0200-0000C5020000}"/>
            </a:ext>
          </a:extLst>
        </xdr:cNvPr>
        <xdr:cNvSpPr txBox="1"/>
      </xdr:nvSpPr>
      <xdr:spPr>
        <a:xfrm>
          <a:off x="13500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a:extLst>
            <a:ext uri="{FF2B5EF4-FFF2-40B4-BE49-F238E27FC236}">
              <a16:creationId xmlns:a16="http://schemas.microsoft.com/office/drawing/2014/main" id="{00000000-0008-0000-0200-0000D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32" name="【消防施設】&#10;一人当たり面積最小値テキスト">
          <a:extLst>
            <a:ext uri="{FF2B5EF4-FFF2-40B4-BE49-F238E27FC236}">
              <a16:creationId xmlns:a16="http://schemas.microsoft.com/office/drawing/2014/main" id="{00000000-0008-0000-0200-0000DC020000}"/>
            </a:ext>
          </a:extLst>
        </xdr:cNvPr>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4" name="【消防施設】&#10;一人当たり面積最大値テキスト">
          <a:extLst>
            <a:ext uri="{FF2B5EF4-FFF2-40B4-BE49-F238E27FC236}">
              <a16:creationId xmlns:a16="http://schemas.microsoft.com/office/drawing/2014/main" id="{00000000-0008-0000-0200-0000DE02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736" name="【消防施設】&#10;一人当たり面積平均値テキスト">
          <a:extLst>
            <a:ext uri="{FF2B5EF4-FFF2-40B4-BE49-F238E27FC236}">
              <a16:creationId xmlns:a16="http://schemas.microsoft.com/office/drawing/2014/main" id="{00000000-0008-0000-0200-0000E0020000}"/>
            </a:ext>
          </a:extLst>
        </xdr:cNvPr>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40" name="フローチャート: 判断 739">
          <a:extLst>
            <a:ext uri="{FF2B5EF4-FFF2-40B4-BE49-F238E27FC236}">
              <a16:creationId xmlns:a16="http://schemas.microsoft.com/office/drawing/2014/main" id="{00000000-0008-0000-0200-0000E4020000}"/>
            </a:ext>
          </a:extLst>
        </xdr:cNvPr>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221107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96029</xdr:rowOff>
    </xdr:from>
    <xdr:ext cx="469744" cy="259045"/>
    <xdr:sp macro="" textlink="">
      <xdr:nvSpPr>
        <xdr:cNvPr id="747" name="【消防施設】&#10;一人当たり面積該当値テキスト">
          <a:extLst>
            <a:ext uri="{FF2B5EF4-FFF2-40B4-BE49-F238E27FC236}">
              <a16:creationId xmlns:a16="http://schemas.microsoft.com/office/drawing/2014/main" id="{00000000-0008-0000-0200-0000EB020000}"/>
            </a:ext>
          </a:extLst>
        </xdr:cNvPr>
        <xdr:cNvSpPr txBox="1"/>
      </xdr:nvSpPr>
      <xdr:spPr>
        <a:xfrm>
          <a:off x="22199600" y="1432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108458</xdr:rowOff>
    </xdr:from>
    <xdr:to>
      <xdr:col>112</xdr:col>
      <xdr:colOff>38100</xdr:colOff>
      <xdr:row>84</xdr:row>
      <xdr:rowOff>38608</xdr:rowOff>
    </xdr:to>
    <xdr:sp macro="" textlink="">
      <xdr:nvSpPr>
        <xdr:cNvPr id="748" name="楕円 747">
          <a:extLst>
            <a:ext uri="{FF2B5EF4-FFF2-40B4-BE49-F238E27FC236}">
              <a16:creationId xmlns:a16="http://schemas.microsoft.com/office/drawing/2014/main" id="{00000000-0008-0000-0200-0000EC020000}"/>
            </a:ext>
          </a:extLst>
        </xdr:cNvPr>
        <xdr:cNvSpPr/>
      </xdr:nvSpPr>
      <xdr:spPr>
        <a:xfrm>
          <a:off x="21272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159258</xdr:rowOff>
    </xdr:from>
    <xdr:to>
      <xdr:col>116</xdr:col>
      <xdr:colOff>63500</xdr:colOff>
      <xdr:row>83</xdr:row>
      <xdr:rowOff>168402</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21323300" y="143896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126746</xdr:rowOff>
    </xdr:from>
    <xdr:to>
      <xdr:col>107</xdr:col>
      <xdr:colOff>101600</xdr:colOff>
      <xdr:row>84</xdr:row>
      <xdr:rowOff>56896</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20383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159258</xdr:rowOff>
    </xdr:from>
    <xdr:to>
      <xdr:col>111</xdr:col>
      <xdr:colOff>177800</xdr:colOff>
      <xdr:row>84</xdr:row>
      <xdr:rowOff>6096</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flipV="1">
          <a:off x="20434300" y="14389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19494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xdr:rowOff>
    </xdr:from>
    <xdr:to>
      <xdr:col>107</xdr:col>
      <xdr:colOff>50800</xdr:colOff>
      <xdr:row>84</xdr:row>
      <xdr:rowOff>15239</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flipV="1">
          <a:off x="19545300" y="144078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153433</xdr:rowOff>
    </xdr:from>
    <xdr:ext cx="469744" cy="259045"/>
    <xdr:sp macro="" textlink="">
      <xdr:nvSpPr>
        <xdr:cNvPr id="754" name="n_1aveValue【消防施設】&#10;一人当たり面積">
          <a:extLst>
            <a:ext uri="{FF2B5EF4-FFF2-40B4-BE49-F238E27FC236}">
              <a16:creationId xmlns:a16="http://schemas.microsoft.com/office/drawing/2014/main" id="{00000000-0008-0000-0200-0000F2020000}"/>
            </a:ext>
          </a:extLst>
        </xdr:cNvPr>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755" name="n_2aveValue【消防施設】&#10;一人当たり面積">
          <a:extLst>
            <a:ext uri="{FF2B5EF4-FFF2-40B4-BE49-F238E27FC236}">
              <a16:creationId xmlns:a16="http://schemas.microsoft.com/office/drawing/2014/main" id="{00000000-0008-0000-0200-0000F3020000}"/>
            </a:ext>
          </a:extLst>
        </xdr:cNvPr>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56" name="n_3aveValue【消防施設】&#10;一人当たり面積">
          <a:extLst>
            <a:ext uri="{FF2B5EF4-FFF2-40B4-BE49-F238E27FC236}">
              <a16:creationId xmlns:a16="http://schemas.microsoft.com/office/drawing/2014/main" id="{00000000-0008-0000-0200-0000F4020000}"/>
            </a:ext>
          </a:extLst>
        </xdr:cNvPr>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29735</xdr:rowOff>
    </xdr:from>
    <xdr:ext cx="469744" cy="259045"/>
    <xdr:sp macro="" textlink="">
      <xdr:nvSpPr>
        <xdr:cNvPr id="757" name="n_1mainValue【消防施設】&#10;一人当たり面積">
          <a:extLst>
            <a:ext uri="{FF2B5EF4-FFF2-40B4-BE49-F238E27FC236}">
              <a16:creationId xmlns:a16="http://schemas.microsoft.com/office/drawing/2014/main" id="{00000000-0008-0000-0200-0000F5020000}"/>
            </a:ext>
          </a:extLst>
        </xdr:cNvPr>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48023</xdr:rowOff>
    </xdr:from>
    <xdr:ext cx="469744" cy="259045"/>
    <xdr:sp macro="" textlink="">
      <xdr:nvSpPr>
        <xdr:cNvPr id="758" name="n_2mainValue【消防施設】&#10;一人当たり面積">
          <a:extLst>
            <a:ext uri="{FF2B5EF4-FFF2-40B4-BE49-F238E27FC236}">
              <a16:creationId xmlns:a16="http://schemas.microsoft.com/office/drawing/2014/main" id="{00000000-0008-0000-0200-0000F6020000}"/>
            </a:ext>
          </a:extLst>
        </xdr:cNvPr>
        <xdr:cNvSpPr txBox="1"/>
      </xdr:nvSpPr>
      <xdr:spPr>
        <a:xfrm>
          <a:off x="20199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59" name="n_3mainValue【消防施設】&#10;一人当たり面積">
          <a:extLst>
            <a:ext uri="{FF2B5EF4-FFF2-40B4-BE49-F238E27FC236}">
              <a16:creationId xmlns:a16="http://schemas.microsoft.com/office/drawing/2014/main" id="{00000000-0008-0000-0200-0000F7020000}"/>
            </a:ext>
          </a:extLst>
        </xdr:cNvPr>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a:extLst>
            <a:ext uri="{FF2B5EF4-FFF2-40B4-BE49-F238E27FC236}">
              <a16:creationId xmlns:a16="http://schemas.microsoft.com/office/drawing/2014/main" id="{00000000-0008-0000-0200-0000F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a:extLst>
            <a:ext uri="{FF2B5EF4-FFF2-40B4-BE49-F238E27FC236}">
              <a16:creationId xmlns:a16="http://schemas.microsoft.com/office/drawing/2014/main" id="{00000000-0008-0000-0200-00000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85" name="【庁舎】&#10;有形固定資産減価償却率最小値テキスト">
          <a:extLst>
            <a:ext uri="{FF2B5EF4-FFF2-40B4-BE49-F238E27FC236}">
              <a16:creationId xmlns:a16="http://schemas.microsoft.com/office/drawing/2014/main" id="{00000000-0008-0000-0200-000011030000}"/>
            </a:ext>
          </a:extLst>
        </xdr:cNvPr>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87" name="【庁舎】&#10;有形固定資産減価償却率最大値テキスト">
          <a:extLst>
            <a:ext uri="{FF2B5EF4-FFF2-40B4-BE49-F238E27FC236}">
              <a16:creationId xmlns:a16="http://schemas.microsoft.com/office/drawing/2014/main" id="{00000000-0008-0000-0200-000013030000}"/>
            </a:ext>
          </a:extLst>
        </xdr:cNvPr>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89" name="【庁舎】&#10;有形固定資産減価償却率平均値テキスト">
          <a:extLst>
            <a:ext uri="{FF2B5EF4-FFF2-40B4-BE49-F238E27FC236}">
              <a16:creationId xmlns:a16="http://schemas.microsoft.com/office/drawing/2014/main" id="{00000000-0008-0000-0200-000015030000}"/>
            </a:ext>
          </a:extLst>
        </xdr:cNvPr>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90" name="フローチャート: 判断 789">
          <a:extLst>
            <a:ext uri="{FF2B5EF4-FFF2-40B4-BE49-F238E27FC236}">
              <a16:creationId xmlns:a16="http://schemas.microsoft.com/office/drawing/2014/main" id="{00000000-0008-0000-0200-000016030000}"/>
            </a:ext>
          </a:extLst>
        </xdr:cNvPr>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91" name="フローチャート: 判断 790">
          <a:extLst>
            <a:ext uri="{FF2B5EF4-FFF2-40B4-BE49-F238E27FC236}">
              <a16:creationId xmlns:a16="http://schemas.microsoft.com/office/drawing/2014/main" id="{00000000-0008-0000-0200-000017030000}"/>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92" name="フローチャート: 判断 791">
          <a:extLst>
            <a:ext uri="{FF2B5EF4-FFF2-40B4-BE49-F238E27FC236}">
              <a16:creationId xmlns:a16="http://schemas.microsoft.com/office/drawing/2014/main" id="{00000000-0008-0000-0200-000018030000}"/>
            </a:ext>
          </a:extLst>
        </xdr:cNvPr>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93" name="フローチャート: 判断 792">
          <a:extLst>
            <a:ext uri="{FF2B5EF4-FFF2-40B4-BE49-F238E27FC236}">
              <a16:creationId xmlns:a16="http://schemas.microsoft.com/office/drawing/2014/main" id="{00000000-0008-0000-0200-000019030000}"/>
            </a:ext>
          </a:extLst>
        </xdr:cNvPr>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99" name="楕円 798">
          <a:extLst>
            <a:ext uri="{FF2B5EF4-FFF2-40B4-BE49-F238E27FC236}">
              <a16:creationId xmlns:a16="http://schemas.microsoft.com/office/drawing/2014/main" id="{00000000-0008-0000-0200-00001F030000}"/>
            </a:ext>
          </a:extLst>
        </xdr:cNvPr>
        <xdr:cNvSpPr/>
      </xdr:nvSpPr>
      <xdr:spPr>
        <a:xfrm>
          <a:off x="16268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116857</xdr:rowOff>
    </xdr:from>
    <xdr:ext cx="405111" cy="259045"/>
    <xdr:sp macro="" textlink="">
      <xdr:nvSpPr>
        <xdr:cNvPr id="800" name="【庁舎】&#10;有形固定資産減価償却率該当値テキスト">
          <a:extLst>
            <a:ext uri="{FF2B5EF4-FFF2-40B4-BE49-F238E27FC236}">
              <a16:creationId xmlns:a16="http://schemas.microsoft.com/office/drawing/2014/main" id="{00000000-0008-0000-0200-000020030000}"/>
            </a:ext>
          </a:extLst>
        </xdr:cNvPr>
        <xdr:cNvSpPr txBox="1"/>
      </xdr:nvSpPr>
      <xdr:spPr>
        <a:xfrm>
          <a:off x="16357600"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139700</xdr:rowOff>
    </xdr:from>
    <xdr:to>
      <xdr:col>81</xdr:col>
      <xdr:colOff>101600</xdr:colOff>
      <xdr:row>104</xdr:row>
      <xdr:rowOff>69850</xdr:rowOff>
    </xdr:to>
    <xdr:sp macro="" textlink="">
      <xdr:nvSpPr>
        <xdr:cNvPr id="801" name="楕円 800">
          <a:extLst>
            <a:ext uri="{FF2B5EF4-FFF2-40B4-BE49-F238E27FC236}">
              <a16:creationId xmlns:a16="http://schemas.microsoft.com/office/drawing/2014/main" id="{00000000-0008-0000-0200-000021030000}"/>
            </a:ext>
          </a:extLst>
        </xdr:cNvPr>
        <xdr:cNvSpPr/>
      </xdr:nvSpPr>
      <xdr:spPr>
        <a:xfrm>
          <a:off x="1543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144780</xdr:rowOff>
    </xdr:from>
    <xdr:to>
      <xdr:col>85</xdr:col>
      <xdr:colOff>127000</xdr:colOff>
      <xdr:row>104</xdr:row>
      <xdr:rowOff>19050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flipV="1">
          <a:off x="15481300" y="178041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803" name="楕円 802">
          <a:extLst>
            <a:ext uri="{FF2B5EF4-FFF2-40B4-BE49-F238E27FC236}">
              <a16:creationId xmlns:a16="http://schemas.microsoft.com/office/drawing/2014/main" id="{00000000-0008-0000-0200-000023030000}"/>
            </a:ext>
          </a:extLst>
        </xdr:cNvPr>
        <xdr:cNvSpPr/>
      </xdr:nvSpPr>
      <xdr:spPr>
        <a:xfrm>
          <a:off x="14541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19050</xdr:rowOff>
    </xdr:from>
    <xdr:to>
      <xdr:col>81</xdr:col>
      <xdr:colOff>50800</xdr:colOff>
      <xdr:row>104</xdr:row>
      <xdr:rowOff>53339</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flipV="1">
          <a:off x="14592300" y="17849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40639</xdr:rowOff>
    </xdr:from>
    <xdr:to>
      <xdr:col>72</xdr:col>
      <xdr:colOff>38100</xdr:colOff>
      <xdr:row>104</xdr:row>
      <xdr:rowOff>142239</xdr:rowOff>
    </xdr:to>
    <xdr:sp macro="" textlink="">
      <xdr:nvSpPr>
        <xdr:cNvPr id="805" name="楕円 804">
          <a:extLst>
            <a:ext uri="{FF2B5EF4-FFF2-40B4-BE49-F238E27FC236}">
              <a16:creationId xmlns:a16="http://schemas.microsoft.com/office/drawing/2014/main" id="{00000000-0008-0000-0200-000025030000}"/>
            </a:ext>
          </a:extLst>
        </xdr:cNvPr>
        <xdr:cNvSpPr/>
      </xdr:nvSpPr>
      <xdr:spPr>
        <a:xfrm>
          <a:off x="13652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53339</xdr:rowOff>
    </xdr:from>
    <xdr:to>
      <xdr:col>76</xdr:col>
      <xdr:colOff>114300</xdr:colOff>
      <xdr:row>104</xdr:row>
      <xdr:rowOff>91439</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flipV="1">
          <a:off x="13703300" y="17884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807" name="n_1aveValue【庁舎】&#10;有形固定資産減価償却率">
          <a:extLst>
            <a:ext uri="{FF2B5EF4-FFF2-40B4-BE49-F238E27FC236}">
              <a16:creationId xmlns:a16="http://schemas.microsoft.com/office/drawing/2014/main" id="{00000000-0008-0000-0200-000027030000}"/>
            </a:ext>
          </a:extLst>
        </xdr:cNvPr>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808" name="n_2aveValue【庁舎】&#10;有形固定資産減価償却率">
          <a:extLst>
            <a:ext uri="{FF2B5EF4-FFF2-40B4-BE49-F238E27FC236}">
              <a16:creationId xmlns:a16="http://schemas.microsoft.com/office/drawing/2014/main" id="{00000000-0008-0000-0200-000028030000}"/>
            </a:ext>
          </a:extLst>
        </xdr:cNvPr>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57166</xdr:rowOff>
    </xdr:from>
    <xdr:ext cx="405111" cy="259045"/>
    <xdr:sp macro="" textlink="">
      <xdr:nvSpPr>
        <xdr:cNvPr id="809" name="n_3aveValue【庁舎】&#10;有形固定資産減価償却率">
          <a:extLst>
            <a:ext uri="{FF2B5EF4-FFF2-40B4-BE49-F238E27FC236}">
              <a16:creationId xmlns:a16="http://schemas.microsoft.com/office/drawing/2014/main" id="{00000000-0008-0000-0200-000029030000}"/>
            </a:ext>
          </a:extLst>
        </xdr:cNvPr>
        <xdr:cNvSpPr txBox="1"/>
      </xdr:nvSpPr>
      <xdr:spPr>
        <a:xfrm>
          <a:off x="13500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86377</xdr:rowOff>
    </xdr:from>
    <xdr:ext cx="405111" cy="259045"/>
    <xdr:sp macro="" textlink="">
      <xdr:nvSpPr>
        <xdr:cNvPr id="810" name="n_1mainValue【庁舎】&#10;有形固定資産減価償却率">
          <a:extLst>
            <a:ext uri="{FF2B5EF4-FFF2-40B4-BE49-F238E27FC236}">
              <a16:creationId xmlns:a16="http://schemas.microsoft.com/office/drawing/2014/main" id="{00000000-0008-0000-0200-00002A030000}"/>
            </a:ext>
          </a:extLst>
        </xdr:cNvPr>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811" name="n_2mainValue【庁舎】&#10;有形固定資産減価償却率">
          <a:extLst>
            <a:ext uri="{FF2B5EF4-FFF2-40B4-BE49-F238E27FC236}">
              <a16:creationId xmlns:a16="http://schemas.microsoft.com/office/drawing/2014/main" id="{00000000-0008-0000-0200-00002B030000}"/>
            </a:ext>
          </a:extLst>
        </xdr:cNvPr>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158766</xdr:rowOff>
    </xdr:from>
    <xdr:ext cx="405111" cy="259045"/>
    <xdr:sp macro="" textlink="">
      <xdr:nvSpPr>
        <xdr:cNvPr id="812" name="n_3mainValue【庁舎】&#10;有形固定資産減価償却率">
          <a:extLst>
            <a:ext uri="{FF2B5EF4-FFF2-40B4-BE49-F238E27FC236}">
              <a16:creationId xmlns:a16="http://schemas.microsoft.com/office/drawing/2014/main" id="{00000000-0008-0000-0200-00002C030000}"/>
            </a:ext>
          </a:extLst>
        </xdr:cNvPr>
        <xdr:cNvSpPr txBox="1"/>
      </xdr:nvSpPr>
      <xdr:spPr>
        <a:xfrm>
          <a:off x="13500744"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a:extLst>
            <a:ext uri="{FF2B5EF4-FFF2-40B4-BE49-F238E27FC236}">
              <a16:creationId xmlns:a16="http://schemas.microsoft.com/office/drawing/2014/main" id="{00000000-0008-0000-0200-00002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a:extLst>
            <a:ext uri="{FF2B5EF4-FFF2-40B4-BE49-F238E27FC236}">
              <a16:creationId xmlns:a16="http://schemas.microsoft.com/office/drawing/2014/main" id="{00000000-0008-0000-0200-00002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a:extLst>
            <a:ext uri="{FF2B5EF4-FFF2-40B4-BE49-F238E27FC236}">
              <a16:creationId xmlns:a16="http://schemas.microsoft.com/office/drawing/2014/main" id="{00000000-0008-0000-0200-00002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a:extLst>
            <a:ext uri="{FF2B5EF4-FFF2-40B4-BE49-F238E27FC236}">
              <a16:creationId xmlns:a16="http://schemas.microsoft.com/office/drawing/2014/main" id="{00000000-0008-0000-0200-00003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a:extLst>
            <a:ext uri="{FF2B5EF4-FFF2-40B4-BE49-F238E27FC236}">
              <a16:creationId xmlns:a16="http://schemas.microsoft.com/office/drawing/2014/main" id="{00000000-0008-0000-0200-00003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a:extLst>
            <a:ext uri="{FF2B5EF4-FFF2-40B4-BE49-F238E27FC236}">
              <a16:creationId xmlns:a16="http://schemas.microsoft.com/office/drawing/2014/main" id="{00000000-0008-0000-0200-00003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a:extLst>
            <a:ext uri="{FF2B5EF4-FFF2-40B4-BE49-F238E27FC236}">
              <a16:creationId xmlns:a16="http://schemas.microsoft.com/office/drawing/2014/main" id="{00000000-0008-0000-0200-00003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a:extLst>
            <a:ext uri="{FF2B5EF4-FFF2-40B4-BE49-F238E27FC236}">
              <a16:creationId xmlns:a16="http://schemas.microsoft.com/office/drawing/2014/main" id="{00000000-0008-0000-0200-00003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a:extLst>
            <a:ext uri="{FF2B5EF4-FFF2-40B4-BE49-F238E27FC236}">
              <a16:creationId xmlns:a16="http://schemas.microsoft.com/office/drawing/2014/main" id="{00000000-0008-0000-0200-00004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837" name="【庁舎】&#10;一人当たり面積最小値テキスト">
          <a:extLst>
            <a:ext uri="{FF2B5EF4-FFF2-40B4-BE49-F238E27FC236}">
              <a16:creationId xmlns:a16="http://schemas.microsoft.com/office/drawing/2014/main" id="{00000000-0008-0000-0200-000045030000}"/>
            </a:ext>
          </a:extLst>
        </xdr:cNvPr>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839" name="【庁舎】&#10;一人当たり面積最大値テキスト">
          <a:extLst>
            <a:ext uri="{FF2B5EF4-FFF2-40B4-BE49-F238E27FC236}">
              <a16:creationId xmlns:a16="http://schemas.microsoft.com/office/drawing/2014/main" id="{00000000-0008-0000-0200-000047030000}"/>
            </a:ext>
          </a:extLst>
        </xdr:cNvPr>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41" name="【庁舎】&#10;一人当たり面積平均値テキスト">
          <a:extLst>
            <a:ext uri="{FF2B5EF4-FFF2-40B4-BE49-F238E27FC236}">
              <a16:creationId xmlns:a16="http://schemas.microsoft.com/office/drawing/2014/main" id="{00000000-0008-0000-0200-000049030000}"/>
            </a:ext>
          </a:extLst>
        </xdr:cNvPr>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42" name="フローチャート: 判断 841">
          <a:extLst>
            <a:ext uri="{FF2B5EF4-FFF2-40B4-BE49-F238E27FC236}">
              <a16:creationId xmlns:a16="http://schemas.microsoft.com/office/drawing/2014/main" id="{00000000-0008-0000-0200-00004A030000}"/>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843" name="フローチャート: 判断 842">
          <a:extLst>
            <a:ext uri="{FF2B5EF4-FFF2-40B4-BE49-F238E27FC236}">
              <a16:creationId xmlns:a16="http://schemas.microsoft.com/office/drawing/2014/main" id="{00000000-0008-0000-0200-00004B030000}"/>
            </a:ext>
          </a:extLst>
        </xdr:cNvPr>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844" name="フローチャート: 判断 843">
          <a:extLst>
            <a:ext uri="{FF2B5EF4-FFF2-40B4-BE49-F238E27FC236}">
              <a16:creationId xmlns:a16="http://schemas.microsoft.com/office/drawing/2014/main" id="{00000000-0008-0000-0200-00004C030000}"/>
            </a:ext>
          </a:extLst>
        </xdr:cNvPr>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45" name="フローチャート: 判断 844">
          <a:extLst>
            <a:ext uri="{FF2B5EF4-FFF2-40B4-BE49-F238E27FC236}">
              <a16:creationId xmlns:a16="http://schemas.microsoft.com/office/drawing/2014/main" id="{00000000-0008-0000-0200-00004D030000}"/>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51" name="楕円 850">
          <a:extLst>
            <a:ext uri="{FF2B5EF4-FFF2-40B4-BE49-F238E27FC236}">
              <a16:creationId xmlns:a16="http://schemas.microsoft.com/office/drawing/2014/main" id="{00000000-0008-0000-0200-000053030000}"/>
            </a:ext>
          </a:extLst>
        </xdr:cNvPr>
        <xdr:cNvSpPr/>
      </xdr:nvSpPr>
      <xdr:spPr>
        <a:xfrm>
          <a:off x="22110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48277</xdr:rowOff>
    </xdr:from>
    <xdr:ext cx="469744" cy="259045"/>
    <xdr:sp macro="" textlink="">
      <xdr:nvSpPr>
        <xdr:cNvPr id="852" name="【庁舎】&#10;一人当たり面積該当値テキスト">
          <a:extLst>
            <a:ext uri="{FF2B5EF4-FFF2-40B4-BE49-F238E27FC236}">
              <a16:creationId xmlns:a16="http://schemas.microsoft.com/office/drawing/2014/main" id="{00000000-0008-0000-0200-000054030000}"/>
            </a:ext>
          </a:extLst>
        </xdr:cNvPr>
        <xdr:cNvSpPr txBox="1"/>
      </xdr:nvSpPr>
      <xdr:spPr>
        <a:xfrm>
          <a:off x="22199600"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25400</xdr:rowOff>
    </xdr:from>
    <xdr:to>
      <xdr:col>112</xdr:col>
      <xdr:colOff>38100</xdr:colOff>
      <xdr:row>105</xdr:row>
      <xdr:rowOff>127000</xdr:rowOff>
    </xdr:to>
    <xdr:sp macro="" textlink="">
      <xdr:nvSpPr>
        <xdr:cNvPr id="853" name="楕円 852">
          <a:extLst>
            <a:ext uri="{FF2B5EF4-FFF2-40B4-BE49-F238E27FC236}">
              <a16:creationId xmlns:a16="http://schemas.microsoft.com/office/drawing/2014/main" id="{00000000-0008-0000-0200-000055030000}"/>
            </a:ext>
          </a:extLst>
        </xdr:cNvPr>
        <xdr:cNvSpPr/>
      </xdr:nvSpPr>
      <xdr:spPr>
        <a:xfrm>
          <a:off x="2127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76200</xdr:rowOff>
    </xdr:from>
    <xdr:to>
      <xdr:col>116</xdr:col>
      <xdr:colOff>63500</xdr:colOff>
      <xdr:row>105</xdr:row>
      <xdr:rowOff>76200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21323300" y="1807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55" name="楕円 854">
          <a:extLst>
            <a:ext uri="{FF2B5EF4-FFF2-40B4-BE49-F238E27FC236}">
              <a16:creationId xmlns:a16="http://schemas.microsoft.com/office/drawing/2014/main" id="{00000000-0008-0000-0200-000057030000}"/>
            </a:ext>
          </a:extLst>
        </xdr:cNvPr>
        <xdr:cNvSpPr/>
      </xdr:nvSpPr>
      <xdr:spPr>
        <a:xfrm>
          <a:off x="20383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72389</xdr:rowOff>
    </xdr:from>
    <xdr:to>
      <xdr:col>111</xdr:col>
      <xdr:colOff>177800</xdr:colOff>
      <xdr:row>105</xdr:row>
      <xdr:rowOff>76200</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20434300" y="18074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857" name="楕円 856">
          <a:extLst>
            <a:ext uri="{FF2B5EF4-FFF2-40B4-BE49-F238E27FC236}">
              <a16:creationId xmlns:a16="http://schemas.microsoft.com/office/drawing/2014/main" id="{00000000-0008-0000-0200-000059030000}"/>
            </a:ext>
          </a:extLst>
        </xdr:cNvPr>
        <xdr:cNvSpPr/>
      </xdr:nvSpPr>
      <xdr:spPr>
        <a:xfrm>
          <a:off x="19494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72389</xdr:rowOff>
    </xdr:from>
    <xdr:to>
      <xdr:col>107</xdr:col>
      <xdr:colOff>50800</xdr:colOff>
      <xdr:row>105</xdr:row>
      <xdr:rowOff>72389</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9545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59" name="n_1aveValue【庁舎】&#10;一人当たり面積">
          <a:extLst>
            <a:ext uri="{FF2B5EF4-FFF2-40B4-BE49-F238E27FC236}">
              <a16:creationId xmlns:a16="http://schemas.microsoft.com/office/drawing/2014/main" id="{00000000-0008-0000-0200-00005B030000}"/>
            </a:ext>
          </a:extLst>
        </xdr:cNvPr>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60" name="n_2aveValue【庁舎】&#10;一人当たり面積">
          <a:extLst>
            <a:ext uri="{FF2B5EF4-FFF2-40B4-BE49-F238E27FC236}">
              <a16:creationId xmlns:a16="http://schemas.microsoft.com/office/drawing/2014/main" id="{00000000-0008-0000-0200-00005C030000}"/>
            </a:ext>
          </a:extLst>
        </xdr:cNvPr>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61" name="n_3aveValue【庁舎】&#10;一人当たり面積">
          <a:extLst>
            <a:ext uri="{FF2B5EF4-FFF2-40B4-BE49-F238E27FC236}">
              <a16:creationId xmlns:a16="http://schemas.microsoft.com/office/drawing/2014/main" id="{00000000-0008-0000-0200-00005D030000}"/>
            </a:ext>
          </a:extLst>
        </xdr:cNvPr>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143527</xdr:rowOff>
    </xdr:from>
    <xdr:ext cx="469744" cy="259045"/>
    <xdr:sp macro="" textlink="">
      <xdr:nvSpPr>
        <xdr:cNvPr id="862" name="n_1mainValue【庁舎】&#10;一人当たり面積">
          <a:extLst>
            <a:ext uri="{FF2B5EF4-FFF2-40B4-BE49-F238E27FC236}">
              <a16:creationId xmlns:a16="http://schemas.microsoft.com/office/drawing/2014/main" id="{00000000-0008-0000-0200-00005E030000}"/>
            </a:ext>
          </a:extLst>
        </xdr:cNvPr>
        <xdr:cNvSpPr txBox="1"/>
      </xdr:nvSpPr>
      <xdr:spPr>
        <a:xfrm>
          <a:off x="21075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863" name="n_2mainValue【庁舎】&#10;一人当たり面積">
          <a:extLst>
            <a:ext uri="{FF2B5EF4-FFF2-40B4-BE49-F238E27FC236}">
              <a16:creationId xmlns:a16="http://schemas.microsoft.com/office/drawing/2014/main" id="{00000000-0008-0000-0200-00005F030000}"/>
            </a:ext>
          </a:extLst>
        </xdr:cNvPr>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864" name="n_3mainValue【庁舎】&#10;一人当たり面積">
          <a:extLst>
            <a:ext uri="{FF2B5EF4-FFF2-40B4-BE49-F238E27FC236}">
              <a16:creationId xmlns:a16="http://schemas.microsoft.com/office/drawing/2014/main" id="{00000000-0008-0000-0200-000060030000}"/>
            </a:ext>
          </a:extLst>
        </xdr:cNvPr>
        <xdr:cNvSpPr txBox="1"/>
      </xdr:nvSpPr>
      <xdr:spPr>
        <a:xfrm>
          <a:off x="19310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a:extLst>
            <a:ext uri="{FF2B5EF4-FFF2-40B4-BE49-F238E27FC236}">
              <a16:creationId xmlns:a16="http://schemas.microsoft.com/office/drawing/2014/main" id="{00000000-0008-0000-0200-00006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a:extLst>
            <a:ext uri="{FF2B5EF4-FFF2-40B4-BE49-F238E27FC236}">
              <a16:creationId xmlns:a16="http://schemas.microsoft.com/office/drawing/2014/main" id="{00000000-0008-0000-0200-00006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本市においては、市民会館の有形固定資産減価償却率が</a:t>
          </a:r>
          <a:r>
            <a:rPr kumimoji="1" lang="en-US" altLang="ja-JP" sz="1300">
              <a:latin typeface="ＭＳ Ｐゴシック" panose="020B0600070205080204" pitchFamily="50" charset="-128"/>
              <a:ea typeface="ＭＳ Ｐゴシック" panose="020B0600070205080204" pitchFamily="50" charset="-128"/>
            </a:rPr>
            <a:t>77.9</a:t>
          </a:r>
          <a:r>
            <a:rPr kumimoji="1" lang="ja-JP" altLang="en-US" sz="1300">
              <a:latin typeface="ＭＳ Ｐゴシック" panose="020B0600070205080204" pitchFamily="50" charset="-128"/>
              <a:ea typeface="ＭＳ Ｐゴシック" panose="020B0600070205080204" pitchFamily="50" charset="-128"/>
            </a:rPr>
            <a:t>％と市施設の中でも突出して高く、類似団体内平均、県平均も大きく上回っている。今後、文化コンベンションセンター等の新たな大規模施設の建設が予定されていることから、姫路市公共施設等総合管理計画に基づき、統廃合等によるストック量の最適化に取り組む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なって有形固定資産減価償却率が全国平均を上回るなど、上昇傾向が続いている。これについては、市内に２か所ある一般廃棄物処理施設のうち、市川美化センターの長寿命化工事が令和元年度より本格化しており、令和元年度以降の有形固定資産減価償却率は改善するものと想定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0010C6B-5FE8-4FE8-B536-03518752C96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D76CF84-EF53-4497-B8AB-2BBE40419C0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BF5E026-ECC5-49BE-9CC7-AD5CEE8722E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A4B0AB0-76ED-4C9A-B07A-DDD18C44B87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545AB1D-E975-4D87-9FDB-4FD604062CEA}"/>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F73A0AE-C277-4689-8BC4-A1DD429B492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8EA7C16-A5D5-4FF8-8503-9CD43B7AA71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E1391BC-FC05-4E59-A697-42D5EF45A9A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094C41A-6C4D-4A6B-8B6A-5B07FB96D0E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A214569-D6CA-4D62-97AD-15940DCE12D8}"/>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537,101
526,071
534.48
208,224,585
198,710,771
5,548,407
119,754,707
198,893,754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3EB0DCA-6F30-41A0-8CDC-7E1134BB5CF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2B61D42-FD33-4329-B879-40654232947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E25F749-5BBD-48DC-AA42-2D36B460D203}"/>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9A6ABB4-94C0-4D54-8801-ED079A2E9195}"/>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46D0C0C-1BEA-40D1-820C-8DD45FDBACAE}"/>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E210476-DA96-4171-A0BE-93726C99528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54A06A5-429F-489E-A2E3-7425B381241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18A5D2C-9A63-44CE-B64D-2E58DA1D693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FB4715C-6CE4-4B9B-B5F7-2D97C56E8118}"/>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3C8B4C7-5E33-4A28-BA50-992E61259954}"/>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7D4047C-3EB8-46C9-84D6-ADA1A1DB655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1B52815-E50B-4ABD-92DC-79D80FF5B7F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3BC0E9C-6478-4DB1-A8C8-4DC14869BE08}"/>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979DF60-C3DE-4B69-B1F8-C90999CBC8C4}"/>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1928681-8587-46EE-8A01-672237B4CB0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7275C3D-62ED-4789-A74E-18E2EA7D5CB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BD178A6-E8A7-4006-9045-F4752C06E883}"/>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895624E-3A65-488B-8F4B-19DD3A10E91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1D0FD24D-E01B-4574-AB40-73B539ED8267}"/>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F7DDA99-7D9C-4B20-89AB-4129DB96B17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1B88355-013D-4C90-849E-5D8195224C2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F651CA8-87E4-4BD9-A9F1-3E30BBEEE30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F7BD5991-3FAF-429D-B410-661776C6DE24}"/>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5E321EF1-0F17-4EBC-9EBE-80203247A94A}"/>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7D5FB4A-A9B2-4417-BF22-6B9CC623CAEF}"/>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8A756B3-97EA-4F57-AF99-8ECB371EE55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979D6D9-B4F3-4B34-8A9B-3B2084079D0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1419880-4429-4E2A-853E-9A2D8FFB963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4C49BFC-4EA6-4E5E-80A6-151E3580085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42D941C-8810-4CF3-B727-E4BB92B6C0C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8F3DE8E-5662-4BB4-9052-76798DDAEEB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90323C8-0D0E-41F7-AC55-6F2AA7DBD8B3}"/>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E0BA3FF-0143-4A5A-BC0D-D4C1153AE6A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47A8A2A-91D4-4CFC-9F99-CC1A30556DC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A75F49D-65E9-43A5-8409-7D19EB1D215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43B891E-D652-4A6C-8562-4203A5374029}"/>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B7CED5B-A39F-41E3-B8D3-9CDB07502F7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年度以降、緩やかな回復基調が続いており、平成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年度においては前年度より</a:t>
          </a:r>
          <a:r>
            <a:rPr kumimoji="1" lang="en-US" altLang="ja-JP" sz="1100" b="0" i="0" baseline="0">
              <a:solidFill>
                <a:schemeClr val="dk1"/>
              </a:solidFill>
              <a:effectLst/>
              <a:latin typeface="+mn-lt"/>
              <a:ea typeface="+mn-ea"/>
              <a:cs typeface="+mn-cs"/>
            </a:rPr>
            <a:t>0.01</a:t>
          </a:r>
          <a:r>
            <a:rPr kumimoji="1" lang="ja-JP" altLang="ja-JP" sz="1100" b="0" i="0" baseline="0">
              <a:solidFill>
                <a:schemeClr val="dk1"/>
              </a:solidFill>
              <a:effectLst/>
              <a:latin typeface="+mn-lt"/>
              <a:ea typeface="+mn-ea"/>
              <a:cs typeface="+mn-cs"/>
            </a:rPr>
            <a:t>ポイント上昇している。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を上回る状況が続いているが、今後も行財政構造改革のさらなる推進による経費節減・合理化を積極的に行うとともに、税収等の収納率の向上や新たな自主財源確保に取り組み、健全な財政運営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F25622F-D3F8-4358-8F6A-66BA88AEE12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91304F93-CB6D-4054-936B-FB4D0071FC1A}"/>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E9D259A8-25DC-42FA-8701-D14B0C0C3645}"/>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BB5AC7E4-0688-463F-8BA4-D398D538ADCA}"/>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90044A72-C280-48B6-9C24-262C7AA04135}"/>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E2E6C4DC-F960-490B-88BD-8FB919F5AEBF}"/>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1726B52-2EF2-4255-A4C8-B2D0685A5CA9}"/>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985C3607-0595-4D9A-B048-934D80CF45C2}"/>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17ACE059-2865-4473-8B3F-15203E9BC373}"/>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A5017C1F-F939-4BB5-B551-BE7C886F9375}"/>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C60C4C74-28A4-4AF9-99AB-083CCE2A6E21}"/>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6D12A092-B287-4BA6-987C-5A8B513773BE}"/>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151DD952-E57B-4414-98E9-638FCF3495F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A6FDF393-E36A-404A-A506-5454F49E280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E5F356A2-B766-45D5-852B-4A631565675E}"/>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DA668E3E-6A57-4E67-87C4-84E5F2293F58}"/>
            </a:ext>
          </a:extLst>
        </xdr:cNvPr>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CA960D38-63B8-4D02-9FB7-E38636414D6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C6EFB439-B077-4943-B861-BB5F6131E2C9}"/>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a:extLst>
            <a:ext uri="{FF2B5EF4-FFF2-40B4-BE49-F238E27FC236}">
              <a16:creationId xmlns:a16="http://schemas.microsoft.com/office/drawing/2014/main" id="{6EF8BEB1-8F51-4656-AD7A-7AC452D5E407}"/>
            </a:ext>
          </a:extLst>
        </xdr:cNvPr>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a:extLst>
            <a:ext uri="{FF2B5EF4-FFF2-40B4-BE49-F238E27FC236}">
              <a16:creationId xmlns:a16="http://schemas.microsoft.com/office/drawing/2014/main" id="{5F3A6B34-0841-43E9-BA66-B55ADD9F85BB}"/>
            </a:ext>
          </a:extLst>
        </xdr:cNvPr>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153811</xdr:rowOff>
    </xdr:to>
    <xdr:cxnSp macro="">
      <xdr:nvCxnSpPr>
        <xdr:cNvPr id="69" name="直線コネクタ 68">
          <a:extLst>
            <a:ext uri="{FF2B5EF4-FFF2-40B4-BE49-F238E27FC236}">
              <a16:creationId xmlns:a16="http://schemas.microsoft.com/office/drawing/2014/main" id="{7667390C-1669-4C6E-8692-F2DDED3E740B}"/>
            </a:ext>
          </a:extLst>
        </xdr:cNvPr>
        <xdr:cNvCxnSpPr/>
      </xdr:nvCxnSpPr>
      <xdr:spPr>
        <a:xfrm flipV="1">
          <a:off x="4114800" y="69984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a:extLst>
            <a:ext uri="{FF2B5EF4-FFF2-40B4-BE49-F238E27FC236}">
              <a16:creationId xmlns:a16="http://schemas.microsoft.com/office/drawing/2014/main" id="{7572B81A-6098-4244-8F54-EC8F494251CF}"/>
            </a:ext>
          </a:extLst>
        </xdr:cNvPr>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32842F5D-C278-4815-8762-202DD5C10D5E}"/>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id="{527603F2-12FA-4F47-9136-04384B749C64}"/>
            </a:ext>
          </a:extLst>
        </xdr:cNvPr>
        <xdr:cNvCxnSpPr/>
      </xdr:nvCxnSpPr>
      <xdr:spPr>
        <a:xfrm flipV="1">
          <a:off x="3225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2EAE110A-822A-45A4-B8E8-B4FFA207B77F}"/>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a:extLst>
            <a:ext uri="{FF2B5EF4-FFF2-40B4-BE49-F238E27FC236}">
              <a16:creationId xmlns:a16="http://schemas.microsoft.com/office/drawing/2014/main" id="{ACF910F3-A5E5-40F2-8B94-9B8E3C7263B8}"/>
            </a:ext>
          </a:extLst>
        </xdr:cNvPr>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9172</xdr:rowOff>
    </xdr:to>
    <xdr:cxnSp macro="">
      <xdr:nvCxnSpPr>
        <xdr:cNvPr id="75" name="直線コネクタ 74">
          <a:extLst>
            <a:ext uri="{FF2B5EF4-FFF2-40B4-BE49-F238E27FC236}">
              <a16:creationId xmlns:a16="http://schemas.microsoft.com/office/drawing/2014/main" id="{27995EF2-810E-439F-A7EF-43469085CF4E}"/>
            </a:ext>
          </a:extLst>
        </xdr:cNvPr>
        <xdr:cNvCxnSpPr/>
      </xdr:nvCxnSpPr>
      <xdr:spPr>
        <a:xfrm flipV="1">
          <a:off x="2336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a:extLst>
            <a:ext uri="{FF2B5EF4-FFF2-40B4-BE49-F238E27FC236}">
              <a16:creationId xmlns:a16="http://schemas.microsoft.com/office/drawing/2014/main" id="{ABF21902-452D-4F53-BB7D-503D2B587103}"/>
            </a:ext>
          </a:extLst>
        </xdr:cNvPr>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a:extLst>
            <a:ext uri="{FF2B5EF4-FFF2-40B4-BE49-F238E27FC236}">
              <a16:creationId xmlns:a16="http://schemas.microsoft.com/office/drawing/2014/main" id="{8E196769-74AD-42AC-8549-2EF5538DEF01}"/>
            </a:ext>
          </a:extLst>
        </xdr:cNvPr>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9172</xdr:rowOff>
    </xdr:from>
    <xdr:to>
      <xdr:col>11</xdr:col>
      <xdr:colOff>31750</xdr:colOff>
      <xdr:row>41</xdr:row>
      <xdr:rowOff>22578</xdr:rowOff>
    </xdr:to>
    <xdr:cxnSp macro="">
      <xdr:nvCxnSpPr>
        <xdr:cNvPr id="78" name="直線コネクタ 77">
          <a:extLst>
            <a:ext uri="{FF2B5EF4-FFF2-40B4-BE49-F238E27FC236}">
              <a16:creationId xmlns:a16="http://schemas.microsoft.com/office/drawing/2014/main" id="{29ABD8C5-163B-45DA-8C18-F4418D0743D1}"/>
            </a:ext>
          </a:extLst>
        </xdr:cNvPr>
        <xdr:cNvCxnSpPr/>
      </xdr:nvCxnSpPr>
      <xdr:spPr>
        <a:xfrm flipV="1">
          <a:off x="1447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66E1C113-02C3-4FDA-9366-98DA8AD369A8}"/>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49F2065B-E7D4-4A04-B91C-4E3C57F5B9BE}"/>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a:extLst>
            <a:ext uri="{FF2B5EF4-FFF2-40B4-BE49-F238E27FC236}">
              <a16:creationId xmlns:a16="http://schemas.microsoft.com/office/drawing/2014/main" id="{0C5E0549-B6BD-4C38-8523-D4557517A721}"/>
            </a:ext>
          </a:extLst>
        </xdr:cNvPr>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a:extLst>
            <a:ext uri="{FF2B5EF4-FFF2-40B4-BE49-F238E27FC236}">
              <a16:creationId xmlns:a16="http://schemas.microsoft.com/office/drawing/2014/main" id="{AD3E939D-4C8B-46A8-82F0-6005E016C0CC}"/>
            </a:ext>
          </a:extLst>
        </xdr:cNvPr>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04F7C69-8F15-41BC-B44A-4EDE404019B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0D439F2-2537-45B3-9BE4-E293BF5440C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ADA4733-E5F6-41F0-8005-629FC8F1C222}"/>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24DFE9D-65E9-4CE5-862B-7B21B140D36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E9AE5AA-E9A5-4823-A21A-F8096C3E5F7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a:extLst>
            <a:ext uri="{FF2B5EF4-FFF2-40B4-BE49-F238E27FC236}">
              <a16:creationId xmlns:a16="http://schemas.microsoft.com/office/drawing/2014/main" id="{71C03099-7171-4774-91F1-3E5C9B023B27}"/>
            </a:ext>
          </a:extLst>
        </xdr:cNvPr>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a:extLst>
            <a:ext uri="{FF2B5EF4-FFF2-40B4-BE49-F238E27FC236}">
              <a16:creationId xmlns:a16="http://schemas.microsoft.com/office/drawing/2014/main" id="{2C3CB49D-D9B0-44D0-8ACB-A866FB6541CC}"/>
            </a:ext>
          </a:extLst>
        </xdr:cNvPr>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a:extLst>
            <a:ext uri="{FF2B5EF4-FFF2-40B4-BE49-F238E27FC236}">
              <a16:creationId xmlns:a16="http://schemas.microsoft.com/office/drawing/2014/main" id="{EC04F2D4-89D1-43C2-86E3-C48B699BBDD2}"/>
            </a:ext>
          </a:extLst>
        </xdr:cNvPr>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91" name="テキスト ボックス 90">
          <a:extLst>
            <a:ext uri="{FF2B5EF4-FFF2-40B4-BE49-F238E27FC236}">
              <a16:creationId xmlns:a16="http://schemas.microsoft.com/office/drawing/2014/main" id="{1E20E51B-AB1C-4D9D-8D61-CED8551879FF}"/>
            </a:ext>
          </a:extLst>
        </xdr:cNvPr>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a:extLst>
            <a:ext uri="{FF2B5EF4-FFF2-40B4-BE49-F238E27FC236}">
              <a16:creationId xmlns:a16="http://schemas.microsoft.com/office/drawing/2014/main" id="{A9392314-D221-4EBA-AEE3-B1374ECBE28C}"/>
            </a:ext>
          </a:extLst>
        </xdr:cNvPr>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a:extLst>
            <a:ext uri="{FF2B5EF4-FFF2-40B4-BE49-F238E27FC236}">
              <a16:creationId xmlns:a16="http://schemas.microsoft.com/office/drawing/2014/main" id="{27F2F274-1301-413E-BE29-29C8D093329A}"/>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129822</xdr:rowOff>
    </xdr:from>
    <xdr:to>
      <xdr:col>11</xdr:col>
      <xdr:colOff>82550</xdr:colOff>
      <xdr:row>41</xdr:row>
      <xdr:rowOff>59972</xdr:rowOff>
    </xdr:to>
    <xdr:sp macro="" textlink="">
      <xdr:nvSpPr>
        <xdr:cNvPr id="94" name="楕円 93">
          <a:extLst>
            <a:ext uri="{FF2B5EF4-FFF2-40B4-BE49-F238E27FC236}">
              <a16:creationId xmlns:a16="http://schemas.microsoft.com/office/drawing/2014/main" id="{3A85C7B3-CBCF-419D-8EFA-0D847E644C64}"/>
            </a:ext>
          </a:extLst>
        </xdr:cNvPr>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70149</xdr:rowOff>
    </xdr:from>
    <xdr:ext cx="762000" cy="259045"/>
    <xdr:sp macro="" textlink="">
      <xdr:nvSpPr>
        <xdr:cNvPr id="95" name="テキスト ボックス 94">
          <a:extLst>
            <a:ext uri="{FF2B5EF4-FFF2-40B4-BE49-F238E27FC236}">
              <a16:creationId xmlns:a16="http://schemas.microsoft.com/office/drawing/2014/main" id="{600E4D66-74AB-4EB2-9C5F-6925EC169DE8}"/>
            </a:ext>
          </a:extLst>
        </xdr:cNvPr>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a:extLst>
            <a:ext uri="{FF2B5EF4-FFF2-40B4-BE49-F238E27FC236}">
              <a16:creationId xmlns:a16="http://schemas.microsoft.com/office/drawing/2014/main" id="{66285F13-3318-4B3E-90D8-5F149D29781F}"/>
            </a:ext>
          </a:extLst>
        </xdr:cNvPr>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a:extLst>
            <a:ext uri="{FF2B5EF4-FFF2-40B4-BE49-F238E27FC236}">
              <a16:creationId xmlns:a16="http://schemas.microsoft.com/office/drawing/2014/main" id="{CA26E305-F0C9-4651-A793-A20814093E23}"/>
            </a:ext>
          </a:extLst>
        </xdr:cNvPr>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61CA2A1C-AC9C-402C-AD54-FA05AED4BBB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F1ECF678-649F-4650-BEE7-1040EB859989}"/>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10E240B8-8A1B-49E0-9AE8-A4754636E72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B8F5015-8F21-48DD-97DB-E61A48B82E1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3357D687-33E3-43F9-96BB-5682DD981AE9}"/>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738126BC-D53A-46E2-AD92-09E41639AD3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EC719B8A-2F40-4DB8-AE94-517C1DF96678}"/>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E4FD5F0E-30FA-48EC-B901-AE6FB4914B9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6E3B1DA0-9A2E-444F-AA1E-5CF2CCE56E8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46C403DF-4C2D-43AC-8643-9E897E894FF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94DC8485-32D5-4335-8F05-4E492449AF1E}"/>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581835CA-F4C2-4530-8F0F-198B604B1C1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FD15A29E-535D-429E-B532-9613FCF76EF7}"/>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年度においては前年度より</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ポイント上昇している。地方交付税等の減により分母である経常一般財源収入額が減となったことに加え、物件費や繰出金等の増により分子である経常経費充当一般財源が増となったことによる。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に比較して良い数値が続いているものの、今後も、社会保障関係経費の累増などにより厳しい財政状況が続くと予想されることから、財政構造の弾力性維持のため、より積極的な行財政構造改革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344FD6F4-4FC3-4FCF-A341-DC174BA2F74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F85E715D-C6D8-4BAA-9D37-89743D26B0A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E34068BD-091B-40F7-A69E-C2F5FF2F039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3C9F5C66-1BF4-4BA2-A58C-186F726F6343}"/>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273BBEBD-63AE-4DB7-AED9-25619E7F1716}"/>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3DC00E32-DEDF-4BD4-A37C-FF7297B46592}"/>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1B9A7F4F-09D1-446B-A636-C3FD1F4FABA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25495986-5C3E-43E5-8DFD-D90A1F15CAF1}"/>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A0307825-7558-4EA8-8A4C-73878CCF2989}"/>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22322FFC-5767-42F7-ACDC-A9D7534C4139}"/>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E7E34759-0309-44C9-AEFD-DF4F032936FA}"/>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9829FD69-98A7-404A-80FF-5538D021352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462750C9-10D3-41AA-BA34-E6159245729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6F61BE84-653B-4754-8B74-3726951DEB2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id="{5662722A-DCDE-4750-9DD1-A6C4FD5324C1}"/>
            </a:ext>
          </a:extLst>
        </xdr:cNvPr>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id="{5EED9800-C183-4076-AD83-43380E9FCF09}"/>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id="{17AFCED7-76EA-4633-89E7-7E75A309AC06}"/>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a:extLst>
            <a:ext uri="{FF2B5EF4-FFF2-40B4-BE49-F238E27FC236}">
              <a16:creationId xmlns:a16="http://schemas.microsoft.com/office/drawing/2014/main" id="{7459E5B6-31FD-4657-A05A-C77D7E0AB761}"/>
            </a:ext>
          </a:extLst>
        </xdr:cNvPr>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a:extLst>
            <a:ext uri="{FF2B5EF4-FFF2-40B4-BE49-F238E27FC236}">
              <a16:creationId xmlns:a16="http://schemas.microsoft.com/office/drawing/2014/main" id="{E1936290-C8DC-4132-9C52-AAD5D3D84A41}"/>
            </a:ext>
          </a:extLst>
        </xdr:cNvPr>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46736</xdr:rowOff>
    </xdr:from>
    <xdr:to>
      <xdr:col>23</xdr:col>
      <xdr:colOff>133350</xdr:colOff>
      <xdr:row>63</xdr:row>
      <xdr:rowOff>66040</xdr:rowOff>
    </xdr:to>
    <xdr:cxnSp macro="">
      <xdr:nvCxnSpPr>
        <xdr:cNvPr id="130" name="直線コネクタ 129">
          <a:extLst>
            <a:ext uri="{FF2B5EF4-FFF2-40B4-BE49-F238E27FC236}">
              <a16:creationId xmlns:a16="http://schemas.microsoft.com/office/drawing/2014/main" id="{F74FD76B-47F2-421F-A438-99FCB3093C09}"/>
            </a:ext>
          </a:extLst>
        </xdr:cNvPr>
        <xdr:cNvCxnSpPr/>
      </xdr:nvCxnSpPr>
      <xdr:spPr>
        <a:xfrm>
          <a:off x="4114800" y="1084808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a:extLst>
            <a:ext uri="{FF2B5EF4-FFF2-40B4-BE49-F238E27FC236}">
              <a16:creationId xmlns:a16="http://schemas.microsoft.com/office/drawing/2014/main" id="{6936102D-CE4B-4519-9140-9548F25DF3A1}"/>
            </a:ext>
          </a:extLst>
        </xdr:cNvPr>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a:extLst>
            <a:ext uri="{FF2B5EF4-FFF2-40B4-BE49-F238E27FC236}">
              <a16:creationId xmlns:a16="http://schemas.microsoft.com/office/drawing/2014/main" id="{865002CD-4684-4C02-9512-EB604FE4964F}"/>
            </a:ext>
          </a:extLst>
        </xdr:cNvPr>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46736</xdr:rowOff>
    </xdr:from>
    <xdr:to>
      <xdr:col>19</xdr:col>
      <xdr:colOff>133350</xdr:colOff>
      <xdr:row>63</xdr:row>
      <xdr:rowOff>46736</xdr:rowOff>
    </xdr:to>
    <xdr:cxnSp macro="">
      <xdr:nvCxnSpPr>
        <xdr:cNvPr id="133" name="直線コネクタ 132">
          <a:extLst>
            <a:ext uri="{FF2B5EF4-FFF2-40B4-BE49-F238E27FC236}">
              <a16:creationId xmlns:a16="http://schemas.microsoft.com/office/drawing/2014/main" id="{D770A44B-6120-42F9-B511-DC112AB05EAD}"/>
            </a:ext>
          </a:extLst>
        </xdr:cNvPr>
        <xdr:cNvCxnSpPr/>
      </xdr:nvCxnSpPr>
      <xdr:spPr>
        <a:xfrm>
          <a:off x="3225800" y="10848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519DB10A-185F-4981-B9C4-A99900B19A3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a:extLst>
            <a:ext uri="{FF2B5EF4-FFF2-40B4-BE49-F238E27FC236}">
              <a16:creationId xmlns:a16="http://schemas.microsoft.com/office/drawing/2014/main" id="{6B051154-DD88-46AA-A288-A640E608BCFA}"/>
            </a:ext>
          </a:extLst>
        </xdr:cNvPr>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87884</xdr:rowOff>
    </xdr:from>
    <xdr:to>
      <xdr:col>15</xdr:col>
      <xdr:colOff>82550</xdr:colOff>
      <xdr:row>63</xdr:row>
      <xdr:rowOff>46736</xdr:rowOff>
    </xdr:to>
    <xdr:cxnSp macro="">
      <xdr:nvCxnSpPr>
        <xdr:cNvPr id="136" name="直線コネクタ 135">
          <a:extLst>
            <a:ext uri="{FF2B5EF4-FFF2-40B4-BE49-F238E27FC236}">
              <a16:creationId xmlns:a16="http://schemas.microsoft.com/office/drawing/2014/main" id="{A658553B-2A15-4077-8AE7-0BDF81A0B4AE}"/>
            </a:ext>
          </a:extLst>
        </xdr:cNvPr>
        <xdr:cNvCxnSpPr/>
      </xdr:nvCxnSpPr>
      <xdr:spPr>
        <a:xfrm>
          <a:off x="2336800" y="1071778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a:extLst>
            <a:ext uri="{FF2B5EF4-FFF2-40B4-BE49-F238E27FC236}">
              <a16:creationId xmlns:a16="http://schemas.microsoft.com/office/drawing/2014/main" id="{E2774C1D-00B6-4E79-B896-70E719C92B47}"/>
            </a:ext>
          </a:extLst>
        </xdr:cNvPr>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38" name="テキスト ボックス 137">
          <a:extLst>
            <a:ext uri="{FF2B5EF4-FFF2-40B4-BE49-F238E27FC236}">
              <a16:creationId xmlns:a16="http://schemas.microsoft.com/office/drawing/2014/main" id="{F7C4D60B-C20E-4C23-ADB6-147306192595}"/>
            </a:ext>
          </a:extLst>
        </xdr:cNvPr>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87884</xdr:rowOff>
    </xdr:from>
    <xdr:to>
      <xdr:col>11</xdr:col>
      <xdr:colOff>31750</xdr:colOff>
      <xdr:row>62</xdr:row>
      <xdr:rowOff>102362</xdr:rowOff>
    </xdr:to>
    <xdr:cxnSp macro="">
      <xdr:nvCxnSpPr>
        <xdr:cNvPr id="139" name="直線コネクタ 138">
          <a:extLst>
            <a:ext uri="{FF2B5EF4-FFF2-40B4-BE49-F238E27FC236}">
              <a16:creationId xmlns:a16="http://schemas.microsoft.com/office/drawing/2014/main" id="{C13A63D1-CE72-4B82-A495-4C8AF743051B}"/>
            </a:ext>
          </a:extLst>
        </xdr:cNvPr>
        <xdr:cNvCxnSpPr/>
      </xdr:nvCxnSpPr>
      <xdr:spPr>
        <a:xfrm flipV="1">
          <a:off x="1447800" y="1071778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841246F2-0B9D-48C8-8239-6994D7AAB47B}"/>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a:extLst>
            <a:ext uri="{FF2B5EF4-FFF2-40B4-BE49-F238E27FC236}">
              <a16:creationId xmlns:a16="http://schemas.microsoft.com/office/drawing/2014/main" id="{D96C2B0C-3456-4F8B-AE59-60532076D152}"/>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a:extLst>
            <a:ext uri="{FF2B5EF4-FFF2-40B4-BE49-F238E27FC236}">
              <a16:creationId xmlns:a16="http://schemas.microsoft.com/office/drawing/2014/main" id="{2CC461B9-D2F9-41FB-A569-B8AC9D7048A8}"/>
            </a:ext>
          </a:extLst>
        </xdr:cNvPr>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43" name="テキスト ボックス 142">
          <a:extLst>
            <a:ext uri="{FF2B5EF4-FFF2-40B4-BE49-F238E27FC236}">
              <a16:creationId xmlns:a16="http://schemas.microsoft.com/office/drawing/2014/main" id="{C39F7D26-44DC-446D-AAED-D946BA4F1F88}"/>
            </a:ext>
          </a:extLst>
        </xdr:cNvPr>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9C296457-4A9F-4174-821B-BAFE3CF0ECF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EE7735A-8791-4B0F-9508-0D1900FBA11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C64DAB0-974E-4FD1-B2B4-81D3B12909D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CD46D07-8F59-4AAF-9003-4B5341E60AE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9534388-E092-4AC3-B5A3-F0AA67852FE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49" name="楕円 148">
          <a:extLst>
            <a:ext uri="{FF2B5EF4-FFF2-40B4-BE49-F238E27FC236}">
              <a16:creationId xmlns:a16="http://schemas.microsoft.com/office/drawing/2014/main" id="{13D01513-A76C-426F-96E8-8AFFDD7AEEC8}"/>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50" name="財政構造の弾力性該当値テキスト">
          <a:extLst>
            <a:ext uri="{FF2B5EF4-FFF2-40B4-BE49-F238E27FC236}">
              <a16:creationId xmlns:a16="http://schemas.microsoft.com/office/drawing/2014/main" id="{531585FC-F100-45F4-BE20-8C06F1FBBD07}"/>
            </a:ext>
          </a:extLst>
        </xdr:cNvPr>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167386</xdr:rowOff>
    </xdr:from>
    <xdr:to>
      <xdr:col>19</xdr:col>
      <xdr:colOff>184150</xdr:colOff>
      <xdr:row>63</xdr:row>
      <xdr:rowOff>97536</xdr:rowOff>
    </xdr:to>
    <xdr:sp macro="" textlink="">
      <xdr:nvSpPr>
        <xdr:cNvPr id="151" name="楕円 150">
          <a:extLst>
            <a:ext uri="{FF2B5EF4-FFF2-40B4-BE49-F238E27FC236}">
              <a16:creationId xmlns:a16="http://schemas.microsoft.com/office/drawing/2014/main" id="{8AC456D9-D34D-43D3-BA61-7C2AC8B62B0E}"/>
            </a:ext>
          </a:extLst>
        </xdr:cNvPr>
        <xdr:cNvSpPr/>
      </xdr:nvSpPr>
      <xdr:spPr>
        <a:xfrm>
          <a:off x="4064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107713</xdr:rowOff>
    </xdr:from>
    <xdr:ext cx="736600" cy="259045"/>
    <xdr:sp macro="" textlink="">
      <xdr:nvSpPr>
        <xdr:cNvPr id="152" name="テキスト ボックス 151">
          <a:extLst>
            <a:ext uri="{FF2B5EF4-FFF2-40B4-BE49-F238E27FC236}">
              <a16:creationId xmlns:a16="http://schemas.microsoft.com/office/drawing/2014/main" id="{1257EC2C-5C60-4D3B-A5A4-CAED2560863E}"/>
            </a:ext>
          </a:extLst>
        </xdr:cNvPr>
        <xdr:cNvSpPr txBox="1"/>
      </xdr:nvSpPr>
      <xdr:spPr>
        <a:xfrm>
          <a:off x="3733800" y="105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167386</xdr:rowOff>
    </xdr:from>
    <xdr:to>
      <xdr:col>15</xdr:col>
      <xdr:colOff>133350</xdr:colOff>
      <xdr:row>63</xdr:row>
      <xdr:rowOff>97536</xdr:rowOff>
    </xdr:to>
    <xdr:sp macro="" textlink="">
      <xdr:nvSpPr>
        <xdr:cNvPr id="153" name="楕円 152">
          <a:extLst>
            <a:ext uri="{FF2B5EF4-FFF2-40B4-BE49-F238E27FC236}">
              <a16:creationId xmlns:a16="http://schemas.microsoft.com/office/drawing/2014/main" id="{1CDA8FB1-CCE1-40B2-BEF4-9CE553EE409E}"/>
            </a:ext>
          </a:extLst>
        </xdr:cNvPr>
        <xdr:cNvSpPr/>
      </xdr:nvSpPr>
      <xdr:spPr>
        <a:xfrm>
          <a:off x="3175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107713</xdr:rowOff>
    </xdr:from>
    <xdr:ext cx="762000" cy="259045"/>
    <xdr:sp macro="" textlink="">
      <xdr:nvSpPr>
        <xdr:cNvPr id="154" name="テキスト ボックス 153">
          <a:extLst>
            <a:ext uri="{FF2B5EF4-FFF2-40B4-BE49-F238E27FC236}">
              <a16:creationId xmlns:a16="http://schemas.microsoft.com/office/drawing/2014/main" id="{5E439B23-99F5-4B54-9813-DC5CBF618BA2}"/>
            </a:ext>
          </a:extLst>
        </xdr:cNvPr>
        <xdr:cNvSpPr txBox="1"/>
      </xdr:nvSpPr>
      <xdr:spPr>
        <a:xfrm>
          <a:off x="2844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37084</xdr:rowOff>
    </xdr:from>
    <xdr:to>
      <xdr:col>11</xdr:col>
      <xdr:colOff>82550</xdr:colOff>
      <xdr:row>62</xdr:row>
      <xdr:rowOff>138684</xdr:rowOff>
    </xdr:to>
    <xdr:sp macro="" textlink="">
      <xdr:nvSpPr>
        <xdr:cNvPr id="155" name="楕円 154">
          <a:extLst>
            <a:ext uri="{FF2B5EF4-FFF2-40B4-BE49-F238E27FC236}">
              <a16:creationId xmlns:a16="http://schemas.microsoft.com/office/drawing/2014/main" id="{B40AF102-1F95-41EC-802B-DA5A8E453733}"/>
            </a:ext>
          </a:extLst>
        </xdr:cNvPr>
        <xdr:cNvSpPr/>
      </xdr:nvSpPr>
      <xdr:spPr>
        <a:xfrm>
          <a:off x="2286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56" name="テキスト ボックス 155">
          <a:extLst>
            <a:ext uri="{FF2B5EF4-FFF2-40B4-BE49-F238E27FC236}">
              <a16:creationId xmlns:a16="http://schemas.microsoft.com/office/drawing/2014/main" id="{2056398D-AFB2-4FC1-AC76-F83B21740AE2}"/>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57" name="楕円 156">
          <a:extLst>
            <a:ext uri="{FF2B5EF4-FFF2-40B4-BE49-F238E27FC236}">
              <a16:creationId xmlns:a16="http://schemas.microsoft.com/office/drawing/2014/main" id="{3A5A7CE6-C0E7-4767-BF64-22F4478CF6A0}"/>
            </a:ext>
          </a:extLst>
        </xdr:cNvPr>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163339</xdr:rowOff>
    </xdr:from>
    <xdr:ext cx="762000" cy="259045"/>
    <xdr:sp macro="" textlink="">
      <xdr:nvSpPr>
        <xdr:cNvPr id="158" name="テキスト ボックス 157">
          <a:extLst>
            <a:ext uri="{FF2B5EF4-FFF2-40B4-BE49-F238E27FC236}">
              <a16:creationId xmlns:a16="http://schemas.microsoft.com/office/drawing/2014/main" id="{E58152C7-1492-4A9E-9892-0751D69AC51A}"/>
            </a:ext>
          </a:extLst>
        </xdr:cNvPr>
        <xdr:cNvSpPr txBox="1"/>
      </xdr:nvSpPr>
      <xdr:spPr>
        <a:xfrm>
          <a:off x="1066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76BA06AE-65B2-4BBA-8D6E-D5457D5A2299}"/>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A1F50E74-AD5B-4F30-AFA1-AEE04DD7DCA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165F2D3F-ACA0-4A03-BF98-83EA0C61C407}"/>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BF0B3630-A959-4F18-B1BA-66A965305E8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D5E3199A-ADED-4EBC-B584-431C04D7F12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27EE388B-8872-419E-8BC3-092458A515B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3096E2AB-2CC1-4599-9535-8F2A7B3C6EA9}"/>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7D6A4D7-F2E4-48DF-9EAA-ACB61D9CBFF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ABEE19A5-7B4E-4E26-8797-6D6051DC278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61AF48A6-04DD-4669-8FA8-47BC1C3D422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B1DE1750-CED6-40AB-8848-6B0AFA435D5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63E36C33-04A7-479D-B39D-6A1218FB5FB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1485D667-33A9-4EC3-B6D9-E3F1229CE72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人件費・物件費等の決算額は、前年度より増加している。人件費については退職手当等で減となったものの、物件費については北部学校給食センターの通年運用やケーブルテレビ施設撤去等に伴い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今後は「姫路市定員適正化計画」に基づく定員管理の適正化、「姫路市公共施設等総合管理計画」に基づく施設管理の適正化を通じて、人件費、物件費をはじめとする経常経費の圧縮に努める。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ACB6E39D-D3EC-41C9-8E63-DC7A8438C55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94B8D101-BC0D-4771-A49D-E0C1832F1454}"/>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D8D04F20-7D90-40F7-B792-7F6DB10E3A5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4CF6E8EF-BA58-403D-9EB5-59D39260CD5E}"/>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57CD7AB3-FF42-458C-BCB8-57431B85DF29}"/>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EF347921-5A48-457D-BB67-D2756D252037}"/>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8C5BE3F8-5AEB-4CE7-868E-CEF0C0465A0F}"/>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FE383A0E-B7DC-4382-B8F5-AF33DA80A5F8}"/>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20434D0-79BC-4E6D-86A0-74008940F219}"/>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80661C7B-BBDB-467E-A040-7600359FB717}"/>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FA5221BA-6DB7-47F9-8337-3DD3F83F894C}"/>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660513FA-02D9-49F4-A7D0-2FA9235B428B}"/>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F8E0B9B7-4042-4706-8162-9CA803A98DA9}"/>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7925F23-3C49-4EB5-BA4B-DA80B2A06D4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51273000-892D-4C7F-B4BC-739407A819B7}"/>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3DB24D42-28BB-4056-B996-CBA9DEEB855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a:extLst>
            <a:ext uri="{FF2B5EF4-FFF2-40B4-BE49-F238E27FC236}">
              <a16:creationId xmlns:a16="http://schemas.microsoft.com/office/drawing/2014/main" id="{28EA1B0D-4F63-48EA-8501-81B67442825D}"/>
            </a:ext>
          </a:extLst>
        </xdr:cNvPr>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a:extLst>
            <a:ext uri="{FF2B5EF4-FFF2-40B4-BE49-F238E27FC236}">
              <a16:creationId xmlns:a16="http://schemas.microsoft.com/office/drawing/2014/main" id="{35ACF99E-ED37-4B90-949C-8A94F9D3E6BB}"/>
            </a:ext>
          </a:extLst>
        </xdr:cNvPr>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a:extLst>
            <a:ext uri="{FF2B5EF4-FFF2-40B4-BE49-F238E27FC236}">
              <a16:creationId xmlns:a16="http://schemas.microsoft.com/office/drawing/2014/main" id="{C11908C5-E619-4612-AA78-F932DC920237}"/>
            </a:ext>
          </a:extLst>
        </xdr:cNvPr>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a:extLst>
            <a:ext uri="{FF2B5EF4-FFF2-40B4-BE49-F238E27FC236}">
              <a16:creationId xmlns:a16="http://schemas.microsoft.com/office/drawing/2014/main" id="{7C397183-6307-4442-AEC4-F6AE85894267}"/>
            </a:ext>
          </a:extLst>
        </xdr:cNvPr>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a:extLst>
            <a:ext uri="{FF2B5EF4-FFF2-40B4-BE49-F238E27FC236}">
              <a16:creationId xmlns:a16="http://schemas.microsoft.com/office/drawing/2014/main" id="{E604E374-E4A8-4149-8127-C5FD9AFBB09F}"/>
            </a:ext>
          </a:extLst>
        </xdr:cNvPr>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161234</xdr:rowOff>
    </xdr:from>
    <xdr:to>
      <xdr:col>23</xdr:col>
      <xdr:colOff>133350</xdr:colOff>
      <xdr:row>82</xdr:row>
      <xdr:rowOff>1713</xdr:rowOff>
    </xdr:to>
    <xdr:cxnSp macro="">
      <xdr:nvCxnSpPr>
        <xdr:cNvPr id="193" name="直線コネクタ 192">
          <a:extLst>
            <a:ext uri="{FF2B5EF4-FFF2-40B4-BE49-F238E27FC236}">
              <a16:creationId xmlns:a16="http://schemas.microsoft.com/office/drawing/2014/main" id="{86AA3E80-922C-4213-B262-8A063917D5D5}"/>
            </a:ext>
          </a:extLst>
        </xdr:cNvPr>
        <xdr:cNvCxnSpPr/>
      </xdr:nvCxnSpPr>
      <xdr:spPr>
        <a:xfrm>
          <a:off x="4114800" y="14048684"/>
          <a:ext cx="838200" cy="1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129359</xdr:rowOff>
    </xdr:from>
    <xdr:ext cx="762000" cy="259045"/>
    <xdr:sp macro="" textlink="">
      <xdr:nvSpPr>
        <xdr:cNvPr id="194" name="人件費・物件費等の状況平均値テキスト">
          <a:extLst>
            <a:ext uri="{FF2B5EF4-FFF2-40B4-BE49-F238E27FC236}">
              <a16:creationId xmlns:a16="http://schemas.microsoft.com/office/drawing/2014/main" id="{52D6113A-21C6-4E66-9539-4064FDF444D4}"/>
            </a:ext>
          </a:extLst>
        </xdr:cNvPr>
        <xdr:cNvSpPr txBox="1"/>
      </xdr:nvSpPr>
      <xdr:spPr>
        <a:xfrm>
          <a:off x="5041900" y="13845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a:extLst>
            <a:ext uri="{FF2B5EF4-FFF2-40B4-BE49-F238E27FC236}">
              <a16:creationId xmlns:a16="http://schemas.microsoft.com/office/drawing/2014/main" id="{81AA930C-E04A-404B-A247-F44947E8DB92}"/>
            </a:ext>
          </a:extLst>
        </xdr:cNvPr>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138564</xdr:rowOff>
    </xdr:from>
    <xdr:to>
      <xdr:col>19</xdr:col>
      <xdr:colOff>133350</xdr:colOff>
      <xdr:row>81</xdr:row>
      <xdr:rowOff>161234</xdr:rowOff>
    </xdr:to>
    <xdr:cxnSp macro="">
      <xdr:nvCxnSpPr>
        <xdr:cNvPr id="196" name="直線コネクタ 195">
          <a:extLst>
            <a:ext uri="{FF2B5EF4-FFF2-40B4-BE49-F238E27FC236}">
              <a16:creationId xmlns:a16="http://schemas.microsoft.com/office/drawing/2014/main" id="{6A8CA33E-66D2-4051-AE7B-4D3437A2AFF0}"/>
            </a:ext>
          </a:extLst>
        </xdr:cNvPr>
        <xdr:cNvCxnSpPr/>
      </xdr:nvCxnSpPr>
      <xdr:spPr>
        <a:xfrm>
          <a:off x="3225800" y="14026014"/>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a:extLst>
            <a:ext uri="{FF2B5EF4-FFF2-40B4-BE49-F238E27FC236}">
              <a16:creationId xmlns:a16="http://schemas.microsoft.com/office/drawing/2014/main" id="{7A9E75AA-E395-4A56-B7F2-893F12FBCE5D}"/>
            </a:ext>
          </a:extLst>
        </xdr:cNvPr>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17567</xdr:rowOff>
    </xdr:from>
    <xdr:ext cx="736600" cy="259045"/>
    <xdr:sp macro="" textlink="">
      <xdr:nvSpPr>
        <xdr:cNvPr id="198" name="テキスト ボックス 197">
          <a:extLst>
            <a:ext uri="{FF2B5EF4-FFF2-40B4-BE49-F238E27FC236}">
              <a16:creationId xmlns:a16="http://schemas.microsoft.com/office/drawing/2014/main" id="{FEFC649C-23A4-4C55-8BA2-F50080ACE561}"/>
            </a:ext>
          </a:extLst>
        </xdr:cNvPr>
        <xdr:cNvSpPr txBox="1"/>
      </xdr:nvSpPr>
      <xdr:spPr>
        <a:xfrm>
          <a:off x="3733800" y="137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130521</xdr:rowOff>
    </xdr:from>
    <xdr:to>
      <xdr:col>15</xdr:col>
      <xdr:colOff>82550</xdr:colOff>
      <xdr:row>81</xdr:row>
      <xdr:rowOff>138564</xdr:rowOff>
    </xdr:to>
    <xdr:cxnSp macro="">
      <xdr:nvCxnSpPr>
        <xdr:cNvPr id="199" name="直線コネクタ 198">
          <a:extLst>
            <a:ext uri="{FF2B5EF4-FFF2-40B4-BE49-F238E27FC236}">
              <a16:creationId xmlns:a16="http://schemas.microsoft.com/office/drawing/2014/main" id="{99C8E9CA-74F9-4113-920F-1728B709A805}"/>
            </a:ext>
          </a:extLst>
        </xdr:cNvPr>
        <xdr:cNvCxnSpPr/>
      </xdr:nvCxnSpPr>
      <xdr:spPr>
        <a:xfrm>
          <a:off x="2336800" y="1401797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a:extLst>
            <a:ext uri="{FF2B5EF4-FFF2-40B4-BE49-F238E27FC236}">
              <a16:creationId xmlns:a16="http://schemas.microsoft.com/office/drawing/2014/main" id="{D9664E58-35DD-4CAD-A8EE-1E8D3B9E35B2}"/>
            </a:ext>
          </a:extLst>
        </xdr:cNvPr>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24444</xdr:rowOff>
    </xdr:from>
    <xdr:ext cx="762000" cy="259045"/>
    <xdr:sp macro="" textlink="">
      <xdr:nvSpPr>
        <xdr:cNvPr id="201" name="テキスト ボックス 200">
          <a:extLst>
            <a:ext uri="{FF2B5EF4-FFF2-40B4-BE49-F238E27FC236}">
              <a16:creationId xmlns:a16="http://schemas.microsoft.com/office/drawing/2014/main" id="{4E129F7F-3079-4B56-A098-C6E529D176E0}"/>
            </a:ext>
          </a:extLst>
        </xdr:cNvPr>
        <xdr:cNvSpPr txBox="1"/>
      </xdr:nvSpPr>
      <xdr:spPr>
        <a:xfrm>
          <a:off x="2844800" y="13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75853</xdr:rowOff>
    </xdr:from>
    <xdr:to>
      <xdr:col>11</xdr:col>
      <xdr:colOff>31750</xdr:colOff>
      <xdr:row>81</xdr:row>
      <xdr:rowOff>130521</xdr:rowOff>
    </xdr:to>
    <xdr:cxnSp macro="">
      <xdr:nvCxnSpPr>
        <xdr:cNvPr id="202" name="直線コネクタ 201">
          <a:extLst>
            <a:ext uri="{FF2B5EF4-FFF2-40B4-BE49-F238E27FC236}">
              <a16:creationId xmlns:a16="http://schemas.microsoft.com/office/drawing/2014/main" id="{97772090-A224-499A-83B3-C52BDAF76C40}"/>
            </a:ext>
          </a:extLst>
        </xdr:cNvPr>
        <xdr:cNvCxnSpPr/>
      </xdr:nvCxnSpPr>
      <xdr:spPr>
        <a:xfrm>
          <a:off x="1447800" y="13963303"/>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a:extLst>
            <a:ext uri="{FF2B5EF4-FFF2-40B4-BE49-F238E27FC236}">
              <a16:creationId xmlns:a16="http://schemas.microsoft.com/office/drawing/2014/main" id="{44245C9D-8662-4EED-8888-A09E1A719875}"/>
            </a:ext>
          </a:extLst>
        </xdr:cNvPr>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16629</xdr:rowOff>
    </xdr:from>
    <xdr:ext cx="762000" cy="259045"/>
    <xdr:sp macro="" textlink="">
      <xdr:nvSpPr>
        <xdr:cNvPr id="204" name="テキスト ボックス 203">
          <a:extLst>
            <a:ext uri="{FF2B5EF4-FFF2-40B4-BE49-F238E27FC236}">
              <a16:creationId xmlns:a16="http://schemas.microsoft.com/office/drawing/2014/main" id="{E7245A93-E63C-4275-9E1E-52931E0F4361}"/>
            </a:ext>
          </a:extLst>
        </xdr:cNvPr>
        <xdr:cNvSpPr txBox="1"/>
      </xdr:nvSpPr>
      <xdr:spPr>
        <a:xfrm>
          <a:off x="1955800" y="137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a:extLst>
            <a:ext uri="{FF2B5EF4-FFF2-40B4-BE49-F238E27FC236}">
              <a16:creationId xmlns:a16="http://schemas.microsoft.com/office/drawing/2014/main" id="{8F231D53-DA93-48D1-81AA-29C1146EBC74}"/>
            </a:ext>
          </a:extLst>
        </xdr:cNvPr>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a:extLst>
            <a:ext uri="{FF2B5EF4-FFF2-40B4-BE49-F238E27FC236}">
              <a16:creationId xmlns:a16="http://schemas.microsoft.com/office/drawing/2014/main" id="{B3108F8A-324A-4007-BC87-30691F72AF3D}"/>
            </a:ext>
          </a:extLst>
        </xdr:cNvPr>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583549B1-D254-4F99-8DCB-56AE3874A493}"/>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3C1DF612-C0FC-4C9F-BA61-8B9CA1E588F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C22B1A7-512A-4A51-B6C2-2B6DD4056CD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5122A99-4990-403F-B388-707EE0B8201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9E1CF75-C52E-48B0-9950-9119977B69A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122363</xdr:rowOff>
    </xdr:from>
    <xdr:to>
      <xdr:col>23</xdr:col>
      <xdr:colOff>184150</xdr:colOff>
      <xdr:row>82</xdr:row>
      <xdr:rowOff>52513</xdr:rowOff>
    </xdr:to>
    <xdr:sp macro="" textlink="">
      <xdr:nvSpPr>
        <xdr:cNvPr id="212" name="楕円 211">
          <a:extLst>
            <a:ext uri="{FF2B5EF4-FFF2-40B4-BE49-F238E27FC236}">
              <a16:creationId xmlns:a16="http://schemas.microsoft.com/office/drawing/2014/main" id="{ABFD4303-8EFE-46E5-AEC6-684DD168ADE7}"/>
            </a:ext>
          </a:extLst>
        </xdr:cNvPr>
        <xdr:cNvSpPr/>
      </xdr:nvSpPr>
      <xdr:spPr>
        <a:xfrm>
          <a:off x="4902200" y="1400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94440</xdr:rowOff>
    </xdr:from>
    <xdr:ext cx="762000" cy="259045"/>
    <xdr:sp macro="" textlink="">
      <xdr:nvSpPr>
        <xdr:cNvPr id="213" name="人件費・物件費等の状況該当値テキスト">
          <a:extLst>
            <a:ext uri="{FF2B5EF4-FFF2-40B4-BE49-F238E27FC236}">
              <a16:creationId xmlns:a16="http://schemas.microsoft.com/office/drawing/2014/main" id="{B05E4F1C-799E-4F42-895D-BB478E713476}"/>
            </a:ext>
          </a:extLst>
        </xdr:cNvPr>
        <xdr:cNvSpPr txBox="1"/>
      </xdr:nvSpPr>
      <xdr:spPr>
        <a:xfrm>
          <a:off x="5041900" y="1398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110434</xdr:rowOff>
    </xdr:from>
    <xdr:to>
      <xdr:col>19</xdr:col>
      <xdr:colOff>184150</xdr:colOff>
      <xdr:row>82</xdr:row>
      <xdr:rowOff>40584</xdr:rowOff>
    </xdr:to>
    <xdr:sp macro="" textlink="">
      <xdr:nvSpPr>
        <xdr:cNvPr id="214" name="楕円 213">
          <a:extLst>
            <a:ext uri="{FF2B5EF4-FFF2-40B4-BE49-F238E27FC236}">
              <a16:creationId xmlns:a16="http://schemas.microsoft.com/office/drawing/2014/main" id="{4EC6484F-ADD8-45C9-8105-6C7F9DFA6CE8}"/>
            </a:ext>
          </a:extLst>
        </xdr:cNvPr>
        <xdr:cNvSpPr/>
      </xdr:nvSpPr>
      <xdr:spPr>
        <a:xfrm>
          <a:off x="4064000" y="139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25361</xdr:rowOff>
    </xdr:from>
    <xdr:ext cx="736600" cy="259045"/>
    <xdr:sp macro="" textlink="">
      <xdr:nvSpPr>
        <xdr:cNvPr id="215" name="テキスト ボックス 214">
          <a:extLst>
            <a:ext uri="{FF2B5EF4-FFF2-40B4-BE49-F238E27FC236}">
              <a16:creationId xmlns:a16="http://schemas.microsoft.com/office/drawing/2014/main" id="{841B01CC-635E-47A7-97CA-ADE5A6C411A2}"/>
            </a:ext>
          </a:extLst>
        </xdr:cNvPr>
        <xdr:cNvSpPr txBox="1"/>
      </xdr:nvSpPr>
      <xdr:spPr>
        <a:xfrm>
          <a:off x="3733800" y="1408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87764</xdr:rowOff>
    </xdr:from>
    <xdr:to>
      <xdr:col>15</xdr:col>
      <xdr:colOff>133350</xdr:colOff>
      <xdr:row>82</xdr:row>
      <xdr:rowOff>17914</xdr:rowOff>
    </xdr:to>
    <xdr:sp macro="" textlink="">
      <xdr:nvSpPr>
        <xdr:cNvPr id="216" name="楕円 215">
          <a:extLst>
            <a:ext uri="{FF2B5EF4-FFF2-40B4-BE49-F238E27FC236}">
              <a16:creationId xmlns:a16="http://schemas.microsoft.com/office/drawing/2014/main" id="{2C6F0676-DDB2-41A5-9874-9710E7269221}"/>
            </a:ext>
          </a:extLst>
        </xdr:cNvPr>
        <xdr:cNvSpPr/>
      </xdr:nvSpPr>
      <xdr:spPr>
        <a:xfrm>
          <a:off x="3175000" y="139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2691</xdr:rowOff>
    </xdr:from>
    <xdr:ext cx="762000" cy="259045"/>
    <xdr:sp macro="" textlink="">
      <xdr:nvSpPr>
        <xdr:cNvPr id="217" name="テキスト ボックス 216">
          <a:extLst>
            <a:ext uri="{FF2B5EF4-FFF2-40B4-BE49-F238E27FC236}">
              <a16:creationId xmlns:a16="http://schemas.microsoft.com/office/drawing/2014/main" id="{31D00C9B-56A6-453B-A90D-8FB98C0DC86C}"/>
            </a:ext>
          </a:extLst>
        </xdr:cNvPr>
        <xdr:cNvSpPr txBox="1"/>
      </xdr:nvSpPr>
      <xdr:spPr>
        <a:xfrm>
          <a:off x="2844800" y="140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79721</xdr:rowOff>
    </xdr:from>
    <xdr:to>
      <xdr:col>11</xdr:col>
      <xdr:colOff>82550</xdr:colOff>
      <xdr:row>82</xdr:row>
      <xdr:rowOff>9871</xdr:rowOff>
    </xdr:to>
    <xdr:sp macro="" textlink="">
      <xdr:nvSpPr>
        <xdr:cNvPr id="218" name="楕円 217">
          <a:extLst>
            <a:ext uri="{FF2B5EF4-FFF2-40B4-BE49-F238E27FC236}">
              <a16:creationId xmlns:a16="http://schemas.microsoft.com/office/drawing/2014/main" id="{1ABA6F83-5689-42AF-93E4-B773E765929F}"/>
            </a:ext>
          </a:extLst>
        </xdr:cNvPr>
        <xdr:cNvSpPr/>
      </xdr:nvSpPr>
      <xdr:spPr>
        <a:xfrm>
          <a:off x="2286000" y="1396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166098</xdr:rowOff>
    </xdr:from>
    <xdr:ext cx="762000" cy="259045"/>
    <xdr:sp macro="" textlink="">
      <xdr:nvSpPr>
        <xdr:cNvPr id="219" name="テキスト ボックス 218">
          <a:extLst>
            <a:ext uri="{FF2B5EF4-FFF2-40B4-BE49-F238E27FC236}">
              <a16:creationId xmlns:a16="http://schemas.microsoft.com/office/drawing/2014/main" id="{7F09A0EB-39FE-4DE4-98AA-F1294AE75FD2}"/>
            </a:ext>
          </a:extLst>
        </xdr:cNvPr>
        <xdr:cNvSpPr txBox="1"/>
      </xdr:nvSpPr>
      <xdr:spPr>
        <a:xfrm>
          <a:off x="1955800" y="140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25053</xdr:rowOff>
    </xdr:from>
    <xdr:to>
      <xdr:col>7</xdr:col>
      <xdr:colOff>31750</xdr:colOff>
      <xdr:row>81</xdr:row>
      <xdr:rowOff>126653</xdr:rowOff>
    </xdr:to>
    <xdr:sp macro="" textlink="">
      <xdr:nvSpPr>
        <xdr:cNvPr id="220" name="楕円 219">
          <a:extLst>
            <a:ext uri="{FF2B5EF4-FFF2-40B4-BE49-F238E27FC236}">
              <a16:creationId xmlns:a16="http://schemas.microsoft.com/office/drawing/2014/main" id="{A61A8B15-3BF2-48D2-98F1-507BE5499781}"/>
            </a:ext>
          </a:extLst>
        </xdr:cNvPr>
        <xdr:cNvSpPr/>
      </xdr:nvSpPr>
      <xdr:spPr>
        <a:xfrm>
          <a:off x="1397000" y="139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136830</xdr:rowOff>
    </xdr:from>
    <xdr:ext cx="762000" cy="259045"/>
    <xdr:sp macro="" textlink="">
      <xdr:nvSpPr>
        <xdr:cNvPr id="221" name="テキスト ボックス 220">
          <a:extLst>
            <a:ext uri="{FF2B5EF4-FFF2-40B4-BE49-F238E27FC236}">
              <a16:creationId xmlns:a16="http://schemas.microsoft.com/office/drawing/2014/main" id="{201DEA3E-4D20-43C1-BBDC-82F04B766785}"/>
            </a:ext>
          </a:extLst>
        </xdr:cNvPr>
        <xdr:cNvSpPr txBox="1"/>
      </xdr:nvSpPr>
      <xdr:spPr>
        <a:xfrm>
          <a:off x="1066800" y="1368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B3488C08-5F3E-43DD-A04D-40C7547038A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EB560BD0-45A8-4261-9B3C-801B6179FDB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39796F2-F334-43C2-87B1-B6FB400DA0E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98ADC1F3-6535-438C-8E85-94AF4DC0FEA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1D577557-AEE8-4C5D-B0C3-CADD3D6EC38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63645EC8-A91F-43AB-B720-815C76AB01D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E8A47AD1-F027-4C27-AB7A-6B8D4E5EE10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E32B962D-D3C6-4015-8CE6-D41BD121A29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1687B975-01BE-4D6C-B64A-977CE0C2EAB2}"/>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A29022DC-56E4-4B9A-BDC0-7A9F3C83B42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9574749D-95EE-4B37-938A-37E06D9D97D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9EEFF4AE-0AE5-4CBA-8321-2A52AEE01ED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458EC123-4489-47BB-BDA4-DA9284B6B45F}"/>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度より、高水準となっている初任給基準の見直し、在職者の昇給抑制措置などに取り組んでいるが、類似団体平均を上回っている状況にある。引き続き、給料表の見直し、給与水準の上昇を抑える方向での昇格制度の見直しを実施するなどし、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9C1B952F-844D-4B8F-AF7B-97A2729CE1F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D1C540CD-27B6-47D6-B1AC-9FA19B8FD79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52057D5D-EBC4-49EB-B696-7CA42D1D83A5}"/>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2F0CE3A0-474A-45F9-A83C-2FEC1A891F4B}"/>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44E55844-C8DD-4335-9519-52C75B705DE1}"/>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1E926788-7E7B-4B2D-B8C1-EC05BA3250B7}"/>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55F5AACA-3A4B-4F4B-8D0B-4E1360723564}"/>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B7B7E466-5797-4EAF-BD51-9A39D4294708}"/>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B86E5446-4935-4A82-A167-03E154C54CC2}"/>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6ED75557-0BA5-4E29-A079-89A8C691312C}"/>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C5690671-DA55-4145-BF75-1DC3AB8D1B12}"/>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18BD15CE-4FE5-4D7D-8EA3-AA3C7DF11075}"/>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F508CB0B-4ABE-4BCB-A888-30F35421EA3E}"/>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FD7B975D-7841-4A52-8D80-436619888B7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1C0DEED7-B350-488F-92CA-CA6E6D5CD577}"/>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25C65736-2C9F-4EDC-A785-9BB0B02E968A}"/>
            </a:ext>
          </a:extLst>
        </xdr:cNvPr>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4381A238-2683-4185-9894-D7EA73EDFFAB}"/>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FAE8F6F8-E06A-427A-8D53-31C885136D97}"/>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A87D5C6-5B8A-46DE-8250-A53A48192BE2}"/>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999715BC-B7F2-415E-A9B7-230BAB7D1191}"/>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121709</xdr:rowOff>
    </xdr:from>
    <xdr:to>
      <xdr:col>81</xdr:col>
      <xdr:colOff>44450</xdr:colOff>
      <xdr:row>86</xdr:row>
      <xdr:rowOff>161925</xdr:rowOff>
    </xdr:to>
    <xdr:cxnSp macro="">
      <xdr:nvCxnSpPr>
        <xdr:cNvPr id="255" name="直線コネクタ 254">
          <a:extLst>
            <a:ext uri="{FF2B5EF4-FFF2-40B4-BE49-F238E27FC236}">
              <a16:creationId xmlns:a16="http://schemas.microsoft.com/office/drawing/2014/main" id="{20AAD393-12E9-468F-867F-357A4C7D8497}"/>
            </a:ext>
          </a:extLst>
        </xdr:cNvPr>
        <xdr:cNvCxnSpPr/>
      </xdr:nvCxnSpPr>
      <xdr:spPr>
        <a:xfrm flipV="1">
          <a:off x="16179800" y="1486640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a:extLst>
            <a:ext uri="{FF2B5EF4-FFF2-40B4-BE49-F238E27FC236}">
              <a16:creationId xmlns:a16="http://schemas.microsoft.com/office/drawing/2014/main" id="{F6A75DBD-C96F-4785-9BFF-1D99D25066DE}"/>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a:extLst>
            <a:ext uri="{FF2B5EF4-FFF2-40B4-BE49-F238E27FC236}">
              <a16:creationId xmlns:a16="http://schemas.microsoft.com/office/drawing/2014/main" id="{92604129-D361-4E3B-AA08-7FB04D5EBCC4}"/>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86</xdr:row>
      <xdr:rowOff>161925</xdr:rowOff>
    </xdr:to>
    <xdr:cxnSp macro="">
      <xdr:nvCxnSpPr>
        <xdr:cNvPr id="258" name="直線コネクタ 257">
          <a:extLst>
            <a:ext uri="{FF2B5EF4-FFF2-40B4-BE49-F238E27FC236}">
              <a16:creationId xmlns:a16="http://schemas.microsoft.com/office/drawing/2014/main" id="{38E437AD-FAEA-4DAC-97C9-794F0999C511}"/>
            </a:ext>
          </a:extLst>
        </xdr:cNvPr>
        <xdr:cNvCxnSpPr/>
      </xdr:nvCxnSpPr>
      <xdr:spPr>
        <a:xfrm>
          <a:off x="15290800" y="1490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a:extLst>
            <a:ext uri="{FF2B5EF4-FFF2-40B4-BE49-F238E27FC236}">
              <a16:creationId xmlns:a16="http://schemas.microsoft.com/office/drawing/2014/main" id="{8AF89FC4-D90B-4E06-978B-44E857BBBC1B}"/>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0" name="テキスト ボックス 259">
          <a:extLst>
            <a:ext uri="{FF2B5EF4-FFF2-40B4-BE49-F238E27FC236}">
              <a16:creationId xmlns:a16="http://schemas.microsoft.com/office/drawing/2014/main" id="{523A8D9B-6C8C-4A56-A374-6B1233EEE121}"/>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10584</xdr:rowOff>
    </xdr:to>
    <xdr:cxnSp macro="">
      <xdr:nvCxnSpPr>
        <xdr:cNvPr id="261" name="直線コネクタ 260">
          <a:extLst>
            <a:ext uri="{FF2B5EF4-FFF2-40B4-BE49-F238E27FC236}">
              <a16:creationId xmlns:a16="http://schemas.microsoft.com/office/drawing/2014/main" id="{DE9FB79E-309E-4BCF-B83E-CADE45EBC56D}"/>
            </a:ext>
          </a:extLst>
        </xdr:cNvPr>
        <xdr:cNvCxnSpPr/>
      </xdr:nvCxnSpPr>
      <xdr:spPr>
        <a:xfrm flipV="1">
          <a:off x="14401800" y="149066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a:extLst>
            <a:ext uri="{FF2B5EF4-FFF2-40B4-BE49-F238E27FC236}">
              <a16:creationId xmlns:a16="http://schemas.microsoft.com/office/drawing/2014/main" id="{AC1C2685-DD10-455D-A960-B8C0B1484163}"/>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a:extLst>
            <a:ext uri="{FF2B5EF4-FFF2-40B4-BE49-F238E27FC236}">
              <a16:creationId xmlns:a16="http://schemas.microsoft.com/office/drawing/2014/main" id="{4A50581D-C648-43C0-9858-77BE6EAEC7B3}"/>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30691</xdr:rowOff>
    </xdr:to>
    <xdr:cxnSp macro="">
      <xdr:nvCxnSpPr>
        <xdr:cNvPr id="264" name="直線コネクタ 263">
          <a:extLst>
            <a:ext uri="{FF2B5EF4-FFF2-40B4-BE49-F238E27FC236}">
              <a16:creationId xmlns:a16="http://schemas.microsoft.com/office/drawing/2014/main" id="{A00A0D22-E9D4-4D18-ACE0-7677015D4C6F}"/>
            </a:ext>
          </a:extLst>
        </xdr:cNvPr>
        <xdr:cNvCxnSpPr/>
      </xdr:nvCxnSpPr>
      <xdr:spPr>
        <a:xfrm flipV="1">
          <a:off x="13512800" y="149267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a:extLst>
            <a:ext uri="{FF2B5EF4-FFF2-40B4-BE49-F238E27FC236}">
              <a16:creationId xmlns:a16="http://schemas.microsoft.com/office/drawing/2014/main" id="{5FD924F7-92F1-47F8-A7B8-7EBAC16DF258}"/>
            </a:ext>
          </a:extLst>
        </xdr:cNvPr>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a:extLst>
            <a:ext uri="{FF2B5EF4-FFF2-40B4-BE49-F238E27FC236}">
              <a16:creationId xmlns:a16="http://schemas.microsoft.com/office/drawing/2014/main" id="{8B1B1484-E6FA-4993-97AC-8D17AA337C3D}"/>
            </a:ext>
          </a:extLst>
        </xdr:cNvPr>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A7763968-6A9A-4DAF-A3EA-72573464BF3D}"/>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6496B48F-9C4E-4E94-A903-136F3A11264C}"/>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EE80E78C-3C7D-4721-903E-26D4129FBF6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608769D1-C367-4A32-A588-243462B7A55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D50A140A-0AB5-4790-8A34-AEC5E7FEE73D}"/>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2F657F6-4761-4B0D-837B-9821D57B7FC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27C58A8B-5A5F-4A93-82E5-28A83CA41A5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74" name="楕円 273">
          <a:extLst>
            <a:ext uri="{FF2B5EF4-FFF2-40B4-BE49-F238E27FC236}">
              <a16:creationId xmlns:a16="http://schemas.microsoft.com/office/drawing/2014/main" id="{08909881-C185-4B58-A7C3-60FC3C306D27}"/>
            </a:ext>
          </a:extLst>
        </xdr:cNvPr>
        <xdr:cNvSpPr/>
      </xdr:nvSpPr>
      <xdr:spPr>
        <a:xfrm>
          <a:off x="169672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42986</xdr:rowOff>
    </xdr:from>
    <xdr:ext cx="762000" cy="259045"/>
    <xdr:sp macro="" textlink="">
      <xdr:nvSpPr>
        <xdr:cNvPr id="275" name="給与水準   （国との比較）該当値テキスト">
          <a:extLst>
            <a:ext uri="{FF2B5EF4-FFF2-40B4-BE49-F238E27FC236}">
              <a16:creationId xmlns:a16="http://schemas.microsoft.com/office/drawing/2014/main" id="{48BE280F-E596-472C-8C66-2BCFA5B6C81F}"/>
            </a:ext>
          </a:extLst>
        </xdr:cNvPr>
        <xdr:cNvSpPr txBox="1"/>
      </xdr:nvSpPr>
      <xdr:spPr>
        <a:xfrm>
          <a:off x="17106900" y="147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6" name="楕円 275">
          <a:extLst>
            <a:ext uri="{FF2B5EF4-FFF2-40B4-BE49-F238E27FC236}">
              <a16:creationId xmlns:a16="http://schemas.microsoft.com/office/drawing/2014/main" id="{20503C6F-8EB0-460D-8FA1-AF72E8BC6A11}"/>
            </a:ext>
          </a:extLst>
        </xdr:cNvPr>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77" name="テキスト ボックス 276">
          <a:extLst>
            <a:ext uri="{FF2B5EF4-FFF2-40B4-BE49-F238E27FC236}">
              <a16:creationId xmlns:a16="http://schemas.microsoft.com/office/drawing/2014/main" id="{FC0DA1D9-98CC-4B2E-9C20-BC2F81634995}"/>
            </a:ext>
          </a:extLst>
        </xdr:cNvPr>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78" name="楕円 277">
          <a:extLst>
            <a:ext uri="{FF2B5EF4-FFF2-40B4-BE49-F238E27FC236}">
              <a16:creationId xmlns:a16="http://schemas.microsoft.com/office/drawing/2014/main" id="{55C7B60F-7EBE-4391-B85C-36A57EC21CA4}"/>
            </a:ext>
          </a:extLst>
        </xdr:cNvPr>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79" name="テキスト ボックス 278">
          <a:extLst>
            <a:ext uri="{FF2B5EF4-FFF2-40B4-BE49-F238E27FC236}">
              <a16:creationId xmlns:a16="http://schemas.microsoft.com/office/drawing/2014/main" id="{2E0239DF-14DA-4935-9DDB-5EBA8C3AF9E5}"/>
            </a:ext>
          </a:extLst>
        </xdr:cNvPr>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a:extLst>
            <a:ext uri="{FF2B5EF4-FFF2-40B4-BE49-F238E27FC236}">
              <a16:creationId xmlns:a16="http://schemas.microsoft.com/office/drawing/2014/main" id="{4E601937-1AD7-401B-A3B9-A27BDBA50107}"/>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a:extLst>
            <a:ext uri="{FF2B5EF4-FFF2-40B4-BE49-F238E27FC236}">
              <a16:creationId xmlns:a16="http://schemas.microsoft.com/office/drawing/2014/main" id="{272A8C3E-CFB8-4EB6-A4BA-27D29B1054C9}"/>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82" name="楕円 281">
          <a:extLst>
            <a:ext uri="{FF2B5EF4-FFF2-40B4-BE49-F238E27FC236}">
              <a16:creationId xmlns:a16="http://schemas.microsoft.com/office/drawing/2014/main" id="{1DFFC458-5F78-4E47-AB3A-C7295279BF1F}"/>
            </a:ext>
          </a:extLst>
        </xdr:cNvPr>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83" name="テキスト ボックス 282">
          <a:extLst>
            <a:ext uri="{FF2B5EF4-FFF2-40B4-BE49-F238E27FC236}">
              <a16:creationId xmlns:a16="http://schemas.microsoft.com/office/drawing/2014/main" id="{13E4C9F2-5805-4A6B-B06F-3B0AAB253322}"/>
            </a:ext>
          </a:extLst>
        </xdr:cNvPr>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54374F4B-996D-40BB-AB9D-BB515C976EB7}"/>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D850A1E2-CE6D-4759-80A7-87A8DF7C4E1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B6E3FA06-43C3-49A6-A0AA-6336DC1E607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EF659CFD-DBCE-4B85-859D-4D5B78946DF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B8BF2B45-D906-4E80-8FC1-6D6B2838A69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ED4EEA7-C2BB-4FC8-90BE-3D5D724AECF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3E729F79-2BF3-4D28-AC19-9E9E926F2867}"/>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1A7B1DCB-5755-47A6-A289-322916C9CFC5}"/>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988AED00-9413-4EE9-B7AF-8D212DDCE56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E5860648-917F-47CC-B238-1747FC1056A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50B73751-F28F-46DC-AAC9-E7C8BEA96FC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5132B7C-D328-4913-90BC-19CB0433620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A7077D32-BA05-49EA-95F5-2621A21F0C9B}"/>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類似団体平均を上回っている要因は、消防業務の事務受託（周辺</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町）に伴う消防職員を始め、市立の高校、幼稚園教諭の教育公務員、技能労務職員が他都市と比べて多いためである。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月に策定した「姫路市定員適正化計画」に基づき、職種別構成の観点から、職種ごとの職員数を見直し、令和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月</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日時点で総職員数</a:t>
          </a:r>
          <a:r>
            <a:rPr kumimoji="1" lang="en-US" altLang="ja-JP" sz="1100" b="0" i="0" baseline="0">
              <a:solidFill>
                <a:schemeClr val="dk1"/>
              </a:solidFill>
              <a:effectLst/>
              <a:latin typeface="+mn-lt"/>
              <a:ea typeface="+mn-ea"/>
              <a:cs typeface="+mn-cs"/>
            </a:rPr>
            <a:t>3,767</a:t>
          </a:r>
          <a:r>
            <a:rPr kumimoji="1" lang="ja-JP" altLang="ja-JP" sz="1100" b="0" i="0" baseline="0">
              <a:solidFill>
                <a:schemeClr val="dk1"/>
              </a:solidFill>
              <a:effectLst/>
              <a:latin typeface="+mn-lt"/>
              <a:ea typeface="+mn-ea"/>
              <a:cs typeface="+mn-cs"/>
            </a:rPr>
            <a:t>人を達成すべく職員削減に努める。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C65D81AA-5046-4365-9252-46B96D353842}"/>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690FE567-6EFB-4615-A5D6-8C0CC72E1B79}"/>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4552F781-ED5B-421E-9FFC-8701DA24368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D1ED76F2-9BF7-45CD-A710-FC4DCD90335A}"/>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A4D51555-74EA-420D-9AFC-C183F58D514A}"/>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3D3ED9CC-5D37-4E02-8954-716213CEEA4C}"/>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EDA7210C-3DD0-424F-B553-C178DB99BA58}"/>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401D1568-CC7A-4366-B611-A89C4569C96C}"/>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A31F237E-3252-4AE9-A207-9280793EFBBD}"/>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6BDDC494-46FF-4D3D-9C79-C5459B8D5839}"/>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18174E1-9F2C-48CA-871C-4CBE2DFC881D}"/>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CF18843F-8641-4B14-8D3D-7DBAECDC5DB9}"/>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E6A3B1B2-3257-44D0-91B7-5C3CB99A2EA3}"/>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67F946A3-06E1-4622-B95C-03D9799E4959}"/>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71421549-155B-43D2-BE34-2D8DC36612D9}"/>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B553D1B7-FBD9-4A5C-A557-7F094053DCE4}"/>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C6565D52-4EC5-4A10-889E-D90EEFE04676}"/>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498849F9-902F-4C8E-A410-93359E8826A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a:extLst>
            <a:ext uri="{FF2B5EF4-FFF2-40B4-BE49-F238E27FC236}">
              <a16:creationId xmlns:a16="http://schemas.microsoft.com/office/drawing/2014/main" id="{6CD485C0-05D7-480C-8646-D77D18940CB6}"/>
            </a:ext>
          </a:extLst>
        </xdr:cNvPr>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a:extLst>
            <a:ext uri="{FF2B5EF4-FFF2-40B4-BE49-F238E27FC236}">
              <a16:creationId xmlns:a16="http://schemas.microsoft.com/office/drawing/2014/main" id="{0739B437-B95D-4C07-9546-65EE060D3E28}"/>
            </a:ext>
          </a:extLst>
        </xdr:cNvPr>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a:extLst>
            <a:ext uri="{FF2B5EF4-FFF2-40B4-BE49-F238E27FC236}">
              <a16:creationId xmlns:a16="http://schemas.microsoft.com/office/drawing/2014/main" id="{A3B44606-F312-49F7-B3A4-E191A66295DC}"/>
            </a:ext>
          </a:extLst>
        </xdr:cNvPr>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a:extLst>
            <a:ext uri="{FF2B5EF4-FFF2-40B4-BE49-F238E27FC236}">
              <a16:creationId xmlns:a16="http://schemas.microsoft.com/office/drawing/2014/main" id="{9B72555E-EF84-4C55-B3F4-891B1FBE691F}"/>
            </a:ext>
          </a:extLst>
        </xdr:cNvPr>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a:extLst>
            <a:ext uri="{FF2B5EF4-FFF2-40B4-BE49-F238E27FC236}">
              <a16:creationId xmlns:a16="http://schemas.microsoft.com/office/drawing/2014/main" id="{53687906-D9DF-41D2-B69E-3F78EE20519A}"/>
            </a:ext>
          </a:extLst>
        </xdr:cNvPr>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14333</xdr:rowOff>
    </xdr:from>
    <xdr:to>
      <xdr:col>81</xdr:col>
      <xdr:colOff>44450</xdr:colOff>
      <xdr:row>63</xdr:row>
      <xdr:rowOff>38463</xdr:rowOff>
    </xdr:to>
    <xdr:cxnSp macro="">
      <xdr:nvCxnSpPr>
        <xdr:cNvPr id="320" name="直線コネクタ 319">
          <a:extLst>
            <a:ext uri="{FF2B5EF4-FFF2-40B4-BE49-F238E27FC236}">
              <a16:creationId xmlns:a16="http://schemas.microsoft.com/office/drawing/2014/main" id="{BDF52A7A-640D-449D-B79F-C3715FF736CD}"/>
            </a:ext>
          </a:extLst>
        </xdr:cNvPr>
        <xdr:cNvCxnSpPr/>
      </xdr:nvCxnSpPr>
      <xdr:spPr>
        <a:xfrm>
          <a:off x="16179800" y="108156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a:extLst>
            <a:ext uri="{FF2B5EF4-FFF2-40B4-BE49-F238E27FC236}">
              <a16:creationId xmlns:a16="http://schemas.microsoft.com/office/drawing/2014/main" id="{B64919AA-AF84-47B5-8B33-3761FC862387}"/>
            </a:ext>
          </a:extLst>
        </xdr:cNvPr>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a:extLst>
            <a:ext uri="{FF2B5EF4-FFF2-40B4-BE49-F238E27FC236}">
              <a16:creationId xmlns:a16="http://schemas.microsoft.com/office/drawing/2014/main" id="{3DCF61E0-9D81-46A8-AAFF-65884D583D04}"/>
            </a:ext>
          </a:extLst>
        </xdr:cNvPr>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168547</xdr:rowOff>
    </xdr:from>
    <xdr:to>
      <xdr:col>77</xdr:col>
      <xdr:colOff>44450</xdr:colOff>
      <xdr:row>63</xdr:row>
      <xdr:rowOff>14333</xdr:rowOff>
    </xdr:to>
    <xdr:cxnSp macro="">
      <xdr:nvCxnSpPr>
        <xdr:cNvPr id="323" name="直線コネクタ 322">
          <a:extLst>
            <a:ext uri="{FF2B5EF4-FFF2-40B4-BE49-F238E27FC236}">
              <a16:creationId xmlns:a16="http://schemas.microsoft.com/office/drawing/2014/main" id="{042793FF-1FDE-43AB-8223-71CBF747189E}"/>
            </a:ext>
          </a:extLst>
        </xdr:cNvPr>
        <xdr:cNvCxnSpPr/>
      </xdr:nvCxnSpPr>
      <xdr:spPr>
        <a:xfrm>
          <a:off x="15290800" y="1079844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a:extLst>
            <a:ext uri="{FF2B5EF4-FFF2-40B4-BE49-F238E27FC236}">
              <a16:creationId xmlns:a16="http://schemas.microsoft.com/office/drawing/2014/main" id="{F86C2AAF-BA04-4DFC-96F2-E7DE85B4038C}"/>
            </a:ext>
          </a:extLst>
        </xdr:cNvPr>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a:extLst>
            <a:ext uri="{FF2B5EF4-FFF2-40B4-BE49-F238E27FC236}">
              <a16:creationId xmlns:a16="http://schemas.microsoft.com/office/drawing/2014/main" id="{D65AFEF4-9A8C-4E9D-B216-671C31FA768B}"/>
            </a:ext>
          </a:extLst>
        </xdr:cNvPr>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140970</xdr:rowOff>
    </xdr:from>
    <xdr:to>
      <xdr:col>72</xdr:col>
      <xdr:colOff>203200</xdr:colOff>
      <xdr:row>62</xdr:row>
      <xdr:rowOff>168547</xdr:rowOff>
    </xdr:to>
    <xdr:cxnSp macro="">
      <xdr:nvCxnSpPr>
        <xdr:cNvPr id="326" name="直線コネクタ 325">
          <a:extLst>
            <a:ext uri="{FF2B5EF4-FFF2-40B4-BE49-F238E27FC236}">
              <a16:creationId xmlns:a16="http://schemas.microsoft.com/office/drawing/2014/main" id="{6C5423EE-AD86-403D-B36B-59BDB49B1BFA}"/>
            </a:ext>
          </a:extLst>
        </xdr:cNvPr>
        <xdr:cNvCxnSpPr/>
      </xdr:nvCxnSpPr>
      <xdr:spPr>
        <a:xfrm>
          <a:off x="14401800" y="1077087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a:extLst>
            <a:ext uri="{FF2B5EF4-FFF2-40B4-BE49-F238E27FC236}">
              <a16:creationId xmlns:a16="http://schemas.microsoft.com/office/drawing/2014/main" id="{7A0D4834-6584-498D-BABF-E536D3A017CE}"/>
            </a:ext>
          </a:extLst>
        </xdr:cNvPr>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a:extLst>
            <a:ext uri="{FF2B5EF4-FFF2-40B4-BE49-F238E27FC236}">
              <a16:creationId xmlns:a16="http://schemas.microsoft.com/office/drawing/2014/main" id="{309FCC4C-02BF-4A41-A53E-ABFAB8941D6D}"/>
            </a:ext>
          </a:extLst>
        </xdr:cNvPr>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123734</xdr:rowOff>
    </xdr:from>
    <xdr:to>
      <xdr:col>68</xdr:col>
      <xdr:colOff>152400</xdr:colOff>
      <xdr:row>62</xdr:row>
      <xdr:rowOff>140970</xdr:rowOff>
    </xdr:to>
    <xdr:cxnSp macro="">
      <xdr:nvCxnSpPr>
        <xdr:cNvPr id="329" name="直線コネクタ 328">
          <a:extLst>
            <a:ext uri="{FF2B5EF4-FFF2-40B4-BE49-F238E27FC236}">
              <a16:creationId xmlns:a16="http://schemas.microsoft.com/office/drawing/2014/main" id="{B92CA17A-22D5-4C2B-938C-0B61DC55FE55}"/>
            </a:ext>
          </a:extLst>
        </xdr:cNvPr>
        <xdr:cNvCxnSpPr/>
      </xdr:nvCxnSpPr>
      <xdr:spPr>
        <a:xfrm>
          <a:off x="13512800" y="1075363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a:extLst>
            <a:ext uri="{FF2B5EF4-FFF2-40B4-BE49-F238E27FC236}">
              <a16:creationId xmlns:a16="http://schemas.microsoft.com/office/drawing/2014/main" id="{1FFDDAD8-77AC-4DD6-88C4-117A37A5BD1B}"/>
            </a:ext>
          </a:extLst>
        </xdr:cNvPr>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1" name="テキスト ボックス 330">
          <a:extLst>
            <a:ext uri="{FF2B5EF4-FFF2-40B4-BE49-F238E27FC236}">
              <a16:creationId xmlns:a16="http://schemas.microsoft.com/office/drawing/2014/main" id="{F21C899E-54E2-44F0-9181-44E17A1DC460}"/>
            </a:ext>
          </a:extLst>
        </xdr:cNvPr>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E35908FF-1ACE-4084-BF47-CA4160E0204B}"/>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a:extLst>
            <a:ext uri="{FF2B5EF4-FFF2-40B4-BE49-F238E27FC236}">
              <a16:creationId xmlns:a16="http://schemas.microsoft.com/office/drawing/2014/main" id="{712DA977-2C91-407A-B10E-A6EDCED09DBE}"/>
            </a:ext>
          </a:extLst>
        </xdr:cNvPr>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3503867-5E13-4633-B1C2-22D5996BFFF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96454F10-E653-46CB-884D-1B5E58DA34AB}"/>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DA12B7B0-F4DB-463C-AE5D-6C1E05D94E38}"/>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26AE076B-DA8E-4717-879F-57C45CEE3E9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D6ECB001-9A11-4E96-91CA-2EDAC3316BF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159113</xdr:rowOff>
    </xdr:from>
    <xdr:to>
      <xdr:col>81</xdr:col>
      <xdr:colOff>95250</xdr:colOff>
      <xdr:row>63</xdr:row>
      <xdr:rowOff>89263</xdr:rowOff>
    </xdr:to>
    <xdr:sp macro="" textlink="">
      <xdr:nvSpPr>
        <xdr:cNvPr id="339" name="楕円 338">
          <a:extLst>
            <a:ext uri="{FF2B5EF4-FFF2-40B4-BE49-F238E27FC236}">
              <a16:creationId xmlns:a16="http://schemas.microsoft.com/office/drawing/2014/main" id="{D83EA058-BD87-48C4-8597-903F5FD6BF85}"/>
            </a:ext>
          </a:extLst>
        </xdr:cNvPr>
        <xdr:cNvSpPr/>
      </xdr:nvSpPr>
      <xdr:spPr>
        <a:xfrm>
          <a:off x="169672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131190</xdr:rowOff>
    </xdr:from>
    <xdr:ext cx="762000" cy="259045"/>
    <xdr:sp macro="" textlink="">
      <xdr:nvSpPr>
        <xdr:cNvPr id="340" name="定員管理の状況該当値テキスト">
          <a:extLst>
            <a:ext uri="{FF2B5EF4-FFF2-40B4-BE49-F238E27FC236}">
              <a16:creationId xmlns:a16="http://schemas.microsoft.com/office/drawing/2014/main" id="{8DCAA9E9-F0C0-456C-BC48-568256447253}"/>
            </a:ext>
          </a:extLst>
        </xdr:cNvPr>
        <xdr:cNvSpPr txBox="1"/>
      </xdr:nvSpPr>
      <xdr:spPr>
        <a:xfrm>
          <a:off x="17106900" y="1076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134983</xdr:rowOff>
    </xdr:from>
    <xdr:to>
      <xdr:col>77</xdr:col>
      <xdr:colOff>95250</xdr:colOff>
      <xdr:row>63</xdr:row>
      <xdr:rowOff>65133</xdr:rowOff>
    </xdr:to>
    <xdr:sp macro="" textlink="">
      <xdr:nvSpPr>
        <xdr:cNvPr id="341" name="楕円 340">
          <a:extLst>
            <a:ext uri="{FF2B5EF4-FFF2-40B4-BE49-F238E27FC236}">
              <a16:creationId xmlns:a16="http://schemas.microsoft.com/office/drawing/2014/main" id="{C246A813-C2E1-41DC-A77B-1777480ED232}"/>
            </a:ext>
          </a:extLst>
        </xdr:cNvPr>
        <xdr:cNvSpPr/>
      </xdr:nvSpPr>
      <xdr:spPr>
        <a:xfrm>
          <a:off x="16129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49910</xdr:rowOff>
    </xdr:from>
    <xdr:ext cx="736600" cy="259045"/>
    <xdr:sp macro="" textlink="">
      <xdr:nvSpPr>
        <xdr:cNvPr id="342" name="テキスト ボックス 341">
          <a:extLst>
            <a:ext uri="{FF2B5EF4-FFF2-40B4-BE49-F238E27FC236}">
              <a16:creationId xmlns:a16="http://schemas.microsoft.com/office/drawing/2014/main" id="{2ACC96FD-0DCD-4C37-835F-FDE61C69960E}"/>
            </a:ext>
          </a:extLst>
        </xdr:cNvPr>
        <xdr:cNvSpPr txBox="1"/>
      </xdr:nvSpPr>
      <xdr:spPr>
        <a:xfrm>
          <a:off x="15798800" y="1085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117747</xdr:rowOff>
    </xdr:from>
    <xdr:to>
      <xdr:col>73</xdr:col>
      <xdr:colOff>44450</xdr:colOff>
      <xdr:row>63</xdr:row>
      <xdr:rowOff>47897</xdr:rowOff>
    </xdr:to>
    <xdr:sp macro="" textlink="">
      <xdr:nvSpPr>
        <xdr:cNvPr id="343" name="楕円 342">
          <a:extLst>
            <a:ext uri="{FF2B5EF4-FFF2-40B4-BE49-F238E27FC236}">
              <a16:creationId xmlns:a16="http://schemas.microsoft.com/office/drawing/2014/main" id="{1786C39A-F0D0-4327-BFFF-166076FF3794}"/>
            </a:ext>
          </a:extLst>
        </xdr:cNvPr>
        <xdr:cNvSpPr/>
      </xdr:nvSpPr>
      <xdr:spPr>
        <a:xfrm>
          <a:off x="15240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32674</xdr:rowOff>
    </xdr:from>
    <xdr:ext cx="762000" cy="259045"/>
    <xdr:sp macro="" textlink="">
      <xdr:nvSpPr>
        <xdr:cNvPr id="344" name="テキスト ボックス 343">
          <a:extLst>
            <a:ext uri="{FF2B5EF4-FFF2-40B4-BE49-F238E27FC236}">
              <a16:creationId xmlns:a16="http://schemas.microsoft.com/office/drawing/2014/main" id="{3C60379F-9F96-4739-AC55-397F07998987}"/>
            </a:ext>
          </a:extLst>
        </xdr:cNvPr>
        <xdr:cNvSpPr txBox="1"/>
      </xdr:nvSpPr>
      <xdr:spPr>
        <a:xfrm>
          <a:off x="14909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90170</xdr:rowOff>
    </xdr:from>
    <xdr:to>
      <xdr:col>68</xdr:col>
      <xdr:colOff>203200</xdr:colOff>
      <xdr:row>63</xdr:row>
      <xdr:rowOff>20320</xdr:rowOff>
    </xdr:to>
    <xdr:sp macro="" textlink="">
      <xdr:nvSpPr>
        <xdr:cNvPr id="345" name="楕円 344">
          <a:extLst>
            <a:ext uri="{FF2B5EF4-FFF2-40B4-BE49-F238E27FC236}">
              <a16:creationId xmlns:a16="http://schemas.microsoft.com/office/drawing/2014/main" id="{AC07E3C1-AA0A-4026-BFC6-42FEBA7FCA42}"/>
            </a:ext>
          </a:extLst>
        </xdr:cNvPr>
        <xdr:cNvSpPr/>
      </xdr:nvSpPr>
      <xdr:spPr>
        <a:xfrm>
          <a:off x="14351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5097</xdr:rowOff>
    </xdr:from>
    <xdr:ext cx="762000" cy="259045"/>
    <xdr:sp macro="" textlink="">
      <xdr:nvSpPr>
        <xdr:cNvPr id="346" name="テキスト ボックス 345">
          <a:extLst>
            <a:ext uri="{FF2B5EF4-FFF2-40B4-BE49-F238E27FC236}">
              <a16:creationId xmlns:a16="http://schemas.microsoft.com/office/drawing/2014/main" id="{C5653282-5467-4FD6-AFF0-1700A6C9B6BC}"/>
            </a:ext>
          </a:extLst>
        </xdr:cNvPr>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72934</xdr:rowOff>
    </xdr:from>
    <xdr:to>
      <xdr:col>64</xdr:col>
      <xdr:colOff>152400</xdr:colOff>
      <xdr:row>63</xdr:row>
      <xdr:rowOff>3084</xdr:rowOff>
    </xdr:to>
    <xdr:sp macro="" textlink="">
      <xdr:nvSpPr>
        <xdr:cNvPr id="347" name="楕円 346">
          <a:extLst>
            <a:ext uri="{FF2B5EF4-FFF2-40B4-BE49-F238E27FC236}">
              <a16:creationId xmlns:a16="http://schemas.microsoft.com/office/drawing/2014/main" id="{07B56065-8A59-4FCC-A34C-6E186814EFD5}"/>
            </a:ext>
          </a:extLst>
        </xdr:cNvPr>
        <xdr:cNvSpPr/>
      </xdr:nvSpPr>
      <xdr:spPr>
        <a:xfrm>
          <a:off x="13462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159311</xdr:rowOff>
    </xdr:from>
    <xdr:ext cx="762000" cy="259045"/>
    <xdr:sp macro="" textlink="">
      <xdr:nvSpPr>
        <xdr:cNvPr id="348" name="テキスト ボックス 347">
          <a:extLst>
            <a:ext uri="{FF2B5EF4-FFF2-40B4-BE49-F238E27FC236}">
              <a16:creationId xmlns:a16="http://schemas.microsoft.com/office/drawing/2014/main" id="{10D9A899-871A-42D6-8610-786A21E6FA08}"/>
            </a:ext>
          </a:extLst>
        </xdr:cNvPr>
        <xdr:cNvSpPr txBox="1"/>
      </xdr:nvSpPr>
      <xdr:spPr>
        <a:xfrm>
          <a:off x="13131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F3CC6D99-F1C2-4F2E-B64C-BBAD23E5F7B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7176FE88-3B70-4541-8DE6-015D25BD2F5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ED1C828E-8A80-4F1A-8F84-FB66DA88F096}"/>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518A54AD-5CCC-418B-BFC3-2F88E725804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4C6CB929-0DF1-477B-8FAC-CF424C98C3C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DED4696C-D45D-434B-9774-57CDE2EA0D87}"/>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5F442351-7B19-4303-A69B-32BD60C57A0C}"/>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5A7C510E-DAA1-4233-9A7A-B0DB6F6C807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3332AE67-25DF-4DBF-9631-C3CE623BA5B4}"/>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56CB941F-1DF5-4483-A7A4-6ED5E0DDF3B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A9506487-FA35-4D3F-8E08-A1A95DD7BE9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511C4BB2-53F5-44C9-B09A-6D9ECBCA574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368EEE5E-CA65-4BB0-AA96-1C2CED3F7CE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年度において、</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ヶ年平均では</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ポイント改善し、</a:t>
          </a:r>
          <a:r>
            <a:rPr kumimoji="1" lang="en-US" altLang="ja-JP" sz="1100" b="0" i="0" baseline="0">
              <a:solidFill>
                <a:schemeClr val="dk1"/>
              </a:solidFill>
              <a:effectLst/>
              <a:latin typeface="+mn-lt"/>
              <a:ea typeface="+mn-ea"/>
              <a:cs typeface="+mn-cs"/>
            </a:rPr>
            <a:t>3.6%</a:t>
          </a:r>
          <a:r>
            <a:rPr kumimoji="1" lang="ja-JP" altLang="ja-JP" sz="1100" b="0" i="0" baseline="0">
              <a:solidFill>
                <a:schemeClr val="dk1"/>
              </a:solidFill>
              <a:effectLst/>
              <a:latin typeface="+mn-lt"/>
              <a:ea typeface="+mn-ea"/>
              <a:cs typeface="+mn-cs"/>
            </a:rPr>
            <a:t>となった。これは一般会計等の元利償還金が減少したことに加えて、企業会計である下水道事業会計の地方債償還に充当する繰入金が減少したことによるものである。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今後も適正な起債発行に努め、「姫路市行財政改革プラン</a:t>
          </a:r>
          <a:r>
            <a:rPr kumimoji="1" lang="en-US" altLang="ja-JP" sz="1100" b="0" i="0" baseline="0">
              <a:solidFill>
                <a:schemeClr val="dk1"/>
              </a:solidFill>
              <a:effectLst/>
              <a:latin typeface="+mn-lt"/>
              <a:ea typeface="+mn-ea"/>
              <a:cs typeface="+mn-cs"/>
            </a:rPr>
            <a:t>2019</a:t>
          </a:r>
          <a:r>
            <a:rPr kumimoji="1" lang="ja-JP" altLang="ja-JP" sz="1100" b="0" i="0" baseline="0">
              <a:solidFill>
                <a:schemeClr val="dk1"/>
              </a:solidFill>
              <a:effectLst/>
              <a:latin typeface="+mn-lt"/>
              <a:ea typeface="+mn-ea"/>
              <a:cs typeface="+mn-cs"/>
            </a:rPr>
            <a:t>」の目標値（令和元年度末）である</a:t>
          </a:r>
          <a:r>
            <a:rPr kumimoji="1" lang="en-US" altLang="ja-JP" sz="1100" b="0" i="0" baseline="0">
              <a:solidFill>
                <a:schemeClr val="dk1"/>
              </a:solidFill>
              <a:effectLst/>
              <a:latin typeface="+mn-lt"/>
              <a:ea typeface="+mn-ea"/>
              <a:cs typeface="+mn-cs"/>
            </a:rPr>
            <a:t>9.9%</a:t>
          </a:r>
          <a:r>
            <a:rPr kumimoji="1" lang="ja-JP" altLang="ja-JP" sz="1100" b="0" i="0" baseline="0">
              <a:solidFill>
                <a:schemeClr val="dk1"/>
              </a:solidFill>
              <a:effectLst/>
              <a:latin typeface="+mn-lt"/>
              <a:ea typeface="+mn-ea"/>
              <a:cs typeface="+mn-cs"/>
            </a:rPr>
            <a:t>以下を達成できるよう適正な財政運営に努める。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9C41061D-B122-4380-A621-AC4BC939A72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9D24B704-C7C9-4621-B3F1-9F72A9A30BA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11B60C73-E404-40AA-9BAF-E5E67AAF0BA2}"/>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10C0D982-0BED-4CB0-B87D-8B1CA4554AE3}"/>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C47C903D-14E1-4CCD-BA7E-FEE6E924551C}"/>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A2393361-22D7-4CA6-A658-8DDBB8DE184D}"/>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E4472F4E-A104-44AD-B421-8029605130E6}"/>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CB99F2B6-FF89-44FA-9C6E-315A2B9B09B7}"/>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E7723B05-2C50-46AC-B497-23455CBDBEF2}"/>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E171DA3C-EEA6-4E32-A3F6-656228158493}"/>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752FC7C8-C6B7-4E63-B637-3A0FA6F4DB34}"/>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5E49E878-45D8-48E7-951A-CA892AB7541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4055E700-3A0A-44D9-9D9A-8A11547D276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a:extLst>
            <a:ext uri="{FF2B5EF4-FFF2-40B4-BE49-F238E27FC236}">
              <a16:creationId xmlns:a16="http://schemas.microsoft.com/office/drawing/2014/main" id="{4970844F-2F00-4430-A2A5-E074EBFE49E0}"/>
            </a:ext>
          </a:extLst>
        </xdr:cNvPr>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a:extLst>
            <a:ext uri="{FF2B5EF4-FFF2-40B4-BE49-F238E27FC236}">
              <a16:creationId xmlns:a16="http://schemas.microsoft.com/office/drawing/2014/main" id="{45DE662F-71D9-4893-AA13-5FDB60E777F1}"/>
            </a:ext>
          </a:extLst>
        </xdr:cNvPr>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a:extLst>
            <a:ext uri="{FF2B5EF4-FFF2-40B4-BE49-F238E27FC236}">
              <a16:creationId xmlns:a16="http://schemas.microsoft.com/office/drawing/2014/main" id="{919240D6-8AFC-4328-99C3-F59E67CE2EA0}"/>
            </a:ext>
          </a:extLst>
        </xdr:cNvPr>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a:extLst>
            <a:ext uri="{FF2B5EF4-FFF2-40B4-BE49-F238E27FC236}">
              <a16:creationId xmlns:a16="http://schemas.microsoft.com/office/drawing/2014/main" id="{02552B02-97C9-4016-81C7-E4D53EA1D84A}"/>
            </a:ext>
          </a:extLst>
        </xdr:cNvPr>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a:extLst>
            <a:ext uri="{FF2B5EF4-FFF2-40B4-BE49-F238E27FC236}">
              <a16:creationId xmlns:a16="http://schemas.microsoft.com/office/drawing/2014/main" id="{65D9A7D6-4E7C-47F8-A6FE-C25DA380DE03}"/>
            </a:ext>
          </a:extLst>
        </xdr:cNvPr>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93472</xdr:rowOff>
    </xdr:from>
    <xdr:to>
      <xdr:col>81</xdr:col>
      <xdr:colOff>44450</xdr:colOff>
      <xdr:row>38</xdr:row>
      <xdr:rowOff>151384</xdr:rowOff>
    </xdr:to>
    <xdr:cxnSp macro="">
      <xdr:nvCxnSpPr>
        <xdr:cNvPr id="380" name="直線コネクタ 379">
          <a:extLst>
            <a:ext uri="{FF2B5EF4-FFF2-40B4-BE49-F238E27FC236}">
              <a16:creationId xmlns:a16="http://schemas.microsoft.com/office/drawing/2014/main" id="{10620E49-5482-424A-BA1E-91E5C98D734E}"/>
            </a:ext>
          </a:extLst>
        </xdr:cNvPr>
        <xdr:cNvCxnSpPr/>
      </xdr:nvCxnSpPr>
      <xdr:spPr>
        <a:xfrm flipV="1">
          <a:off x="16179800" y="660857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a:extLst>
            <a:ext uri="{FF2B5EF4-FFF2-40B4-BE49-F238E27FC236}">
              <a16:creationId xmlns:a16="http://schemas.microsoft.com/office/drawing/2014/main" id="{A54F7587-0B79-4EC8-924E-D4FB1380E7D7}"/>
            </a:ext>
          </a:extLst>
        </xdr:cNvPr>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a:extLst>
            <a:ext uri="{FF2B5EF4-FFF2-40B4-BE49-F238E27FC236}">
              <a16:creationId xmlns:a16="http://schemas.microsoft.com/office/drawing/2014/main" id="{59BD41BA-D890-4A1E-BD1F-11D809A2BB56}"/>
            </a:ext>
          </a:extLst>
        </xdr:cNvPr>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151384</xdr:rowOff>
    </xdr:from>
    <xdr:to>
      <xdr:col>77</xdr:col>
      <xdr:colOff>44450</xdr:colOff>
      <xdr:row>39</xdr:row>
      <xdr:rowOff>28194</xdr:rowOff>
    </xdr:to>
    <xdr:cxnSp macro="">
      <xdr:nvCxnSpPr>
        <xdr:cNvPr id="383" name="直線コネクタ 382">
          <a:extLst>
            <a:ext uri="{FF2B5EF4-FFF2-40B4-BE49-F238E27FC236}">
              <a16:creationId xmlns:a16="http://schemas.microsoft.com/office/drawing/2014/main" id="{5F06D35F-A1E2-4C9B-A6E8-164665326C8A}"/>
            </a:ext>
          </a:extLst>
        </xdr:cNvPr>
        <xdr:cNvCxnSpPr/>
      </xdr:nvCxnSpPr>
      <xdr:spPr>
        <a:xfrm flipV="1">
          <a:off x="15290800" y="66664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a:extLst>
            <a:ext uri="{FF2B5EF4-FFF2-40B4-BE49-F238E27FC236}">
              <a16:creationId xmlns:a16="http://schemas.microsoft.com/office/drawing/2014/main" id="{0F5D3CE0-BA09-43B5-B59C-9654FCB5EFF1}"/>
            </a:ext>
          </a:extLst>
        </xdr:cNvPr>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a:extLst>
            <a:ext uri="{FF2B5EF4-FFF2-40B4-BE49-F238E27FC236}">
              <a16:creationId xmlns:a16="http://schemas.microsoft.com/office/drawing/2014/main" id="{4C9F22E6-6545-4361-B4F1-F0B2DCA66C17}"/>
            </a:ext>
          </a:extLst>
        </xdr:cNvPr>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28194</xdr:rowOff>
    </xdr:from>
    <xdr:to>
      <xdr:col>72</xdr:col>
      <xdr:colOff>203200</xdr:colOff>
      <xdr:row>39</xdr:row>
      <xdr:rowOff>105410</xdr:rowOff>
    </xdr:to>
    <xdr:cxnSp macro="">
      <xdr:nvCxnSpPr>
        <xdr:cNvPr id="386" name="直線コネクタ 385">
          <a:extLst>
            <a:ext uri="{FF2B5EF4-FFF2-40B4-BE49-F238E27FC236}">
              <a16:creationId xmlns:a16="http://schemas.microsoft.com/office/drawing/2014/main" id="{E307BA83-F4F2-4398-B596-B1549C662E9D}"/>
            </a:ext>
          </a:extLst>
        </xdr:cNvPr>
        <xdr:cNvCxnSpPr/>
      </xdr:nvCxnSpPr>
      <xdr:spPr>
        <a:xfrm flipV="1">
          <a:off x="14401800" y="67147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a:extLst>
            <a:ext uri="{FF2B5EF4-FFF2-40B4-BE49-F238E27FC236}">
              <a16:creationId xmlns:a16="http://schemas.microsoft.com/office/drawing/2014/main" id="{3E82AEFB-0705-4107-80E0-96CAFD97E9C2}"/>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a:extLst>
            <a:ext uri="{FF2B5EF4-FFF2-40B4-BE49-F238E27FC236}">
              <a16:creationId xmlns:a16="http://schemas.microsoft.com/office/drawing/2014/main" id="{BC4C9D69-1C9E-4758-AAF4-AE86ABBB36F0}"/>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40</xdr:row>
      <xdr:rowOff>20828</xdr:rowOff>
    </xdr:to>
    <xdr:cxnSp macro="">
      <xdr:nvCxnSpPr>
        <xdr:cNvPr id="389" name="直線コネクタ 388">
          <a:extLst>
            <a:ext uri="{FF2B5EF4-FFF2-40B4-BE49-F238E27FC236}">
              <a16:creationId xmlns:a16="http://schemas.microsoft.com/office/drawing/2014/main" id="{425DC23F-B17F-4327-B0E1-F2EEE85B1585}"/>
            </a:ext>
          </a:extLst>
        </xdr:cNvPr>
        <xdr:cNvCxnSpPr/>
      </xdr:nvCxnSpPr>
      <xdr:spPr>
        <a:xfrm flipV="1">
          <a:off x="13512800" y="67919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a:extLst>
            <a:ext uri="{FF2B5EF4-FFF2-40B4-BE49-F238E27FC236}">
              <a16:creationId xmlns:a16="http://schemas.microsoft.com/office/drawing/2014/main" id="{93FA1C60-C0AA-4370-A070-93AC42868D76}"/>
            </a:ext>
          </a:extLst>
        </xdr:cNvPr>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1" name="テキスト ボックス 390">
          <a:extLst>
            <a:ext uri="{FF2B5EF4-FFF2-40B4-BE49-F238E27FC236}">
              <a16:creationId xmlns:a16="http://schemas.microsoft.com/office/drawing/2014/main" id="{AFAA205F-8B2F-4CAE-8821-DA6499FA40B7}"/>
            </a:ext>
          </a:extLst>
        </xdr:cNvPr>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a:extLst>
            <a:ext uri="{FF2B5EF4-FFF2-40B4-BE49-F238E27FC236}">
              <a16:creationId xmlns:a16="http://schemas.microsoft.com/office/drawing/2014/main" id="{39266C9C-2193-40FE-AC6F-5B7274917276}"/>
            </a:ext>
          </a:extLst>
        </xdr:cNvPr>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393" name="テキスト ボックス 392">
          <a:extLst>
            <a:ext uri="{FF2B5EF4-FFF2-40B4-BE49-F238E27FC236}">
              <a16:creationId xmlns:a16="http://schemas.microsoft.com/office/drawing/2014/main" id="{9DC9ADE7-5F17-4896-B480-6E13191A3DBC}"/>
            </a:ext>
          </a:extLst>
        </xdr:cNvPr>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D8CA81F0-A814-4A29-8E5F-D5C657FF376E}"/>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4F4DC19-F0B0-47BA-8D41-6889BF4588C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2590DAE1-232D-4D5B-A7DD-F799E4F58B6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EA5AC421-24A2-4812-B1EC-FB66D4B43EE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3D25504A-FFA2-443C-8348-9661EEFD00FB}"/>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42672</xdr:rowOff>
    </xdr:from>
    <xdr:to>
      <xdr:col>81</xdr:col>
      <xdr:colOff>95250</xdr:colOff>
      <xdr:row>38</xdr:row>
      <xdr:rowOff>144272</xdr:rowOff>
    </xdr:to>
    <xdr:sp macro="" textlink="">
      <xdr:nvSpPr>
        <xdr:cNvPr id="399" name="楕円 398">
          <a:extLst>
            <a:ext uri="{FF2B5EF4-FFF2-40B4-BE49-F238E27FC236}">
              <a16:creationId xmlns:a16="http://schemas.microsoft.com/office/drawing/2014/main" id="{58F86770-C7C9-43CD-B505-8456E9C4B976}"/>
            </a:ext>
          </a:extLst>
        </xdr:cNvPr>
        <xdr:cNvSpPr/>
      </xdr:nvSpPr>
      <xdr:spPr>
        <a:xfrm>
          <a:off x="169672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59199</xdr:rowOff>
    </xdr:from>
    <xdr:ext cx="762000" cy="259045"/>
    <xdr:sp macro="" textlink="">
      <xdr:nvSpPr>
        <xdr:cNvPr id="400" name="公債費負担の状況該当値テキスト">
          <a:extLst>
            <a:ext uri="{FF2B5EF4-FFF2-40B4-BE49-F238E27FC236}">
              <a16:creationId xmlns:a16="http://schemas.microsoft.com/office/drawing/2014/main" id="{634736AC-2558-4A79-AB47-C3D47C2939D3}"/>
            </a:ext>
          </a:extLst>
        </xdr:cNvPr>
        <xdr:cNvSpPr txBox="1"/>
      </xdr:nvSpPr>
      <xdr:spPr>
        <a:xfrm>
          <a:off x="17106900" y="640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100584</xdr:rowOff>
    </xdr:from>
    <xdr:to>
      <xdr:col>77</xdr:col>
      <xdr:colOff>95250</xdr:colOff>
      <xdr:row>39</xdr:row>
      <xdr:rowOff>30734</xdr:rowOff>
    </xdr:to>
    <xdr:sp macro="" textlink="">
      <xdr:nvSpPr>
        <xdr:cNvPr id="401" name="楕円 400">
          <a:extLst>
            <a:ext uri="{FF2B5EF4-FFF2-40B4-BE49-F238E27FC236}">
              <a16:creationId xmlns:a16="http://schemas.microsoft.com/office/drawing/2014/main" id="{6883ED2A-E4D3-435B-A1A2-81C23C7D2BA1}"/>
            </a:ext>
          </a:extLst>
        </xdr:cNvPr>
        <xdr:cNvSpPr/>
      </xdr:nvSpPr>
      <xdr:spPr>
        <a:xfrm>
          <a:off x="16129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40911</xdr:rowOff>
    </xdr:from>
    <xdr:ext cx="736600" cy="259045"/>
    <xdr:sp macro="" textlink="">
      <xdr:nvSpPr>
        <xdr:cNvPr id="402" name="テキスト ボックス 401">
          <a:extLst>
            <a:ext uri="{FF2B5EF4-FFF2-40B4-BE49-F238E27FC236}">
              <a16:creationId xmlns:a16="http://schemas.microsoft.com/office/drawing/2014/main" id="{F5F51993-EDC0-4D06-872D-3B3B5F7CB140}"/>
            </a:ext>
          </a:extLst>
        </xdr:cNvPr>
        <xdr:cNvSpPr txBox="1"/>
      </xdr:nvSpPr>
      <xdr:spPr>
        <a:xfrm>
          <a:off x="15798800" y="638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3" name="楕円 402">
          <a:extLst>
            <a:ext uri="{FF2B5EF4-FFF2-40B4-BE49-F238E27FC236}">
              <a16:creationId xmlns:a16="http://schemas.microsoft.com/office/drawing/2014/main" id="{01FE56A8-4195-493B-9690-13F96619EF17}"/>
            </a:ext>
          </a:extLst>
        </xdr:cNvPr>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4" name="テキスト ボックス 403">
          <a:extLst>
            <a:ext uri="{FF2B5EF4-FFF2-40B4-BE49-F238E27FC236}">
              <a16:creationId xmlns:a16="http://schemas.microsoft.com/office/drawing/2014/main" id="{7FFE3BD8-10FF-49C6-B3A4-0B536F9E775A}"/>
            </a:ext>
          </a:extLst>
        </xdr:cNvPr>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5" name="楕円 404">
          <a:extLst>
            <a:ext uri="{FF2B5EF4-FFF2-40B4-BE49-F238E27FC236}">
              <a16:creationId xmlns:a16="http://schemas.microsoft.com/office/drawing/2014/main" id="{4BA942B4-60AC-4A2C-93EB-83C0CAFFC77A}"/>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6" name="テキスト ボックス 405">
          <a:extLst>
            <a:ext uri="{FF2B5EF4-FFF2-40B4-BE49-F238E27FC236}">
              <a16:creationId xmlns:a16="http://schemas.microsoft.com/office/drawing/2014/main" id="{007645C9-BA7F-4A95-9B9C-9F74018A70DA}"/>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7" name="楕円 406">
          <a:extLst>
            <a:ext uri="{FF2B5EF4-FFF2-40B4-BE49-F238E27FC236}">
              <a16:creationId xmlns:a16="http://schemas.microsoft.com/office/drawing/2014/main" id="{D97739E1-0FFB-4658-8211-33ED03764020}"/>
            </a:ext>
          </a:extLst>
        </xdr:cNvPr>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08" name="テキスト ボックス 407">
          <a:extLst>
            <a:ext uri="{FF2B5EF4-FFF2-40B4-BE49-F238E27FC236}">
              <a16:creationId xmlns:a16="http://schemas.microsoft.com/office/drawing/2014/main" id="{31D37B7A-E800-413E-979C-83FCFE13C7ED}"/>
            </a:ext>
          </a:extLst>
        </xdr:cNvPr>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6710C047-0D12-4EB8-BDD7-6AFC49ED7EA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8A1AFA03-09CC-4C03-8D60-8B165D314F1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684EC993-8A58-408E-8FB1-C49E803AEDD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495927D6-E10C-44EF-80B1-6126144737C3}"/>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DBA355D5-A5CF-4BB1-BC60-7B19DAB57EC6}"/>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75746AD6-CE82-43B3-B183-B64D6F114C17}"/>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B8DF4CAA-9D2D-4930-B597-9795BED815A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642C7E53-C719-4563-B907-827BA403775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F0C8D649-A1C0-45CF-9A55-37CDEB5423D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79208E97-B557-4449-B0A2-CDB3B8204FE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79A8CF0-6E27-4C58-9965-792ECF1033E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CF531EE1-AC10-4438-802E-4347E9057C6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73EBA889-EA5D-451C-8047-E150762A944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前年度から</a:t>
          </a:r>
          <a:r>
            <a:rPr kumimoji="1" lang="en-US" altLang="ja-JP" sz="1100" b="0" i="0" baseline="0">
              <a:solidFill>
                <a:schemeClr val="dk1"/>
              </a:solidFill>
              <a:effectLst/>
              <a:latin typeface="+mn-lt"/>
              <a:ea typeface="+mn-ea"/>
              <a:cs typeface="+mn-cs"/>
            </a:rPr>
            <a:t>6.3</a:t>
          </a:r>
          <a:r>
            <a:rPr kumimoji="1" lang="ja-JP" altLang="ja-JP" sz="1100" b="0" i="0" baseline="0">
              <a:solidFill>
                <a:schemeClr val="dk1"/>
              </a:solidFill>
              <a:effectLst/>
              <a:latin typeface="+mn-lt"/>
              <a:ea typeface="+mn-ea"/>
              <a:cs typeface="+mn-cs"/>
            </a:rPr>
            <a:t>ポイント減少しマイナス値となっている。主な要因としては、国民健康保険事業の健全な運営及び財政調整を図るため基金を積立したことによる充当可能基金の増や下水道事業債の償還が進んだことによる公営企業債等繰入見込額の減に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類似団体の平均を大きく下回っているものの、今後は大規模事業が予定されており、比率の悪化が懸念されることから、「姫路市行財政改革プラン</a:t>
          </a:r>
          <a:r>
            <a:rPr kumimoji="1" lang="en-US" altLang="ja-JP" sz="1100" b="0" i="0" baseline="0">
              <a:solidFill>
                <a:schemeClr val="dk1"/>
              </a:solidFill>
              <a:effectLst/>
              <a:latin typeface="+mn-lt"/>
              <a:ea typeface="+mn-ea"/>
              <a:cs typeface="+mn-cs"/>
            </a:rPr>
            <a:t>2019</a:t>
          </a:r>
          <a:r>
            <a:rPr kumimoji="1" lang="ja-JP" altLang="ja-JP" sz="1100" b="0" i="0" baseline="0">
              <a:solidFill>
                <a:schemeClr val="dk1"/>
              </a:solidFill>
              <a:effectLst/>
              <a:latin typeface="+mn-lt"/>
              <a:ea typeface="+mn-ea"/>
              <a:cs typeface="+mn-cs"/>
            </a:rPr>
            <a:t>」の目標値（令和元年度末）である</a:t>
          </a:r>
          <a:r>
            <a:rPr kumimoji="1" lang="en-US" altLang="ja-JP" sz="1100" b="0" i="0" baseline="0">
              <a:solidFill>
                <a:schemeClr val="dk1"/>
              </a:solidFill>
              <a:effectLst/>
              <a:latin typeface="+mn-lt"/>
              <a:ea typeface="+mn-ea"/>
              <a:cs typeface="+mn-cs"/>
            </a:rPr>
            <a:t>70%</a:t>
          </a:r>
          <a:r>
            <a:rPr kumimoji="1" lang="ja-JP" altLang="ja-JP" sz="1100" b="0" i="0" baseline="0">
              <a:solidFill>
                <a:schemeClr val="dk1"/>
              </a:solidFill>
              <a:effectLst/>
              <a:latin typeface="+mn-lt"/>
              <a:ea typeface="+mn-ea"/>
              <a:cs typeface="+mn-cs"/>
            </a:rPr>
            <a:t>以下を達成できるよう適正な財政運営に努める。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3099E328-0C89-45AA-85DC-84A1FEAF555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9AA9627A-997F-477E-89D1-C1784F9C080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772F2883-3FD6-42ED-9AE5-4770CCF9457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A81824A2-D1B3-4553-8913-71A9E170D59B}"/>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A65B5AEB-6C0C-4296-A29A-C705AF8E264D}"/>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ACAE59E2-DA03-4A97-8945-2B7E53A9B78E}"/>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8BE48790-2D02-4514-844D-311790EA19A6}"/>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D0D642FE-64DC-4785-B49E-663A06E95882}"/>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5502DA0E-A99C-4B82-A571-C521E8D0E706}"/>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776A7DAB-8E3D-4B66-8380-E8339234C029}"/>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2C66577D-7B2E-481F-85CF-3A7A5D8A72E7}"/>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A941906C-6799-49EB-98B5-93493ACCEFB9}"/>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4BCB7C2C-C59E-4EB9-8837-7315F281B942}"/>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2FB4090B-030F-4D68-9621-27921BBB08F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2BC20BA3-92CD-490F-A504-1475EE01159F}"/>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a:extLst>
            <a:ext uri="{FF2B5EF4-FFF2-40B4-BE49-F238E27FC236}">
              <a16:creationId xmlns:a16="http://schemas.microsoft.com/office/drawing/2014/main" id="{BF2869A2-3A98-4CED-9E9A-3FEC5EF0B2A6}"/>
            </a:ext>
          </a:extLst>
        </xdr:cNvPr>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a:extLst>
            <a:ext uri="{FF2B5EF4-FFF2-40B4-BE49-F238E27FC236}">
              <a16:creationId xmlns:a16="http://schemas.microsoft.com/office/drawing/2014/main" id="{44CEE23E-BB15-405D-9B9A-B21CF01EA911}"/>
            </a:ext>
          </a:extLst>
        </xdr:cNvPr>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a:extLst>
            <a:ext uri="{FF2B5EF4-FFF2-40B4-BE49-F238E27FC236}">
              <a16:creationId xmlns:a16="http://schemas.microsoft.com/office/drawing/2014/main" id="{88DFB397-0B33-41CA-9E6D-F5EBE9273D92}"/>
            </a:ext>
          </a:extLst>
        </xdr:cNvPr>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37E42D22-CC2D-48D9-B6CD-BA9C1081D836}"/>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54D308E5-CE40-454F-9925-0CD71D4E191C}"/>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147447</xdr:rowOff>
    </xdr:from>
    <xdr:to>
      <xdr:col>77</xdr:col>
      <xdr:colOff>44450</xdr:colOff>
      <xdr:row>14</xdr:row>
      <xdr:rowOff>127</xdr:rowOff>
    </xdr:to>
    <xdr:cxnSp macro="">
      <xdr:nvCxnSpPr>
        <xdr:cNvPr id="442" name="直線コネクタ 441">
          <a:extLst>
            <a:ext uri="{FF2B5EF4-FFF2-40B4-BE49-F238E27FC236}">
              <a16:creationId xmlns:a16="http://schemas.microsoft.com/office/drawing/2014/main" id="{F76E7073-69CE-4B55-9AF9-D5CECAB8BDCA}"/>
            </a:ext>
          </a:extLst>
        </xdr:cNvPr>
        <xdr:cNvCxnSpPr/>
      </xdr:nvCxnSpPr>
      <xdr:spPr>
        <a:xfrm>
          <a:off x="15290800" y="237629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3" name="将来負担の状況平均値テキスト">
          <a:extLst>
            <a:ext uri="{FF2B5EF4-FFF2-40B4-BE49-F238E27FC236}">
              <a16:creationId xmlns:a16="http://schemas.microsoft.com/office/drawing/2014/main" id="{921EC187-213E-409A-8BBD-F1E16F3A47C2}"/>
            </a:ext>
          </a:extLst>
        </xdr:cNvPr>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a:extLst>
            <a:ext uri="{FF2B5EF4-FFF2-40B4-BE49-F238E27FC236}">
              <a16:creationId xmlns:a16="http://schemas.microsoft.com/office/drawing/2014/main" id="{5DB3B42D-2A98-4793-9B88-8009BD1D49C9}"/>
            </a:ext>
          </a:extLst>
        </xdr:cNvPr>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147447</xdr:rowOff>
    </xdr:from>
    <xdr:to>
      <xdr:col>72</xdr:col>
      <xdr:colOff>203200</xdr:colOff>
      <xdr:row>14</xdr:row>
      <xdr:rowOff>47583</xdr:rowOff>
    </xdr:to>
    <xdr:cxnSp macro="">
      <xdr:nvCxnSpPr>
        <xdr:cNvPr id="445" name="直線コネクタ 444">
          <a:extLst>
            <a:ext uri="{FF2B5EF4-FFF2-40B4-BE49-F238E27FC236}">
              <a16:creationId xmlns:a16="http://schemas.microsoft.com/office/drawing/2014/main" id="{19DBA2DE-BE3C-4AC6-A2D1-13FD12D9E41D}"/>
            </a:ext>
          </a:extLst>
        </xdr:cNvPr>
        <xdr:cNvCxnSpPr/>
      </xdr:nvCxnSpPr>
      <xdr:spPr>
        <a:xfrm flipV="1">
          <a:off x="14401800" y="2376297"/>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a:extLst>
            <a:ext uri="{FF2B5EF4-FFF2-40B4-BE49-F238E27FC236}">
              <a16:creationId xmlns:a16="http://schemas.microsoft.com/office/drawing/2014/main" id="{57458291-A284-48B3-96F3-D9C27E772C75}"/>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47" name="テキスト ボックス 446">
          <a:extLst>
            <a:ext uri="{FF2B5EF4-FFF2-40B4-BE49-F238E27FC236}">
              <a16:creationId xmlns:a16="http://schemas.microsoft.com/office/drawing/2014/main" id="{FB0471F4-FF38-42AA-8BDD-81F7A1308600}"/>
            </a:ext>
          </a:extLst>
        </xdr:cNvPr>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47583</xdr:rowOff>
    </xdr:from>
    <xdr:to>
      <xdr:col>68</xdr:col>
      <xdr:colOff>152400</xdr:colOff>
      <xdr:row>15</xdr:row>
      <xdr:rowOff>804</xdr:rowOff>
    </xdr:to>
    <xdr:cxnSp macro="">
      <xdr:nvCxnSpPr>
        <xdr:cNvPr id="448" name="直線コネクタ 447">
          <a:extLst>
            <a:ext uri="{FF2B5EF4-FFF2-40B4-BE49-F238E27FC236}">
              <a16:creationId xmlns:a16="http://schemas.microsoft.com/office/drawing/2014/main" id="{09FA5D8C-66CB-4224-86A5-5EE4E34744BE}"/>
            </a:ext>
          </a:extLst>
        </xdr:cNvPr>
        <xdr:cNvCxnSpPr/>
      </xdr:nvCxnSpPr>
      <xdr:spPr>
        <a:xfrm flipV="1">
          <a:off x="13512800" y="2447883"/>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a:extLst>
            <a:ext uri="{FF2B5EF4-FFF2-40B4-BE49-F238E27FC236}">
              <a16:creationId xmlns:a16="http://schemas.microsoft.com/office/drawing/2014/main" id="{FA432DF2-DD16-45B3-A94B-12885734CA38}"/>
            </a:ext>
          </a:extLst>
        </xdr:cNvPr>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147379</xdr:rowOff>
    </xdr:from>
    <xdr:ext cx="762000" cy="259045"/>
    <xdr:sp macro="" textlink="">
      <xdr:nvSpPr>
        <xdr:cNvPr id="450" name="テキスト ボックス 449">
          <a:extLst>
            <a:ext uri="{FF2B5EF4-FFF2-40B4-BE49-F238E27FC236}">
              <a16:creationId xmlns:a16="http://schemas.microsoft.com/office/drawing/2014/main" id="{647BAD9D-4671-455B-865D-307F2123E428}"/>
            </a:ext>
          </a:extLst>
        </xdr:cNvPr>
        <xdr:cNvSpPr txBox="1"/>
      </xdr:nvSpPr>
      <xdr:spPr>
        <a:xfrm>
          <a:off x="14909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81111</xdr:rowOff>
    </xdr:from>
    <xdr:to>
      <xdr:col>68</xdr:col>
      <xdr:colOff>203200</xdr:colOff>
      <xdr:row>16</xdr:row>
      <xdr:rowOff>11261</xdr:rowOff>
    </xdr:to>
    <xdr:sp macro="" textlink="">
      <xdr:nvSpPr>
        <xdr:cNvPr id="451" name="フローチャート: 判断 450">
          <a:extLst>
            <a:ext uri="{FF2B5EF4-FFF2-40B4-BE49-F238E27FC236}">
              <a16:creationId xmlns:a16="http://schemas.microsoft.com/office/drawing/2014/main" id="{ECC8FA9A-C578-4CA2-9D2D-F6FC99A17747}"/>
            </a:ext>
          </a:extLst>
        </xdr:cNvPr>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167488</xdr:rowOff>
    </xdr:from>
    <xdr:ext cx="762000" cy="259045"/>
    <xdr:sp macro="" textlink="">
      <xdr:nvSpPr>
        <xdr:cNvPr id="452" name="テキスト ボックス 451">
          <a:extLst>
            <a:ext uri="{FF2B5EF4-FFF2-40B4-BE49-F238E27FC236}">
              <a16:creationId xmlns:a16="http://schemas.microsoft.com/office/drawing/2014/main" id="{B474FB04-9F5C-48B4-BBE0-2747B32BD61D}"/>
            </a:ext>
          </a:extLst>
        </xdr:cNvPr>
        <xdr:cNvSpPr txBox="1"/>
      </xdr:nvSpPr>
      <xdr:spPr>
        <a:xfrm>
          <a:off x="14020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3" name="フローチャート: 判断 452">
          <a:extLst>
            <a:ext uri="{FF2B5EF4-FFF2-40B4-BE49-F238E27FC236}">
              <a16:creationId xmlns:a16="http://schemas.microsoft.com/office/drawing/2014/main" id="{17AA1CB1-A9AF-4DA9-BA70-F8D5DB112179}"/>
            </a:ext>
          </a:extLst>
        </xdr:cNvPr>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41080</xdr:rowOff>
    </xdr:from>
    <xdr:ext cx="762000" cy="259045"/>
    <xdr:sp macro="" textlink="">
      <xdr:nvSpPr>
        <xdr:cNvPr id="454" name="テキスト ボックス 453">
          <a:extLst>
            <a:ext uri="{FF2B5EF4-FFF2-40B4-BE49-F238E27FC236}">
              <a16:creationId xmlns:a16="http://schemas.microsoft.com/office/drawing/2014/main" id="{62E0CCFC-7877-4B18-A373-7EC649CF3F49}"/>
            </a:ext>
          </a:extLst>
        </xdr:cNvPr>
        <xdr:cNvSpPr txBox="1"/>
      </xdr:nvSpPr>
      <xdr:spPr>
        <a:xfrm>
          <a:off x="13131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FFCEBC1-DDF0-471F-85F6-99D240EE964C}"/>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621AEF38-1A20-42B9-B15A-D1D1ABAFEA9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8AFEB9A5-D185-44EA-989C-170BE9B598AC}"/>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2B448FC9-8532-475B-A302-BA36000C4BE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3162611C-934A-4E96-A82A-604A0FC95F4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120777</xdr:rowOff>
    </xdr:from>
    <xdr:to>
      <xdr:col>77</xdr:col>
      <xdr:colOff>95250</xdr:colOff>
      <xdr:row>14</xdr:row>
      <xdr:rowOff>50927</xdr:rowOff>
    </xdr:to>
    <xdr:sp macro="" textlink="">
      <xdr:nvSpPr>
        <xdr:cNvPr id="460" name="楕円 459">
          <a:extLst>
            <a:ext uri="{FF2B5EF4-FFF2-40B4-BE49-F238E27FC236}">
              <a16:creationId xmlns:a16="http://schemas.microsoft.com/office/drawing/2014/main" id="{A2A45804-1A2E-48B7-999D-058443E9505D}"/>
            </a:ext>
          </a:extLst>
        </xdr:cNvPr>
        <xdr:cNvSpPr/>
      </xdr:nvSpPr>
      <xdr:spPr>
        <a:xfrm>
          <a:off x="16129000" y="23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61104</xdr:rowOff>
    </xdr:from>
    <xdr:ext cx="736600" cy="259045"/>
    <xdr:sp macro="" textlink="">
      <xdr:nvSpPr>
        <xdr:cNvPr id="461" name="テキスト ボックス 460">
          <a:extLst>
            <a:ext uri="{FF2B5EF4-FFF2-40B4-BE49-F238E27FC236}">
              <a16:creationId xmlns:a16="http://schemas.microsoft.com/office/drawing/2014/main" id="{1BB4BEBD-D318-4BC3-A7FF-A76BA04D01BB}"/>
            </a:ext>
          </a:extLst>
        </xdr:cNvPr>
        <xdr:cNvSpPr txBox="1"/>
      </xdr:nvSpPr>
      <xdr:spPr>
        <a:xfrm>
          <a:off x="15798800" y="2118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96647</xdr:rowOff>
    </xdr:from>
    <xdr:to>
      <xdr:col>73</xdr:col>
      <xdr:colOff>44450</xdr:colOff>
      <xdr:row>14</xdr:row>
      <xdr:rowOff>26797</xdr:rowOff>
    </xdr:to>
    <xdr:sp macro="" textlink="">
      <xdr:nvSpPr>
        <xdr:cNvPr id="462" name="楕円 461">
          <a:extLst>
            <a:ext uri="{FF2B5EF4-FFF2-40B4-BE49-F238E27FC236}">
              <a16:creationId xmlns:a16="http://schemas.microsoft.com/office/drawing/2014/main" id="{6BA9A622-BCC6-4970-A8E4-A723F2805399}"/>
            </a:ext>
          </a:extLst>
        </xdr:cNvPr>
        <xdr:cNvSpPr/>
      </xdr:nvSpPr>
      <xdr:spPr>
        <a:xfrm>
          <a:off x="15240000" y="23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36974</xdr:rowOff>
    </xdr:from>
    <xdr:ext cx="762000" cy="259045"/>
    <xdr:sp macro="" textlink="">
      <xdr:nvSpPr>
        <xdr:cNvPr id="463" name="テキスト ボックス 462">
          <a:extLst>
            <a:ext uri="{FF2B5EF4-FFF2-40B4-BE49-F238E27FC236}">
              <a16:creationId xmlns:a16="http://schemas.microsoft.com/office/drawing/2014/main" id="{2912A4EE-CAF1-4DE9-B37E-CADFBAE03600}"/>
            </a:ext>
          </a:extLst>
        </xdr:cNvPr>
        <xdr:cNvSpPr txBox="1"/>
      </xdr:nvSpPr>
      <xdr:spPr>
        <a:xfrm>
          <a:off x="14909800" y="209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168233</xdr:rowOff>
    </xdr:from>
    <xdr:to>
      <xdr:col>68</xdr:col>
      <xdr:colOff>203200</xdr:colOff>
      <xdr:row>14</xdr:row>
      <xdr:rowOff>98383</xdr:rowOff>
    </xdr:to>
    <xdr:sp macro="" textlink="">
      <xdr:nvSpPr>
        <xdr:cNvPr id="464" name="楕円 463">
          <a:extLst>
            <a:ext uri="{FF2B5EF4-FFF2-40B4-BE49-F238E27FC236}">
              <a16:creationId xmlns:a16="http://schemas.microsoft.com/office/drawing/2014/main" id="{16AAF4FF-8217-4510-BB3B-212B1EE1932D}"/>
            </a:ext>
          </a:extLst>
        </xdr:cNvPr>
        <xdr:cNvSpPr/>
      </xdr:nvSpPr>
      <xdr:spPr>
        <a:xfrm>
          <a:off x="14351000" y="23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108560</xdr:rowOff>
    </xdr:from>
    <xdr:ext cx="762000" cy="259045"/>
    <xdr:sp macro="" textlink="">
      <xdr:nvSpPr>
        <xdr:cNvPr id="465" name="テキスト ボックス 464">
          <a:extLst>
            <a:ext uri="{FF2B5EF4-FFF2-40B4-BE49-F238E27FC236}">
              <a16:creationId xmlns:a16="http://schemas.microsoft.com/office/drawing/2014/main" id="{D5F56C89-8DCB-4CEB-88E5-165BE7B7C11A}"/>
            </a:ext>
          </a:extLst>
        </xdr:cNvPr>
        <xdr:cNvSpPr txBox="1"/>
      </xdr:nvSpPr>
      <xdr:spPr>
        <a:xfrm>
          <a:off x="14020800" y="216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121454</xdr:rowOff>
    </xdr:from>
    <xdr:to>
      <xdr:col>64</xdr:col>
      <xdr:colOff>152400</xdr:colOff>
      <xdr:row>15</xdr:row>
      <xdr:rowOff>51604</xdr:rowOff>
    </xdr:to>
    <xdr:sp macro="" textlink="">
      <xdr:nvSpPr>
        <xdr:cNvPr id="466" name="楕円 465">
          <a:extLst>
            <a:ext uri="{FF2B5EF4-FFF2-40B4-BE49-F238E27FC236}">
              <a16:creationId xmlns:a16="http://schemas.microsoft.com/office/drawing/2014/main" id="{2D511630-E446-447F-9763-0BCD1F3B6950}"/>
            </a:ext>
          </a:extLst>
        </xdr:cNvPr>
        <xdr:cNvSpPr/>
      </xdr:nvSpPr>
      <xdr:spPr>
        <a:xfrm>
          <a:off x="13462000" y="25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61781</xdr:rowOff>
    </xdr:from>
    <xdr:ext cx="762000" cy="259045"/>
    <xdr:sp macro="" textlink="">
      <xdr:nvSpPr>
        <xdr:cNvPr id="467" name="テキスト ボックス 466">
          <a:extLst>
            <a:ext uri="{FF2B5EF4-FFF2-40B4-BE49-F238E27FC236}">
              <a16:creationId xmlns:a16="http://schemas.microsoft.com/office/drawing/2014/main" id="{FF5C0272-D647-4A20-AF29-286926669D2E}"/>
            </a:ext>
          </a:extLst>
        </xdr:cNvPr>
        <xdr:cNvSpPr txBox="1"/>
      </xdr:nvSpPr>
      <xdr:spPr>
        <a:xfrm>
          <a:off x="13131800" y="229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E316350D-F8FD-4EF8-86DE-3B3DAD8A4E3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50C7D21F-2EB5-4F52-BCDA-C854D60F7CD8}"/>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8C315602-98D3-4C01-80A5-BFC9162376F2}"/>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137ADFC9-43A2-4114-AAA8-EBBF4126AEEE}"/>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A9F7A976-4118-4EB7-AD4B-B58FB6F47E89}"/>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B4940E8E-D073-4AD2-ACA2-EE4B3F3885B3}"/>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C7858599-FD1E-4A69-B63B-843472438618}"/>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58D5CBB-461A-480B-B758-A94B335FF085}"/>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B8ED1DAA-AA0D-44F2-9DCC-8E9282363972}"/>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11993D0C-2A0D-4286-BC7C-83D81BB359EF}"/>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958563F7-FE61-4400-BD34-4F0ACE8C257C}"/>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537,101
526,071
534.48
208,224,585
198,710,771
5,548,407
119,754,707
198,893,754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144AF127-C581-4B0D-9EB1-DEA6EDEC0CCC}"/>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6A411EE3-F366-4FDE-A389-545769D21E48}"/>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A5E6F25C-6E9F-4382-BBF3-47BBF171EF5E}"/>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D79A2E9A-F7D2-4BCD-B79B-CA1546CD026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10D062FF-5012-4F3F-8525-8758C92304BD}"/>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4D8EBCA7-0DB4-4B0B-953E-B9F347CC0C92}"/>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BA488D98-D0BA-4A6C-B4B9-0C9B917CC336}"/>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A98B3BC3-9BDE-4902-9650-564F4EA7DF59}"/>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31F07E8D-481C-49C8-BC4F-EA587096A771}"/>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BB190BA5-DF7A-4473-8B2E-E10BFFEFFCEC}"/>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26A31E14-61C5-4997-AB80-47C3B9FB7F55}"/>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DDD138B1-FFD7-49A9-AC42-A88FE68DEA2C}"/>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EEE4E5D2-1F86-4BDB-A3BB-C26E0BC26A26}"/>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F30AC9B3-677D-45D6-88D8-84F4B88C0913}"/>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242A6F7F-2999-40AA-912E-5B50A56E54A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329FCC85-C7DC-4957-9D67-6656E63BB9A4}"/>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F90019BE-F941-4910-926E-324A3B8EB4E7}"/>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FB056BA6-BB91-4DD6-8E36-8487D2C288F4}"/>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1A4A81F-9D7F-4E31-BCCA-499AC96DFD6A}"/>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6DD500AA-AB04-4393-AEE5-87EE6C4E12C6}"/>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D06C041F-B853-49EC-BECE-198A1F51DB1D}"/>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795C0EA9-32DB-4A0A-AA0B-64FA3394A638}"/>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B9ED52FC-CB3D-46E1-854F-5E1778D83526}"/>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ED5E59FB-2ABD-4B8A-BE07-7F1C7F2D1CC5}"/>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4673BED4-2E6E-4626-ABDA-D2DE3EFFE5D1}"/>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D1909B70-2060-4057-BB4C-8AC5EB999454}"/>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CF80C099-046E-485F-8AEC-9F461DE203DE}"/>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4648B3C4-2B01-448A-8308-56854561C504}"/>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C81E13A0-6B4D-41E0-976A-2888455B8FA6}"/>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27C07993-014D-4CF1-84D9-58753E3D0772}"/>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E4F80DB5-5238-4EAC-AE98-4F4BD8F811BA}"/>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64384C21-CCF8-430D-B38A-358071E150F5}"/>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人件費総額は退職手当の減等により前年度から減少しており、経常収支比率では、前年度より</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これまでも定員適正化計画に基づき、事務の見直し、民間委託等の取り組みを進めてきたが、今後も平成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月に策定した「姫路市定員適正化計画」に基づき定員管理の適正化に努めるとともに、給与水準の適正化に向けた取り組みを実施し削減に努める。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EE7EBD55-881F-45CD-BCEE-09C14BAC90D8}"/>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2FE2CBD1-F914-4195-BC81-20275795AEF3}"/>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571BC2D9-E6B1-4801-AB22-E9FFAD1CF6C1}"/>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B9630D17-D2D0-468A-8DD8-74401CC1D3CD}"/>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1B23A648-D4A4-4DC6-B4F0-68381A8CAC0D}"/>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94F27E24-4C06-4734-9B80-9F520659C2A2}"/>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6E4A5779-8FA1-4909-9EFE-05E975871161}"/>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37675A3E-D740-4CD5-AB82-6AA5693E9931}"/>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6B9FB0EE-52C6-46D0-9982-0A7F27FA7A02}"/>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C7AACF01-1069-4FDB-B04B-CF1706496EAE}"/>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9D53396C-5FEA-4D11-B585-AE0E784409EB}"/>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C80A519-DC66-4830-944E-536D9C321272}"/>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6688A6DF-BA88-41FE-B8E6-A9CAC9090D14}"/>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82302751-14CD-4C34-AF81-0BC21FCDF515}"/>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85F394B0-48A3-427E-9E83-5066934D1355}"/>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F0398EDA-4621-42A7-A228-5B0DCD94D3C1}"/>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B9F56E63-B3F3-4F3A-9657-A95C8E8C2EFF}"/>
            </a:ext>
          </a:extLst>
        </xdr:cNvPr>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57311E84-3813-4858-946F-4A05684B5D3D}"/>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E70B011C-02F4-4A1E-85CD-7DA8C9CE98F9}"/>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a:extLst>
            <a:ext uri="{FF2B5EF4-FFF2-40B4-BE49-F238E27FC236}">
              <a16:creationId xmlns:a16="http://schemas.microsoft.com/office/drawing/2014/main" id="{8759EB6E-AF46-47F1-94FE-CF4A8D292319}"/>
            </a:ext>
          </a:extLst>
        </xdr:cNvPr>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a:extLst>
            <a:ext uri="{FF2B5EF4-FFF2-40B4-BE49-F238E27FC236}">
              <a16:creationId xmlns:a16="http://schemas.microsoft.com/office/drawing/2014/main" id="{85D78AF4-885A-4EA7-A113-3ECD2DE06981}"/>
            </a:ext>
          </a:extLst>
        </xdr:cNvPr>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9FE95B27-0700-41E4-9C48-164B0CD04CC0}"/>
            </a:ext>
          </a:extLst>
        </xdr:cNvPr>
        <xdr:cNvCxnSpPr/>
      </xdr:nvCxnSpPr>
      <xdr:spPr>
        <a:xfrm flipV="1">
          <a:off x="3987800" y="6337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a:extLst>
            <a:ext uri="{FF2B5EF4-FFF2-40B4-BE49-F238E27FC236}">
              <a16:creationId xmlns:a16="http://schemas.microsoft.com/office/drawing/2014/main" id="{5E837A99-F214-4B3B-A598-8B73C090859E}"/>
            </a:ext>
          </a:extLst>
        </xdr:cNvPr>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a:extLst>
            <a:ext uri="{FF2B5EF4-FFF2-40B4-BE49-F238E27FC236}">
              <a16:creationId xmlns:a16="http://schemas.microsoft.com/office/drawing/2014/main" id="{1A16A60C-7101-4423-B3E2-6FB29668BB61}"/>
            </a:ext>
          </a:extLst>
        </xdr:cNvPr>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D2064C8-FC08-4819-A1C2-EC9D40299E1C}"/>
            </a:ext>
          </a:extLst>
        </xdr:cNvPr>
        <xdr:cNvCxnSpPr/>
      </xdr:nvCxnSpPr>
      <xdr:spPr>
        <a:xfrm>
          <a:off x="3098800" y="630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5804A7DD-8808-45FF-928E-153196AB423F}"/>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CFC43B71-3CF2-4BE4-ABD4-FF92F9FB1CC4}"/>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134620</xdr:rowOff>
    </xdr:to>
    <xdr:cxnSp macro="">
      <xdr:nvCxnSpPr>
        <xdr:cNvPr id="72" name="直線コネクタ 71">
          <a:extLst>
            <a:ext uri="{FF2B5EF4-FFF2-40B4-BE49-F238E27FC236}">
              <a16:creationId xmlns:a16="http://schemas.microsoft.com/office/drawing/2014/main" id="{3F2103C2-5529-4727-85F5-4112174E0298}"/>
            </a:ext>
          </a:extLst>
        </xdr:cNvPr>
        <xdr:cNvCxnSpPr/>
      </xdr:nvCxnSpPr>
      <xdr:spPr>
        <a:xfrm>
          <a:off x="2209800" y="627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F5A34699-8651-43C9-B66A-5CF889947BE5}"/>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DAEE07C8-B778-410C-A211-EEF280702154}"/>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BDFA9B19-C7E0-4589-ABE9-1575FAB0CB79}"/>
            </a:ext>
          </a:extLst>
        </xdr:cNvPr>
        <xdr:cNvCxnSpPr/>
      </xdr:nvCxnSpPr>
      <xdr:spPr>
        <a:xfrm>
          <a:off x="1320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80327459-C2BC-4FEE-A2EC-01918D41B00D}"/>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a:extLst>
            <a:ext uri="{FF2B5EF4-FFF2-40B4-BE49-F238E27FC236}">
              <a16:creationId xmlns:a16="http://schemas.microsoft.com/office/drawing/2014/main" id="{385460E4-C570-4C19-8137-E011E6A50E37}"/>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43C5A182-3890-44E8-85E1-D811B699B5E4}"/>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1697E92-4D2A-4A0D-B2A9-C8A76F68D444}"/>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C1907623-55AE-4E7A-B7C4-6B55A8390CE2}"/>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7F2AA18F-5DA6-4CDF-962F-FE251D9D6E3B}"/>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B906E6AB-3374-4E74-9598-FD16E4312B74}"/>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C397B5C2-66DD-4761-99F6-7BABF3CADAFA}"/>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3A87D9BE-772E-4D55-B7EE-9FAD6BC69FB6}"/>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a:extLst>
            <a:ext uri="{FF2B5EF4-FFF2-40B4-BE49-F238E27FC236}">
              <a16:creationId xmlns:a16="http://schemas.microsoft.com/office/drawing/2014/main" id="{8E1ACE31-1492-459C-A829-A3982A14E1E4}"/>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a:extLst>
            <a:ext uri="{FF2B5EF4-FFF2-40B4-BE49-F238E27FC236}">
              <a16:creationId xmlns:a16="http://schemas.microsoft.com/office/drawing/2014/main" id="{2EE24A52-08FE-432B-905F-0E967BB76A96}"/>
            </a:ext>
          </a:extLst>
        </xdr:cNvPr>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4D924817-CB64-483C-B861-E6C821335F41}"/>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a:extLst>
            <a:ext uri="{FF2B5EF4-FFF2-40B4-BE49-F238E27FC236}">
              <a16:creationId xmlns:a16="http://schemas.microsoft.com/office/drawing/2014/main" id="{B5A933C5-7D99-4906-B209-872CE3391FB1}"/>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a:extLst>
            <a:ext uri="{FF2B5EF4-FFF2-40B4-BE49-F238E27FC236}">
              <a16:creationId xmlns:a16="http://schemas.microsoft.com/office/drawing/2014/main" id="{69EBCA71-13EB-461D-8A11-7F5A11156903}"/>
            </a:ext>
          </a:extLst>
        </xdr:cNvPr>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90" name="テキスト ボックス 89">
          <a:extLst>
            <a:ext uri="{FF2B5EF4-FFF2-40B4-BE49-F238E27FC236}">
              <a16:creationId xmlns:a16="http://schemas.microsoft.com/office/drawing/2014/main" id="{57C141BC-B8DB-43F8-8862-6E87AC99C9E4}"/>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B03A45E5-1756-475B-A71B-3CBCB6AB7F5A}"/>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a:extLst>
            <a:ext uri="{FF2B5EF4-FFF2-40B4-BE49-F238E27FC236}">
              <a16:creationId xmlns:a16="http://schemas.microsoft.com/office/drawing/2014/main" id="{E38A0DD6-9AF7-405F-BCAC-F415F1324B6F}"/>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2B41C0C3-9264-4301-84D1-3E25B363B70F}"/>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a:extLst>
            <a:ext uri="{FF2B5EF4-FFF2-40B4-BE49-F238E27FC236}">
              <a16:creationId xmlns:a16="http://schemas.microsoft.com/office/drawing/2014/main" id="{A3E9344E-F541-4AE0-9468-66A485D1610B}"/>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1309866F-F717-496D-9CB4-D63E632311F5}"/>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52AA796C-9927-4A79-8BAA-1E275CFC8FD6}"/>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1CF9F826-541B-4E0B-9EF0-92D2C8F15075}"/>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5F69B88D-E992-4BFD-8241-F7558D327DC5}"/>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BC5CB5DD-A34F-4F13-AC92-4EDF20A8EF7D}"/>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3F33D72C-4468-45C5-99DA-17D4C683D3FF}"/>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2FC722-7783-4B36-8296-5CFD34349C1C}"/>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1BD26263-111F-48EF-92D8-F32FDC44C897}"/>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21A95E6B-6029-45AA-BBD0-1330A5CCA871}"/>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15D1AAD0-C132-4FA9-8387-F5F36A1720F9}"/>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1E19144B-DA48-4472-8857-1B57ED1EE644}"/>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物件費に係る経常収支比率は</a:t>
          </a:r>
          <a:r>
            <a:rPr kumimoji="1" lang="en-US" altLang="ja-JP" sz="1100" b="0" i="0" baseline="0">
              <a:solidFill>
                <a:schemeClr val="dk1"/>
              </a:solidFill>
              <a:effectLst/>
              <a:latin typeface="+mn-lt"/>
              <a:ea typeface="+mn-ea"/>
              <a:cs typeface="+mn-cs"/>
            </a:rPr>
            <a:t>14.6%</a:t>
          </a:r>
          <a:r>
            <a:rPr kumimoji="1" lang="ja-JP" altLang="ja-JP" sz="1100" b="0" i="0" baseline="0">
              <a:solidFill>
                <a:schemeClr val="dk1"/>
              </a:solidFill>
              <a:effectLst/>
              <a:latin typeface="+mn-lt"/>
              <a:ea typeface="+mn-ea"/>
              <a:cs typeface="+mn-cs"/>
            </a:rPr>
            <a:t>で前年度より</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ポイント増加しており、近年の推移を見ると増加傾向が続いている。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類似団体平均を</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ポイント下回っているが、今後も老朽化による施設の維持管理コストの上昇が見込まれるため、姫路市公共施設等総合管理計画に基づき、施設のあり方の見直しを進める。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82A7F4EE-B0CA-48CD-A87F-4F6DDA027EF7}"/>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385DB979-198A-4FA6-8A3B-01395584048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7FEB7E8E-1B5B-4602-A0DE-CE07E8CE69CE}"/>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CCC388E2-A958-4194-A250-28F69C4C2F04}"/>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2075897E-F136-4292-A614-556983A739D8}"/>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68A8557B-1731-4213-8212-906E3EEF2BDF}"/>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EB83087F-F3B9-451A-B733-73B85CF1E28E}"/>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9F1EB6C3-9496-4915-A342-48E7B83DF772}"/>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EB816E41-CABA-446C-8A2B-A2269C711F0F}"/>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F95DF213-3FE0-4FF2-A26E-CE3452C3A42A}"/>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8A3C82CC-136A-49CD-B53E-017406AF8DFD}"/>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9403BD8B-E2D3-4D7F-A781-5C9E8A36AAAC}"/>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9B40A8CC-B3EB-4971-94C7-4B8BC9BF0297}"/>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68766FB-F1E2-4FFF-95E8-338DB0582239}"/>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11C589B8-46A0-4E64-83CC-B47DEEDA64F5}"/>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4677DA48-90C6-4B1D-A328-6ACC268FE277}"/>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a:extLst>
            <a:ext uri="{FF2B5EF4-FFF2-40B4-BE49-F238E27FC236}">
              <a16:creationId xmlns:a16="http://schemas.microsoft.com/office/drawing/2014/main" id="{F7A13B2A-F8E4-4876-B6F7-1F86E6FB8C63}"/>
            </a:ext>
          </a:extLst>
        </xdr:cNvPr>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a:extLst>
            <a:ext uri="{FF2B5EF4-FFF2-40B4-BE49-F238E27FC236}">
              <a16:creationId xmlns:a16="http://schemas.microsoft.com/office/drawing/2014/main" id="{41D9D5DB-DAF2-45EB-AC7C-22F8965FB801}"/>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a:extLst>
            <a:ext uri="{FF2B5EF4-FFF2-40B4-BE49-F238E27FC236}">
              <a16:creationId xmlns:a16="http://schemas.microsoft.com/office/drawing/2014/main" id="{7A3F7775-346D-45DA-A6DA-8EECB6F4D52A}"/>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a:extLst>
            <a:ext uri="{FF2B5EF4-FFF2-40B4-BE49-F238E27FC236}">
              <a16:creationId xmlns:a16="http://schemas.microsoft.com/office/drawing/2014/main" id="{8457B396-5FBF-4A7A-BF71-7CEFA2242BBF}"/>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a:extLst>
            <a:ext uri="{FF2B5EF4-FFF2-40B4-BE49-F238E27FC236}">
              <a16:creationId xmlns:a16="http://schemas.microsoft.com/office/drawing/2014/main" id="{B24D4679-F578-4CC0-9FAB-5A5AB9B8A38A}"/>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152400</xdr:rowOff>
    </xdr:to>
    <xdr:cxnSp macro="">
      <xdr:nvCxnSpPr>
        <xdr:cNvPr id="127" name="直線コネクタ 126">
          <a:extLst>
            <a:ext uri="{FF2B5EF4-FFF2-40B4-BE49-F238E27FC236}">
              <a16:creationId xmlns:a16="http://schemas.microsoft.com/office/drawing/2014/main" id="{5D67247E-5047-4FA5-A1B1-6A148EB3A40D}"/>
            </a:ext>
          </a:extLst>
        </xdr:cNvPr>
        <xdr:cNvCxnSpPr/>
      </xdr:nvCxnSpPr>
      <xdr:spPr>
        <a:xfrm>
          <a:off x="15671800" y="2489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a:extLst>
            <a:ext uri="{FF2B5EF4-FFF2-40B4-BE49-F238E27FC236}">
              <a16:creationId xmlns:a16="http://schemas.microsoft.com/office/drawing/2014/main" id="{F875473F-92B7-40E5-A348-5DF17061AB33}"/>
            </a:ext>
          </a:extLst>
        </xdr:cNvPr>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a:extLst>
            <a:ext uri="{FF2B5EF4-FFF2-40B4-BE49-F238E27FC236}">
              <a16:creationId xmlns:a16="http://schemas.microsoft.com/office/drawing/2014/main" id="{E1DF0E2F-A1C0-4F39-8199-066B9F8D8AE5}"/>
            </a:ext>
          </a:extLst>
        </xdr:cNvPr>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88900</xdr:rowOff>
    </xdr:to>
    <xdr:cxnSp macro="">
      <xdr:nvCxnSpPr>
        <xdr:cNvPr id="130" name="直線コネクタ 129">
          <a:extLst>
            <a:ext uri="{FF2B5EF4-FFF2-40B4-BE49-F238E27FC236}">
              <a16:creationId xmlns:a16="http://schemas.microsoft.com/office/drawing/2014/main" id="{22AF7B4B-9BE6-44A5-BAF0-435DEE7D0676}"/>
            </a:ext>
          </a:extLst>
        </xdr:cNvPr>
        <xdr:cNvCxnSpPr/>
      </xdr:nvCxnSpPr>
      <xdr:spPr>
        <a:xfrm>
          <a:off x="14782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a:extLst>
            <a:ext uri="{FF2B5EF4-FFF2-40B4-BE49-F238E27FC236}">
              <a16:creationId xmlns:a16="http://schemas.microsoft.com/office/drawing/2014/main" id="{040348B9-B3F4-42FB-8D06-DB6497C8E298}"/>
            </a:ext>
          </a:extLst>
        </xdr:cNvPr>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1AE58769-04DB-44C0-B173-EE2806D22AC4}"/>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158750</xdr:rowOff>
    </xdr:from>
    <xdr:to>
      <xdr:col>73</xdr:col>
      <xdr:colOff>180975</xdr:colOff>
      <xdr:row>14</xdr:row>
      <xdr:rowOff>50800</xdr:rowOff>
    </xdr:to>
    <xdr:cxnSp macro="">
      <xdr:nvCxnSpPr>
        <xdr:cNvPr id="133" name="直線コネクタ 132">
          <a:extLst>
            <a:ext uri="{FF2B5EF4-FFF2-40B4-BE49-F238E27FC236}">
              <a16:creationId xmlns:a16="http://schemas.microsoft.com/office/drawing/2014/main" id="{BC8C092F-8925-4A81-9649-C20FE507D1AB}"/>
            </a:ext>
          </a:extLst>
        </xdr:cNvPr>
        <xdr:cNvCxnSpPr/>
      </xdr:nvCxnSpPr>
      <xdr:spPr>
        <a:xfrm>
          <a:off x="13893800" y="2387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a:extLst>
            <a:ext uri="{FF2B5EF4-FFF2-40B4-BE49-F238E27FC236}">
              <a16:creationId xmlns:a16="http://schemas.microsoft.com/office/drawing/2014/main" id="{4BEB149F-D779-4A23-8033-3D3233A73C72}"/>
            </a:ext>
          </a:extLst>
        </xdr:cNvPr>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a:extLst>
            <a:ext uri="{FF2B5EF4-FFF2-40B4-BE49-F238E27FC236}">
              <a16:creationId xmlns:a16="http://schemas.microsoft.com/office/drawing/2014/main" id="{B865CA3A-4574-43E6-AC0A-A6C97FEB0277}"/>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158750</xdr:rowOff>
    </xdr:from>
    <xdr:to>
      <xdr:col>69</xdr:col>
      <xdr:colOff>92075</xdr:colOff>
      <xdr:row>13</xdr:row>
      <xdr:rowOff>158750</xdr:rowOff>
    </xdr:to>
    <xdr:cxnSp macro="">
      <xdr:nvCxnSpPr>
        <xdr:cNvPr id="136" name="直線コネクタ 135">
          <a:extLst>
            <a:ext uri="{FF2B5EF4-FFF2-40B4-BE49-F238E27FC236}">
              <a16:creationId xmlns:a16="http://schemas.microsoft.com/office/drawing/2014/main" id="{8BDA7962-78A2-4D6D-8127-8634EFE7141C}"/>
            </a:ext>
          </a:extLst>
        </xdr:cNvPr>
        <xdr:cNvCxnSpPr/>
      </xdr:nvCxnSpPr>
      <xdr:spPr>
        <a:xfrm>
          <a:off x="13004800" y="238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a:extLst>
            <a:ext uri="{FF2B5EF4-FFF2-40B4-BE49-F238E27FC236}">
              <a16:creationId xmlns:a16="http://schemas.microsoft.com/office/drawing/2014/main" id="{14FDCE90-5721-4E24-A534-C62E3CDCD484}"/>
            </a:ext>
          </a:extLst>
        </xdr:cNvPr>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a:extLst>
            <a:ext uri="{FF2B5EF4-FFF2-40B4-BE49-F238E27FC236}">
              <a16:creationId xmlns:a16="http://schemas.microsoft.com/office/drawing/2014/main" id="{B28AAAF6-78D3-42F4-BF09-A67CCF269B2B}"/>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a:extLst>
            <a:ext uri="{FF2B5EF4-FFF2-40B4-BE49-F238E27FC236}">
              <a16:creationId xmlns:a16="http://schemas.microsoft.com/office/drawing/2014/main" id="{C7BCDCB5-CDEA-4656-9F08-0FA25F5811F4}"/>
            </a:ext>
          </a:extLst>
        </xdr:cNvPr>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a:extLst>
            <a:ext uri="{FF2B5EF4-FFF2-40B4-BE49-F238E27FC236}">
              <a16:creationId xmlns:a16="http://schemas.microsoft.com/office/drawing/2014/main" id="{08B56046-DD2C-46F9-B416-40F06ABA0BD9}"/>
            </a:ext>
          </a:extLst>
        </xdr:cNvPr>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9EAD54C7-AC19-4E6C-812C-6AB9A3926787}"/>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2F1BBAE7-ADBE-4DFE-86C6-27FE0A5DA401}"/>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F417E24F-BF50-4D0D-9B30-D228DB4D6E05}"/>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D62D5EB5-4C7B-4404-9449-E701C32F19F6}"/>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2BFD3201-4E98-4749-A91B-DBD0EAEC4F28}"/>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101600</xdr:rowOff>
    </xdr:from>
    <xdr:to>
      <xdr:col>82</xdr:col>
      <xdr:colOff>158750</xdr:colOff>
      <xdr:row>15</xdr:row>
      <xdr:rowOff>31750</xdr:rowOff>
    </xdr:to>
    <xdr:sp macro="" textlink="">
      <xdr:nvSpPr>
        <xdr:cNvPr id="146" name="楕円 145">
          <a:extLst>
            <a:ext uri="{FF2B5EF4-FFF2-40B4-BE49-F238E27FC236}">
              <a16:creationId xmlns:a16="http://schemas.microsoft.com/office/drawing/2014/main" id="{1FA3C718-BC92-493C-8F23-B61FA6224B16}"/>
            </a:ext>
          </a:extLst>
        </xdr:cNvPr>
        <xdr:cNvSpPr/>
      </xdr:nvSpPr>
      <xdr:spPr>
        <a:xfrm>
          <a:off x="164592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118127</xdr:rowOff>
    </xdr:from>
    <xdr:ext cx="762000" cy="259045"/>
    <xdr:sp macro="" textlink="">
      <xdr:nvSpPr>
        <xdr:cNvPr id="147" name="物件費該当値テキスト">
          <a:extLst>
            <a:ext uri="{FF2B5EF4-FFF2-40B4-BE49-F238E27FC236}">
              <a16:creationId xmlns:a16="http://schemas.microsoft.com/office/drawing/2014/main" id="{E50931EF-AA92-454E-9327-E950DDA0F0A8}"/>
            </a:ext>
          </a:extLst>
        </xdr:cNvPr>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48" name="楕円 147">
          <a:extLst>
            <a:ext uri="{FF2B5EF4-FFF2-40B4-BE49-F238E27FC236}">
              <a16:creationId xmlns:a16="http://schemas.microsoft.com/office/drawing/2014/main" id="{10E557BE-6180-4424-B9C8-DD094399F2A6}"/>
            </a:ext>
          </a:extLst>
        </xdr:cNvPr>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49" name="テキスト ボックス 148">
          <a:extLst>
            <a:ext uri="{FF2B5EF4-FFF2-40B4-BE49-F238E27FC236}">
              <a16:creationId xmlns:a16="http://schemas.microsoft.com/office/drawing/2014/main" id="{83337359-215B-42AC-B3CD-1A29EB7E9F76}"/>
            </a:ext>
          </a:extLst>
        </xdr:cNvPr>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0" name="楕円 149">
          <a:extLst>
            <a:ext uri="{FF2B5EF4-FFF2-40B4-BE49-F238E27FC236}">
              <a16:creationId xmlns:a16="http://schemas.microsoft.com/office/drawing/2014/main" id="{A4E474DE-A434-499D-9CD7-93264B83210D}"/>
            </a:ext>
          </a:extLst>
        </xdr:cNvPr>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1" name="テキスト ボックス 150">
          <a:extLst>
            <a:ext uri="{FF2B5EF4-FFF2-40B4-BE49-F238E27FC236}">
              <a16:creationId xmlns:a16="http://schemas.microsoft.com/office/drawing/2014/main" id="{B8482C95-1C74-47F5-BBF5-D5ACC729795E}"/>
            </a:ext>
          </a:extLst>
        </xdr:cNvPr>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107950</xdr:rowOff>
    </xdr:from>
    <xdr:to>
      <xdr:col>69</xdr:col>
      <xdr:colOff>142875</xdr:colOff>
      <xdr:row>14</xdr:row>
      <xdr:rowOff>38100</xdr:rowOff>
    </xdr:to>
    <xdr:sp macro="" textlink="">
      <xdr:nvSpPr>
        <xdr:cNvPr id="152" name="楕円 151">
          <a:extLst>
            <a:ext uri="{FF2B5EF4-FFF2-40B4-BE49-F238E27FC236}">
              <a16:creationId xmlns:a16="http://schemas.microsoft.com/office/drawing/2014/main" id="{99A26DA0-442F-4096-BC19-C3BCCBF38301}"/>
            </a:ext>
          </a:extLst>
        </xdr:cNvPr>
        <xdr:cNvSpPr/>
      </xdr:nvSpPr>
      <xdr:spPr>
        <a:xfrm>
          <a:off x="13843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48277</xdr:rowOff>
    </xdr:from>
    <xdr:ext cx="762000" cy="259045"/>
    <xdr:sp macro="" textlink="">
      <xdr:nvSpPr>
        <xdr:cNvPr id="153" name="テキスト ボックス 152">
          <a:extLst>
            <a:ext uri="{FF2B5EF4-FFF2-40B4-BE49-F238E27FC236}">
              <a16:creationId xmlns:a16="http://schemas.microsoft.com/office/drawing/2014/main" id="{50961D0F-D896-4B89-991F-B342FE8F658D}"/>
            </a:ext>
          </a:extLst>
        </xdr:cNvPr>
        <xdr:cNvSpPr txBox="1"/>
      </xdr:nvSpPr>
      <xdr:spPr>
        <a:xfrm>
          <a:off x="13512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107950</xdr:rowOff>
    </xdr:from>
    <xdr:to>
      <xdr:col>65</xdr:col>
      <xdr:colOff>53975</xdr:colOff>
      <xdr:row>14</xdr:row>
      <xdr:rowOff>38100</xdr:rowOff>
    </xdr:to>
    <xdr:sp macro="" textlink="">
      <xdr:nvSpPr>
        <xdr:cNvPr id="154" name="楕円 153">
          <a:extLst>
            <a:ext uri="{FF2B5EF4-FFF2-40B4-BE49-F238E27FC236}">
              <a16:creationId xmlns:a16="http://schemas.microsoft.com/office/drawing/2014/main" id="{80C86710-7ED5-4BE0-A839-09ABA5DB5E96}"/>
            </a:ext>
          </a:extLst>
        </xdr:cNvPr>
        <xdr:cNvSpPr/>
      </xdr:nvSpPr>
      <xdr:spPr>
        <a:xfrm>
          <a:off x="12954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48277</xdr:rowOff>
    </xdr:from>
    <xdr:ext cx="762000" cy="259045"/>
    <xdr:sp macro="" textlink="">
      <xdr:nvSpPr>
        <xdr:cNvPr id="155" name="テキスト ボックス 154">
          <a:extLst>
            <a:ext uri="{FF2B5EF4-FFF2-40B4-BE49-F238E27FC236}">
              <a16:creationId xmlns:a16="http://schemas.microsoft.com/office/drawing/2014/main" id="{49C58B62-8C7B-4545-AAA3-02560C694164}"/>
            </a:ext>
          </a:extLst>
        </xdr:cNvPr>
        <xdr:cNvSpPr txBox="1"/>
      </xdr:nvSpPr>
      <xdr:spPr>
        <a:xfrm>
          <a:off x="12623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B5ECE6CD-407A-477B-A5DF-E8B0687E9701}"/>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58E23ABC-6F89-44E6-BA10-F125A43401EF}"/>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3A743145-9AD7-461D-ABFB-57D46AFE6FD2}"/>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55B3C4B2-BF29-4B61-8FF6-678CBC9160C7}"/>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97F91D30-2A29-407E-A722-E684E4F6A27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9A59BCA4-73E1-4F51-8721-8C4B0443DDF5}"/>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97657294-F83E-43AA-B1C4-799A9FB1A16E}"/>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929A6292-3E42-4C97-90D8-A47A8768953B}"/>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8176C933-861C-41F9-ABFC-63E7CE1B12B8}"/>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15422A32-0366-4EED-9E76-1EA69D7692DD}"/>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CE67D110-100F-40D7-9344-4A1457C73514}"/>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扶助費に係る経常収支比率は類似団体平均と比べ低い状況が続いているものの、平成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年度は前年度と比べて</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ポイント増加し、</a:t>
          </a:r>
          <a:r>
            <a:rPr kumimoji="1" lang="en-US" altLang="ja-JP" sz="1100" b="0" i="0" baseline="0">
              <a:solidFill>
                <a:schemeClr val="dk1"/>
              </a:solidFill>
              <a:effectLst/>
              <a:latin typeface="+mn-lt"/>
              <a:ea typeface="+mn-ea"/>
              <a:cs typeface="+mn-cs"/>
            </a:rPr>
            <a:t>13.8%</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主な内訳としては、障害者福祉、子ども子育て支援や生活保護などの社会保障施策であり、今後も社会保障関係費の累増が見込まれるため、適正な給付に努める。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2D5A3E42-CDB8-487C-985F-5B7EB177D63E}"/>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82EA91F4-0CEE-465B-B3B6-2E70954098A6}"/>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C08981AB-EADD-4F50-A1D0-26FE8D11DB9E}"/>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A894422F-46ED-46D2-8CD3-7FF68FB47CBA}"/>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8AD817DE-57A8-4C90-A5F6-94A08855501E}"/>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581F18CB-1E27-4568-92A6-7FCC228B0E7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5449A2EB-A909-47B5-B795-B73936E3CDFB}"/>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E678346D-478B-43CE-99E7-33F9E4F3B94C}"/>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DF5D07D0-BECD-4723-8D06-0F6A153B7486}"/>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2D14FB40-E084-4454-A063-17A07C1C295A}"/>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55973113-EA08-4E67-90B0-A0801CF1CACA}"/>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62EBA827-8F02-43C8-94DE-6C8B14472838}"/>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526AAF23-480C-46FF-96B2-8EFF6D398AAF}"/>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344DB28D-32D4-435E-A0F9-901962BA4A8A}"/>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FFFFCC08-978D-4B7B-BAF8-B0E30A0ED74A}"/>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EEB94800-A269-4251-8504-1D4298A3149F}"/>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a:extLst>
            <a:ext uri="{FF2B5EF4-FFF2-40B4-BE49-F238E27FC236}">
              <a16:creationId xmlns:a16="http://schemas.microsoft.com/office/drawing/2014/main" id="{8B7D80A5-E1B2-45ED-A48A-23803E6FD155}"/>
            </a:ext>
          </a:extLst>
        </xdr:cNvPr>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a:extLst>
            <a:ext uri="{FF2B5EF4-FFF2-40B4-BE49-F238E27FC236}">
              <a16:creationId xmlns:a16="http://schemas.microsoft.com/office/drawing/2014/main" id="{72A842E0-727A-40C5-94DF-FCBEBBE218F4}"/>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a:extLst>
            <a:ext uri="{FF2B5EF4-FFF2-40B4-BE49-F238E27FC236}">
              <a16:creationId xmlns:a16="http://schemas.microsoft.com/office/drawing/2014/main" id="{EB6A92B2-5C2A-444E-8BFA-F22EEE84BEB2}"/>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4A8DE43A-6F0D-4F74-BB6E-FD089E6499DB}"/>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49E48A22-BA8A-44BB-92C5-E9E8E47AC372}"/>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88900</xdr:rowOff>
    </xdr:to>
    <xdr:cxnSp macro="">
      <xdr:nvCxnSpPr>
        <xdr:cNvPr id="188" name="直線コネクタ 187">
          <a:extLst>
            <a:ext uri="{FF2B5EF4-FFF2-40B4-BE49-F238E27FC236}">
              <a16:creationId xmlns:a16="http://schemas.microsoft.com/office/drawing/2014/main" id="{00BF7A00-DF47-4661-90D9-9EAC71608FB1}"/>
            </a:ext>
          </a:extLst>
        </xdr:cNvPr>
        <xdr:cNvCxnSpPr/>
      </xdr:nvCxnSpPr>
      <xdr:spPr>
        <a:xfrm>
          <a:off x="3987800" y="9677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a:extLst>
            <a:ext uri="{FF2B5EF4-FFF2-40B4-BE49-F238E27FC236}">
              <a16:creationId xmlns:a16="http://schemas.microsoft.com/office/drawing/2014/main" id="{CA5CA6A9-8F33-4904-A99E-73835598868D}"/>
            </a:ext>
          </a:extLst>
        </xdr:cNvPr>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a:extLst>
            <a:ext uri="{FF2B5EF4-FFF2-40B4-BE49-F238E27FC236}">
              <a16:creationId xmlns:a16="http://schemas.microsoft.com/office/drawing/2014/main" id="{AE5DD3AD-388C-4999-9C40-7BCC71CBAC83}"/>
            </a:ext>
          </a:extLst>
        </xdr:cNvPr>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76200</xdr:rowOff>
    </xdr:to>
    <xdr:cxnSp macro="">
      <xdr:nvCxnSpPr>
        <xdr:cNvPr id="191" name="直線コネクタ 190">
          <a:extLst>
            <a:ext uri="{FF2B5EF4-FFF2-40B4-BE49-F238E27FC236}">
              <a16:creationId xmlns:a16="http://schemas.microsoft.com/office/drawing/2014/main" id="{0E0C6E0A-A0E3-43FD-ADA4-1E111F368626}"/>
            </a:ext>
          </a:extLst>
        </xdr:cNvPr>
        <xdr:cNvCxnSpPr/>
      </xdr:nvCxnSpPr>
      <xdr:spPr>
        <a:xfrm>
          <a:off x="3098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a:extLst>
            <a:ext uri="{FF2B5EF4-FFF2-40B4-BE49-F238E27FC236}">
              <a16:creationId xmlns:a16="http://schemas.microsoft.com/office/drawing/2014/main" id="{4BEC7766-CE4A-48DF-A5A8-027646BA4C32}"/>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a:extLst>
            <a:ext uri="{FF2B5EF4-FFF2-40B4-BE49-F238E27FC236}">
              <a16:creationId xmlns:a16="http://schemas.microsoft.com/office/drawing/2014/main" id="{4E9C1CC4-E5AF-40DB-A556-709B75640AD3}"/>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25400</xdr:rowOff>
    </xdr:to>
    <xdr:cxnSp macro="">
      <xdr:nvCxnSpPr>
        <xdr:cNvPr id="194" name="直線コネクタ 193">
          <a:extLst>
            <a:ext uri="{FF2B5EF4-FFF2-40B4-BE49-F238E27FC236}">
              <a16:creationId xmlns:a16="http://schemas.microsoft.com/office/drawing/2014/main" id="{086ACCAA-ECFC-4F7C-8A0E-0FA2CD622072}"/>
            </a:ext>
          </a:extLst>
        </xdr:cNvPr>
        <xdr:cNvCxnSpPr/>
      </xdr:nvCxnSpPr>
      <xdr:spPr>
        <a:xfrm>
          <a:off x="2209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a:extLst>
            <a:ext uri="{FF2B5EF4-FFF2-40B4-BE49-F238E27FC236}">
              <a16:creationId xmlns:a16="http://schemas.microsoft.com/office/drawing/2014/main" id="{594D9CD6-073C-42CF-AFB0-D6756625E7BD}"/>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a:extLst>
            <a:ext uri="{FF2B5EF4-FFF2-40B4-BE49-F238E27FC236}">
              <a16:creationId xmlns:a16="http://schemas.microsoft.com/office/drawing/2014/main" id="{37123F90-D294-4E47-ADB2-B0F47F9E986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82550</xdr:rowOff>
    </xdr:from>
    <xdr:to>
      <xdr:col>11</xdr:col>
      <xdr:colOff>9525</xdr:colOff>
      <xdr:row>55</xdr:row>
      <xdr:rowOff>158750</xdr:rowOff>
    </xdr:to>
    <xdr:cxnSp macro="">
      <xdr:nvCxnSpPr>
        <xdr:cNvPr id="197" name="直線コネクタ 196">
          <a:extLst>
            <a:ext uri="{FF2B5EF4-FFF2-40B4-BE49-F238E27FC236}">
              <a16:creationId xmlns:a16="http://schemas.microsoft.com/office/drawing/2014/main" id="{05A9E815-A72E-4334-8E05-D15D1BF7BBC8}"/>
            </a:ext>
          </a:extLst>
        </xdr:cNvPr>
        <xdr:cNvCxnSpPr/>
      </xdr:nvCxnSpPr>
      <xdr:spPr>
        <a:xfrm>
          <a:off x="1320800" y="951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a:extLst>
            <a:ext uri="{FF2B5EF4-FFF2-40B4-BE49-F238E27FC236}">
              <a16:creationId xmlns:a16="http://schemas.microsoft.com/office/drawing/2014/main" id="{9C5ECD7D-FC1C-43EC-9F48-47ECCA740327}"/>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a:extLst>
            <a:ext uri="{FF2B5EF4-FFF2-40B4-BE49-F238E27FC236}">
              <a16:creationId xmlns:a16="http://schemas.microsoft.com/office/drawing/2014/main" id="{D192D23D-5550-4705-8064-4EEE1F38F089}"/>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a:extLst>
            <a:ext uri="{FF2B5EF4-FFF2-40B4-BE49-F238E27FC236}">
              <a16:creationId xmlns:a16="http://schemas.microsoft.com/office/drawing/2014/main" id="{168C1BEB-D4AA-4EAD-95AE-1D20A2F6FD9B}"/>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1" name="テキスト ボックス 200">
          <a:extLst>
            <a:ext uri="{FF2B5EF4-FFF2-40B4-BE49-F238E27FC236}">
              <a16:creationId xmlns:a16="http://schemas.microsoft.com/office/drawing/2014/main" id="{59AE984F-37C0-4D86-B9D0-FFA824D789ED}"/>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BE3F8065-C248-4E57-B58E-941AAEA4D80C}"/>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A38DD094-7998-4FD9-9503-433DFC8F6023}"/>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2AD1B028-15E2-4E72-9E4B-13E6B5758237}"/>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1454A651-F9FF-46C6-9672-D3B9AA63E6B3}"/>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AF3C3D5D-B67D-44F1-A65A-16740C42E817}"/>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7" name="楕円 206">
          <a:extLst>
            <a:ext uri="{FF2B5EF4-FFF2-40B4-BE49-F238E27FC236}">
              <a16:creationId xmlns:a16="http://schemas.microsoft.com/office/drawing/2014/main" id="{336BAC0C-7085-4443-988B-9D93092F4F85}"/>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8" name="扶助費該当値テキスト">
          <a:extLst>
            <a:ext uri="{FF2B5EF4-FFF2-40B4-BE49-F238E27FC236}">
              <a16:creationId xmlns:a16="http://schemas.microsoft.com/office/drawing/2014/main" id="{3DBB83E7-418D-4F93-AF7D-331C9FD4C40E}"/>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25400</xdr:rowOff>
    </xdr:from>
    <xdr:to>
      <xdr:col>20</xdr:col>
      <xdr:colOff>38100</xdr:colOff>
      <xdr:row>56</xdr:row>
      <xdr:rowOff>127000</xdr:rowOff>
    </xdr:to>
    <xdr:sp macro="" textlink="">
      <xdr:nvSpPr>
        <xdr:cNvPr id="209" name="楕円 208">
          <a:extLst>
            <a:ext uri="{FF2B5EF4-FFF2-40B4-BE49-F238E27FC236}">
              <a16:creationId xmlns:a16="http://schemas.microsoft.com/office/drawing/2014/main" id="{04E37873-4836-452B-9A1C-F0E11CDC7EAE}"/>
            </a:ext>
          </a:extLst>
        </xdr:cNvPr>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210" name="テキスト ボックス 209">
          <a:extLst>
            <a:ext uri="{FF2B5EF4-FFF2-40B4-BE49-F238E27FC236}">
              <a16:creationId xmlns:a16="http://schemas.microsoft.com/office/drawing/2014/main" id="{5968E725-BF7C-4183-96FB-88F3DAB2D24E}"/>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1" name="楕円 210">
          <a:extLst>
            <a:ext uri="{FF2B5EF4-FFF2-40B4-BE49-F238E27FC236}">
              <a16:creationId xmlns:a16="http://schemas.microsoft.com/office/drawing/2014/main" id="{96F0C4D5-5FCD-4A1B-B9DA-E29258F5D81B}"/>
            </a:ext>
          </a:extLst>
        </xdr:cNvPr>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12" name="テキスト ボックス 211">
          <a:extLst>
            <a:ext uri="{FF2B5EF4-FFF2-40B4-BE49-F238E27FC236}">
              <a16:creationId xmlns:a16="http://schemas.microsoft.com/office/drawing/2014/main" id="{5439AB5F-3242-4D8A-AD77-789F67AEBD11}"/>
            </a:ext>
          </a:extLst>
        </xdr:cNvPr>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13" name="楕円 212">
          <a:extLst>
            <a:ext uri="{FF2B5EF4-FFF2-40B4-BE49-F238E27FC236}">
              <a16:creationId xmlns:a16="http://schemas.microsoft.com/office/drawing/2014/main" id="{2F5E2027-10AD-486E-95DA-21C8B9DCCB98}"/>
            </a:ext>
          </a:extLst>
        </xdr:cNvPr>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48277</xdr:rowOff>
    </xdr:from>
    <xdr:ext cx="762000" cy="259045"/>
    <xdr:sp macro="" textlink="">
      <xdr:nvSpPr>
        <xdr:cNvPr id="214" name="テキスト ボックス 213">
          <a:extLst>
            <a:ext uri="{FF2B5EF4-FFF2-40B4-BE49-F238E27FC236}">
              <a16:creationId xmlns:a16="http://schemas.microsoft.com/office/drawing/2014/main" id="{0904BE6F-9807-482C-8707-CFA9770C2B95}"/>
            </a:ext>
          </a:extLst>
        </xdr:cNvPr>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15" name="楕円 214">
          <a:extLst>
            <a:ext uri="{FF2B5EF4-FFF2-40B4-BE49-F238E27FC236}">
              <a16:creationId xmlns:a16="http://schemas.microsoft.com/office/drawing/2014/main" id="{29E7C7A5-BD99-47A3-B9BC-9F766F466599}"/>
            </a:ext>
          </a:extLst>
        </xdr:cNvPr>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16" name="テキスト ボックス 215">
          <a:extLst>
            <a:ext uri="{FF2B5EF4-FFF2-40B4-BE49-F238E27FC236}">
              <a16:creationId xmlns:a16="http://schemas.microsoft.com/office/drawing/2014/main" id="{D02E5A1C-EF2F-46BD-861E-C54F8E2B0744}"/>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33587839-4AD3-499D-88B9-D91AA2C05F45}"/>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2363ACF7-F563-41DC-8702-86A2824AB183}"/>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3DC3B1F1-2C21-4D34-A66D-F436A06DA017}"/>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B3F5D15B-03B2-4A29-8E4F-5062267273B5}"/>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8BE808DF-48A9-40B4-BA1A-5C185BB5795E}"/>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BBE3D06A-D818-4DCA-8A06-20BA144FB979}"/>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519DF4E1-29F2-469E-BBB2-FFD541CCD46D}"/>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3E165F21-EF68-4BAC-B307-644283F4332F}"/>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5CE961E3-CC3C-40D0-9657-31F5948B70F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6AA66626-6D4D-4C5B-AD2C-2ABE67CACD84}"/>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D993821C-3910-430E-A292-CDBF107CD3F8}"/>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その他に係る経常収支比率は類似団体平均を下回っているが、前年度より</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上昇している。これは主に、特別会計の介護保険事業、後期高齢者医療保険事業に対する繰出金が増加したことによる。今後も社会保障関係経費の増に伴い、繰出金の増が見込まれるため、将来の財政運営に支障を及ぼさないよう経費削減・合理化を積極的に行い、健全な財政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E9CCBE77-C31C-4148-8091-64E66C2C7C22}"/>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2F27402A-06D9-4309-B8E5-1C9D8E56BCA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37E9605A-AA97-438F-970C-C7545B7AAA36}"/>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A61FB130-BAE9-4DD7-A7B4-4A964D833019}"/>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8DB1BDAF-12BC-40F1-9D05-DEA2FAABBC88}"/>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CFC64AC7-5AC3-4E91-9DCF-425DAC79FC28}"/>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AB1A6070-781E-43EF-924E-CE5C7CBC35DD}"/>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57EFC52C-4466-487B-B552-DABDD3E0A768}"/>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33E87EAF-AA9A-4057-AE01-734FC1BC1652}"/>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92ABC96A-1256-470B-8E51-7C063780041B}"/>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BC8FAACA-FF3A-444D-AFCE-FDCF5FE75EC8}"/>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E9CCE4E6-4EAF-4C2D-B8CD-948279D4661A}"/>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1EB3B31C-188A-4E61-B450-74A208B9A728}"/>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9B8693C0-4FCE-4986-B06C-9F2B456F6606}"/>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30177C57-6622-4B09-B60E-54F358FDF6EE}"/>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D0BB476C-B401-40F6-8D11-F42933775865}"/>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a:extLst>
            <a:ext uri="{FF2B5EF4-FFF2-40B4-BE49-F238E27FC236}">
              <a16:creationId xmlns:a16="http://schemas.microsoft.com/office/drawing/2014/main" id="{76DC57FC-B5EB-45C2-8D6E-3274A9378409}"/>
            </a:ext>
          </a:extLst>
        </xdr:cNvPr>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a:extLst>
            <a:ext uri="{FF2B5EF4-FFF2-40B4-BE49-F238E27FC236}">
              <a16:creationId xmlns:a16="http://schemas.microsoft.com/office/drawing/2014/main" id="{CBE4CAA1-BE74-4E6A-8DAD-379F38617788}"/>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a:extLst>
            <a:ext uri="{FF2B5EF4-FFF2-40B4-BE49-F238E27FC236}">
              <a16:creationId xmlns:a16="http://schemas.microsoft.com/office/drawing/2014/main" id="{EED664AD-B0FC-4512-A691-B33FB293CC5C}"/>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a:extLst>
            <a:ext uri="{FF2B5EF4-FFF2-40B4-BE49-F238E27FC236}">
              <a16:creationId xmlns:a16="http://schemas.microsoft.com/office/drawing/2014/main" id="{89F6D060-6DE8-418E-BF6D-0571D9A97E2F}"/>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a:extLst>
            <a:ext uri="{FF2B5EF4-FFF2-40B4-BE49-F238E27FC236}">
              <a16:creationId xmlns:a16="http://schemas.microsoft.com/office/drawing/2014/main" id="{35D25179-233B-458F-8E58-AD7F6C2D4AB4}"/>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100330</xdr:rowOff>
    </xdr:from>
    <xdr:to>
      <xdr:col>82</xdr:col>
      <xdr:colOff>107950</xdr:colOff>
      <xdr:row>55</xdr:row>
      <xdr:rowOff>130810</xdr:rowOff>
    </xdr:to>
    <xdr:cxnSp macro="">
      <xdr:nvCxnSpPr>
        <xdr:cNvPr id="249" name="直線コネクタ 248">
          <a:extLst>
            <a:ext uri="{FF2B5EF4-FFF2-40B4-BE49-F238E27FC236}">
              <a16:creationId xmlns:a16="http://schemas.microsoft.com/office/drawing/2014/main" id="{D6D99792-A047-4350-871F-7E0918BEBECC}"/>
            </a:ext>
          </a:extLst>
        </xdr:cNvPr>
        <xdr:cNvCxnSpPr/>
      </xdr:nvCxnSpPr>
      <xdr:spPr>
        <a:xfrm>
          <a:off x="15671800" y="9530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a:extLst>
            <a:ext uri="{FF2B5EF4-FFF2-40B4-BE49-F238E27FC236}">
              <a16:creationId xmlns:a16="http://schemas.microsoft.com/office/drawing/2014/main" id="{53D353B8-BE49-4738-AB31-10F7F46E36E4}"/>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a:extLst>
            <a:ext uri="{FF2B5EF4-FFF2-40B4-BE49-F238E27FC236}">
              <a16:creationId xmlns:a16="http://schemas.microsoft.com/office/drawing/2014/main" id="{FEA4D3B7-0E15-49A8-A460-5D32F243AF28}"/>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55</xdr:row>
      <xdr:rowOff>100330</xdr:rowOff>
    </xdr:to>
    <xdr:cxnSp macro="">
      <xdr:nvCxnSpPr>
        <xdr:cNvPr id="252" name="直線コネクタ 251">
          <a:extLst>
            <a:ext uri="{FF2B5EF4-FFF2-40B4-BE49-F238E27FC236}">
              <a16:creationId xmlns:a16="http://schemas.microsoft.com/office/drawing/2014/main" id="{864DB6BD-F44B-4DBB-BBCA-937246DD39F6}"/>
            </a:ext>
          </a:extLst>
        </xdr:cNvPr>
        <xdr:cNvCxnSpPr/>
      </xdr:nvCxnSpPr>
      <xdr:spPr>
        <a:xfrm>
          <a:off x="14782800" y="950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a:extLst>
            <a:ext uri="{FF2B5EF4-FFF2-40B4-BE49-F238E27FC236}">
              <a16:creationId xmlns:a16="http://schemas.microsoft.com/office/drawing/2014/main" id="{AB507F0E-BFE7-4422-BC2B-48DD1A1CDAB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a:extLst>
            <a:ext uri="{FF2B5EF4-FFF2-40B4-BE49-F238E27FC236}">
              <a16:creationId xmlns:a16="http://schemas.microsoft.com/office/drawing/2014/main" id="{8052D059-034D-4B55-8BC0-CBC9C41E0651}"/>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xdr:rowOff>
    </xdr:from>
    <xdr:to>
      <xdr:col>73</xdr:col>
      <xdr:colOff>180975</xdr:colOff>
      <xdr:row>55</xdr:row>
      <xdr:rowOff>77470</xdr:rowOff>
    </xdr:to>
    <xdr:cxnSp macro="">
      <xdr:nvCxnSpPr>
        <xdr:cNvPr id="255" name="直線コネクタ 254">
          <a:extLst>
            <a:ext uri="{FF2B5EF4-FFF2-40B4-BE49-F238E27FC236}">
              <a16:creationId xmlns:a16="http://schemas.microsoft.com/office/drawing/2014/main" id="{2672CCA0-3707-4CD1-9E6F-54333D22371F}"/>
            </a:ext>
          </a:extLst>
        </xdr:cNvPr>
        <xdr:cNvCxnSpPr/>
      </xdr:nvCxnSpPr>
      <xdr:spPr>
        <a:xfrm>
          <a:off x="13893800" y="9446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a:extLst>
            <a:ext uri="{FF2B5EF4-FFF2-40B4-BE49-F238E27FC236}">
              <a16:creationId xmlns:a16="http://schemas.microsoft.com/office/drawing/2014/main" id="{3EBE7982-8E73-4FD5-8935-5F785BF4EB71}"/>
            </a:ext>
          </a:extLst>
        </xdr:cNvPr>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a:extLst>
            <a:ext uri="{FF2B5EF4-FFF2-40B4-BE49-F238E27FC236}">
              <a16:creationId xmlns:a16="http://schemas.microsoft.com/office/drawing/2014/main" id="{FBFDB6F4-7E0A-4D48-867A-273B72F0DEBB}"/>
            </a:ext>
          </a:extLst>
        </xdr:cNvPr>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16510</xdr:rowOff>
    </xdr:to>
    <xdr:cxnSp macro="">
      <xdr:nvCxnSpPr>
        <xdr:cNvPr id="258" name="直線コネクタ 257">
          <a:extLst>
            <a:ext uri="{FF2B5EF4-FFF2-40B4-BE49-F238E27FC236}">
              <a16:creationId xmlns:a16="http://schemas.microsoft.com/office/drawing/2014/main" id="{8B15F444-28D2-40FE-AFB1-35C1559D7966}"/>
            </a:ext>
          </a:extLst>
        </xdr:cNvPr>
        <xdr:cNvCxnSpPr/>
      </xdr:nvCxnSpPr>
      <xdr:spPr>
        <a:xfrm>
          <a:off x="13004800" y="9431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a:extLst>
            <a:ext uri="{FF2B5EF4-FFF2-40B4-BE49-F238E27FC236}">
              <a16:creationId xmlns:a16="http://schemas.microsoft.com/office/drawing/2014/main" id="{9A0D6FCD-A462-40EB-A464-098B2A842DDA}"/>
            </a:ext>
          </a:extLst>
        </xdr:cNvPr>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0" name="テキスト ボックス 259">
          <a:extLst>
            <a:ext uri="{FF2B5EF4-FFF2-40B4-BE49-F238E27FC236}">
              <a16:creationId xmlns:a16="http://schemas.microsoft.com/office/drawing/2014/main" id="{448659E1-EF9B-42A8-B531-78ED093A6702}"/>
            </a:ext>
          </a:extLst>
        </xdr:cNvPr>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a:extLst>
            <a:ext uri="{FF2B5EF4-FFF2-40B4-BE49-F238E27FC236}">
              <a16:creationId xmlns:a16="http://schemas.microsoft.com/office/drawing/2014/main" id="{171DEF10-DA6C-44BE-ADEE-C353D022906D}"/>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2" name="テキスト ボックス 261">
          <a:extLst>
            <a:ext uri="{FF2B5EF4-FFF2-40B4-BE49-F238E27FC236}">
              <a16:creationId xmlns:a16="http://schemas.microsoft.com/office/drawing/2014/main" id="{C38F42EF-7036-44E7-94B7-2528E78E48E2}"/>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298B21CE-E45F-4B39-9980-4C4ED533A216}"/>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B83866E-8AD4-426A-BC51-8730D206576D}"/>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F8AFEB64-3A01-459A-8C35-B039F4EAD219}"/>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ADE32D12-8479-4BAC-B991-61C067254361}"/>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3EB23405-1C21-411A-ADD0-A2C31177D214}"/>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68" name="楕円 267">
          <a:extLst>
            <a:ext uri="{FF2B5EF4-FFF2-40B4-BE49-F238E27FC236}">
              <a16:creationId xmlns:a16="http://schemas.microsoft.com/office/drawing/2014/main" id="{6BADCA59-0673-4233-9A68-1B3EE7CDBFAC}"/>
            </a:ext>
          </a:extLst>
        </xdr:cNvPr>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69" name="その他該当値テキスト">
          <a:extLst>
            <a:ext uri="{FF2B5EF4-FFF2-40B4-BE49-F238E27FC236}">
              <a16:creationId xmlns:a16="http://schemas.microsoft.com/office/drawing/2014/main" id="{25A8ACD7-2963-401A-8913-F9DDFDEE463D}"/>
            </a:ext>
          </a:extLst>
        </xdr:cNvPr>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49530</xdr:rowOff>
    </xdr:from>
    <xdr:to>
      <xdr:col>78</xdr:col>
      <xdr:colOff>120650</xdr:colOff>
      <xdr:row>55</xdr:row>
      <xdr:rowOff>151130</xdr:rowOff>
    </xdr:to>
    <xdr:sp macro="" textlink="">
      <xdr:nvSpPr>
        <xdr:cNvPr id="270" name="楕円 269">
          <a:extLst>
            <a:ext uri="{FF2B5EF4-FFF2-40B4-BE49-F238E27FC236}">
              <a16:creationId xmlns:a16="http://schemas.microsoft.com/office/drawing/2014/main" id="{016F121D-18AF-44E8-B1FF-EE2DEE0888EE}"/>
            </a:ext>
          </a:extLst>
        </xdr:cNvPr>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161307</xdr:rowOff>
    </xdr:from>
    <xdr:ext cx="736600" cy="259045"/>
    <xdr:sp macro="" textlink="">
      <xdr:nvSpPr>
        <xdr:cNvPr id="271" name="テキスト ボックス 270">
          <a:extLst>
            <a:ext uri="{FF2B5EF4-FFF2-40B4-BE49-F238E27FC236}">
              <a16:creationId xmlns:a16="http://schemas.microsoft.com/office/drawing/2014/main" id="{1EE08C1C-9D2D-4FF5-A3A2-4CDBA02BE00A}"/>
            </a:ext>
          </a:extLst>
        </xdr:cNvPr>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26670</xdr:rowOff>
    </xdr:from>
    <xdr:to>
      <xdr:col>74</xdr:col>
      <xdr:colOff>31750</xdr:colOff>
      <xdr:row>55</xdr:row>
      <xdr:rowOff>128270</xdr:rowOff>
    </xdr:to>
    <xdr:sp macro="" textlink="">
      <xdr:nvSpPr>
        <xdr:cNvPr id="272" name="楕円 271">
          <a:extLst>
            <a:ext uri="{FF2B5EF4-FFF2-40B4-BE49-F238E27FC236}">
              <a16:creationId xmlns:a16="http://schemas.microsoft.com/office/drawing/2014/main" id="{7B6F141C-BD36-4F72-BF8A-4359D8D8E795}"/>
            </a:ext>
          </a:extLst>
        </xdr:cNvPr>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138447</xdr:rowOff>
    </xdr:from>
    <xdr:ext cx="762000" cy="259045"/>
    <xdr:sp macro="" textlink="">
      <xdr:nvSpPr>
        <xdr:cNvPr id="273" name="テキスト ボックス 272">
          <a:extLst>
            <a:ext uri="{FF2B5EF4-FFF2-40B4-BE49-F238E27FC236}">
              <a16:creationId xmlns:a16="http://schemas.microsoft.com/office/drawing/2014/main" id="{E43657C9-0682-4582-B709-38F6BE2E131E}"/>
            </a:ext>
          </a:extLst>
        </xdr:cNvPr>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137160</xdr:rowOff>
    </xdr:from>
    <xdr:to>
      <xdr:col>69</xdr:col>
      <xdr:colOff>142875</xdr:colOff>
      <xdr:row>55</xdr:row>
      <xdr:rowOff>67310</xdr:rowOff>
    </xdr:to>
    <xdr:sp macro="" textlink="">
      <xdr:nvSpPr>
        <xdr:cNvPr id="274" name="楕円 273">
          <a:extLst>
            <a:ext uri="{FF2B5EF4-FFF2-40B4-BE49-F238E27FC236}">
              <a16:creationId xmlns:a16="http://schemas.microsoft.com/office/drawing/2014/main" id="{962BD34D-8C66-48ED-8EDB-F7E609544E9D}"/>
            </a:ext>
          </a:extLst>
        </xdr:cNvPr>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77487</xdr:rowOff>
    </xdr:from>
    <xdr:ext cx="762000" cy="259045"/>
    <xdr:sp macro="" textlink="">
      <xdr:nvSpPr>
        <xdr:cNvPr id="275" name="テキスト ボックス 274">
          <a:extLst>
            <a:ext uri="{FF2B5EF4-FFF2-40B4-BE49-F238E27FC236}">
              <a16:creationId xmlns:a16="http://schemas.microsoft.com/office/drawing/2014/main" id="{55ED81C0-48D1-41FF-8BC9-C89D8DFAED13}"/>
            </a:ext>
          </a:extLst>
        </xdr:cNvPr>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6" name="楕円 275">
          <a:extLst>
            <a:ext uri="{FF2B5EF4-FFF2-40B4-BE49-F238E27FC236}">
              <a16:creationId xmlns:a16="http://schemas.microsoft.com/office/drawing/2014/main" id="{98B34980-5581-469B-9BB0-5C614DA65C91}"/>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7" name="テキスト ボックス 276">
          <a:extLst>
            <a:ext uri="{FF2B5EF4-FFF2-40B4-BE49-F238E27FC236}">
              <a16:creationId xmlns:a16="http://schemas.microsoft.com/office/drawing/2014/main" id="{B4B0D2DA-B9A3-4733-A61B-DA00F2D52625}"/>
            </a:ext>
          </a:extLst>
        </xdr:cNvPr>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A4DAD44D-FAE7-49C0-9D8E-F7B32DCD7D24}"/>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626C4736-CA3C-49FD-BADF-5CFFE307B1E3}"/>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AF93A20B-FFEB-4D19-943A-B8030D68E30C}"/>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BDFDC75D-0248-4378-A684-74FDCF1DCA84}"/>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84A54FE1-6BD1-4E8C-8FD1-4CD003231AA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B351F233-ECB7-4A7F-B766-508BC07F13FA}"/>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80D6AE5E-28E2-4082-9BB0-B01F86F71A04}"/>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E6C1BFB2-D7E2-46C4-A47B-E4EEA8492BAD}"/>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387DA8C5-C320-4395-B9E9-3B3C5C68251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5A9C5DC1-480B-4DFE-B7DE-E728402B6789}"/>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251D5A65-B81F-4A6E-9D3B-48E2165B9222}"/>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補助費等に係る経常収支比率は、</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年度より下水道事業を特別会計から企業会計化したことに伴い、同会計への繰出金の多くがその他から補助費等に変更して計上されたことで、類似団体を上回っていたが、平成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年度より、企業会計への投資的経費にかかる繰出について、一部を出資金として負担するよう変更したため、前年度に引き続き改善し、平成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年度より類似団体を下回っている。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B7584626-DBCF-472E-9F89-EA6BBBFD1A67}"/>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D47843B0-2B7D-4EAF-8E2F-AE4185C36AD2}"/>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C569FC00-E8E6-45A1-B5B7-C19CAEC42C26}"/>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2E05D42-7E7C-47F2-BD8E-58AE297EA8D6}"/>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579EA709-E51C-414F-8CFF-9405F5B25377}"/>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F34DBE33-13EC-4408-B028-C66853FEEDBF}"/>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32EDD465-A380-4670-9A89-6CEEF7DC043D}"/>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50210915-9AE4-4055-B70C-99D6E9840DFF}"/>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8236ED96-4A39-411F-81C2-F29DCC74706D}"/>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2FE173A6-2DDF-491E-983F-2A8A3DD7E6EC}"/>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FB12CCE7-29AC-4702-82AC-9BCDFEAC3E9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4A053992-9B60-46CC-BB31-CFA5D4B430C7}"/>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4E6C181E-87C4-4230-BA3C-E47AFDE6F039}"/>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3D024FD0-B71F-4B24-86CC-38901F4F3469}"/>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973B3DE1-ACDD-436C-9DF0-59C4267CD24C}"/>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25C6684F-A231-4C1D-8AE6-8CF958C0FED1}"/>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a:extLst>
            <a:ext uri="{FF2B5EF4-FFF2-40B4-BE49-F238E27FC236}">
              <a16:creationId xmlns:a16="http://schemas.microsoft.com/office/drawing/2014/main" id="{48806832-5E3E-4AAE-9BE2-BB3BCA420827}"/>
            </a:ext>
          </a:extLst>
        </xdr:cNvPr>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a:extLst>
            <a:ext uri="{FF2B5EF4-FFF2-40B4-BE49-F238E27FC236}">
              <a16:creationId xmlns:a16="http://schemas.microsoft.com/office/drawing/2014/main" id="{5D542DD8-B9B1-4FE7-8214-702882D044AE}"/>
            </a:ext>
          </a:extLst>
        </xdr:cNvPr>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a:extLst>
            <a:ext uri="{FF2B5EF4-FFF2-40B4-BE49-F238E27FC236}">
              <a16:creationId xmlns:a16="http://schemas.microsoft.com/office/drawing/2014/main" id="{1D0CECAF-D10E-400E-8D47-F00FA4C15FCC}"/>
            </a:ext>
          </a:extLst>
        </xdr:cNvPr>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a:extLst>
            <a:ext uri="{FF2B5EF4-FFF2-40B4-BE49-F238E27FC236}">
              <a16:creationId xmlns:a16="http://schemas.microsoft.com/office/drawing/2014/main" id="{4CA6B412-051A-414D-BE01-C382162D4276}"/>
            </a:ext>
          </a:extLst>
        </xdr:cNvPr>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a:extLst>
            <a:ext uri="{FF2B5EF4-FFF2-40B4-BE49-F238E27FC236}">
              <a16:creationId xmlns:a16="http://schemas.microsoft.com/office/drawing/2014/main" id="{776229A6-1575-4D44-913E-C97FB90A3353}"/>
            </a:ext>
          </a:extLst>
        </xdr:cNvPr>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38100</xdr:rowOff>
    </xdr:from>
    <xdr:to>
      <xdr:col>82</xdr:col>
      <xdr:colOff>107950</xdr:colOff>
      <xdr:row>36</xdr:row>
      <xdr:rowOff>76200</xdr:rowOff>
    </xdr:to>
    <xdr:cxnSp macro="">
      <xdr:nvCxnSpPr>
        <xdr:cNvPr id="310" name="直線コネクタ 309">
          <a:extLst>
            <a:ext uri="{FF2B5EF4-FFF2-40B4-BE49-F238E27FC236}">
              <a16:creationId xmlns:a16="http://schemas.microsoft.com/office/drawing/2014/main" id="{71B277F9-9332-480B-98EF-287E8BD344A1}"/>
            </a:ext>
          </a:extLst>
        </xdr:cNvPr>
        <xdr:cNvCxnSpPr/>
      </xdr:nvCxnSpPr>
      <xdr:spPr>
        <a:xfrm flipV="1">
          <a:off x="15671800" y="621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a:extLst>
            <a:ext uri="{FF2B5EF4-FFF2-40B4-BE49-F238E27FC236}">
              <a16:creationId xmlns:a16="http://schemas.microsoft.com/office/drawing/2014/main" id="{5B53857C-1882-49C8-991E-04F0365E2356}"/>
            </a:ext>
          </a:extLst>
        </xdr:cNvPr>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a:extLst>
            <a:ext uri="{FF2B5EF4-FFF2-40B4-BE49-F238E27FC236}">
              <a16:creationId xmlns:a16="http://schemas.microsoft.com/office/drawing/2014/main" id="{8A88E7B3-7BD0-4F40-ACB0-D2389BA123E3}"/>
            </a:ext>
          </a:extLst>
        </xdr:cNvPr>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76200</xdr:rowOff>
    </xdr:from>
    <xdr:to>
      <xdr:col>78</xdr:col>
      <xdr:colOff>69850</xdr:colOff>
      <xdr:row>36</xdr:row>
      <xdr:rowOff>152400</xdr:rowOff>
    </xdr:to>
    <xdr:cxnSp macro="">
      <xdr:nvCxnSpPr>
        <xdr:cNvPr id="313" name="直線コネクタ 312">
          <a:extLst>
            <a:ext uri="{FF2B5EF4-FFF2-40B4-BE49-F238E27FC236}">
              <a16:creationId xmlns:a16="http://schemas.microsoft.com/office/drawing/2014/main" id="{2A0A4031-D537-4662-A617-CA586413FC56}"/>
            </a:ext>
          </a:extLst>
        </xdr:cNvPr>
        <xdr:cNvCxnSpPr/>
      </xdr:nvCxnSpPr>
      <xdr:spPr>
        <a:xfrm flipV="1">
          <a:off x="14782800" y="6248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a:extLst>
            <a:ext uri="{FF2B5EF4-FFF2-40B4-BE49-F238E27FC236}">
              <a16:creationId xmlns:a16="http://schemas.microsoft.com/office/drawing/2014/main" id="{EF61D005-4AF4-4892-9794-DF0AFA5B60EA}"/>
            </a:ext>
          </a:extLst>
        </xdr:cNvPr>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5" name="テキスト ボックス 314">
          <a:extLst>
            <a:ext uri="{FF2B5EF4-FFF2-40B4-BE49-F238E27FC236}">
              <a16:creationId xmlns:a16="http://schemas.microsoft.com/office/drawing/2014/main" id="{F2424662-7830-492C-90BA-33635E912F37}"/>
            </a:ext>
          </a:extLst>
        </xdr:cNvPr>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152400</xdr:rowOff>
    </xdr:from>
    <xdr:to>
      <xdr:col>73</xdr:col>
      <xdr:colOff>180975</xdr:colOff>
      <xdr:row>37</xdr:row>
      <xdr:rowOff>19050</xdr:rowOff>
    </xdr:to>
    <xdr:cxnSp macro="">
      <xdr:nvCxnSpPr>
        <xdr:cNvPr id="316" name="直線コネクタ 315">
          <a:extLst>
            <a:ext uri="{FF2B5EF4-FFF2-40B4-BE49-F238E27FC236}">
              <a16:creationId xmlns:a16="http://schemas.microsoft.com/office/drawing/2014/main" id="{9D70EE4B-2EA9-4687-A929-0241DA81FA12}"/>
            </a:ext>
          </a:extLst>
        </xdr:cNvPr>
        <xdr:cNvCxnSpPr/>
      </xdr:nvCxnSpPr>
      <xdr:spPr>
        <a:xfrm flipV="1">
          <a:off x="13893800" y="632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a:extLst>
            <a:ext uri="{FF2B5EF4-FFF2-40B4-BE49-F238E27FC236}">
              <a16:creationId xmlns:a16="http://schemas.microsoft.com/office/drawing/2014/main" id="{ACC449A0-E750-48B8-BE0C-571FE9A0E4FE}"/>
            </a:ext>
          </a:extLst>
        </xdr:cNvPr>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18" name="テキスト ボックス 317">
          <a:extLst>
            <a:ext uri="{FF2B5EF4-FFF2-40B4-BE49-F238E27FC236}">
              <a16:creationId xmlns:a16="http://schemas.microsoft.com/office/drawing/2014/main" id="{4145B98D-0CFB-41C0-AF80-C3E9FB2C5470}"/>
            </a:ext>
          </a:extLst>
        </xdr:cNvPr>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19050</xdr:rowOff>
    </xdr:from>
    <xdr:to>
      <xdr:col>69</xdr:col>
      <xdr:colOff>92075</xdr:colOff>
      <xdr:row>37</xdr:row>
      <xdr:rowOff>69850</xdr:rowOff>
    </xdr:to>
    <xdr:cxnSp macro="">
      <xdr:nvCxnSpPr>
        <xdr:cNvPr id="319" name="直線コネクタ 318">
          <a:extLst>
            <a:ext uri="{FF2B5EF4-FFF2-40B4-BE49-F238E27FC236}">
              <a16:creationId xmlns:a16="http://schemas.microsoft.com/office/drawing/2014/main" id="{D6396B27-BE48-4A08-ADF3-A825186742CC}"/>
            </a:ext>
          </a:extLst>
        </xdr:cNvPr>
        <xdr:cNvCxnSpPr/>
      </xdr:nvCxnSpPr>
      <xdr:spPr>
        <a:xfrm flipV="1">
          <a:off x="13004800" y="6362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a:extLst>
            <a:ext uri="{FF2B5EF4-FFF2-40B4-BE49-F238E27FC236}">
              <a16:creationId xmlns:a16="http://schemas.microsoft.com/office/drawing/2014/main" id="{955EF622-0059-482D-A4CB-1CB65F0032F9}"/>
            </a:ext>
          </a:extLst>
        </xdr:cNvPr>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21" name="テキスト ボックス 320">
          <a:extLst>
            <a:ext uri="{FF2B5EF4-FFF2-40B4-BE49-F238E27FC236}">
              <a16:creationId xmlns:a16="http://schemas.microsoft.com/office/drawing/2014/main" id="{6C25DF68-C3A7-4C72-BE3C-C3B509B2EB57}"/>
            </a:ext>
          </a:extLst>
        </xdr:cNvPr>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a:extLst>
            <a:ext uri="{FF2B5EF4-FFF2-40B4-BE49-F238E27FC236}">
              <a16:creationId xmlns:a16="http://schemas.microsoft.com/office/drawing/2014/main" id="{5EFD6178-46C4-4A22-82F0-E458E7490867}"/>
            </a:ext>
          </a:extLst>
        </xdr:cNvPr>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80027</xdr:rowOff>
    </xdr:from>
    <xdr:ext cx="762000" cy="259045"/>
    <xdr:sp macro="" textlink="">
      <xdr:nvSpPr>
        <xdr:cNvPr id="323" name="テキスト ボックス 322">
          <a:extLst>
            <a:ext uri="{FF2B5EF4-FFF2-40B4-BE49-F238E27FC236}">
              <a16:creationId xmlns:a16="http://schemas.microsoft.com/office/drawing/2014/main" id="{EFE4D64C-C76F-4324-89A2-066EDD4DAF8B}"/>
            </a:ext>
          </a:extLst>
        </xdr:cNvPr>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F507D8D9-765A-417B-AFB3-90346FD8C14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B984E0BB-4C1C-40DE-BD94-0255143F412D}"/>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B99EAEE2-CF0C-41FD-9B1C-C89E6D15EBC6}"/>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49212F75-770F-4202-AA9D-041C66780705}"/>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A54D6C24-055C-4427-8DBF-80DBECA4FAB1}"/>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158750</xdr:rowOff>
    </xdr:from>
    <xdr:to>
      <xdr:col>82</xdr:col>
      <xdr:colOff>158750</xdr:colOff>
      <xdr:row>36</xdr:row>
      <xdr:rowOff>88900</xdr:rowOff>
    </xdr:to>
    <xdr:sp macro="" textlink="">
      <xdr:nvSpPr>
        <xdr:cNvPr id="329" name="楕円 328">
          <a:extLst>
            <a:ext uri="{FF2B5EF4-FFF2-40B4-BE49-F238E27FC236}">
              <a16:creationId xmlns:a16="http://schemas.microsoft.com/office/drawing/2014/main" id="{409D4243-24D3-49B0-BCBF-0AA23FE348F7}"/>
            </a:ext>
          </a:extLst>
        </xdr:cNvPr>
        <xdr:cNvSpPr/>
      </xdr:nvSpPr>
      <xdr:spPr>
        <a:xfrm>
          <a:off x="164592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3827</xdr:rowOff>
    </xdr:from>
    <xdr:ext cx="762000" cy="259045"/>
    <xdr:sp macro="" textlink="">
      <xdr:nvSpPr>
        <xdr:cNvPr id="330" name="補助費等該当値テキスト">
          <a:extLst>
            <a:ext uri="{FF2B5EF4-FFF2-40B4-BE49-F238E27FC236}">
              <a16:creationId xmlns:a16="http://schemas.microsoft.com/office/drawing/2014/main" id="{FE4FF5AB-C338-45F8-B023-F2B68F30A5D6}"/>
            </a:ext>
          </a:extLst>
        </xdr:cNvPr>
        <xdr:cNvSpPr txBox="1"/>
      </xdr:nvSpPr>
      <xdr:spPr>
        <a:xfrm>
          <a:off x="16598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25400</xdr:rowOff>
    </xdr:from>
    <xdr:to>
      <xdr:col>78</xdr:col>
      <xdr:colOff>120650</xdr:colOff>
      <xdr:row>36</xdr:row>
      <xdr:rowOff>127000</xdr:rowOff>
    </xdr:to>
    <xdr:sp macro="" textlink="">
      <xdr:nvSpPr>
        <xdr:cNvPr id="331" name="楕円 330">
          <a:extLst>
            <a:ext uri="{FF2B5EF4-FFF2-40B4-BE49-F238E27FC236}">
              <a16:creationId xmlns:a16="http://schemas.microsoft.com/office/drawing/2014/main" id="{0930B8C2-0507-4CFD-846D-3133EF3FECC9}"/>
            </a:ext>
          </a:extLst>
        </xdr:cNvPr>
        <xdr:cNvSpPr/>
      </xdr:nvSpPr>
      <xdr:spPr>
        <a:xfrm>
          <a:off x="15621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137177</xdr:rowOff>
    </xdr:from>
    <xdr:ext cx="736600" cy="259045"/>
    <xdr:sp macro="" textlink="">
      <xdr:nvSpPr>
        <xdr:cNvPr id="332" name="テキスト ボックス 331">
          <a:extLst>
            <a:ext uri="{FF2B5EF4-FFF2-40B4-BE49-F238E27FC236}">
              <a16:creationId xmlns:a16="http://schemas.microsoft.com/office/drawing/2014/main" id="{900E7021-1C14-48BA-B3CC-B781DD9C8F73}"/>
            </a:ext>
          </a:extLst>
        </xdr:cNvPr>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101600</xdr:rowOff>
    </xdr:from>
    <xdr:to>
      <xdr:col>74</xdr:col>
      <xdr:colOff>31750</xdr:colOff>
      <xdr:row>37</xdr:row>
      <xdr:rowOff>31750</xdr:rowOff>
    </xdr:to>
    <xdr:sp macro="" textlink="">
      <xdr:nvSpPr>
        <xdr:cNvPr id="333" name="楕円 332">
          <a:extLst>
            <a:ext uri="{FF2B5EF4-FFF2-40B4-BE49-F238E27FC236}">
              <a16:creationId xmlns:a16="http://schemas.microsoft.com/office/drawing/2014/main" id="{BC459D33-339F-4BCC-A242-8395D26708B7}"/>
            </a:ext>
          </a:extLst>
        </xdr:cNvPr>
        <xdr:cNvSpPr/>
      </xdr:nvSpPr>
      <xdr:spPr>
        <a:xfrm>
          <a:off x="14732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41927</xdr:rowOff>
    </xdr:from>
    <xdr:ext cx="762000" cy="259045"/>
    <xdr:sp macro="" textlink="">
      <xdr:nvSpPr>
        <xdr:cNvPr id="334" name="テキスト ボックス 333">
          <a:extLst>
            <a:ext uri="{FF2B5EF4-FFF2-40B4-BE49-F238E27FC236}">
              <a16:creationId xmlns:a16="http://schemas.microsoft.com/office/drawing/2014/main" id="{736911A1-45B6-4895-907D-6EBDEF9929EF}"/>
            </a:ext>
          </a:extLst>
        </xdr:cNvPr>
        <xdr:cNvSpPr txBox="1"/>
      </xdr:nvSpPr>
      <xdr:spPr>
        <a:xfrm>
          <a:off x="14401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139700</xdr:rowOff>
    </xdr:from>
    <xdr:to>
      <xdr:col>69</xdr:col>
      <xdr:colOff>142875</xdr:colOff>
      <xdr:row>37</xdr:row>
      <xdr:rowOff>69850</xdr:rowOff>
    </xdr:to>
    <xdr:sp macro="" textlink="">
      <xdr:nvSpPr>
        <xdr:cNvPr id="335" name="楕円 334">
          <a:extLst>
            <a:ext uri="{FF2B5EF4-FFF2-40B4-BE49-F238E27FC236}">
              <a16:creationId xmlns:a16="http://schemas.microsoft.com/office/drawing/2014/main" id="{B5F95FA6-68DA-4289-812F-E12C85CCF271}"/>
            </a:ext>
          </a:extLst>
        </xdr:cNvPr>
        <xdr:cNvSpPr/>
      </xdr:nvSpPr>
      <xdr:spPr>
        <a:xfrm>
          <a:off x="13843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54627</xdr:rowOff>
    </xdr:from>
    <xdr:ext cx="762000" cy="259045"/>
    <xdr:sp macro="" textlink="">
      <xdr:nvSpPr>
        <xdr:cNvPr id="336" name="テキスト ボックス 335">
          <a:extLst>
            <a:ext uri="{FF2B5EF4-FFF2-40B4-BE49-F238E27FC236}">
              <a16:creationId xmlns:a16="http://schemas.microsoft.com/office/drawing/2014/main" id="{413763CC-DA52-4FF2-9159-5653834EAA79}"/>
            </a:ext>
          </a:extLst>
        </xdr:cNvPr>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7" name="楕円 336">
          <a:extLst>
            <a:ext uri="{FF2B5EF4-FFF2-40B4-BE49-F238E27FC236}">
              <a16:creationId xmlns:a16="http://schemas.microsoft.com/office/drawing/2014/main" id="{2B1CEA8D-DB2D-4FFD-B4C3-B76F101EA139}"/>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8" name="テキスト ボックス 337">
          <a:extLst>
            <a:ext uri="{FF2B5EF4-FFF2-40B4-BE49-F238E27FC236}">
              <a16:creationId xmlns:a16="http://schemas.microsoft.com/office/drawing/2014/main" id="{4607C998-3309-4F87-AD7D-7ED4B03474B8}"/>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26ED7BD6-C8F2-4C74-912E-EA8FA7D6BC06}"/>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940B2A3C-7810-4F00-A18F-8A084ADB78A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93F95BC3-BABB-4BF1-8A64-7D4C9A14F906}"/>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249CC687-5298-432C-AE35-2A39580204CD}"/>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F11FDE8F-9039-4299-AE2F-1FCA6E5B19B5}"/>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C73A39C4-A613-41CA-9309-1D3BEC8DAE3B}"/>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EA715195-F2FE-4912-9E12-2525FD6B8EE1}"/>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1BA87767-18AE-4FF7-9B78-BEE9BC692911}"/>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C89A01D2-6718-4B3A-84BD-EE2AD1E087A9}"/>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48E950A6-7AE5-4337-A309-F1E7A8DE303D}"/>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895B3CF0-D15E-4CCB-862A-C21A4DF8C2AD}"/>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に係る経常収支比率は類似団体平均を下回っている。実質公債費比率については、地方債残高は増加していくものの、臨時財政対策債をはじめ、交付税措置のある有利な起債を活用するなど適正な起債発行に努めることにより、今後とも、ほぼ横ばい傾向で推移するものと見込んでいる。今後も「姫路市行財政改革プラン</a:t>
          </a:r>
          <a:r>
            <a:rPr kumimoji="1" lang="en-US" altLang="ja-JP" sz="1100" b="0" i="0" baseline="0">
              <a:solidFill>
                <a:schemeClr val="dk1"/>
              </a:solidFill>
              <a:effectLst/>
              <a:latin typeface="+mn-lt"/>
              <a:ea typeface="+mn-ea"/>
              <a:cs typeface="+mn-cs"/>
            </a:rPr>
            <a:t>2019</a:t>
          </a:r>
          <a:r>
            <a:rPr kumimoji="1" lang="ja-JP" altLang="ja-JP" sz="1100" b="0" i="0" baseline="0">
              <a:solidFill>
                <a:schemeClr val="dk1"/>
              </a:solidFill>
              <a:effectLst/>
              <a:latin typeface="+mn-lt"/>
              <a:ea typeface="+mn-ea"/>
              <a:cs typeface="+mn-cs"/>
            </a:rPr>
            <a:t>」の目標値（令和元年度末）である</a:t>
          </a:r>
          <a:r>
            <a:rPr kumimoji="1" lang="en-US" altLang="ja-JP" sz="1100" b="0" i="0" baseline="0">
              <a:solidFill>
                <a:schemeClr val="dk1"/>
              </a:solidFill>
              <a:effectLst/>
              <a:latin typeface="+mn-lt"/>
              <a:ea typeface="+mn-ea"/>
              <a:cs typeface="+mn-cs"/>
            </a:rPr>
            <a:t>9.9%</a:t>
          </a:r>
          <a:r>
            <a:rPr kumimoji="1" lang="ja-JP" altLang="ja-JP" sz="1100" b="0" i="0" baseline="0">
              <a:solidFill>
                <a:schemeClr val="dk1"/>
              </a:solidFill>
              <a:effectLst/>
              <a:latin typeface="+mn-lt"/>
              <a:ea typeface="+mn-ea"/>
              <a:cs typeface="+mn-cs"/>
            </a:rPr>
            <a:t>以下を達成できるよう適正な財政運営に努める。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1A916C99-E33D-4F90-B3E1-E77831556BED}"/>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B99F8AB9-E579-4213-99E7-60DD669CEB93}"/>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8B5E6A72-2F7A-49A4-8739-0DD9095DAF46}"/>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1965B853-3399-4C9E-B8FA-7E8379FC1D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F35C5905-89E6-4D47-B917-469623449F29}"/>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AC21F51D-4356-4CAB-AA6D-295ED8464A92}"/>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CE273A79-963C-49CE-802E-926DCB2671CC}"/>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709EB436-059B-4674-BB90-ABDBA57FFBD2}"/>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C70D1EA9-8419-4F36-B514-850F74CB0871}"/>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21F5EDF-5D3D-4F3C-A2A4-722DBDADC66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489C9331-4CB7-41A5-90DF-EDC72DF74C2E}"/>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2CF114B2-F648-403E-BFBA-1B4124C7FC2B}"/>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D40B4D59-7466-4F71-8079-EC572BD78BFE}"/>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D58FBBB3-6F57-409A-9D1F-7673B3E4A49F}"/>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A644E68C-63F7-42BA-8FC6-0D640E03780F}"/>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83FF59C0-BF19-4D80-A8B5-C580D65CE821}"/>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a:extLst>
            <a:ext uri="{FF2B5EF4-FFF2-40B4-BE49-F238E27FC236}">
              <a16:creationId xmlns:a16="http://schemas.microsoft.com/office/drawing/2014/main" id="{66021D00-8944-45A1-B5B5-5609A1CAF4CE}"/>
            </a:ext>
          </a:extLst>
        </xdr:cNvPr>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a:extLst>
            <a:ext uri="{FF2B5EF4-FFF2-40B4-BE49-F238E27FC236}">
              <a16:creationId xmlns:a16="http://schemas.microsoft.com/office/drawing/2014/main" id="{7BADFAD9-89F4-453D-A385-D3F94B836390}"/>
            </a:ext>
          </a:extLst>
        </xdr:cNvPr>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a:extLst>
            <a:ext uri="{FF2B5EF4-FFF2-40B4-BE49-F238E27FC236}">
              <a16:creationId xmlns:a16="http://schemas.microsoft.com/office/drawing/2014/main" id="{80B3CEDA-4533-408C-A028-862A6AA384CF}"/>
            </a:ext>
          </a:extLst>
        </xdr:cNvPr>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a:extLst>
            <a:ext uri="{FF2B5EF4-FFF2-40B4-BE49-F238E27FC236}">
              <a16:creationId xmlns:a16="http://schemas.microsoft.com/office/drawing/2014/main" id="{4026C089-5B3F-40E7-9E58-B6B7CFE1E9EC}"/>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a:extLst>
            <a:ext uri="{FF2B5EF4-FFF2-40B4-BE49-F238E27FC236}">
              <a16:creationId xmlns:a16="http://schemas.microsoft.com/office/drawing/2014/main" id="{68F15ABC-C36E-4D28-BD00-3FFF6E5BDB7F}"/>
            </a:ext>
          </a:extLst>
        </xdr:cNvPr>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77</xdr:row>
      <xdr:rowOff>107950</xdr:rowOff>
    </xdr:to>
    <xdr:cxnSp macro="">
      <xdr:nvCxnSpPr>
        <xdr:cNvPr id="371" name="直線コネクタ 370">
          <a:extLst>
            <a:ext uri="{FF2B5EF4-FFF2-40B4-BE49-F238E27FC236}">
              <a16:creationId xmlns:a16="http://schemas.microsoft.com/office/drawing/2014/main" id="{BCDEEA53-A4FB-402B-A703-21048878428F}"/>
            </a:ext>
          </a:extLst>
        </xdr:cNvPr>
        <xdr:cNvCxnSpPr/>
      </xdr:nvCxnSpPr>
      <xdr:spPr>
        <a:xfrm flipV="1">
          <a:off x="3987800" y="13301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2" name="公債費平均値テキスト">
          <a:extLst>
            <a:ext uri="{FF2B5EF4-FFF2-40B4-BE49-F238E27FC236}">
              <a16:creationId xmlns:a16="http://schemas.microsoft.com/office/drawing/2014/main" id="{7D54E443-7B48-47E7-AA36-81B7CD9BB7E1}"/>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a:extLst>
            <a:ext uri="{FF2B5EF4-FFF2-40B4-BE49-F238E27FC236}">
              <a16:creationId xmlns:a16="http://schemas.microsoft.com/office/drawing/2014/main" id="{72888384-906C-4153-9ACA-34F2A1EE52E9}"/>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78</xdr:row>
      <xdr:rowOff>12700</xdr:rowOff>
    </xdr:to>
    <xdr:cxnSp macro="">
      <xdr:nvCxnSpPr>
        <xdr:cNvPr id="374" name="直線コネクタ 373">
          <a:extLst>
            <a:ext uri="{FF2B5EF4-FFF2-40B4-BE49-F238E27FC236}">
              <a16:creationId xmlns:a16="http://schemas.microsoft.com/office/drawing/2014/main" id="{BA6CDB6D-8CC8-428D-8A75-B668E22E6804}"/>
            </a:ext>
          </a:extLst>
        </xdr:cNvPr>
        <xdr:cNvCxnSpPr/>
      </xdr:nvCxnSpPr>
      <xdr:spPr>
        <a:xfrm flipV="1">
          <a:off x="3098800" y="1330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a:extLst>
            <a:ext uri="{FF2B5EF4-FFF2-40B4-BE49-F238E27FC236}">
              <a16:creationId xmlns:a16="http://schemas.microsoft.com/office/drawing/2014/main" id="{714AD734-DE05-4B47-B68E-96A732DECD43}"/>
            </a:ext>
          </a:extLst>
        </xdr:cNvPr>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6" name="テキスト ボックス 375">
          <a:extLst>
            <a:ext uri="{FF2B5EF4-FFF2-40B4-BE49-F238E27FC236}">
              <a16:creationId xmlns:a16="http://schemas.microsoft.com/office/drawing/2014/main" id="{0F043834-6D81-4E79-8E76-937F9FAD796D}"/>
            </a:ext>
          </a:extLst>
        </xdr:cNvPr>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78</xdr:row>
      <xdr:rowOff>12700</xdr:rowOff>
    </xdr:to>
    <xdr:cxnSp macro="">
      <xdr:nvCxnSpPr>
        <xdr:cNvPr id="377" name="直線コネクタ 376">
          <a:extLst>
            <a:ext uri="{FF2B5EF4-FFF2-40B4-BE49-F238E27FC236}">
              <a16:creationId xmlns:a16="http://schemas.microsoft.com/office/drawing/2014/main" id="{E4C79019-76C7-474A-9D75-F7641851BF13}"/>
            </a:ext>
          </a:extLst>
        </xdr:cNvPr>
        <xdr:cNvCxnSpPr/>
      </xdr:nvCxnSpPr>
      <xdr:spPr>
        <a:xfrm>
          <a:off x="2209800" y="1330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a:extLst>
            <a:ext uri="{FF2B5EF4-FFF2-40B4-BE49-F238E27FC236}">
              <a16:creationId xmlns:a16="http://schemas.microsoft.com/office/drawing/2014/main" id="{24A08D40-AECD-4E36-86C8-5D7EA4561E6A}"/>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a:extLst>
            <a:ext uri="{FF2B5EF4-FFF2-40B4-BE49-F238E27FC236}">
              <a16:creationId xmlns:a16="http://schemas.microsoft.com/office/drawing/2014/main" id="{DE45698C-B1A2-4384-A9F4-3A30C981FDB2}"/>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107950</xdr:rowOff>
    </xdr:from>
    <xdr:to>
      <xdr:col>11</xdr:col>
      <xdr:colOff>9525</xdr:colOff>
      <xdr:row>77</xdr:row>
      <xdr:rowOff>168911</xdr:rowOff>
    </xdr:to>
    <xdr:cxnSp macro="">
      <xdr:nvCxnSpPr>
        <xdr:cNvPr id="380" name="直線コネクタ 379">
          <a:extLst>
            <a:ext uri="{FF2B5EF4-FFF2-40B4-BE49-F238E27FC236}">
              <a16:creationId xmlns:a16="http://schemas.microsoft.com/office/drawing/2014/main" id="{5AF62E36-AC5D-447D-9B2F-E1379BE29FB2}"/>
            </a:ext>
          </a:extLst>
        </xdr:cNvPr>
        <xdr:cNvCxnSpPr/>
      </xdr:nvCxnSpPr>
      <xdr:spPr>
        <a:xfrm flipV="1">
          <a:off x="1320800" y="133096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a:extLst>
            <a:ext uri="{FF2B5EF4-FFF2-40B4-BE49-F238E27FC236}">
              <a16:creationId xmlns:a16="http://schemas.microsoft.com/office/drawing/2014/main" id="{C30FEAAB-B1EA-4546-B7E9-B46C3C680DF4}"/>
            </a:ext>
          </a:extLst>
        </xdr:cNvPr>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2" name="テキスト ボックス 381">
          <a:extLst>
            <a:ext uri="{FF2B5EF4-FFF2-40B4-BE49-F238E27FC236}">
              <a16:creationId xmlns:a16="http://schemas.microsoft.com/office/drawing/2014/main" id="{C6A0D2B7-41D6-42C7-A50F-514E4ABFE95E}"/>
            </a:ext>
          </a:extLst>
        </xdr:cNvPr>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a:extLst>
            <a:ext uri="{FF2B5EF4-FFF2-40B4-BE49-F238E27FC236}">
              <a16:creationId xmlns:a16="http://schemas.microsoft.com/office/drawing/2014/main" id="{7415C43D-0AC0-4EB9-A1BF-DEED8677E76E}"/>
            </a:ext>
          </a:extLst>
        </xdr:cNvPr>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4" name="テキスト ボックス 383">
          <a:extLst>
            <a:ext uri="{FF2B5EF4-FFF2-40B4-BE49-F238E27FC236}">
              <a16:creationId xmlns:a16="http://schemas.microsoft.com/office/drawing/2014/main" id="{025EA0CE-05D1-4955-9122-F3178BC57014}"/>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60A13DAB-4038-4D73-9F5A-2072405480D6}"/>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D541CBC1-8F8E-4AE2-8934-79CFD81BA139}"/>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13D5C54C-F1C2-4016-B57D-188FC8B1F78D}"/>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3B2B724E-98B6-4D1C-BF03-98A78EEC94A7}"/>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142417A4-3A2B-4D4E-B2DA-A1051F9BBC15}"/>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90" name="楕円 389">
          <a:extLst>
            <a:ext uri="{FF2B5EF4-FFF2-40B4-BE49-F238E27FC236}">
              <a16:creationId xmlns:a16="http://schemas.microsoft.com/office/drawing/2014/main" id="{209529D7-D13F-4B1D-89C4-FED16D1701CD}"/>
            </a:ext>
          </a:extLst>
        </xdr:cNvPr>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66057</xdr:rowOff>
    </xdr:from>
    <xdr:ext cx="762000" cy="259045"/>
    <xdr:sp macro="" textlink="">
      <xdr:nvSpPr>
        <xdr:cNvPr id="391" name="公債費該当値テキスト">
          <a:extLst>
            <a:ext uri="{FF2B5EF4-FFF2-40B4-BE49-F238E27FC236}">
              <a16:creationId xmlns:a16="http://schemas.microsoft.com/office/drawing/2014/main" id="{50E38A58-84A7-4781-B984-B74FA5DADFC4}"/>
            </a:ext>
          </a:extLst>
        </xdr:cNvPr>
        <xdr:cNvSpPr txBox="1"/>
      </xdr:nvSpPr>
      <xdr:spPr>
        <a:xfrm>
          <a:off x="49149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92" name="楕円 391">
          <a:extLst>
            <a:ext uri="{FF2B5EF4-FFF2-40B4-BE49-F238E27FC236}">
              <a16:creationId xmlns:a16="http://schemas.microsoft.com/office/drawing/2014/main" id="{71179A2C-6C8D-4A7D-BC11-FB4E6CA8B34B}"/>
            </a:ext>
          </a:extLst>
        </xdr:cNvPr>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168927</xdr:rowOff>
    </xdr:from>
    <xdr:ext cx="736600" cy="259045"/>
    <xdr:sp macro="" textlink="">
      <xdr:nvSpPr>
        <xdr:cNvPr id="393" name="テキスト ボックス 392">
          <a:extLst>
            <a:ext uri="{FF2B5EF4-FFF2-40B4-BE49-F238E27FC236}">
              <a16:creationId xmlns:a16="http://schemas.microsoft.com/office/drawing/2014/main" id="{00DDFEB0-928F-48B9-A98E-B88F7D3490AC}"/>
            </a:ext>
          </a:extLst>
        </xdr:cNvPr>
        <xdr:cNvSpPr txBox="1"/>
      </xdr:nvSpPr>
      <xdr:spPr>
        <a:xfrm>
          <a:off x="3606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4" name="楕円 393">
          <a:extLst>
            <a:ext uri="{FF2B5EF4-FFF2-40B4-BE49-F238E27FC236}">
              <a16:creationId xmlns:a16="http://schemas.microsoft.com/office/drawing/2014/main" id="{9B6C5F6A-6E59-4B1C-9612-92110AB6D7E2}"/>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73677</xdr:rowOff>
    </xdr:from>
    <xdr:ext cx="762000" cy="259045"/>
    <xdr:sp macro="" textlink="">
      <xdr:nvSpPr>
        <xdr:cNvPr id="395" name="テキスト ボックス 394">
          <a:extLst>
            <a:ext uri="{FF2B5EF4-FFF2-40B4-BE49-F238E27FC236}">
              <a16:creationId xmlns:a16="http://schemas.microsoft.com/office/drawing/2014/main" id="{FD1CC789-F048-45DB-86F6-011CFB040C0D}"/>
            </a:ext>
          </a:extLst>
        </xdr:cNvPr>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396" name="楕円 395">
          <a:extLst>
            <a:ext uri="{FF2B5EF4-FFF2-40B4-BE49-F238E27FC236}">
              <a16:creationId xmlns:a16="http://schemas.microsoft.com/office/drawing/2014/main" id="{DF16FF35-2A96-483F-B99A-D8B7BE0E96BE}"/>
            </a:ext>
          </a:extLst>
        </xdr:cNvPr>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168927</xdr:rowOff>
    </xdr:from>
    <xdr:ext cx="762000" cy="259045"/>
    <xdr:sp macro="" textlink="">
      <xdr:nvSpPr>
        <xdr:cNvPr id="397" name="テキスト ボックス 396">
          <a:extLst>
            <a:ext uri="{FF2B5EF4-FFF2-40B4-BE49-F238E27FC236}">
              <a16:creationId xmlns:a16="http://schemas.microsoft.com/office/drawing/2014/main" id="{341539DB-EA27-410E-BD87-CF733AC9D25F}"/>
            </a:ext>
          </a:extLst>
        </xdr:cNvPr>
        <xdr:cNvSpPr txBox="1"/>
      </xdr:nvSpPr>
      <xdr:spPr>
        <a:xfrm>
          <a:off x="1828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398" name="楕円 397">
          <a:extLst>
            <a:ext uri="{FF2B5EF4-FFF2-40B4-BE49-F238E27FC236}">
              <a16:creationId xmlns:a16="http://schemas.microsoft.com/office/drawing/2014/main" id="{A21FA388-F092-430F-AA89-3790E0647459}"/>
            </a:ext>
          </a:extLst>
        </xdr:cNvPr>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58438</xdr:rowOff>
    </xdr:from>
    <xdr:ext cx="762000" cy="259045"/>
    <xdr:sp macro="" textlink="">
      <xdr:nvSpPr>
        <xdr:cNvPr id="399" name="テキスト ボックス 398">
          <a:extLst>
            <a:ext uri="{FF2B5EF4-FFF2-40B4-BE49-F238E27FC236}">
              <a16:creationId xmlns:a16="http://schemas.microsoft.com/office/drawing/2014/main" id="{18EB6ED5-7F85-4ABE-A4B6-34B61F848298}"/>
            </a:ext>
          </a:extLst>
        </xdr:cNvPr>
        <xdr:cNvSpPr txBox="1"/>
      </xdr:nvSpPr>
      <xdr:spPr>
        <a:xfrm>
          <a:off x="939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68156B9C-970D-4FC7-A00D-6D209EB61D9F}"/>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304F859D-8414-4C3E-97D5-C020DD919427}"/>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CCDA5D82-05DF-4EFA-8552-5C5023719D07}"/>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3F38E7F1-7DF5-40C0-ADA8-1CB27D77A2FF}"/>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6253F2E1-D3C3-4984-88AA-492B23D8FD47}"/>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A4655558-2AFA-472C-88DE-36CD90E7D8ED}"/>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61373956-D195-40B7-9573-37CFC35B61D5}"/>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108C463C-4802-444D-A6BD-EB62F007CB63}"/>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1C727939-CA13-4C93-8E08-046FC7B616C7}"/>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C34FB6EA-5F51-403C-A421-663833F81B03}"/>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5B505DE9-A324-4500-80A0-BCC4A1ED227A}"/>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公債費以外の経費にかかる経常収支比率は、類似団体平均と比較すると大幅に下回っているが、前年度と比べると</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ポイント上昇している。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主な要因として、北部学校給食センターの通年運用等に伴う物件費の増や介護保険事業、後期高齢者医療事業に対する繰出金の増等が挙げられる。今後も行財政改革を進め、経費削減につなげる。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C27B60B8-49A6-4A6D-B622-66379B7B400E}"/>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89B3F292-3DED-4076-A273-8B941AEAC22A}"/>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67263AD5-30CB-40C8-8832-FBD40645FF55}"/>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104A2ABF-C626-49AC-95F3-CBA71F50D68E}"/>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8D1B7ABF-E572-4E85-B765-F352362CA315}"/>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CAB2CE1F-C5A2-4B47-8B10-5E684682466D}"/>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79033340-4D20-4A0E-A4BB-EE9835A8BBED}"/>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A46366E5-8756-4DD3-81AD-E62F48C7BEA6}"/>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F301D16B-513C-4A32-AA61-FA6ED515A3BE}"/>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5473B0EA-FCBE-4C2A-8380-D96F9C28279E}"/>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FEA54374-EC26-4391-B5AD-1D2C27E74F4E}"/>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B825D645-69EF-4434-9DB4-6F9F9B86B6DE}"/>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8C5355E7-DF19-4B31-BE75-BA5F39843A4E}"/>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F3AA8AF6-8F60-4892-9B64-F7F5B675CE78}"/>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a:extLst>
            <a:ext uri="{FF2B5EF4-FFF2-40B4-BE49-F238E27FC236}">
              <a16:creationId xmlns:a16="http://schemas.microsoft.com/office/drawing/2014/main" id="{10544998-ACB8-4AF8-B03C-7CB22FF7FD70}"/>
            </a:ext>
          </a:extLst>
        </xdr:cNvPr>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a:extLst>
            <a:ext uri="{FF2B5EF4-FFF2-40B4-BE49-F238E27FC236}">
              <a16:creationId xmlns:a16="http://schemas.microsoft.com/office/drawing/2014/main" id="{589848FD-274B-40F1-93F2-41F7355A80F3}"/>
            </a:ext>
          </a:extLst>
        </xdr:cNvPr>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a:extLst>
            <a:ext uri="{FF2B5EF4-FFF2-40B4-BE49-F238E27FC236}">
              <a16:creationId xmlns:a16="http://schemas.microsoft.com/office/drawing/2014/main" id="{E18137D6-E298-4640-9838-350EB187A9A7}"/>
            </a:ext>
          </a:extLst>
        </xdr:cNvPr>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a:extLst>
            <a:ext uri="{FF2B5EF4-FFF2-40B4-BE49-F238E27FC236}">
              <a16:creationId xmlns:a16="http://schemas.microsoft.com/office/drawing/2014/main" id="{828704DB-0CEB-4898-B4A5-F1528B3354A5}"/>
            </a:ext>
          </a:extLst>
        </xdr:cNvPr>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a:extLst>
            <a:ext uri="{FF2B5EF4-FFF2-40B4-BE49-F238E27FC236}">
              <a16:creationId xmlns:a16="http://schemas.microsoft.com/office/drawing/2014/main" id="{CBBBAE2B-ECD1-4C51-A3E7-51FA0B99CE3D}"/>
            </a:ext>
          </a:extLst>
        </xdr:cNvPr>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62992</xdr:rowOff>
    </xdr:to>
    <xdr:cxnSp macro="">
      <xdr:nvCxnSpPr>
        <xdr:cNvPr id="430" name="直線コネクタ 429">
          <a:extLst>
            <a:ext uri="{FF2B5EF4-FFF2-40B4-BE49-F238E27FC236}">
              <a16:creationId xmlns:a16="http://schemas.microsoft.com/office/drawing/2014/main" id="{F263DA45-FC1D-44E2-AD47-575F66D40888}"/>
            </a:ext>
          </a:extLst>
        </xdr:cNvPr>
        <xdr:cNvCxnSpPr/>
      </xdr:nvCxnSpPr>
      <xdr:spPr>
        <a:xfrm>
          <a:off x="15671800" y="130703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1" name="公債費以外平均値テキスト">
          <a:extLst>
            <a:ext uri="{FF2B5EF4-FFF2-40B4-BE49-F238E27FC236}">
              <a16:creationId xmlns:a16="http://schemas.microsoft.com/office/drawing/2014/main" id="{F7BC518D-C1AC-48AC-B9E2-03DCB79F971B}"/>
            </a:ext>
          </a:extLst>
        </xdr:cNvPr>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a:extLst>
            <a:ext uri="{FF2B5EF4-FFF2-40B4-BE49-F238E27FC236}">
              <a16:creationId xmlns:a16="http://schemas.microsoft.com/office/drawing/2014/main" id="{77F58710-98CF-4C83-88C2-5ED20845780C}"/>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76</xdr:row>
      <xdr:rowOff>40132</xdr:rowOff>
    </xdr:to>
    <xdr:cxnSp macro="">
      <xdr:nvCxnSpPr>
        <xdr:cNvPr id="433" name="直線コネクタ 432">
          <a:extLst>
            <a:ext uri="{FF2B5EF4-FFF2-40B4-BE49-F238E27FC236}">
              <a16:creationId xmlns:a16="http://schemas.microsoft.com/office/drawing/2014/main" id="{C1D8B5CF-6E84-4DCA-BACC-CD3EE7B62911}"/>
            </a:ext>
          </a:extLst>
        </xdr:cNvPr>
        <xdr:cNvCxnSpPr/>
      </xdr:nvCxnSpPr>
      <xdr:spPr>
        <a:xfrm>
          <a:off x="14782800" y="130246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a:extLst>
            <a:ext uri="{FF2B5EF4-FFF2-40B4-BE49-F238E27FC236}">
              <a16:creationId xmlns:a16="http://schemas.microsoft.com/office/drawing/2014/main" id="{88A94503-ECCA-4E29-B612-E9D0466D80D9}"/>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a:extLst>
            <a:ext uri="{FF2B5EF4-FFF2-40B4-BE49-F238E27FC236}">
              <a16:creationId xmlns:a16="http://schemas.microsoft.com/office/drawing/2014/main" id="{77322330-7B17-40E5-AF51-B308C88C0769}"/>
            </a:ext>
          </a:extLst>
        </xdr:cNvPr>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88138</xdr:rowOff>
    </xdr:from>
    <xdr:to>
      <xdr:col>73</xdr:col>
      <xdr:colOff>180975</xdr:colOff>
      <xdr:row>75</xdr:row>
      <xdr:rowOff>165863</xdr:rowOff>
    </xdr:to>
    <xdr:cxnSp macro="">
      <xdr:nvCxnSpPr>
        <xdr:cNvPr id="436" name="直線コネクタ 435">
          <a:extLst>
            <a:ext uri="{FF2B5EF4-FFF2-40B4-BE49-F238E27FC236}">
              <a16:creationId xmlns:a16="http://schemas.microsoft.com/office/drawing/2014/main" id="{4696397E-5327-40F0-A294-12BEAEB4B661}"/>
            </a:ext>
          </a:extLst>
        </xdr:cNvPr>
        <xdr:cNvCxnSpPr/>
      </xdr:nvCxnSpPr>
      <xdr:spPr>
        <a:xfrm>
          <a:off x="13893800" y="12946888"/>
          <a:ext cx="8890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a:extLst>
            <a:ext uri="{FF2B5EF4-FFF2-40B4-BE49-F238E27FC236}">
              <a16:creationId xmlns:a16="http://schemas.microsoft.com/office/drawing/2014/main" id="{61BD0F91-BDA9-426F-811B-5962CFC965CE}"/>
            </a:ext>
          </a:extLst>
        </xdr:cNvPr>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8" name="テキスト ボックス 437">
          <a:extLst>
            <a:ext uri="{FF2B5EF4-FFF2-40B4-BE49-F238E27FC236}">
              <a16:creationId xmlns:a16="http://schemas.microsoft.com/office/drawing/2014/main" id="{646FF240-045B-4C32-818A-B4446EE89A76}"/>
            </a:ext>
          </a:extLst>
        </xdr:cNvPr>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65278</xdr:rowOff>
    </xdr:from>
    <xdr:to>
      <xdr:col>69</xdr:col>
      <xdr:colOff>92075</xdr:colOff>
      <xdr:row>75</xdr:row>
      <xdr:rowOff>88138</xdr:rowOff>
    </xdr:to>
    <xdr:cxnSp macro="">
      <xdr:nvCxnSpPr>
        <xdr:cNvPr id="439" name="直線コネクタ 438">
          <a:extLst>
            <a:ext uri="{FF2B5EF4-FFF2-40B4-BE49-F238E27FC236}">
              <a16:creationId xmlns:a16="http://schemas.microsoft.com/office/drawing/2014/main" id="{FB266BAD-3B0D-4A15-B329-FAFA4CEAE6F9}"/>
            </a:ext>
          </a:extLst>
        </xdr:cNvPr>
        <xdr:cNvCxnSpPr/>
      </xdr:nvCxnSpPr>
      <xdr:spPr>
        <a:xfrm>
          <a:off x="13004800" y="12924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a:extLst>
            <a:ext uri="{FF2B5EF4-FFF2-40B4-BE49-F238E27FC236}">
              <a16:creationId xmlns:a16="http://schemas.microsoft.com/office/drawing/2014/main" id="{5ECA61FE-17F9-495F-89C8-A8AF0787F029}"/>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41" name="テキスト ボックス 440">
          <a:extLst>
            <a:ext uri="{FF2B5EF4-FFF2-40B4-BE49-F238E27FC236}">
              <a16:creationId xmlns:a16="http://schemas.microsoft.com/office/drawing/2014/main" id="{143811D4-4D72-4DF9-AB9F-37A755AD2B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a:extLst>
            <a:ext uri="{FF2B5EF4-FFF2-40B4-BE49-F238E27FC236}">
              <a16:creationId xmlns:a16="http://schemas.microsoft.com/office/drawing/2014/main" id="{65A36F3B-0647-4197-B2E6-F028F847BBF6}"/>
            </a:ext>
          </a:extLst>
        </xdr:cNvPr>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3" name="テキスト ボックス 442">
          <a:extLst>
            <a:ext uri="{FF2B5EF4-FFF2-40B4-BE49-F238E27FC236}">
              <a16:creationId xmlns:a16="http://schemas.microsoft.com/office/drawing/2014/main" id="{A7F19AC8-AFAA-4D42-9D52-0CA195FD8185}"/>
            </a:ext>
          </a:extLst>
        </xdr:cNvPr>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832274C1-C7B0-4BAC-926C-378F95BEDE6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FD09BFB7-2EBC-4FA3-98B7-D68819A1F2D4}"/>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BB0133EA-155B-428E-AA25-ACA438088F01}"/>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EF23581F-7C9F-42D9-8A56-8298AE400E4D}"/>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75DEC6F9-9E93-4CF0-9CA0-C69DEA033873}"/>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9" name="楕円 448">
          <a:extLst>
            <a:ext uri="{FF2B5EF4-FFF2-40B4-BE49-F238E27FC236}">
              <a16:creationId xmlns:a16="http://schemas.microsoft.com/office/drawing/2014/main" id="{DD1D472F-FCE9-4350-8C60-F7EC1FB10081}"/>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50" name="公債費以外該当値テキスト">
          <a:extLst>
            <a:ext uri="{FF2B5EF4-FFF2-40B4-BE49-F238E27FC236}">
              <a16:creationId xmlns:a16="http://schemas.microsoft.com/office/drawing/2014/main" id="{EC06163E-39D7-4235-9D54-3EB7D191AC5E}"/>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51" name="楕円 450">
          <a:extLst>
            <a:ext uri="{FF2B5EF4-FFF2-40B4-BE49-F238E27FC236}">
              <a16:creationId xmlns:a16="http://schemas.microsoft.com/office/drawing/2014/main" id="{949D4D22-21C8-4972-B14F-B79F8EDCC231}"/>
            </a:ext>
          </a:extLst>
        </xdr:cNvPr>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52" name="テキスト ボックス 451">
          <a:extLst>
            <a:ext uri="{FF2B5EF4-FFF2-40B4-BE49-F238E27FC236}">
              <a16:creationId xmlns:a16="http://schemas.microsoft.com/office/drawing/2014/main" id="{C0591D9E-9A51-4245-B6DA-7D91BBE6896E}"/>
            </a:ext>
          </a:extLst>
        </xdr:cNvPr>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53" name="楕円 452">
          <a:extLst>
            <a:ext uri="{FF2B5EF4-FFF2-40B4-BE49-F238E27FC236}">
              <a16:creationId xmlns:a16="http://schemas.microsoft.com/office/drawing/2014/main" id="{882B0145-4313-4C9B-85AA-9879A2C3E7B7}"/>
            </a:ext>
          </a:extLst>
        </xdr:cNvPr>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54" name="テキスト ボックス 453">
          <a:extLst>
            <a:ext uri="{FF2B5EF4-FFF2-40B4-BE49-F238E27FC236}">
              <a16:creationId xmlns:a16="http://schemas.microsoft.com/office/drawing/2014/main" id="{DA0EFCF6-6AFA-4546-9FF7-FBBAF8FAB087}"/>
            </a:ext>
          </a:extLst>
        </xdr:cNvPr>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37338</xdr:rowOff>
    </xdr:from>
    <xdr:to>
      <xdr:col>69</xdr:col>
      <xdr:colOff>142875</xdr:colOff>
      <xdr:row>75</xdr:row>
      <xdr:rowOff>138938</xdr:rowOff>
    </xdr:to>
    <xdr:sp macro="" textlink="">
      <xdr:nvSpPr>
        <xdr:cNvPr id="455" name="楕円 454">
          <a:extLst>
            <a:ext uri="{FF2B5EF4-FFF2-40B4-BE49-F238E27FC236}">
              <a16:creationId xmlns:a16="http://schemas.microsoft.com/office/drawing/2014/main" id="{8D9968C2-7F1A-48F0-8B45-D6DBED40B7A2}"/>
            </a:ext>
          </a:extLst>
        </xdr:cNvPr>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149115</xdr:rowOff>
    </xdr:from>
    <xdr:ext cx="762000" cy="259045"/>
    <xdr:sp macro="" textlink="">
      <xdr:nvSpPr>
        <xdr:cNvPr id="456" name="テキスト ボックス 455">
          <a:extLst>
            <a:ext uri="{FF2B5EF4-FFF2-40B4-BE49-F238E27FC236}">
              <a16:creationId xmlns:a16="http://schemas.microsoft.com/office/drawing/2014/main" id="{9D704D0C-6204-4D23-B521-658AF47BFC18}"/>
            </a:ext>
          </a:extLst>
        </xdr:cNvPr>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xdr:rowOff>
    </xdr:from>
    <xdr:to>
      <xdr:col>65</xdr:col>
      <xdr:colOff>53975</xdr:colOff>
      <xdr:row>75</xdr:row>
      <xdr:rowOff>116078</xdr:rowOff>
    </xdr:to>
    <xdr:sp macro="" textlink="">
      <xdr:nvSpPr>
        <xdr:cNvPr id="457" name="楕円 456">
          <a:extLst>
            <a:ext uri="{FF2B5EF4-FFF2-40B4-BE49-F238E27FC236}">
              <a16:creationId xmlns:a16="http://schemas.microsoft.com/office/drawing/2014/main" id="{D3887FBA-D3CB-4B6B-B151-21368342F8A9}"/>
            </a:ext>
          </a:extLst>
        </xdr:cNvPr>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126255</xdr:rowOff>
    </xdr:from>
    <xdr:ext cx="762000" cy="259045"/>
    <xdr:sp macro="" textlink="">
      <xdr:nvSpPr>
        <xdr:cNvPr id="458" name="テキスト ボックス 457">
          <a:extLst>
            <a:ext uri="{FF2B5EF4-FFF2-40B4-BE49-F238E27FC236}">
              <a16:creationId xmlns:a16="http://schemas.microsoft.com/office/drawing/2014/main" id="{03B8D3B7-0F1A-4D44-A48B-20FFE266019C}"/>
            </a:ext>
          </a:extLst>
        </xdr:cNvPr>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32D95E88-3508-4E33-9269-4890CB943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D709B264-5DC8-4CF5-8516-16DF6FF44F1C}"/>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EA6D2553-E878-44C6-BE4D-1E679CEDA712}"/>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3EF57785-DCC3-4EF0-866C-15B57727AAA4}"/>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7C53E77B-6469-4377-85D7-B32C31A1BDEA}"/>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3D185985-2D8D-4761-A898-A7B5A357CD58}"/>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46401B5A-7D96-40CA-9E6E-94ED2FB1B467}"/>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CEEEE878-DFC2-474A-9A4B-5468B4134064}"/>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A4864774-5D15-4D11-98B8-5FBD1F834A36}"/>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12F80198-8B82-4377-B229-8037D835B125}"/>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5C8DEC21-FA1B-4950-A21F-B99DFE9B52D6}"/>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B309AD0C-58F5-438D-89A1-A3719BB1C5E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DF3615B1-11A5-4C6D-B6E9-0D5F3CC2F4BB}"/>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DCDAF3D2-15E3-449A-9C24-C429888316BE}"/>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7C8F6508-82FD-4DD6-A574-6857923A2C33}"/>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8649D930-2DE2-49F4-82E9-F97687E87359}"/>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25ED20C0-BCC6-4935-9DB6-839CB0743418}"/>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75E816D2-C40B-4FE8-9CAE-828754635FD9}"/>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48DC8E67-576B-4BCE-9A17-EBE273A477F9}"/>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AA86DE8-24EE-46CC-99F2-F89746873697}"/>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97A181AF-A837-4CA6-A0B3-46A0625241A5}"/>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441ACA28-90F4-4A65-9119-EA99AEB25D84}"/>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66895ACC-487C-4C20-8249-93090C73E103}"/>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DE58C399-45CA-43D1-95F8-469C7D79DA5A}"/>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E94F1185-8998-4311-8071-FA6E17F4D4CD}"/>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19E763A6-F566-4FF8-86B5-EE700404C0B5}"/>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B839CE61-A5C5-4C04-BD96-D78A1F3CCEA1}"/>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C8B6ED9E-CE39-4BDE-A9C4-FC6BB11CC225}"/>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8297918F-76BF-44F3-AE26-41C5E5A19ADA}"/>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E61FA9CA-E004-4AB7-B7B8-2C540402239C}"/>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F99651A9-FB67-4DF9-8852-A3A532F91C62}"/>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E84B4B43-754C-4139-B097-41860E4E96BB}"/>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AE22ADC5-56AD-4657-89DD-3ABEE9BFF0B1}"/>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E1825BCE-48B4-47ED-BC60-13083588606D}"/>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ACF6B0B9-AFC7-4A29-BAA1-B3581237C36C}"/>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847D5134-9417-4C5B-AFAC-4066C52B89A8}"/>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144BE88F-B9F9-4FA7-B427-E0594E1360E9}"/>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C79172C1-3B7A-4A00-99EC-4F269C74863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38B6ED0E-D491-4C89-9E01-709186816A9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65846796-F91B-476F-8F01-A0A2EAB07F13}"/>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9D30376F-25AE-48F1-A324-2502AE37C0CF}"/>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a:extLst>
            <a:ext uri="{FF2B5EF4-FFF2-40B4-BE49-F238E27FC236}">
              <a16:creationId xmlns:a16="http://schemas.microsoft.com/office/drawing/2014/main" id="{C4D38DE2-917F-479B-9194-E7D088961356}"/>
            </a:ext>
          </a:extLst>
        </xdr:cNvPr>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a:extLst>
            <a:ext uri="{FF2B5EF4-FFF2-40B4-BE49-F238E27FC236}">
              <a16:creationId xmlns:a16="http://schemas.microsoft.com/office/drawing/2014/main" id="{4EBA04DD-4464-4E19-BCF3-82FBB6DAEEA2}"/>
            </a:ext>
          </a:extLst>
        </xdr:cNvPr>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a:extLst>
            <a:ext uri="{FF2B5EF4-FFF2-40B4-BE49-F238E27FC236}">
              <a16:creationId xmlns:a16="http://schemas.microsoft.com/office/drawing/2014/main" id="{5AE03FEE-D0EE-4226-B7BE-4D9EB195422D}"/>
            </a:ext>
          </a:extLst>
        </xdr:cNvPr>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a:extLst>
            <a:ext uri="{FF2B5EF4-FFF2-40B4-BE49-F238E27FC236}">
              <a16:creationId xmlns:a16="http://schemas.microsoft.com/office/drawing/2014/main" id="{2DE89671-851C-4B35-B5E6-09302B17A818}"/>
            </a:ext>
          </a:extLst>
        </xdr:cNvPr>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a:extLst>
            <a:ext uri="{FF2B5EF4-FFF2-40B4-BE49-F238E27FC236}">
              <a16:creationId xmlns:a16="http://schemas.microsoft.com/office/drawing/2014/main" id="{0E7E4021-1443-430E-B59F-E7A2F967A5F5}"/>
            </a:ext>
          </a:extLst>
        </xdr:cNvPr>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40757</xdr:rowOff>
    </xdr:from>
    <xdr:to>
      <xdr:col>29</xdr:col>
      <xdr:colOff>127000</xdr:colOff>
      <xdr:row>16</xdr:row>
      <xdr:rowOff>45786</xdr:rowOff>
    </xdr:to>
    <xdr:cxnSp macro="">
      <xdr:nvCxnSpPr>
        <xdr:cNvPr id="48" name="直線コネクタ 47">
          <a:extLst>
            <a:ext uri="{FF2B5EF4-FFF2-40B4-BE49-F238E27FC236}">
              <a16:creationId xmlns:a16="http://schemas.microsoft.com/office/drawing/2014/main" id="{614AF37A-3D3A-423E-9106-E6F779B9530D}"/>
            </a:ext>
          </a:extLst>
        </xdr:cNvPr>
        <xdr:cNvCxnSpPr/>
      </xdr:nvCxnSpPr>
      <xdr:spPr bwMode="auto">
        <a:xfrm flipV="1">
          <a:off x="5003800" y="2831582"/>
          <a:ext cx="647700" cy="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a:extLst>
            <a:ext uri="{FF2B5EF4-FFF2-40B4-BE49-F238E27FC236}">
              <a16:creationId xmlns:a16="http://schemas.microsoft.com/office/drawing/2014/main" id="{D80A52E5-F097-4ECA-B407-03199E2C009F}"/>
            </a:ext>
          </a:extLst>
        </xdr:cNvPr>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a:extLst>
            <a:ext uri="{FF2B5EF4-FFF2-40B4-BE49-F238E27FC236}">
              <a16:creationId xmlns:a16="http://schemas.microsoft.com/office/drawing/2014/main" id="{46B5141E-D385-476E-A598-97677CD32291}"/>
            </a:ext>
          </a:extLst>
        </xdr:cNvPr>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45786</xdr:rowOff>
    </xdr:from>
    <xdr:to>
      <xdr:col>26</xdr:col>
      <xdr:colOff>50800</xdr:colOff>
      <xdr:row>16</xdr:row>
      <xdr:rowOff>95209</xdr:rowOff>
    </xdr:to>
    <xdr:cxnSp macro="">
      <xdr:nvCxnSpPr>
        <xdr:cNvPr id="51" name="直線コネクタ 50">
          <a:extLst>
            <a:ext uri="{FF2B5EF4-FFF2-40B4-BE49-F238E27FC236}">
              <a16:creationId xmlns:a16="http://schemas.microsoft.com/office/drawing/2014/main" id="{416C1CE0-E61F-4BDF-9D94-8D9856E943C1}"/>
            </a:ext>
          </a:extLst>
        </xdr:cNvPr>
        <xdr:cNvCxnSpPr/>
      </xdr:nvCxnSpPr>
      <xdr:spPr bwMode="auto">
        <a:xfrm flipV="1">
          <a:off x="4305300" y="2836611"/>
          <a:ext cx="698500" cy="49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a:extLst>
            <a:ext uri="{FF2B5EF4-FFF2-40B4-BE49-F238E27FC236}">
              <a16:creationId xmlns:a16="http://schemas.microsoft.com/office/drawing/2014/main" id="{379E265E-5EA2-4590-9EDD-2649E10B0D45}"/>
            </a:ext>
          </a:extLst>
        </xdr:cNvPr>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a:extLst>
            <a:ext uri="{FF2B5EF4-FFF2-40B4-BE49-F238E27FC236}">
              <a16:creationId xmlns:a16="http://schemas.microsoft.com/office/drawing/2014/main" id="{AB02BCBB-2D68-4B0F-9840-AAC50FBE603C}"/>
            </a:ext>
          </a:extLst>
        </xdr:cNvPr>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95209</xdr:rowOff>
    </xdr:from>
    <xdr:to>
      <xdr:col>22</xdr:col>
      <xdr:colOff>114300</xdr:colOff>
      <xdr:row>16</xdr:row>
      <xdr:rowOff>102433</xdr:rowOff>
    </xdr:to>
    <xdr:cxnSp macro="">
      <xdr:nvCxnSpPr>
        <xdr:cNvPr id="54" name="直線コネクタ 53">
          <a:extLst>
            <a:ext uri="{FF2B5EF4-FFF2-40B4-BE49-F238E27FC236}">
              <a16:creationId xmlns:a16="http://schemas.microsoft.com/office/drawing/2014/main" id="{F0649B4A-5D9E-438E-A2D9-25F4667D4605}"/>
            </a:ext>
          </a:extLst>
        </xdr:cNvPr>
        <xdr:cNvCxnSpPr/>
      </xdr:nvCxnSpPr>
      <xdr:spPr bwMode="auto">
        <a:xfrm flipV="1">
          <a:off x="3606800" y="2886034"/>
          <a:ext cx="698500" cy="7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a:extLst>
            <a:ext uri="{FF2B5EF4-FFF2-40B4-BE49-F238E27FC236}">
              <a16:creationId xmlns:a16="http://schemas.microsoft.com/office/drawing/2014/main" id="{249C9E07-0F65-4DD7-820E-F6860616F6AF}"/>
            </a:ext>
          </a:extLst>
        </xdr:cNvPr>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a:extLst>
            <a:ext uri="{FF2B5EF4-FFF2-40B4-BE49-F238E27FC236}">
              <a16:creationId xmlns:a16="http://schemas.microsoft.com/office/drawing/2014/main" id="{788D97C0-433B-4A8C-88AC-B536939511B0}"/>
            </a:ext>
          </a:extLst>
        </xdr:cNvPr>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102433</xdr:rowOff>
    </xdr:from>
    <xdr:to>
      <xdr:col>18</xdr:col>
      <xdr:colOff>177800</xdr:colOff>
      <xdr:row>16</xdr:row>
      <xdr:rowOff>161549</xdr:rowOff>
    </xdr:to>
    <xdr:cxnSp macro="">
      <xdr:nvCxnSpPr>
        <xdr:cNvPr id="57" name="直線コネクタ 56">
          <a:extLst>
            <a:ext uri="{FF2B5EF4-FFF2-40B4-BE49-F238E27FC236}">
              <a16:creationId xmlns:a16="http://schemas.microsoft.com/office/drawing/2014/main" id="{3CF884B4-A188-43E5-9BFD-749F003624AB}"/>
            </a:ext>
          </a:extLst>
        </xdr:cNvPr>
        <xdr:cNvCxnSpPr/>
      </xdr:nvCxnSpPr>
      <xdr:spPr bwMode="auto">
        <a:xfrm flipV="1">
          <a:off x="2908300" y="2893258"/>
          <a:ext cx="698500" cy="59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a:extLst>
            <a:ext uri="{FF2B5EF4-FFF2-40B4-BE49-F238E27FC236}">
              <a16:creationId xmlns:a16="http://schemas.microsoft.com/office/drawing/2014/main" id="{6547A30F-2880-4FCE-922D-CAB116B95D4F}"/>
            </a:ext>
          </a:extLst>
        </xdr:cNvPr>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a:extLst>
            <a:ext uri="{FF2B5EF4-FFF2-40B4-BE49-F238E27FC236}">
              <a16:creationId xmlns:a16="http://schemas.microsoft.com/office/drawing/2014/main" id="{1F3A4F43-FB74-421A-B06D-3A22DF9B8769}"/>
            </a:ext>
          </a:extLst>
        </xdr:cNvPr>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a:extLst>
            <a:ext uri="{FF2B5EF4-FFF2-40B4-BE49-F238E27FC236}">
              <a16:creationId xmlns:a16="http://schemas.microsoft.com/office/drawing/2014/main" id="{F797F6D4-498B-41DF-A2C2-6F598102571B}"/>
            </a:ext>
          </a:extLst>
        </xdr:cNvPr>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a:extLst>
            <a:ext uri="{FF2B5EF4-FFF2-40B4-BE49-F238E27FC236}">
              <a16:creationId xmlns:a16="http://schemas.microsoft.com/office/drawing/2014/main" id="{C841DA70-9055-4B4C-86ED-8F7937EB7164}"/>
            </a:ext>
          </a:extLst>
        </xdr:cNvPr>
        <xdr:cNvSpPr txBox="1"/>
      </xdr:nvSpPr>
      <xdr:spPr>
        <a:xfrm>
          <a:off x="2527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C1512ABA-526D-4B22-B45D-B4314A3E21D9}"/>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81CD2883-2C0B-49E3-84B6-03F3714C97AF}"/>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40FEB6F4-8220-478B-99F9-B1DA0E6AE706}"/>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EAD13391-2B3C-4B1C-B2E5-0427FEA5C287}"/>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CE90BF9E-7F73-4B05-BCA4-34685F92A67B}"/>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161407</xdr:rowOff>
    </xdr:from>
    <xdr:to>
      <xdr:col>29</xdr:col>
      <xdr:colOff>177800</xdr:colOff>
      <xdr:row>16</xdr:row>
      <xdr:rowOff>91557</xdr:rowOff>
    </xdr:to>
    <xdr:sp macro="" textlink="">
      <xdr:nvSpPr>
        <xdr:cNvPr id="67" name="楕円 66">
          <a:extLst>
            <a:ext uri="{FF2B5EF4-FFF2-40B4-BE49-F238E27FC236}">
              <a16:creationId xmlns:a16="http://schemas.microsoft.com/office/drawing/2014/main" id="{9D95402A-EEE1-4ACD-A1F3-48BBA4FCE436}"/>
            </a:ext>
          </a:extLst>
        </xdr:cNvPr>
        <xdr:cNvSpPr/>
      </xdr:nvSpPr>
      <xdr:spPr bwMode="auto">
        <a:xfrm>
          <a:off x="5600700" y="2780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6484</xdr:rowOff>
    </xdr:from>
    <xdr:ext cx="762000" cy="259045"/>
    <xdr:sp macro="" textlink="">
      <xdr:nvSpPr>
        <xdr:cNvPr id="68" name="人口1人当たり決算額の推移該当値テキスト130">
          <a:extLst>
            <a:ext uri="{FF2B5EF4-FFF2-40B4-BE49-F238E27FC236}">
              <a16:creationId xmlns:a16="http://schemas.microsoft.com/office/drawing/2014/main" id="{E4942763-037A-4F4B-9007-508651DE192B}"/>
            </a:ext>
          </a:extLst>
        </xdr:cNvPr>
        <xdr:cNvSpPr txBox="1"/>
      </xdr:nvSpPr>
      <xdr:spPr>
        <a:xfrm>
          <a:off x="5740400" y="262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166436</xdr:rowOff>
    </xdr:from>
    <xdr:to>
      <xdr:col>26</xdr:col>
      <xdr:colOff>101600</xdr:colOff>
      <xdr:row>16</xdr:row>
      <xdr:rowOff>96586</xdr:rowOff>
    </xdr:to>
    <xdr:sp macro="" textlink="">
      <xdr:nvSpPr>
        <xdr:cNvPr id="69" name="楕円 68">
          <a:extLst>
            <a:ext uri="{FF2B5EF4-FFF2-40B4-BE49-F238E27FC236}">
              <a16:creationId xmlns:a16="http://schemas.microsoft.com/office/drawing/2014/main" id="{5D3B3379-1279-4A13-ACC5-AEBBA29142E9}"/>
            </a:ext>
          </a:extLst>
        </xdr:cNvPr>
        <xdr:cNvSpPr/>
      </xdr:nvSpPr>
      <xdr:spPr bwMode="auto">
        <a:xfrm>
          <a:off x="4953000" y="278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106763</xdr:rowOff>
    </xdr:from>
    <xdr:ext cx="736600" cy="259045"/>
    <xdr:sp macro="" textlink="">
      <xdr:nvSpPr>
        <xdr:cNvPr id="70" name="テキスト ボックス 69">
          <a:extLst>
            <a:ext uri="{FF2B5EF4-FFF2-40B4-BE49-F238E27FC236}">
              <a16:creationId xmlns:a16="http://schemas.microsoft.com/office/drawing/2014/main" id="{E8810E64-6475-4A0C-8DDB-824BB8C0C3C9}"/>
            </a:ext>
          </a:extLst>
        </xdr:cNvPr>
        <xdr:cNvSpPr txBox="1"/>
      </xdr:nvSpPr>
      <xdr:spPr>
        <a:xfrm>
          <a:off x="4622800" y="255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44409</xdr:rowOff>
    </xdr:from>
    <xdr:to>
      <xdr:col>22</xdr:col>
      <xdr:colOff>165100</xdr:colOff>
      <xdr:row>16</xdr:row>
      <xdr:rowOff>146009</xdr:rowOff>
    </xdr:to>
    <xdr:sp macro="" textlink="">
      <xdr:nvSpPr>
        <xdr:cNvPr id="71" name="楕円 70">
          <a:extLst>
            <a:ext uri="{FF2B5EF4-FFF2-40B4-BE49-F238E27FC236}">
              <a16:creationId xmlns:a16="http://schemas.microsoft.com/office/drawing/2014/main" id="{114E9C86-5BCB-49E9-B9AD-84E44403B730}"/>
            </a:ext>
          </a:extLst>
        </xdr:cNvPr>
        <xdr:cNvSpPr/>
      </xdr:nvSpPr>
      <xdr:spPr bwMode="auto">
        <a:xfrm>
          <a:off x="4254500" y="283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156186</xdr:rowOff>
    </xdr:from>
    <xdr:ext cx="762000" cy="259045"/>
    <xdr:sp macro="" textlink="">
      <xdr:nvSpPr>
        <xdr:cNvPr id="72" name="テキスト ボックス 71">
          <a:extLst>
            <a:ext uri="{FF2B5EF4-FFF2-40B4-BE49-F238E27FC236}">
              <a16:creationId xmlns:a16="http://schemas.microsoft.com/office/drawing/2014/main" id="{8404AD9D-33E8-4EE9-AA01-23376885FBF9}"/>
            </a:ext>
          </a:extLst>
        </xdr:cNvPr>
        <xdr:cNvSpPr txBox="1"/>
      </xdr:nvSpPr>
      <xdr:spPr>
        <a:xfrm>
          <a:off x="3924300" y="260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51633</xdr:rowOff>
    </xdr:from>
    <xdr:to>
      <xdr:col>19</xdr:col>
      <xdr:colOff>38100</xdr:colOff>
      <xdr:row>16</xdr:row>
      <xdr:rowOff>153233</xdr:rowOff>
    </xdr:to>
    <xdr:sp macro="" textlink="">
      <xdr:nvSpPr>
        <xdr:cNvPr id="73" name="楕円 72">
          <a:extLst>
            <a:ext uri="{FF2B5EF4-FFF2-40B4-BE49-F238E27FC236}">
              <a16:creationId xmlns:a16="http://schemas.microsoft.com/office/drawing/2014/main" id="{7E8D8D76-1D85-4107-8C5F-F09EC2C1BFC8}"/>
            </a:ext>
          </a:extLst>
        </xdr:cNvPr>
        <xdr:cNvSpPr/>
      </xdr:nvSpPr>
      <xdr:spPr bwMode="auto">
        <a:xfrm>
          <a:off x="3556000" y="284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163410</xdr:rowOff>
    </xdr:from>
    <xdr:ext cx="762000" cy="259045"/>
    <xdr:sp macro="" textlink="">
      <xdr:nvSpPr>
        <xdr:cNvPr id="74" name="テキスト ボックス 73">
          <a:extLst>
            <a:ext uri="{FF2B5EF4-FFF2-40B4-BE49-F238E27FC236}">
              <a16:creationId xmlns:a16="http://schemas.microsoft.com/office/drawing/2014/main" id="{D97160F0-B07D-4BB9-8462-605213930486}"/>
            </a:ext>
          </a:extLst>
        </xdr:cNvPr>
        <xdr:cNvSpPr txBox="1"/>
      </xdr:nvSpPr>
      <xdr:spPr>
        <a:xfrm>
          <a:off x="3225800" y="261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110749</xdr:rowOff>
    </xdr:from>
    <xdr:to>
      <xdr:col>15</xdr:col>
      <xdr:colOff>101600</xdr:colOff>
      <xdr:row>17</xdr:row>
      <xdr:rowOff>40899</xdr:rowOff>
    </xdr:to>
    <xdr:sp macro="" textlink="">
      <xdr:nvSpPr>
        <xdr:cNvPr id="75" name="楕円 74">
          <a:extLst>
            <a:ext uri="{FF2B5EF4-FFF2-40B4-BE49-F238E27FC236}">
              <a16:creationId xmlns:a16="http://schemas.microsoft.com/office/drawing/2014/main" id="{C5DFE9CC-2C53-4320-8F63-30BFAB02C2F5}"/>
            </a:ext>
          </a:extLst>
        </xdr:cNvPr>
        <xdr:cNvSpPr/>
      </xdr:nvSpPr>
      <xdr:spPr bwMode="auto">
        <a:xfrm>
          <a:off x="2857500" y="2901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51076</xdr:rowOff>
    </xdr:from>
    <xdr:ext cx="762000" cy="259045"/>
    <xdr:sp macro="" textlink="">
      <xdr:nvSpPr>
        <xdr:cNvPr id="76" name="テキスト ボックス 75">
          <a:extLst>
            <a:ext uri="{FF2B5EF4-FFF2-40B4-BE49-F238E27FC236}">
              <a16:creationId xmlns:a16="http://schemas.microsoft.com/office/drawing/2014/main" id="{BF9EECD1-415B-481C-8F86-41D95A3B212E}"/>
            </a:ext>
          </a:extLst>
        </xdr:cNvPr>
        <xdr:cNvSpPr txBox="1"/>
      </xdr:nvSpPr>
      <xdr:spPr>
        <a:xfrm>
          <a:off x="2527300" y="267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3B60C79A-F54B-47F6-840F-9CB8B9BE3834}"/>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5F2B0C40-7853-4393-BC32-E84B31434825}"/>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55727C73-197C-49C7-A428-7BBDFB50EC1B}"/>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5D936BA0-9B0E-45D7-8391-C323FFD6263E}"/>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23871EA9-9327-46AA-BD06-B0A561277159}"/>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296E666B-7A25-40D9-89BA-3889E146CA44}"/>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55A54D93-CB1E-4B2D-9EFC-468011DF618E}"/>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9EF2EE8F-E1C8-4F2D-BD5E-E60179577E4A}"/>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B31A6E6C-B320-4059-A539-E89053B94186}"/>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9CF83523-FE6B-477A-B5E9-42918C06A5F7}"/>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828A3896-AB9A-406C-9137-6117157467D8}"/>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BACE074F-DDAE-4F40-877C-4C9771977619}"/>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FD76E05D-9285-4820-9F4D-62BD6A8F86F7}"/>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14AD2421-0D6F-4E0B-95DE-272D866A09EA}"/>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4E03DAC1-B03F-42A6-BE18-EB4DCB6F4DC7}"/>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A4FDDB78-CCD7-4452-9AE7-170FA67BD89B}"/>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C6ABEC0F-4741-4832-BD90-325EE0762402}"/>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77E1EB9C-AA39-45B4-B754-D82A58C06233}"/>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980C3BB7-D425-4765-BD60-5386FFFB41D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121287B-1F32-4E75-92A0-F4F7C14501CA}"/>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4A7A1B05-E34A-4C03-9DA9-6931807D23D7}"/>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967D4D6B-E4CA-4472-9D33-4A918E93C905}"/>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1A791B1B-F9AF-4E69-82C6-C69A5F8E4224}"/>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1996C3D8-CA9B-44F0-A9E9-7C8FE1657332}"/>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6BB3C22F-628F-4D81-B851-68E4F0DE7C9B}"/>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6BE588D0-92A8-4D42-AD71-4833B372836A}"/>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a:extLst>
            <a:ext uri="{FF2B5EF4-FFF2-40B4-BE49-F238E27FC236}">
              <a16:creationId xmlns:a16="http://schemas.microsoft.com/office/drawing/2014/main" id="{494D3CA7-347C-4E4B-B9DC-722901A10383}"/>
            </a:ext>
          </a:extLst>
        </xdr:cNvPr>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a:extLst>
            <a:ext uri="{FF2B5EF4-FFF2-40B4-BE49-F238E27FC236}">
              <a16:creationId xmlns:a16="http://schemas.microsoft.com/office/drawing/2014/main" id="{83581195-9C81-4D6E-A68E-3AAECAAFDE6A}"/>
            </a:ext>
          </a:extLst>
        </xdr:cNvPr>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a:extLst>
            <a:ext uri="{FF2B5EF4-FFF2-40B4-BE49-F238E27FC236}">
              <a16:creationId xmlns:a16="http://schemas.microsoft.com/office/drawing/2014/main" id="{08437DDB-B0D4-412E-BB7B-CFA631505DE2}"/>
            </a:ext>
          </a:extLst>
        </xdr:cNvPr>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a:extLst>
            <a:ext uri="{FF2B5EF4-FFF2-40B4-BE49-F238E27FC236}">
              <a16:creationId xmlns:a16="http://schemas.microsoft.com/office/drawing/2014/main" id="{121198C6-EB62-4BBB-A7AE-5063870F6725}"/>
            </a:ext>
          </a:extLst>
        </xdr:cNvPr>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a:extLst>
            <a:ext uri="{FF2B5EF4-FFF2-40B4-BE49-F238E27FC236}">
              <a16:creationId xmlns:a16="http://schemas.microsoft.com/office/drawing/2014/main" id="{CD11F76B-C823-4722-BECC-B4716DC9387F}"/>
            </a:ext>
          </a:extLst>
        </xdr:cNvPr>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58786</xdr:rowOff>
    </xdr:from>
    <xdr:to>
      <xdr:col>29</xdr:col>
      <xdr:colOff>127000</xdr:colOff>
      <xdr:row>37</xdr:row>
      <xdr:rowOff>103546</xdr:rowOff>
    </xdr:to>
    <xdr:cxnSp macro="">
      <xdr:nvCxnSpPr>
        <xdr:cNvPr id="108" name="直線コネクタ 107">
          <a:extLst>
            <a:ext uri="{FF2B5EF4-FFF2-40B4-BE49-F238E27FC236}">
              <a16:creationId xmlns:a16="http://schemas.microsoft.com/office/drawing/2014/main" id="{CDE222D8-21DD-4726-BAF9-298980D4C775}"/>
            </a:ext>
          </a:extLst>
        </xdr:cNvPr>
        <xdr:cNvCxnSpPr/>
      </xdr:nvCxnSpPr>
      <xdr:spPr bwMode="auto">
        <a:xfrm>
          <a:off x="5003800" y="7183486"/>
          <a:ext cx="647700" cy="44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a:extLst>
            <a:ext uri="{FF2B5EF4-FFF2-40B4-BE49-F238E27FC236}">
              <a16:creationId xmlns:a16="http://schemas.microsoft.com/office/drawing/2014/main" id="{357180AE-BE3A-4323-B8F2-04896371B0E9}"/>
            </a:ext>
          </a:extLst>
        </xdr:cNvPr>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a:extLst>
            <a:ext uri="{FF2B5EF4-FFF2-40B4-BE49-F238E27FC236}">
              <a16:creationId xmlns:a16="http://schemas.microsoft.com/office/drawing/2014/main" id="{5C5B8AE9-F553-4231-8631-F518BFECDD64}"/>
            </a:ext>
          </a:extLst>
        </xdr:cNvPr>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120599</xdr:rowOff>
    </xdr:from>
    <xdr:to>
      <xdr:col>26</xdr:col>
      <xdr:colOff>50800</xdr:colOff>
      <xdr:row>37</xdr:row>
      <xdr:rowOff>58786</xdr:rowOff>
    </xdr:to>
    <xdr:cxnSp macro="">
      <xdr:nvCxnSpPr>
        <xdr:cNvPr id="111" name="直線コネクタ 110">
          <a:extLst>
            <a:ext uri="{FF2B5EF4-FFF2-40B4-BE49-F238E27FC236}">
              <a16:creationId xmlns:a16="http://schemas.microsoft.com/office/drawing/2014/main" id="{A65C372A-2F88-4371-A538-308CAAE2E855}"/>
            </a:ext>
          </a:extLst>
        </xdr:cNvPr>
        <xdr:cNvCxnSpPr/>
      </xdr:nvCxnSpPr>
      <xdr:spPr bwMode="auto">
        <a:xfrm>
          <a:off x="4305300" y="7073849"/>
          <a:ext cx="698500" cy="109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a:extLst>
            <a:ext uri="{FF2B5EF4-FFF2-40B4-BE49-F238E27FC236}">
              <a16:creationId xmlns:a16="http://schemas.microsoft.com/office/drawing/2014/main" id="{4E7CF49D-8B15-49D6-B3DE-E418AA219BA9}"/>
            </a:ext>
          </a:extLst>
        </xdr:cNvPr>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100378</xdr:rowOff>
    </xdr:from>
    <xdr:ext cx="736600" cy="259045"/>
    <xdr:sp macro="" textlink="">
      <xdr:nvSpPr>
        <xdr:cNvPr id="113" name="テキスト ボックス 112">
          <a:extLst>
            <a:ext uri="{FF2B5EF4-FFF2-40B4-BE49-F238E27FC236}">
              <a16:creationId xmlns:a16="http://schemas.microsoft.com/office/drawing/2014/main" id="{F93E398A-C72D-479A-9960-03B341AF5F2E}"/>
            </a:ext>
          </a:extLst>
        </xdr:cNvPr>
        <xdr:cNvSpPr txBox="1"/>
      </xdr:nvSpPr>
      <xdr:spPr>
        <a:xfrm>
          <a:off x="4622800" y="671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120599</xdr:rowOff>
    </xdr:from>
    <xdr:to>
      <xdr:col>22</xdr:col>
      <xdr:colOff>114300</xdr:colOff>
      <xdr:row>36</xdr:row>
      <xdr:rowOff>129194</xdr:rowOff>
    </xdr:to>
    <xdr:cxnSp macro="">
      <xdr:nvCxnSpPr>
        <xdr:cNvPr id="114" name="直線コネクタ 113">
          <a:extLst>
            <a:ext uri="{FF2B5EF4-FFF2-40B4-BE49-F238E27FC236}">
              <a16:creationId xmlns:a16="http://schemas.microsoft.com/office/drawing/2014/main" id="{04FCE5F4-EEDD-4846-80AB-30BBCDB59D2A}"/>
            </a:ext>
          </a:extLst>
        </xdr:cNvPr>
        <xdr:cNvCxnSpPr/>
      </xdr:nvCxnSpPr>
      <xdr:spPr bwMode="auto">
        <a:xfrm flipV="1">
          <a:off x="3606800" y="7073849"/>
          <a:ext cx="698500" cy="8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a:extLst>
            <a:ext uri="{FF2B5EF4-FFF2-40B4-BE49-F238E27FC236}">
              <a16:creationId xmlns:a16="http://schemas.microsoft.com/office/drawing/2014/main" id="{873FD107-F0C4-4A4C-B3DC-B6B39BE8E958}"/>
            </a:ext>
          </a:extLst>
        </xdr:cNvPr>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a:extLst>
            <a:ext uri="{FF2B5EF4-FFF2-40B4-BE49-F238E27FC236}">
              <a16:creationId xmlns:a16="http://schemas.microsoft.com/office/drawing/2014/main" id="{36BFF8EB-D56B-4EAE-A44F-F3F0FC5D9419}"/>
            </a:ext>
          </a:extLst>
        </xdr:cNvPr>
        <xdr:cNvSpPr txBox="1"/>
      </xdr:nvSpPr>
      <xdr:spPr>
        <a:xfrm>
          <a:off x="39243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125857</xdr:rowOff>
    </xdr:from>
    <xdr:to>
      <xdr:col>18</xdr:col>
      <xdr:colOff>177800</xdr:colOff>
      <xdr:row>36</xdr:row>
      <xdr:rowOff>129194</xdr:rowOff>
    </xdr:to>
    <xdr:cxnSp macro="">
      <xdr:nvCxnSpPr>
        <xdr:cNvPr id="117" name="直線コネクタ 116">
          <a:extLst>
            <a:ext uri="{FF2B5EF4-FFF2-40B4-BE49-F238E27FC236}">
              <a16:creationId xmlns:a16="http://schemas.microsoft.com/office/drawing/2014/main" id="{4CF7C56F-9238-44A8-8ED3-40D8CE278D62}"/>
            </a:ext>
          </a:extLst>
        </xdr:cNvPr>
        <xdr:cNvCxnSpPr/>
      </xdr:nvCxnSpPr>
      <xdr:spPr bwMode="auto">
        <a:xfrm>
          <a:off x="2908300" y="7079107"/>
          <a:ext cx="698500" cy="3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a:extLst>
            <a:ext uri="{FF2B5EF4-FFF2-40B4-BE49-F238E27FC236}">
              <a16:creationId xmlns:a16="http://schemas.microsoft.com/office/drawing/2014/main" id="{20B68CEF-11DC-47FD-B76C-B2E99F9D9F4A}"/>
            </a:ext>
          </a:extLst>
        </xdr:cNvPr>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40667</xdr:rowOff>
    </xdr:from>
    <xdr:ext cx="762000" cy="259045"/>
    <xdr:sp macro="" textlink="">
      <xdr:nvSpPr>
        <xdr:cNvPr id="119" name="テキスト ボックス 118">
          <a:extLst>
            <a:ext uri="{FF2B5EF4-FFF2-40B4-BE49-F238E27FC236}">
              <a16:creationId xmlns:a16="http://schemas.microsoft.com/office/drawing/2014/main" id="{160C96E0-6AAD-446B-AECE-6AF63E141F25}"/>
            </a:ext>
          </a:extLst>
        </xdr:cNvPr>
        <xdr:cNvSpPr txBox="1"/>
      </xdr:nvSpPr>
      <xdr:spPr>
        <a:xfrm>
          <a:off x="32258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a:extLst>
            <a:ext uri="{FF2B5EF4-FFF2-40B4-BE49-F238E27FC236}">
              <a16:creationId xmlns:a16="http://schemas.microsoft.com/office/drawing/2014/main" id="{5A04ECE3-1F0A-42FE-8A2D-ED7A2A604297}"/>
            </a:ext>
          </a:extLst>
        </xdr:cNvPr>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36278</xdr:rowOff>
    </xdr:from>
    <xdr:ext cx="762000" cy="259045"/>
    <xdr:sp macro="" textlink="">
      <xdr:nvSpPr>
        <xdr:cNvPr id="121" name="テキスト ボックス 120">
          <a:extLst>
            <a:ext uri="{FF2B5EF4-FFF2-40B4-BE49-F238E27FC236}">
              <a16:creationId xmlns:a16="http://schemas.microsoft.com/office/drawing/2014/main" id="{5E83C7F9-24B0-4506-A0C3-A65BB67B043B}"/>
            </a:ext>
          </a:extLst>
        </xdr:cNvPr>
        <xdr:cNvSpPr txBox="1"/>
      </xdr:nvSpPr>
      <xdr:spPr>
        <a:xfrm>
          <a:off x="2527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76A6C6E-4E08-4A6B-852C-F6BAA72B4B8B}"/>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97707A8E-5770-4DB4-9287-4BFFFD90D4CE}"/>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7A47DBEC-7169-4B6D-8DF5-48DB1CEA92D5}"/>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C7D71C79-2EFF-43D9-90F0-74B51415A876}"/>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73EA1CDD-3068-4844-B60A-966CBBDE272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52746</xdr:rowOff>
    </xdr:from>
    <xdr:to>
      <xdr:col>29</xdr:col>
      <xdr:colOff>177800</xdr:colOff>
      <xdr:row>37</xdr:row>
      <xdr:rowOff>154346</xdr:rowOff>
    </xdr:to>
    <xdr:sp macro="" textlink="">
      <xdr:nvSpPr>
        <xdr:cNvPr id="127" name="楕円 126">
          <a:extLst>
            <a:ext uri="{FF2B5EF4-FFF2-40B4-BE49-F238E27FC236}">
              <a16:creationId xmlns:a16="http://schemas.microsoft.com/office/drawing/2014/main" id="{749B47D3-44AB-413D-89FB-DA249EB8A4B8}"/>
            </a:ext>
          </a:extLst>
        </xdr:cNvPr>
        <xdr:cNvSpPr/>
      </xdr:nvSpPr>
      <xdr:spPr bwMode="auto">
        <a:xfrm>
          <a:off x="5600700" y="7177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24823</xdr:rowOff>
    </xdr:from>
    <xdr:ext cx="762000" cy="259045"/>
    <xdr:sp macro="" textlink="">
      <xdr:nvSpPr>
        <xdr:cNvPr id="128" name="人口1人当たり決算額の推移該当値テキスト445">
          <a:extLst>
            <a:ext uri="{FF2B5EF4-FFF2-40B4-BE49-F238E27FC236}">
              <a16:creationId xmlns:a16="http://schemas.microsoft.com/office/drawing/2014/main" id="{612F0A73-A120-4C52-B0BF-C963D1D016D3}"/>
            </a:ext>
          </a:extLst>
        </xdr:cNvPr>
        <xdr:cNvSpPr txBox="1"/>
      </xdr:nvSpPr>
      <xdr:spPr>
        <a:xfrm>
          <a:off x="5740400" y="714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7986</xdr:rowOff>
    </xdr:from>
    <xdr:to>
      <xdr:col>26</xdr:col>
      <xdr:colOff>101600</xdr:colOff>
      <xdr:row>37</xdr:row>
      <xdr:rowOff>109586</xdr:rowOff>
    </xdr:to>
    <xdr:sp macro="" textlink="">
      <xdr:nvSpPr>
        <xdr:cNvPr id="129" name="楕円 128">
          <a:extLst>
            <a:ext uri="{FF2B5EF4-FFF2-40B4-BE49-F238E27FC236}">
              <a16:creationId xmlns:a16="http://schemas.microsoft.com/office/drawing/2014/main" id="{CD8548A3-744C-4CBC-917D-BD33E37F0C13}"/>
            </a:ext>
          </a:extLst>
        </xdr:cNvPr>
        <xdr:cNvSpPr/>
      </xdr:nvSpPr>
      <xdr:spPr bwMode="auto">
        <a:xfrm>
          <a:off x="4953000" y="7132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94363</xdr:rowOff>
    </xdr:from>
    <xdr:ext cx="736600" cy="259045"/>
    <xdr:sp macro="" textlink="">
      <xdr:nvSpPr>
        <xdr:cNvPr id="130" name="テキスト ボックス 129">
          <a:extLst>
            <a:ext uri="{FF2B5EF4-FFF2-40B4-BE49-F238E27FC236}">
              <a16:creationId xmlns:a16="http://schemas.microsoft.com/office/drawing/2014/main" id="{F9E9E79E-978A-4E0F-B430-DC52A467DE60}"/>
            </a:ext>
          </a:extLst>
        </xdr:cNvPr>
        <xdr:cNvSpPr txBox="1"/>
      </xdr:nvSpPr>
      <xdr:spPr>
        <a:xfrm>
          <a:off x="4622800" y="721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69799</xdr:rowOff>
    </xdr:from>
    <xdr:to>
      <xdr:col>22</xdr:col>
      <xdr:colOff>165100</xdr:colOff>
      <xdr:row>36</xdr:row>
      <xdr:rowOff>171399</xdr:rowOff>
    </xdr:to>
    <xdr:sp macro="" textlink="">
      <xdr:nvSpPr>
        <xdr:cNvPr id="131" name="楕円 130">
          <a:extLst>
            <a:ext uri="{FF2B5EF4-FFF2-40B4-BE49-F238E27FC236}">
              <a16:creationId xmlns:a16="http://schemas.microsoft.com/office/drawing/2014/main" id="{C4CA116A-E6F5-4B22-BDDA-DFD88500E074}"/>
            </a:ext>
          </a:extLst>
        </xdr:cNvPr>
        <xdr:cNvSpPr/>
      </xdr:nvSpPr>
      <xdr:spPr bwMode="auto">
        <a:xfrm>
          <a:off x="4254500" y="7023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156176</xdr:rowOff>
    </xdr:from>
    <xdr:ext cx="762000" cy="259045"/>
    <xdr:sp macro="" textlink="">
      <xdr:nvSpPr>
        <xdr:cNvPr id="132" name="テキスト ボックス 131">
          <a:extLst>
            <a:ext uri="{FF2B5EF4-FFF2-40B4-BE49-F238E27FC236}">
              <a16:creationId xmlns:a16="http://schemas.microsoft.com/office/drawing/2014/main" id="{C55407B9-CE59-4F1E-B6C2-B7898A90A645}"/>
            </a:ext>
          </a:extLst>
        </xdr:cNvPr>
        <xdr:cNvSpPr txBox="1"/>
      </xdr:nvSpPr>
      <xdr:spPr>
        <a:xfrm>
          <a:off x="3924300" y="710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78394</xdr:rowOff>
    </xdr:from>
    <xdr:to>
      <xdr:col>19</xdr:col>
      <xdr:colOff>38100</xdr:colOff>
      <xdr:row>37</xdr:row>
      <xdr:rowOff>8544</xdr:rowOff>
    </xdr:to>
    <xdr:sp macro="" textlink="">
      <xdr:nvSpPr>
        <xdr:cNvPr id="133" name="楕円 132">
          <a:extLst>
            <a:ext uri="{FF2B5EF4-FFF2-40B4-BE49-F238E27FC236}">
              <a16:creationId xmlns:a16="http://schemas.microsoft.com/office/drawing/2014/main" id="{FD95A485-4E42-4F9A-B92A-D18422A5384C}"/>
            </a:ext>
          </a:extLst>
        </xdr:cNvPr>
        <xdr:cNvSpPr/>
      </xdr:nvSpPr>
      <xdr:spPr bwMode="auto">
        <a:xfrm>
          <a:off x="3556000" y="7031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164771</xdr:rowOff>
    </xdr:from>
    <xdr:ext cx="762000" cy="259045"/>
    <xdr:sp macro="" textlink="">
      <xdr:nvSpPr>
        <xdr:cNvPr id="134" name="テキスト ボックス 133">
          <a:extLst>
            <a:ext uri="{FF2B5EF4-FFF2-40B4-BE49-F238E27FC236}">
              <a16:creationId xmlns:a16="http://schemas.microsoft.com/office/drawing/2014/main" id="{5E70956A-5D5E-4EA6-AF25-2BD952C37FF0}"/>
            </a:ext>
          </a:extLst>
        </xdr:cNvPr>
        <xdr:cNvSpPr txBox="1"/>
      </xdr:nvSpPr>
      <xdr:spPr>
        <a:xfrm>
          <a:off x="3225800" y="711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75057</xdr:rowOff>
    </xdr:from>
    <xdr:to>
      <xdr:col>15</xdr:col>
      <xdr:colOff>101600</xdr:colOff>
      <xdr:row>37</xdr:row>
      <xdr:rowOff>5207</xdr:rowOff>
    </xdr:to>
    <xdr:sp macro="" textlink="">
      <xdr:nvSpPr>
        <xdr:cNvPr id="135" name="楕円 134">
          <a:extLst>
            <a:ext uri="{FF2B5EF4-FFF2-40B4-BE49-F238E27FC236}">
              <a16:creationId xmlns:a16="http://schemas.microsoft.com/office/drawing/2014/main" id="{4A1DACD5-E7E1-4C6C-A47D-48E614B29B13}"/>
            </a:ext>
          </a:extLst>
        </xdr:cNvPr>
        <xdr:cNvSpPr/>
      </xdr:nvSpPr>
      <xdr:spPr bwMode="auto">
        <a:xfrm>
          <a:off x="2857500" y="7028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161434</xdr:rowOff>
    </xdr:from>
    <xdr:ext cx="762000" cy="259045"/>
    <xdr:sp macro="" textlink="">
      <xdr:nvSpPr>
        <xdr:cNvPr id="136" name="テキスト ボックス 135">
          <a:extLst>
            <a:ext uri="{FF2B5EF4-FFF2-40B4-BE49-F238E27FC236}">
              <a16:creationId xmlns:a16="http://schemas.microsoft.com/office/drawing/2014/main" id="{354135C1-12D0-409C-8B6D-7B5939435D84}"/>
            </a:ext>
          </a:extLst>
        </xdr:cNvPr>
        <xdr:cNvSpPr txBox="1"/>
      </xdr:nvSpPr>
      <xdr:spPr>
        <a:xfrm>
          <a:off x="2527300" y="711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98B59B8-D695-4317-91E6-ACAE38E7458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B3533B2A-C770-4BC9-A351-050DFC800E8C}"/>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ADE912C8-10BE-4807-841A-701CB11F6139}"/>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EA99AFFC-CA1E-4E05-8D2C-2886919CA65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F7AD808-28D4-4B08-928A-45B17D241D3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8EEFB6E-D533-4E9C-9079-CA1988595ED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751CE44-16EB-44E7-8EAD-CA95AF659FA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F4C784A-273C-4A15-A282-389D5F6D473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60D15D2-84E4-4602-BBF0-BFCEAD45C8F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D8B8850C-DEC3-4B12-8385-7D8D2780B252}"/>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537,101
526,071
534.48
208,224,585
198,710,771
5,548,407
119,754,707
198,893,754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67003F6-4B4E-4ADB-B20B-6CECBA39C47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8FDD97A-83EC-4519-ABB3-EDC325E89BD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602EA7E-F563-4954-A7FC-E9830567AA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B1E2D1A-EFC4-4B12-BF31-2B76EC0AA07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6A3938F-4D07-4827-9996-DE6377474A0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7DEE6547-C760-4BB4-9BDE-87C2A68DA713}"/>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13A4B9BF-B73B-4B76-AA7A-C3AFA1D6D647}"/>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6E048069-21C4-4A3E-8E3B-CE0417A4FA1B}"/>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EA753B60-3B10-44A4-A1A0-E0F5397F0D44}"/>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814B40D-6909-4E9C-9093-8B42C0412F1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5C731CF3-6F4C-4B1E-A3F2-3247CD3D38A4}"/>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5C996015-8B97-47EB-8CA6-39DAA675235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4F834ED8-DE9C-4EC4-9BF4-ACA015BCF147}"/>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F207633D-3FCF-4B48-8ADC-3A507D79B27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9B42DA3-EA4B-44D7-957E-5CE1E8A00F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9A323A6-A0D3-441E-BB3D-90E5C786EC79}"/>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98929C9-0AA1-4A15-8571-AB540EF363D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675D4C6-08DD-4559-B165-D679873E193D}"/>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A4ADAB0-181C-455B-9C6E-2D663B4E25CF}"/>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CBA3ED30-0814-4A21-95B5-26180EC14D2E}"/>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3C0D02FD-A4F2-4681-B66E-B5603422484E}"/>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39484B42-0F91-4717-8618-95F36ACF6B13}"/>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1D936981-80BE-43C1-8735-C01988115A2D}"/>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F1587CE5-AFEB-4377-82F9-4A3067CBDA74}"/>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FEEFFA98-5322-4829-B7EB-74EA3838D0C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A009D3B6-F997-4817-B9A1-2B88B530AE59}"/>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E695A5D-0C29-4DA8-B4AD-53501F78F655}"/>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5B753BC6-CBEA-4468-ABF2-B8B10F8EA5B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B495D7F7-AB3E-4D41-86AB-DEBB1BA9AC1D}"/>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FD25EF90-C28F-4ABA-B802-4A136784A56A}"/>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AD6D2D1D-06D1-4721-8AA8-550D98B66A07}"/>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476A157A-D906-4083-B1DB-427CF6670233}"/>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950499A1-AC86-4C6C-AB32-033F5783F11C}"/>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27D9E73B-4EFD-4672-A192-BE1319E6FE0F}"/>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94603091-F160-444D-8D6E-45CC1EEF05BB}"/>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5F4DAF2E-12FD-4038-81AF-9515D6BB904C}"/>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7FDD97C1-484C-4E88-A9BE-F2EEDE00DE6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354ED67E-146F-4E95-A0C3-1C80016A7483}"/>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CA9F3C0A-DDD5-4666-A5E2-C14B0CAB64BA}"/>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29C13D94-1737-4414-9814-21C6DC544AE8}"/>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FD0A0AE7-2BC9-4ECB-910B-1EE136BA3A9E}"/>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87694903-6802-488B-B08B-93832CBB341A}"/>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6AD32FA7-68A6-4859-80B6-BCEBEDC67B23}"/>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2A61AB57-3AEE-4CD6-B0DC-1C3EFE85E5AF}"/>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a:extLst>
            <a:ext uri="{FF2B5EF4-FFF2-40B4-BE49-F238E27FC236}">
              <a16:creationId xmlns:a16="http://schemas.microsoft.com/office/drawing/2014/main" id="{87A75C01-CB46-4CB2-8220-3C60C4B72FC3}"/>
            </a:ext>
          </a:extLst>
        </xdr:cNvPr>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a:extLst>
            <a:ext uri="{FF2B5EF4-FFF2-40B4-BE49-F238E27FC236}">
              <a16:creationId xmlns:a16="http://schemas.microsoft.com/office/drawing/2014/main" id="{3864DE65-F5AD-4105-8740-8FB773ABBDED}"/>
            </a:ext>
          </a:extLst>
        </xdr:cNvPr>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a:extLst>
            <a:ext uri="{FF2B5EF4-FFF2-40B4-BE49-F238E27FC236}">
              <a16:creationId xmlns:a16="http://schemas.microsoft.com/office/drawing/2014/main" id="{5AD691D3-D147-46DA-AE38-1564342B4D2D}"/>
            </a:ext>
          </a:extLst>
        </xdr:cNvPr>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a:extLst>
            <a:ext uri="{FF2B5EF4-FFF2-40B4-BE49-F238E27FC236}">
              <a16:creationId xmlns:a16="http://schemas.microsoft.com/office/drawing/2014/main" id="{2D2F03C1-5180-479A-89FE-598109475298}"/>
            </a:ext>
          </a:extLst>
        </xdr:cNvPr>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a:extLst>
            <a:ext uri="{FF2B5EF4-FFF2-40B4-BE49-F238E27FC236}">
              <a16:creationId xmlns:a16="http://schemas.microsoft.com/office/drawing/2014/main" id="{3489647C-EE06-40C9-ACE2-999DC1A0985A}"/>
            </a:ext>
          </a:extLst>
        </xdr:cNvPr>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52984</xdr:rowOff>
    </xdr:from>
    <xdr:to>
      <xdr:col>24</xdr:col>
      <xdr:colOff>63500</xdr:colOff>
      <xdr:row>34</xdr:row>
      <xdr:rowOff>72111</xdr:rowOff>
    </xdr:to>
    <xdr:cxnSp macro="">
      <xdr:nvCxnSpPr>
        <xdr:cNvPr id="61" name="直線コネクタ 60">
          <a:extLst>
            <a:ext uri="{FF2B5EF4-FFF2-40B4-BE49-F238E27FC236}">
              <a16:creationId xmlns:a16="http://schemas.microsoft.com/office/drawing/2014/main" id="{EB28030E-ED0E-472E-8E73-7F1C9C53E6FA}"/>
            </a:ext>
          </a:extLst>
        </xdr:cNvPr>
        <xdr:cNvCxnSpPr/>
      </xdr:nvCxnSpPr>
      <xdr:spPr>
        <a:xfrm>
          <a:off x="3797300" y="5882284"/>
          <a:ext cx="838200" cy="1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a:extLst>
            <a:ext uri="{FF2B5EF4-FFF2-40B4-BE49-F238E27FC236}">
              <a16:creationId xmlns:a16="http://schemas.microsoft.com/office/drawing/2014/main" id="{AC03BFE6-B546-4398-8FE0-1ED62CABF0D1}"/>
            </a:ext>
          </a:extLst>
        </xdr:cNvPr>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a:extLst>
            <a:ext uri="{FF2B5EF4-FFF2-40B4-BE49-F238E27FC236}">
              <a16:creationId xmlns:a16="http://schemas.microsoft.com/office/drawing/2014/main" id="{A7EE989B-7BE4-4854-82DA-E0246CB74A4D}"/>
            </a:ext>
          </a:extLst>
        </xdr:cNvPr>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52984</xdr:rowOff>
    </xdr:from>
    <xdr:to>
      <xdr:col>19</xdr:col>
      <xdr:colOff>177800</xdr:colOff>
      <xdr:row>34</xdr:row>
      <xdr:rowOff>119316</xdr:rowOff>
    </xdr:to>
    <xdr:cxnSp macro="">
      <xdr:nvCxnSpPr>
        <xdr:cNvPr id="64" name="直線コネクタ 63">
          <a:extLst>
            <a:ext uri="{FF2B5EF4-FFF2-40B4-BE49-F238E27FC236}">
              <a16:creationId xmlns:a16="http://schemas.microsoft.com/office/drawing/2014/main" id="{A827A1BE-AEB6-461C-904E-782F2E45C5ED}"/>
            </a:ext>
          </a:extLst>
        </xdr:cNvPr>
        <xdr:cNvCxnSpPr/>
      </xdr:nvCxnSpPr>
      <xdr:spPr>
        <a:xfrm flipV="1">
          <a:off x="2908300" y="5882284"/>
          <a:ext cx="889000" cy="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a:extLst>
            <a:ext uri="{FF2B5EF4-FFF2-40B4-BE49-F238E27FC236}">
              <a16:creationId xmlns:a16="http://schemas.microsoft.com/office/drawing/2014/main" id="{F478395E-9BD0-467A-8AFC-8B10FD562361}"/>
            </a:ext>
          </a:extLst>
        </xdr:cNvPr>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93997</xdr:rowOff>
    </xdr:from>
    <xdr:ext cx="534377" cy="259045"/>
    <xdr:sp macro="" textlink="">
      <xdr:nvSpPr>
        <xdr:cNvPr id="66" name="テキスト ボックス 65">
          <a:extLst>
            <a:ext uri="{FF2B5EF4-FFF2-40B4-BE49-F238E27FC236}">
              <a16:creationId xmlns:a16="http://schemas.microsoft.com/office/drawing/2014/main" id="{2272D6FD-8125-4B9D-8D70-50D099491D17}"/>
            </a:ext>
          </a:extLst>
        </xdr:cNvPr>
        <xdr:cNvSpPr txBox="1"/>
      </xdr:nvSpPr>
      <xdr:spPr>
        <a:xfrm>
          <a:off x="3530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107505</xdr:rowOff>
    </xdr:from>
    <xdr:to>
      <xdr:col>15</xdr:col>
      <xdr:colOff>50800</xdr:colOff>
      <xdr:row>34</xdr:row>
      <xdr:rowOff>119316</xdr:rowOff>
    </xdr:to>
    <xdr:cxnSp macro="">
      <xdr:nvCxnSpPr>
        <xdr:cNvPr id="67" name="直線コネクタ 66">
          <a:extLst>
            <a:ext uri="{FF2B5EF4-FFF2-40B4-BE49-F238E27FC236}">
              <a16:creationId xmlns:a16="http://schemas.microsoft.com/office/drawing/2014/main" id="{4ADF9628-5F4D-4B25-8A93-EC188036AB84}"/>
            </a:ext>
          </a:extLst>
        </xdr:cNvPr>
        <xdr:cNvCxnSpPr/>
      </xdr:nvCxnSpPr>
      <xdr:spPr>
        <a:xfrm>
          <a:off x="2019300" y="593680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a:extLst>
            <a:ext uri="{FF2B5EF4-FFF2-40B4-BE49-F238E27FC236}">
              <a16:creationId xmlns:a16="http://schemas.microsoft.com/office/drawing/2014/main" id="{4E5268C9-C2C3-43A7-9DEC-CE76ECEFC84F}"/>
            </a:ext>
          </a:extLst>
        </xdr:cNvPr>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101388</xdr:rowOff>
    </xdr:from>
    <xdr:ext cx="534377" cy="259045"/>
    <xdr:sp macro="" textlink="">
      <xdr:nvSpPr>
        <xdr:cNvPr id="69" name="テキスト ボックス 68">
          <a:extLst>
            <a:ext uri="{FF2B5EF4-FFF2-40B4-BE49-F238E27FC236}">
              <a16:creationId xmlns:a16="http://schemas.microsoft.com/office/drawing/2014/main" id="{ABCAD853-9FB5-4AF6-80EB-A05051070FB9}"/>
            </a:ext>
          </a:extLst>
        </xdr:cNvPr>
        <xdr:cNvSpPr txBox="1"/>
      </xdr:nvSpPr>
      <xdr:spPr>
        <a:xfrm>
          <a:off x="2641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107505</xdr:rowOff>
    </xdr:from>
    <xdr:to>
      <xdr:col>10</xdr:col>
      <xdr:colOff>114300</xdr:colOff>
      <xdr:row>35</xdr:row>
      <xdr:rowOff>4864</xdr:rowOff>
    </xdr:to>
    <xdr:cxnSp macro="">
      <xdr:nvCxnSpPr>
        <xdr:cNvPr id="70" name="直線コネクタ 69">
          <a:extLst>
            <a:ext uri="{FF2B5EF4-FFF2-40B4-BE49-F238E27FC236}">
              <a16:creationId xmlns:a16="http://schemas.microsoft.com/office/drawing/2014/main" id="{D4862B66-97F8-43B2-BC36-4AF6B308C5EC}"/>
            </a:ext>
          </a:extLst>
        </xdr:cNvPr>
        <xdr:cNvCxnSpPr/>
      </xdr:nvCxnSpPr>
      <xdr:spPr>
        <a:xfrm flipV="1">
          <a:off x="1130300" y="5936805"/>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a:extLst>
            <a:ext uri="{FF2B5EF4-FFF2-40B4-BE49-F238E27FC236}">
              <a16:creationId xmlns:a16="http://schemas.microsoft.com/office/drawing/2014/main" id="{D95BE373-589E-4255-A9AD-E74EBA4FEE44}"/>
            </a:ext>
          </a:extLst>
        </xdr:cNvPr>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a:extLst>
            <a:ext uri="{FF2B5EF4-FFF2-40B4-BE49-F238E27FC236}">
              <a16:creationId xmlns:a16="http://schemas.microsoft.com/office/drawing/2014/main" id="{8AABF855-571D-4CFF-99E8-7380EDEC5952}"/>
            </a:ext>
          </a:extLst>
        </xdr:cNvPr>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a:extLst>
            <a:ext uri="{FF2B5EF4-FFF2-40B4-BE49-F238E27FC236}">
              <a16:creationId xmlns:a16="http://schemas.microsoft.com/office/drawing/2014/main" id="{2F92E130-A5F0-4271-A50B-CCDEA0E38736}"/>
            </a:ext>
          </a:extLst>
        </xdr:cNvPr>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a:extLst>
            <a:ext uri="{FF2B5EF4-FFF2-40B4-BE49-F238E27FC236}">
              <a16:creationId xmlns:a16="http://schemas.microsoft.com/office/drawing/2014/main" id="{BCE43894-113B-4AAF-A28E-73CAFD136E0C}"/>
            </a:ext>
          </a:extLst>
        </xdr:cNvPr>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FFB8212F-D837-4C47-818F-577AC042E3E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F20D4380-580B-42CD-B66B-D1D841E377F3}"/>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8DAB18CA-986D-4147-B75F-05378A18025A}"/>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E0D36B84-E426-4BC1-AD9D-F8AD6BB54F74}"/>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979637DC-BF95-48EC-9DB8-B3244F19DD2E}"/>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21311</xdr:rowOff>
    </xdr:from>
    <xdr:to>
      <xdr:col>24</xdr:col>
      <xdr:colOff>114300</xdr:colOff>
      <xdr:row>34</xdr:row>
      <xdr:rowOff>122911</xdr:rowOff>
    </xdr:to>
    <xdr:sp macro="" textlink="">
      <xdr:nvSpPr>
        <xdr:cNvPr id="80" name="楕円 79">
          <a:extLst>
            <a:ext uri="{FF2B5EF4-FFF2-40B4-BE49-F238E27FC236}">
              <a16:creationId xmlns:a16="http://schemas.microsoft.com/office/drawing/2014/main" id="{130F68E9-320A-4520-BD39-6F302C019C55}"/>
            </a:ext>
          </a:extLst>
        </xdr:cNvPr>
        <xdr:cNvSpPr/>
      </xdr:nvSpPr>
      <xdr:spPr>
        <a:xfrm>
          <a:off x="4584700" y="585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44188</xdr:rowOff>
    </xdr:from>
    <xdr:ext cx="534377" cy="259045"/>
    <xdr:sp macro="" textlink="">
      <xdr:nvSpPr>
        <xdr:cNvPr id="81" name="人件費該当値テキスト">
          <a:extLst>
            <a:ext uri="{FF2B5EF4-FFF2-40B4-BE49-F238E27FC236}">
              <a16:creationId xmlns:a16="http://schemas.microsoft.com/office/drawing/2014/main" id="{F1BAA7D3-C9AE-49E1-AB2E-C773BFC83965}"/>
            </a:ext>
          </a:extLst>
        </xdr:cNvPr>
        <xdr:cNvSpPr txBox="1"/>
      </xdr:nvSpPr>
      <xdr:spPr>
        <a:xfrm>
          <a:off x="4686300" y="570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2184</xdr:rowOff>
    </xdr:from>
    <xdr:to>
      <xdr:col>20</xdr:col>
      <xdr:colOff>38100</xdr:colOff>
      <xdr:row>34</xdr:row>
      <xdr:rowOff>103784</xdr:rowOff>
    </xdr:to>
    <xdr:sp macro="" textlink="">
      <xdr:nvSpPr>
        <xdr:cNvPr id="82" name="楕円 81">
          <a:extLst>
            <a:ext uri="{FF2B5EF4-FFF2-40B4-BE49-F238E27FC236}">
              <a16:creationId xmlns:a16="http://schemas.microsoft.com/office/drawing/2014/main" id="{7CC5301A-46AA-4991-9E96-D6C1DF5C8E86}"/>
            </a:ext>
          </a:extLst>
        </xdr:cNvPr>
        <xdr:cNvSpPr/>
      </xdr:nvSpPr>
      <xdr:spPr>
        <a:xfrm>
          <a:off x="3746500" y="58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120311</xdr:rowOff>
    </xdr:from>
    <xdr:ext cx="534377" cy="259045"/>
    <xdr:sp macro="" textlink="">
      <xdr:nvSpPr>
        <xdr:cNvPr id="83" name="テキスト ボックス 82">
          <a:extLst>
            <a:ext uri="{FF2B5EF4-FFF2-40B4-BE49-F238E27FC236}">
              <a16:creationId xmlns:a16="http://schemas.microsoft.com/office/drawing/2014/main" id="{23D19F8F-2741-45BB-AA55-96420E5C3488}"/>
            </a:ext>
          </a:extLst>
        </xdr:cNvPr>
        <xdr:cNvSpPr txBox="1"/>
      </xdr:nvSpPr>
      <xdr:spPr>
        <a:xfrm>
          <a:off x="3530111" y="560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68516</xdr:rowOff>
    </xdr:from>
    <xdr:to>
      <xdr:col>15</xdr:col>
      <xdr:colOff>101600</xdr:colOff>
      <xdr:row>34</xdr:row>
      <xdr:rowOff>170116</xdr:rowOff>
    </xdr:to>
    <xdr:sp macro="" textlink="">
      <xdr:nvSpPr>
        <xdr:cNvPr id="84" name="楕円 83">
          <a:extLst>
            <a:ext uri="{FF2B5EF4-FFF2-40B4-BE49-F238E27FC236}">
              <a16:creationId xmlns:a16="http://schemas.microsoft.com/office/drawing/2014/main" id="{2F97CC3B-0EE6-4B77-A170-3D943A4D042F}"/>
            </a:ext>
          </a:extLst>
        </xdr:cNvPr>
        <xdr:cNvSpPr/>
      </xdr:nvSpPr>
      <xdr:spPr>
        <a:xfrm>
          <a:off x="2857500" y="589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15193</xdr:rowOff>
    </xdr:from>
    <xdr:ext cx="534377" cy="259045"/>
    <xdr:sp macro="" textlink="">
      <xdr:nvSpPr>
        <xdr:cNvPr id="85" name="テキスト ボックス 84">
          <a:extLst>
            <a:ext uri="{FF2B5EF4-FFF2-40B4-BE49-F238E27FC236}">
              <a16:creationId xmlns:a16="http://schemas.microsoft.com/office/drawing/2014/main" id="{8E611257-4E8F-4B0A-BCBB-05FA0BF60DCA}"/>
            </a:ext>
          </a:extLst>
        </xdr:cNvPr>
        <xdr:cNvSpPr txBox="1"/>
      </xdr:nvSpPr>
      <xdr:spPr>
        <a:xfrm>
          <a:off x="2641111" y="567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56705</xdr:rowOff>
    </xdr:from>
    <xdr:to>
      <xdr:col>10</xdr:col>
      <xdr:colOff>165100</xdr:colOff>
      <xdr:row>34</xdr:row>
      <xdr:rowOff>158305</xdr:rowOff>
    </xdr:to>
    <xdr:sp macro="" textlink="">
      <xdr:nvSpPr>
        <xdr:cNvPr id="86" name="楕円 85">
          <a:extLst>
            <a:ext uri="{FF2B5EF4-FFF2-40B4-BE49-F238E27FC236}">
              <a16:creationId xmlns:a16="http://schemas.microsoft.com/office/drawing/2014/main" id="{2D8F4CD5-AB6C-43DF-BD8A-A3E8D09D5093}"/>
            </a:ext>
          </a:extLst>
        </xdr:cNvPr>
        <xdr:cNvSpPr/>
      </xdr:nvSpPr>
      <xdr:spPr>
        <a:xfrm>
          <a:off x="1968500" y="588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3382</xdr:rowOff>
    </xdr:from>
    <xdr:ext cx="534377" cy="259045"/>
    <xdr:sp macro="" textlink="">
      <xdr:nvSpPr>
        <xdr:cNvPr id="87" name="テキスト ボックス 86">
          <a:extLst>
            <a:ext uri="{FF2B5EF4-FFF2-40B4-BE49-F238E27FC236}">
              <a16:creationId xmlns:a16="http://schemas.microsoft.com/office/drawing/2014/main" id="{0A89F92C-E957-4561-A222-09BD7D3D7D1C}"/>
            </a:ext>
          </a:extLst>
        </xdr:cNvPr>
        <xdr:cNvSpPr txBox="1"/>
      </xdr:nvSpPr>
      <xdr:spPr>
        <a:xfrm>
          <a:off x="1752111" y="56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125514</xdr:rowOff>
    </xdr:from>
    <xdr:to>
      <xdr:col>6</xdr:col>
      <xdr:colOff>38100</xdr:colOff>
      <xdr:row>35</xdr:row>
      <xdr:rowOff>55664</xdr:rowOff>
    </xdr:to>
    <xdr:sp macro="" textlink="">
      <xdr:nvSpPr>
        <xdr:cNvPr id="88" name="楕円 87">
          <a:extLst>
            <a:ext uri="{FF2B5EF4-FFF2-40B4-BE49-F238E27FC236}">
              <a16:creationId xmlns:a16="http://schemas.microsoft.com/office/drawing/2014/main" id="{5FFFC99B-D5E5-4AA1-A8F8-CF100C2344BA}"/>
            </a:ext>
          </a:extLst>
        </xdr:cNvPr>
        <xdr:cNvSpPr/>
      </xdr:nvSpPr>
      <xdr:spPr>
        <a:xfrm>
          <a:off x="1079500" y="59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72191</xdr:rowOff>
    </xdr:from>
    <xdr:ext cx="534377" cy="259045"/>
    <xdr:sp macro="" textlink="">
      <xdr:nvSpPr>
        <xdr:cNvPr id="89" name="テキスト ボックス 88">
          <a:extLst>
            <a:ext uri="{FF2B5EF4-FFF2-40B4-BE49-F238E27FC236}">
              <a16:creationId xmlns:a16="http://schemas.microsoft.com/office/drawing/2014/main" id="{CB0D2887-005B-4531-ACC2-B4547433FD20}"/>
            </a:ext>
          </a:extLst>
        </xdr:cNvPr>
        <xdr:cNvSpPr txBox="1"/>
      </xdr:nvSpPr>
      <xdr:spPr>
        <a:xfrm>
          <a:off x="863111" y="573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723A34C8-7873-4BDD-955C-C7B31B2AECCE}"/>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DDB4946E-4811-4D7B-B3C1-2B09A44A3893}"/>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E96C1AEC-7C0F-4442-B6F4-715B702D0F1A}"/>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D6434341-F5A9-423A-B727-AC12A3798BA9}"/>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7A5E6D6D-435B-43E4-9219-3B6F8B5EDCE1}"/>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79674DDB-EC75-4486-9743-F2772A2F2C67}"/>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B2A5688B-BE0C-414B-8839-3EEC68F6B84F}"/>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C21E1B3A-8326-4B2C-8FB4-079EADE01EA9}"/>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5A6C062A-CAA6-416E-9182-39BB72908DFC}"/>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7DB8AC71-B725-4A3F-8298-71C5B4F09B43}"/>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FE2C9E58-EF2D-4406-9415-5BE04AE29976}"/>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5BE53DA7-B93F-4B5B-A483-E0EAD4522252}"/>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9E78AC0D-6692-494E-BAA4-E39FDA111BE3}"/>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B2AE340C-7338-42B5-9D76-604D9EB76347}"/>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8B2856C8-F86F-49C1-AB61-7FA42E769FD3}"/>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AC257A08-9A3E-49BB-B067-52C37DCBE266}"/>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2A71683-718B-4F8D-8AFE-EE5AD3BFE6BC}"/>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859295F7-BC73-4954-8FDE-60BBB04364D9}"/>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A7C2A69C-2B17-4858-9AD3-9F5EA3590C74}"/>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9E5C9E03-7E6D-4CF9-B6AD-35872F0A4578}"/>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820D62B6-92BA-475B-911A-925241FE00C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52667DFC-3B0C-4A66-8FF8-35FDEC2128B6}"/>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8B640A21-4413-40E1-B942-CE9C4DA8B889}"/>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CAF136D1-4814-4437-A7EB-E63238BCFA3B}"/>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a:extLst>
            <a:ext uri="{FF2B5EF4-FFF2-40B4-BE49-F238E27FC236}">
              <a16:creationId xmlns:a16="http://schemas.microsoft.com/office/drawing/2014/main" id="{45337647-21B0-4B46-8644-2B6B29E90419}"/>
            </a:ext>
          </a:extLst>
        </xdr:cNvPr>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a:extLst>
            <a:ext uri="{FF2B5EF4-FFF2-40B4-BE49-F238E27FC236}">
              <a16:creationId xmlns:a16="http://schemas.microsoft.com/office/drawing/2014/main" id="{131409DC-612C-4EE6-9506-97CD99A22794}"/>
            </a:ext>
          </a:extLst>
        </xdr:cNvPr>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a:extLst>
            <a:ext uri="{FF2B5EF4-FFF2-40B4-BE49-F238E27FC236}">
              <a16:creationId xmlns:a16="http://schemas.microsoft.com/office/drawing/2014/main" id="{D41DA4B6-8742-4384-8DD0-48A98D84274C}"/>
            </a:ext>
          </a:extLst>
        </xdr:cNvPr>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a:extLst>
            <a:ext uri="{FF2B5EF4-FFF2-40B4-BE49-F238E27FC236}">
              <a16:creationId xmlns:a16="http://schemas.microsoft.com/office/drawing/2014/main" id="{0783206A-7F33-4075-A47F-EAB481E008F3}"/>
            </a:ext>
          </a:extLst>
        </xdr:cNvPr>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a:extLst>
            <a:ext uri="{FF2B5EF4-FFF2-40B4-BE49-F238E27FC236}">
              <a16:creationId xmlns:a16="http://schemas.microsoft.com/office/drawing/2014/main" id="{D196F21D-17D1-4646-8B39-AFCA8BB5E694}"/>
            </a:ext>
          </a:extLst>
        </xdr:cNvPr>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164224</xdr:rowOff>
    </xdr:from>
    <xdr:to>
      <xdr:col>24</xdr:col>
      <xdr:colOff>63500</xdr:colOff>
      <xdr:row>58</xdr:row>
      <xdr:rowOff>1016</xdr:rowOff>
    </xdr:to>
    <xdr:cxnSp macro="">
      <xdr:nvCxnSpPr>
        <xdr:cNvPr id="119" name="直線コネクタ 118">
          <a:extLst>
            <a:ext uri="{FF2B5EF4-FFF2-40B4-BE49-F238E27FC236}">
              <a16:creationId xmlns:a16="http://schemas.microsoft.com/office/drawing/2014/main" id="{C0E14D13-0AFD-475B-8514-1B8334CE02E7}"/>
            </a:ext>
          </a:extLst>
        </xdr:cNvPr>
        <xdr:cNvCxnSpPr/>
      </xdr:nvCxnSpPr>
      <xdr:spPr>
        <a:xfrm flipV="1">
          <a:off x="3797300" y="9936874"/>
          <a:ext cx="8382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a:extLst>
            <a:ext uri="{FF2B5EF4-FFF2-40B4-BE49-F238E27FC236}">
              <a16:creationId xmlns:a16="http://schemas.microsoft.com/office/drawing/2014/main" id="{717F7450-34C6-460F-AF34-1CAF6930BBF6}"/>
            </a:ext>
          </a:extLst>
        </xdr:cNvPr>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a:extLst>
            <a:ext uri="{FF2B5EF4-FFF2-40B4-BE49-F238E27FC236}">
              <a16:creationId xmlns:a16="http://schemas.microsoft.com/office/drawing/2014/main" id="{AC9B75E1-22DC-4354-AC56-061EF36A955B}"/>
            </a:ext>
          </a:extLst>
        </xdr:cNvPr>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1016</xdr:rowOff>
    </xdr:from>
    <xdr:to>
      <xdr:col>19</xdr:col>
      <xdr:colOff>177800</xdr:colOff>
      <xdr:row>58</xdr:row>
      <xdr:rowOff>8484</xdr:rowOff>
    </xdr:to>
    <xdr:cxnSp macro="">
      <xdr:nvCxnSpPr>
        <xdr:cNvPr id="122" name="直線コネクタ 121">
          <a:extLst>
            <a:ext uri="{FF2B5EF4-FFF2-40B4-BE49-F238E27FC236}">
              <a16:creationId xmlns:a16="http://schemas.microsoft.com/office/drawing/2014/main" id="{C7A3F8E8-A888-4084-8F8C-5438DBFFBD2D}"/>
            </a:ext>
          </a:extLst>
        </xdr:cNvPr>
        <xdr:cNvCxnSpPr/>
      </xdr:nvCxnSpPr>
      <xdr:spPr>
        <a:xfrm flipV="1">
          <a:off x="2908300" y="9945116"/>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a:extLst>
            <a:ext uri="{FF2B5EF4-FFF2-40B4-BE49-F238E27FC236}">
              <a16:creationId xmlns:a16="http://schemas.microsoft.com/office/drawing/2014/main" id="{8B31533C-BD79-4799-BC5E-B03305CFF1C6}"/>
            </a:ext>
          </a:extLst>
        </xdr:cNvPr>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a:extLst>
            <a:ext uri="{FF2B5EF4-FFF2-40B4-BE49-F238E27FC236}">
              <a16:creationId xmlns:a16="http://schemas.microsoft.com/office/drawing/2014/main" id="{20CB84D2-4C6C-48C0-8820-A5885A0F82FB}"/>
            </a:ext>
          </a:extLst>
        </xdr:cNvPr>
        <xdr:cNvSpPr txBox="1"/>
      </xdr:nvSpPr>
      <xdr:spPr>
        <a:xfrm>
          <a:off x="3530111"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8484</xdr:rowOff>
    </xdr:from>
    <xdr:to>
      <xdr:col>15</xdr:col>
      <xdr:colOff>50800</xdr:colOff>
      <xdr:row>58</xdr:row>
      <xdr:rowOff>15887</xdr:rowOff>
    </xdr:to>
    <xdr:cxnSp macro="">
      <xdr:nvCxnSpPr>
        <xdr:cNvPr id="125" name="直線コネクタ 124">
          <a:extLst>
            <a:ext uri="{FF2B5EF4-FFF2-40B4-BE49-F238E27FC236}">
              <a16:creationId xmlns:a16="http://schemas.microsoft.com/office/drawing/2014/main" id="{34506C11-5066-4D54-A920-9A7A9D00D4DA}"/>
            </a:ext>
          </a:extLst>
        </xdr:cNvPr>
        <xdr:cNvCxnSpPr/>
      </xdr:nvCxnSpPr>
      <xdr:spPr>
        <a:xfrm flipV="1">
          <a:off x="2019300" y="9952584"/>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a:extLst>
            <a:ext uri="{FF2B5EF4-FFF2-40B4-BE49-F238E27FC236}">
              <a16:creationId xmlns:a16="http://schemas.microsoft.com/office/drawing/2014/main" id="{A7FFA6D7-3473-48DF-B569-42DAFF75C1E8}"/>
            </a:ext>
          </a:extLst>
        </xdr:cNvPr>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a:extLst>
            <a:ext uri="{FF2B5EF4-FFF2-40B4-BE49-F238E27FC236}">
              <a16:creationId xmlns:a16="http://schemas.microsoft.com/office/drawing/2014/main" id="{8D5A4495-9487-4FA4-A746-F330539116BE}"/>
            </a:ext>
          </a:extLst>
        </xdr:cNvPr>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15887</xdr:rowOff>
    </xdr:from>
    <xdr:to>
      <xdr:col>10</xdr:col>
      <xdr:colOff>114300</xdr:colOff>
      <xdr:row>58</xdr:row>
      <xdr:rowOff>51562</xdr:rowOff>
    </xdr:to>
    <xdr:cxnSp macro="">
      <xdr:nvCxnSpPr>
        <xdr:cNvPr id="128" name="直線コネクタ 127">
          <a:extLst>
            <a:ext uri="{FF2B5EF4-FFF2-40B4-BE49-F238E27FC236}">
              <a16:creationId xmlns:a16="http://schemas.microsoft.com/office/drawing/2014/main" id="{CA1AF614-3B9E-4345-9786-B92338E2F421}"/>
            </a:ext>
          </a:extLst>
        </xdr:cNvPr>
        <xdr:cNvCxnSpPr/>
      </xdr:nvCxnSpPr>
      <xdr:spPr>
        <a:xfrm flipV="1">
          <a:off x="1130300" y="9959987"/>
          <a:ext cx="889000" cy="3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a:extLst>
            <a:ext uri="{FF2B5EF4-FFF2-40B4-BE49-F238E27FC236}">
              <a16:creationId xmlns:a16="http://schemas.microsoft.com/office/drawing/2014/main" id="{4BF40EC2-82D6-4DBA-B9D5-1C198CDADCAA}"/>
            </a:ext>
          </a:extLst>
        </xdr:cNvPr>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a:extLst>
            <a:ext uri="{FF2B5EF4-FFF2-40B4-BE49-F238E27FC236}">
              <a16:creationId xmlns:a16="http://schemas.microsoft.com/office/drawing/2014/main" id="{483D25EC-D18A-4E5F-AD87-81C9E554B86E}"/>
            </a:ext>
          </a:extLst>
        </xdr:cNvPr>
        <xdr:cNvSpPr txBox="1"/>
      </xdr:nvSpPr>
      <xdr:spPr>
        <a:xfrm>
          <a:off x="1752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a:extLst>
            <a:ext uri="{FF2B5EF4-FFF2-40B4-BE49-F238E27FC236}">
              <a16:creationId xmlns:a16="http://schemas.microsoft.com/office/drawing/2014/main" id="{B33B6B17-44E3-4ED9-9803-CD10F0BAC23A}"/>
            </a:ext>
          </a:extLst>
        </xdr:cNvPr>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a:extLst>
            <a:ext uri="{FF2B5EF4-FFF2-40B4-BE49-F238E27FC236}">
              <a16:creationId xmlns:a16="http://schemas.microsoft.com/office/drawing/2014/main" id="{257AA322-02D3-4E50-A512-495CC425E9F6}"/>
            </a:ext>
          </a:extLst>
        </xdr:cNvPr>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531D431D-2992-4270-AA10-84B7A408F902}"/>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9DEC605A-39A4-4213-A7C8-1DDB531B4832}"/>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B0F07C55-F1E2-4EA1-BA2C-E2C3C3A83BDA}"/>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46C10411-C9CF-4D5E-8FA9-A7CA3A7229CB}"/>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866D5FA8-3D02-4A44-BD42-33BEEF9F6F8A}"/>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113424</xdr:rowOff>
    </xdr:from>
    <xdr:to>
      <xdr:col>24</xdr:col>
      <xdr:colOff>114300</xdr:colOff>
      <xdr:row>58</xdr:row>
      <xdr:rowOff>43574</xdr:rowOff>
    </xdr:to>
    <xdr:sp macro="" textlink="">
      <xdr:nvSpPr>
        <xdr:cNvPr id="138" name="楕円 137">
          <a:extLst>
            <a:ext uri="{FF2B5EF4-FFF2-40B4-BE49-F238E27FC236}">
              <a16:creationId xmlns:a16="http://schemas.microsoft.com/office/drawing/2014/main" id="{47E56C4F-9101-4C80-8BBB-8A17C439AE9D}"/>
            </a:ext>
          </a:extLst>
        </xdr:cNvPr>
        <xdr:cNvSpPr/>
      </xdr:nvSpPr>
      <xdr:spPr>
        <a:xfrm>
          <a:off x="4584700" y="988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91851</xdr:rowOff>
    </xdr:from>
    <xdr:ext cx="534377" cy="259045"/>
    <xdr:sp macro="" textlink="">
      <xdr:nvSpPr>
        <xdr:cNvPr id="139" name="物件費該当値テキスト">
          <a:extLst>
            <a:ext uri="{FF2B5EF4-FFF2-40B4-BE49-F238E27FC236}">
              <a16:creationId xmlns:a16="http://schemas.microsoft.com/office/drawing/2014/main" id="{EBF3D909-E1A7-41F7-8A34-95B3BEA3F438}"/>
            </a:ext>
          </a:extLst>
        </xdr:cNvPr>
        <xdr:cNvSpPr txBox="1"/>
      </xdr:nvSpPr>
      <xdr:spPr>
        <a:xfrm>
          <a:off x="4686300" y="986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121666</xdr:rowOff>
    </xdr:from>
    <xdr:to>
      <xdr:col>20</xdr:col>
      <xdr:colOff>38100</xdr:colOff>
      <xdr:row>58</xdr:row>
      <xdr:rowOff>51816</xdr:rowOff>
    </xdr:to>
    <xdr:sp macro="" textlink="">
      <xdr:nvSpPr>
        <xdr:cNvPr id="140" name="楕円 139">
          <a:extLst>
            <a:ext uri="{FF2B5EF4-FFF2-40B4-BE49-F238E27FC236}">
              <a16:creationId xmlns:a16="http://schemas.microsoft.com/office/drawing/2014/main" id="{21519D27-5139-4DEF-BD9D-DE06F1725E80}"/>
            </a:ext>
          </a:extLst>
        </xdr:cNvPr>
        <xdr:cNvSpPr/>
      </xdr:nvSpPr>
      <xdr:spPr>
        <a:xfrm>
          <a:off x="3746500" y="989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42943</xdr:rowOff>
    </xdr:from>
    <xdr:ext cx="534377" cy="259045"/>
    <xdr:sp macro="" textlink="">
      <xdr:nvSpPr>
        <xdr:cNvPr id="141" name="テキスト ボックス 140">
          <a:extLst>
            <a:ext uri="{FF2B5EF4-FFF2-40B4-BE49-F238E27FC236}">
              <a16:creationId xmlns:a16="http://schemas.microsoft.com/office/drawing/2014/main" id="{C430CFC1-B60F-4549-AACB-FB9C575E2503}"/>
            </a:ext>
          </a:extLst>
        </xdr:cNvPr>
        <xdr:cNvSpPr txBox="1"/>
      </xdr:nvSpPr>
      <xdr:spPr>
        <a:xfrm>
          <a:off x="3530111" y="99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129134</xdr:rowOff>
    </xdr:from>
    <xdr:to>
      <xdr:col>15</xdr:col>
      <xdr:colOff>101600</xdr:colOff>
      <xdr:row>58</xdr:row>
      <xdr:rowOff>59284</xdr:rowOff>
    </xdr:to>
    <xdr:sp macro="" textlink="">
      <xdr:nvSpPr>
        <xdr:cNvPr id="142" name="楕円 141">
          <a:extLst>
            <a:ext uri="{FF2B5EF4-FFF2-40B4-BE49-F238E27FC236}">
              <a16:creationId xmlns:a16="http://schemas.microsoft.com/office/drawing/2014/main" id="{5983B3A6-EA32-4BD7-BAFC-C3EB05AE2CF0}"/>
            </a:ext>
          </a:extLst>
        </xdr:cNvPr>
        <xdr:cNvSpPr/>
      </xdr:nvSpPr>
      <xdr:spPr>
        <a:xfrm>
          <a:off x="2857500" y="99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50411</xdr:rowOff>
    </xdr:from>
    <xdr:ext cx="534377" cy="259045"/>
    <xdr:sp macro="" textlink="">
      <xdr:nvSpPr>
        <xdr:cNvPr id="143" name="テキスト ボックス 142">
          <a:extLst>
            <a:ext uri="{FF2B5EF4-FFF2-40B4-BE49-F238E27FC236}">
              <a16:creationId xmlns:a16="http://schemas.microsoft.com/office/drawing/2014/main" id="{F24B02F3-1197-4211-AC0F-C268304FD000}"/>
            </a:ext>
          </a:extLst>
        </xdr:cNvPr>
        <xdr:cNvSpPr txBox="1"/>
      </xdr:nvSpPr>
      <xdr:spPr>
        <a:xfrm>
          <a:off x="2641111" y="99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136537</xdr:rowOff>
    </xdr:from>
    <xdr:to>
      <xdr:col>10</xdr:col>
      <xdr:colOff>165100</xdr:colOff>
      <xdr:row>58</xdr:row>
      <xdr:rowOff>66687</xdr:rowOff>
    </xdr:to>
    <xdr:sp macro="" textlink="">
      <xdr:nvSpPr>
        <xdr:cNvPr id="144" name="楕円 143">
          <a:extLst>
            <a:ext uri="{FF2B5EF4-FFF2-40B4-BE49-F238E27FC236}">
              <a16:creationId xmlns:a16="http://schemas.microsoft.com/office/drawing/2014/main" id="{08D53B6B-62CD-4561-A045-8A09AC895B83}"/>
            </a:ext>
          </a:extLst>
        </xdr:cNvPr>
        <xdr:cNvSpPr/>
      </xdr:nvSpPr>
      <xdr:spPr>
        <a:xfrm>
          <a:off x="1968500" y="99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57814</xdr:rowOff>
    </xdr:from>
    <xdr:ext cx="534377" cy="259045"/>
    <xdr:sp macro="" textlink="">
      <xdr:nvSpPr>
        <xdr:cNvPr id="145" name="テキスト ボックス 144">
          <a:extLst>
            <a:ext uri="{FF2B5EF4-FFF2-40B4-BE49-F238E27FC236}">
              <a16:creationId xmlns:a16="http://schemas.microsoft.com/office/drawing/2014/main" id="{467B1C08-09F9-4553-94B6-EE40EE6EC335}"/>
            </a:ext>
          </a:extLst>
        </xdr:cNvPr>
        <xdr:cNvSpPr txBox="1"/>
      </xdr:nvSpPr>
      <xdr:spPr>
        <a:xfrm>
          <a:off x="1752111" y="1000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762</xdr:rowOff>
    </xdr:from>
    <xdr:to>
      <xdr:col>6</xdr:col>
      <xdr:colOff>38100</xdr:colOff>
      <xdr:row>58</xdr:row>
      <xdr:rowOff>102362</xdr:rowOff>
    </xdr:to>
    <xdr:sp macro="" textlink="">
      <xdr:nvSpPr>
        <xdr:cNvPr id="146" name="楕円 145">
          <a:extLst>
            <a:ext uri="{FF2B5EF4-FFF2-40B4-BE49-F238E27FC236}">
              <a16:creationId xmlns:a16="http://schemas.microsoft.com/office/drawing/2014/main" id="{51104907-87A2-40DE-8409-D79945F3D3B8}"/>
            </a:ext>
          </a:extLst>
        </xdr:cNvPr>
        <xdr:cNvSpPr/>
      </xdr:nvSpPr>
      <xdr:spPr>
        <a:xfrm>
          <a:off x="1079500" y="99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93489</xdr:rowOff>
    </xdr:from>
    <xdr:ext cx="534377" cy="259045"/>
    <xdr:sp macro="" textlink="">
      <xdr:nvSpPr>
        <xdr:cNvPr id="147" name="テキスト ボックス 146">
          <a:extLst>
            <a:ext uri="{FF2B5EF4-FFF2-40B4-BE49-F238E27FC236}">
              <a16:creationId xmlns:a16="http://schemas.microsoft.com/office/drawing/2014/main" id="{0C7D492B-AD2F-4E21-84D7-DA6CBCE1BD47}"/>
            </a:ext>
          </a:extLst>
        </xdr:cNvPr>
        <xdr:cNvSpPr txBox="1"/>
      </xdr:nvSpPr>
      <xdr:spPr>
        <a:xfrm>
          <a:off x="863111" y="100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E053AE13-2936-4FDC-B3F4-8C90552F8171}"/>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67594BF1-C35F-4760-9CC5-6F30B445C5F4}"/>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6E13E7EB-4EBD-40E0-8EE0-351136FDED1F}"/>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D1B17320-84DE-4ADE-8E34-41C62B43D48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66E0A55B-30D9-4922-BB6C-88ED6DA67FAC}"/>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CA182510-4ABA-4E09-92A6-FF4B31AE9781}"/>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D3197791-E1B5-48BE-9444-D5631B02972A}"/>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817CED92-FCAB-4D32-8F42-D9DFC5F7A6AC}"/>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6C68A7BA-0BA5-4575-A097-6B70A7327B9B}"/>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CA0AA61-1236-4F00-B729-71A49B5E1BE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78405913-30F8-47EE-B4AF-37BC6B1E6BA3}"/>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964E8690-6FE7-462E-BE39-3B827245FEBB}"/>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F296CFD5-DCF9-4E12-BBB6-EC615E7D9301}"/>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8E7D6763-C573-4C40-A1DD-B7DBBE92CC9D}"/>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55EA8193-684F-493E-8CCF-6A7DF6D46C28}"/>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89D51F47-1CD1-4695-8265-2521B206B45F}"/>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F1AA627-6FD3-438A-8EB7-600D5F683949}"/>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76D145CE-DAF4-4CB3-BD64-76CABF0D002E}"/>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36B4E446-55B0-4B1A-9EE9-80F1214A80D1}"/>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DFC428B4-E48E-4BA1-9EC0-B35EE1CB7681}"/>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D6E3E666-A8FC-441D-B434-EC99181FDE2C}"/>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9057780F-1D6C-423E-9028-7671E944CB51}"/>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255F4DD3-0CAE-43FD-8827-0B86C4E24998}"/>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13D3BCD6-0CA8-44A4-8BC4-0D18F16B0E62}"/>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87768525-1260-4D7D-913E-7DDEC91480FA}"/>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a:extLst>
            <a:ext uri="{FF2B5EF4-FFF2-40B4-BE49-F238E27FC236}">
              <a16:creationId xmlns:a16="http://schemas.microsoft.com/office/drawing/2014/main" id="{5C6878EB-2205-494F-9F53-19C8DCDD2550}"/>
            </a:ext>
          </a:extLst>
        </xdr:cNvPr>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a:extLst>
            <a:ext uri="{FF2B5EF4-FFF2-40B4-BE49-F238E27FC236}">
              <a16:creationId xmlns:a16="http://schemas.microsoft.com/office/drawing/2014/main" id="{684D63DB-F816-46DB-8BAD-CF41AC5D18A6}"/>
            </a:ext>
          </a:extLst>
        </xdr:cNvPr>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a:extLst>
            <a:ext uri="{FF2B5EF4-FFF2-40B4-BE49-F238E27FC236}">
              <a16:creationId xmlns:a16="http://schemas.microsoft.com/office/drawing/2014/main" id="{1C4B8458-B3C8-4CD0-93C6-21DD7E25F9F7}"/>
            </a:ext>
          </a:extLst>
        </xdr:cNvPr>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a:extLst>
            <a:ext uri="{FF2B5EF4-FFF2-40B4-BE49-F238E27FC236}">
              <a16:creationId xmlns:a16="http://schemas.microsoft.com/office/drawing/2014/main" id="{8E68A904-84E7-40FB-80EE-83D53F65C489}"/>
            </a:ext>
          </a:extLst>
        </xdr:cNvPr>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a:extLst>
            <a:ext uri="{FF2B5EF4-FFF2-40B4-BE49-F238E27FC236}">
              <a16:creationId xmlns:a16="http://schemas.microsoft.com/office/drawing/2014/main" id="{96ED4E0A-6136-4081-A3C6-56D95DAD6E9B}"/>
            </a:ext>
          </a:extLst>
        </xdr:cNvPr>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161689</xdr:rowOff>
    </xdr:from>
    <xdr:to>
      <xdr:col>24</xdr:col>
      <xdr:colOff>63500</xdr:colOff>
      <xdr:row>77</xdr:row>
      <xdr:rowOff>164085</xdr:rowOff>
    </xdr:to>
    <xdr:cxnSp macro="">
      <xdr:nvCxnSpPr>
        <xdr:cNvPr id="178" name="直線コネクタ 177">
          <a:extLst>
            <a:ext uri="{FF2B5EF4-FFF2-40B4-BE49-F238E27FC236}">
              <a16:creationId xmlns:a16="http://schemas.microsoft.com/office/drawing/2014/main" id="{760D7D82-275F-479B-B29E-041E738AF346}"/>
            </a:ext>
          </a:extLst>
        </xdr:cNvPr>
        <xdr:cNvCxnSpPr/>
      </xdr:nvCxnSpPr>
      <xdr:spPr>
        <a:xfrm>
          <a:off x="3797300" y="13363339"/>
          <a:ext cx="8382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a:extLst>
            <a:ext uri="{FF2B5EF4-FFF2-40B4-BE49-F238E27FC236}">
              <a16:creationId xmlns:a16="http://schemas.microsoft.com/office/drawing/2014/main" id="{36F34BC1-14D0-4377-B42F-259E3D6B5440}"/>
            </a:ext>
          </a:extLst>
        </xdr:cNvPr>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a:extLst>
            <a:ext uri="{FF2B5EF4-FFF2-40B4-BE49-F238E27FC236}">
              <a16:creationId xmlns:a16="http://schemas.microsoft.com/office/drawing/2014/main" id="{9B200D87-4838-4ECF-97D9-3003D45F6426}"/>
            </a:ext>
          </a:extLst>
        </xdr:cNvPr>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161689</xdr:rowOff>
    </xdr:from>
    <xdr:to>
      <xdr:col>19</xdr:col>
      <xdr:colOff>177800</xdr:colOff>
      <xdr:row>77</xdr:row>
      <xdr:rowOff>164520</xdr:rowOff>
    </xdr:to>
    <xdr:cxnSp macro="">
      <xdr:nvCxnSpPr>
        <xdr:cNvPr id="181" name="直線コネクタ 180">
          <a:extLst>
            <a:ext uri="{FF2B5EF4-FFF2-40B4-BE49-F238E27FC236}">
              <a16:creationId xmlns:a16="http://schemas.microsoft.com/office/drawing/2014/main" id="{B4BCA15D-D5B0-4D98-B9D1-58887E40B404}"/>
            </a:ext>
          </a:extLst>
        </xdr:cNvPr>
        <xdr:cNvCxnSpPr/>
      </xdr:nvCxnSpPr>
      <xdr:spPr>
        <a:xfrm flipV="1">
          <a:off x="2908300" y="13363339"/>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a:extLst>
            <a:ext uri="{FF2B5EF4-FFF2-40B4-BE49-F238E27FC236}">
              <a16:creationId xmlns:a16="http://schemas.microsoft.com/office/drawing/2014/main" id="{52D518D7-C1CA-4995-8361-50F77FCB6B21}"/>
            </a:ext>
          </a:extLst>
        </xdr:cNvPr>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a:extLst>
            <a:ext uri="{FF2B5EF4-FFF2-40B4-BE49-F238E27FC236}">
              <a16:creationId xmlns:a16="http://schemas.microsoft.com/office/drawing/2014/main" id="{237CB90D-A9D5-423C-BF26-2F9924544FB2}"/>
            </a:ext>
          </a:extLst>
        </xdr:cNvPr>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164520</xdr:rowOff>
    </xdr:from>
    <xdr:to>
      <xdr:col>15</xdr:col>
      <xdr:colOff>50800</xdr:colOff>
      <xdr:row>78</xdr:row>
      <xdr:rowOff>7221</xdr:rowOff>
    </xdr:to>
    <xdr:cxnSp macro="">
      <xdr:nvCxnSpPr>
        <xdr:cNvPr id="184" name="直線コネクタ 183">
          <a:extLst>
            <a:ext uri="{FF2B5EF4-FFF2-40B4-BE49-F238E27FC236}">
              <a16:creationId xmlns:a16="http://schemas.microsoft.com/office/drawing/2014/main" id="{526B4E6D-9B75-465F-AA69-F32056047DD6}"/>
            </a:ext>
          </a:extLst>
        </xdr:cNvPr>
        <xdr:cNvCxnSpPr/>
      </xdr:nvCxnSpPr>
      <xdr:spPr>
        <a:xfrm flipV="1">
          <a:off x="2019300" y="13366170"/>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a:extLst>
            <a:ext uri="{FF2B5EF4-FFF2-40B4-BE49-F238E27FC236}">
              <a16:creationId xmlns:a16="http://schemas.microsoft.com/office/drawing/2014/main" id="{AC88B591-7537-4DBA-9257-CF1F14CE9C38}"/>
            </a:ext>
          </a:extLst>
        </xdr:cNvPr>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a:extLst>
            <a:ext uri="{FF2B5EF4-FFF2-40B4-BE49-F238E27FC236}">
              <a16:creationId xmlns:a16="http://schemas.microsoft.com/office/drawing/2014/main" id="{A67FCABE-0EB5-4FDE-A4C6-8E84228622C9}"/>
            </a:ext>
          </a:extLst>
        </xdr:cNvPr>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7003</xdr:rowOff>
    </xdr:from>
    <xdr:to>
      <xdr:col>10</xdr:col>
      <xdr:colOff>114300</xdr:colOff>
      <xdr:row>78</xdr:row>
      <xdr:rowOff>7221</xdr:rowOff>
    </xdr:to>
    <xdr:cxnSp macro="">
      <xdr:nvCxnSpPr>
        <xdr:cNvPr id="187" name="直線コネクタ 186">
          <a:extLst>
            <a:ext uri="{FF2B5EF4-FFF2-40B4-BE49-F238E27FC236}">
              <a16:creationId xmlns:a16="http://schemas.microsoft.com/office/drawing/2014/main" id="{34C097C3-5A3E-4ABF-9C24-E3978446BF20}"/>
            </a:ext>
          </a:extLst>
        </xdr:cNvPr>
        <xdr:cNvCxnSpPr/>
      </xdr:nvCxnSpPr>
      <xdr:spPr>
        <a:xfrm>
          <a:off x="1130300" y="13380103"/>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a:extLst>
            <a:ext uri="{FF2B5EF4-FFF2-40B4-BE49-F238E27FC236}">
              <a16:creationId xmlns:a16="http://schemas.microsoft.com/office/drawing/2014/main" id="{8436FFD9-2EDA-4FC0-9129-E6BDBCBDFBD0}"/>
            </a:ext>
          </a:extLst>
        </xdr:cNvPr>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a:extLst>
            <a:ext uri="{FF2B5EF4-FFF2-40B4-BE49-F238E27FC236}">
              <a16:creationId xmlns:a16="http://schemas.microsoft.com/office/drawing/2014/main" id="{7AFE07AA-07A9-4121-A2C3-5B33A61B3869}"/>
            </a:ext>
          </a:extLst>
        </xdr:cNvPr>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a:extLst>
            <a:ext uri="{FF2B5EF4-FFF2-40B4-BE49-F238E27FC236}">
              <a16:creationId xmlns:a16="http://schemas.microsoft.com/office/drawing/2014/main" id="{5CE7AD2E-0039-49B3-AF51-7088D702696D}"/>
            </a:ext>
          </a:extLst>
        </xdr:cNvPr>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a:extLst>
            <a:ext uri="{FF2B5EF4-FFF2-40B4-BE49-F238E27FC236}">
              <a16:creationId xmlns:a16="http://schemas.microsoft.com/office/drawing/2014/main" id="{C4DA3C7E-925C-4480-AAB2-2362A49DA5FA}"/>
            </a:ext>
          </a:extLst>
        </xdr:cNvPr>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A2EF6F0B-A424-40DB-8A01-9972B4EB8CD2}"/>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A3803DB-B5CC-4DDC-9916-0FB868E159DE}"/>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A2974790-F0E1-4456-B60D-18BA5AF1E44B}"/>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A3375486-402D-4094-A21C-ADADEAF267FA}"/>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B03FE4B3-0C86-4530-9428-2A72BB98023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113285</xdr:rowOff>
    </xdr:from>
    <xdr:to>
      <xdr:col>24</xdr:col>
      <xdr:colOff>114300</xdr:colOff>
      <xdr:row>78</xdr:row>
      <xdr:rowOff>43435</xdr:rowOff>
    </xdr:to>
    <xdr:sp macro="" textlink="">
      <xdr:nvSpPr>
        <xdr:cNvPr id="197" name="楕円 196">
          <a:extLst>
            <a:ext uri="{FF2B5EF4-FFF2-40B4-BE49-F238E27FC236}">
              <a16:creationId xmlns:a16="http://schemas.microsoft.com/office/drawing/2014/main" id="{F40F1FBA-778E-4659-A185-804432BE3E10}"/>
            </a:ext>
          </a:extLst>
        </xdr:cNvPr>
        <xdr:cNvSpPr/>
      </xdr:nvSpPr>
      <xdr:spPr>
        <a:xfrm>
          <a:off x="4584700" y="133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469744" cy="259045"/>
    <xdr:sp macro="" textlink="">
      <xdr:nvSpPr>
        <xdr:cNvPr id="198" name="維持補修費該当値テキスト">
          <a:extLst>
            <a:ext uri="{FF2B5EF4-FFF2-40B4-BE49-F238E27FC236}">
              <a16:creationId xmlns:a16="http://schemas.microsoft.com/office/drawing/2014/main" id="{24B7AD20-7584-45AB-A0A0-ED3F5EAC3A06}"/>
            </a:ext>
          </a:extLst>
        </xdr:cNvPr>
        <xdr:cNvSpPr txBox="1"/>
      </xdr:nvSpPr>
      <xdr:spPr>
        <a:xfrm>
          <a:off x="4686300" y="1329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110889</xdr:rowOff>
    </xdr:from>
    <xdr:to>
      <xdr:col>20</xdr:col>
      <xdr:colOff>38100</xdr:colOff>
      <xdr:row>78</xdr:row>
      <xdr:rowOff>41039</xdr:rowOff>
    </xdr:to>
    <xdr:sp macro="" textlink="">
      <xdr:nvSpPr>
        <xdr:cNvPr id="199" name="楕円 198">
          <a:extLst>
            <a:ext uri="{FF2B5EF4-FFF2-40B4-BE49-F238E27FC236}">
              <a16:creationId xmlns:a16="http://schemas.microsoft.com/office/drawing/2014/main" id="{8BEB1EBB-19FE-4F58-B945-7998409BBFD6}"/>
            </a:ext>
          </a:extLst>
        </xdr:cNvPr>
        <xdr:cNvSpPr/>
      </xdr:nvSpPr>
      <xdr:spPr>
        <a:xfrm>
          <a:off x="3746500" y="133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32166</xdr:rowOff>
    </xdr:from>
    <xdr:ext cx="469744" cy="259045"/>
    <xdr:sp macro="" textlink="">
      <xdr:nvSpPr>
        <xdr:cNvPr id="200" name="テキスト ボックス 199">
          <a:extLst>
            <a:ext uri="{FF2B5EF4-FFF2-40B4-BE49-F238E27FC236}">
              <a16:creationId xmlns:a16="http://schemas.microsoft.com/office/drawing/2014/main" id="{5AF4ADA4-13D7-49B1-A874-FD7C23849A82}"/>
            </a:ext>
          </a:extLst>
        </xdr:cNvPr>
        <xdr:cNvSpPr txBox="1"/>
      </xdr:nvSpPr>
      <xdr:spPr>
        <a:xfrm>
          <a:off x="3562428" y="1340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113720</xdr:rowOff>
    </xdr:from>
    <xdr:to>
      <xdr:col>15</xdr:col>
      <xdr:colOff>101600</xdr:colOff>
      <xdr:row>78</xdr:row>
      <xdr:rowOff>43870</xdr:rowOff>
    </xdr:to>
    <xdr:sp macro="" textlink="">
      <xdr:nvSpPr>
        <xdr:cNvPr id="201" name="楕円 200">
          <a:extLst>
            <a:ext uri="{FF2B5EF4-FFF2-40B4-BE49-F238E27FC236}">
              <a16:creationId xmlns:a16="http://schemas.microsoft.com/office/drawing/2014/main" id="{C42CEF3F-1DC2-4EDC-B9EB-812BD6963547}"/>
            </a:ext>
          </a:extLst>
        </xdr:cNvPr>
        <xdr:cNvSpPr/>
      </xdr:nvSpPr>
      <xdr:spPr>
        <a:xfrm>
          <a:off x="2857500" y="133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34997</xdr:rowOff>
    </xdr:from>
    <xdr:ext cx="469744" cy="259045"/>
    <xdr:sp macro="" textlink="">
      <xdr:nvSpPr>
        <xdr:cNvPr id="202" name="テキスト ボックス 201">
          <a:extLst>
            <a:ext uri="{FF2B5EF4-FFF2-40B4-BE49-F238E27FC236}">
              <a16:creationId xmlns:a16="http://schemas.microsoft.com/office/drawing/2014/main" id="{7261CD27-3EB7-48EB-9E88-1D409AD2B0B5}"/>
            </a:ext>
          </a:extLst>
        </xdr:cNvPr>
        <xdr:cNvSpPr txBox="1"/>
      </xdr:nvSpPr>
      <xdr:spPr>
        <a:xfrm>
          <a:off x="2673428" y="1340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127871</xdr:rowOff>
    </xdr:from>
    <xdr:to>
      <xdr:col>10</xdr:col>
      <xdr:colOff>165100</xdr:colOff>
      <xdr:row>78</xdr:row>
      <xdr:rowOff>58021</xdr:rowOff>
    </xdr:to>
    <xdr:sp macro="" textlink="">
      <xdr:nvSpPr>
        <xdr:cNvPr id="203" name="楕円 202">
          <a:extLst>
            <a:ext uri="{FF2B5EF4-FFF2-40B4-BE49-F238E27FC236}">
              <a16:creationId xmlns:a16="http://schemas.microsoft.com/office/drawing/2014/main" id="{DA9A7B4A-3C9D-49D6-9BC4-6F6A1582331E}"/>
            </a:ext>
          </a:extLst>
        </xdr:cNvPr>
        <xdr:cNvSpPr/>
      </xdr:nvSpPr>
      <xdr:spPr>
        <a:xfrm>
          <a:off x="1968500" y="133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49148</xdr:rowOff>
    </xdr:from>
    <xdr:ext cx="469744" cy="259045"/>
    <xdr:sp macro="" textlink="">
      <xdr:nvSpPr>
        <xdr:cNvPr id="204" name="テキスト ボックス 203">
          <a:extLst>
            <a:ext uri="{FF2B5EF4-FFF2-40B4-BE49-F238E27FC236}">
              <a16:creationId xmlns:a16="http://schemas.microsoft.com/office/drawing/2014/main" id="{C9EC77DE-714C-4F34-8810-C03BFBBC0D80}"/>
            </a:ext>
          </a:extLst>
        </xdr:cNvPr>
        <xdr:cNvSpPr txBox="1"/>
      </xdr:nvSpPr>
      <xdr:spPr>
        <a:xfrm>
          <a:off x="1784428" y="1342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127653</xdr:rowOff>
    </xdr:from>
    <xdr:to>
      <xdr:col>6</xdr:col>
      <xdr:colOff>38100</xdr:colOff>
      <xdr:row>78</xdr:row>
      <xdr:rowOff>57803</xdr:rowOff>
    </xdr:to>
    <xdr:sp macro="" textlink="">
      <xdr:nvSpPr>
        <xdr:cNvPr id="205" name="楕円 204">
          <a:extLst>
            <a:ext uri="{FF2B5EF4-FFF2-40B4-BE49-F238E27FC236}">
              <a16:creationId xmlns:a16="http://schemas.microsoft.com/office/drawing/2014/main" id="{33D8146A-B6A3-4245-827D-60A49BDC3AC1}"/>
            </a:ext>
          </a:extLst>
        </xdr:cNvPr>
        <xdr:cNvSpPr/>
      </xdr:nvSpPr>
      <xdr:spPr>
        <a:xfrm>
          <a:off x="1079500" y="133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48930</xdr:rowOff>
    </xdr:from>
    <xdr:ext cx="469744" cy="259045"/>
    <xdr:sp macro="" textlink="">
      <xdr:nvSpPr>
        <xdr:cNvPr id="206" name="テキスト ボックス 205">
          <a:extLst>
            <a:ext uri="{FF2B5EF4-FFF2-40B4-BE49-F238E27FC236}">
              <a16:creationId xmlns:a16="http://schemas.microsoft.com/office/drawing/2014/main" id="{A755478A-BD8E-4740-8A2F-D43890EFF844}"/>
            </a:ext>
          </a:extLst>
        </xdr:cNvPr>
        <xdr:cNvSpPr txBox="1"/>
      </xdr:nvSpPr>
      <xdr:spPr>
        <a:xfrm>
          <a:off x="895428" y="1342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4BCBA8E3-337B-48D0-AF05-53E670E6A206}"/>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1FF6327E-8014-4449-B861-1B8F987A2A7F}"/>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9B8BC3ED-44DE-4B25-90C1-96B398E6FCE1}"/>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500AA96E-DC93-40D4-9C9F-BA43590E3262}"/>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B6B079D0-FB9A-40E4-854D-9555C76E269C}"/>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2FC05CDF-00A1-42CF-A6F0-5637EA45251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72029D1C-DF3F-4485-8B60-40203DB6D147}"/>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D1A6D3C2-46A6-4A96-910E-63506FB9153B}"/>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43A70DE6-EAFB-4B3B-8345-2615E9E1A024}"/>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B3795AA9-D726-445E-B040-21402A4FD1D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1842FAB9-B0EC-464D-A164-EC14C99412E5}"/>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D688147E-6BA6-4EB4-A155-3B75FDD83C33}"/>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85E508FC-E845-4765-B6BB-A1434AD6E689}"/>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625BA20A-A105-48D7-B130-FC0A4F9E51AE}"/>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DDA6570E-685C-46AF-8E9F-E0A8088CA843}"/>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C4C09703-1A78-4987-88B5-C17B3377EF5D}"/>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BED0A5CD-3F45-4C74-805C-1D5EEA1C047B}"/>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5C72DDC-2B43-43A7-981D-54246951173D}"/>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89BF4A39-93D6-4586-BE38-645E202FED16}"/>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B3737B58-0A0E-4AB6-8638-734ABC0785AA}"/>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9F937255-2A84-4C19-98D3-422A9C621C5C}"/>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1B57EDB1-98B8-4FC6-BE9E-BED5521F0D9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724C00DC-0B2B-4B86-BA1B-61DCF34C2DB2}"/>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291C5F8A-6453-49BE-94C3-E5291E7A1C59}"/>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a:extLst>
            <a:ext uri="{FF2B5EF4-FFF2-40B4-BE49-F238E27FC236}">
              <a16:creationId xmlns:a16="http://schemas.microsoft.com/office/drawing/2014/main" id="{6DEACD40-49E9-469C-AF71-C3BC4AE79E86}"/>
            </a:ext>
          </a:extLst>
        </xdr:cNvPr>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a:extLst>
            <a:ext uri="{FF2B5EF4-FFF2-40B4-BE49-F238E27FC236}">
              <a16:creationId xmlns:a16="http://schemas.microsoft.com/office/drawing/2014/main" id="{9A7F213D-ABFB-42B2-8661-4EA8DC1E264A}"/>
            </a:ext>
          </a:extLst>
        </xdr:cNvPr>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a:extLst>
            <a:ext uri="{FF2B5EF4-FFF2-40B4-BE49-F238E27FC236}">
              <a16:creationId xmlns:a16="http://schemas.microsoft.com/office/drawing/2014/main" id="{6E307B5C-9E0C-4597-BD9E-798831497302}"/>
            </a:ext>
          </a:extLst>
        </xdr:cNvPr>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a:extLst>
            <a:ext uri="{FF2B5EF4-FFF2-40B4-BE49-F238E27FC236}">
              <a16:creationId xmlns:a16="http://schemas.microsoft.com/office/drawing/2014/main" id="{BE9176E9-AF7C-45C5-BF5F-1E572A38117B}"/>
            </a:ext>
          </a:extLst>
        </xdr:cNvPr>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a:extLst>
            <a:ext uri="{FF2B5EF4-FFF2-40B4-BE49-F238E27FC236}">
              <a16:creationId xmlns:a16="http://schemas.microsoft.com/office/drawing/2014/main" id="{82D821F8-C216-4410-85C2-8862AF646328}"/>
            </a:ext>
          </a:extLst>
        </xdr:cNvPr>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79845</xdr:rowOff>
    </xdr:from>
    <xdr:to>
      <xdr:col>24</xdr:col>
      <xdr:colOff>63500</xdr:colOff>
      <xdr:row>96</xdr:row>
      <xdr:rowOff>97803</xdr:rowOff>
    </xdr:to>
    <xdr:cxnSp macro="">
      <xdr:nvCxnSpPr>
        <xdr:cNvPr id="236" name="直線コネクタ 235">
          <a:extLst>
            <a:ext uri="{FF2B5EF4-FFF2-40B4-BE49-F238E27FC236}">
              <a16:creationId xmlns:a16="http://schemas.microsoft.com/office/drawing/2014/main" id="{7022867F-311B-4C5A-9DDA-CAA0A73C9876}"/>
            </a:ext>
          </a:extLst>
        </xdr:cNvPr>
        <xdr:cNvCxnSpPr/>
      </xdr:nvCxnSpPr>
      <xdr:spPr>
        <a:xfrm>
          <a:off x="3797300" y="16539045"/>
          <a:ext cx="838200" cy="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a:extLst>
            <a:ext uri="{FF2B5EF4-FFF2-40B4-BE49-F238E27FC236}">
              <a16:creationId xmlns:a16="http://schemas.microsoft.com/office/drawing/2014/main" id="{A903F880-E6D4-4CF0-97BC-A3E471ECC530}"/>
            </a:ext>
          </a:extLst>
        </xdr:cNvPr>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a:extLst>
            <a:ext uri="{FF2B5EF4-FFF2-40B4-BE49-F238E27FC236}">
              <a16:creationId xmlns:a16="http://schemas.microsoft.com/office/drawing/2014/main" id="{4BF3B2FD-C362-4A75-9CAE-D4D23AB2A89C}"/>
            </a:ext>
          </a:extLst>
        </xdr:cNvPr>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79845</xdr:rowOff>
    </xdr:from>
    <xdr:to>
      <xdr:col>19</xdr:col>
      <xdr:colOff>177800</xdr:colOff>
      <xdr:row>96</xdr:row>
      <xdr:rowOff>82538</xdr:rowOff>
    </xdr:to>
    <xdr:cxnSp macro="">
      <xdr:nvCxnSpPr>
        <xdr:cNvPr id="239" name="直線コネクタ 238">
          <a:extLst>
            <a:ext uri="{FF2B5EF4-FFF2-40B4-BE49-F238E27FC236}">
              <a16:creationId xmlns:a16="http://schemas.microsoft.com/office/drawing/2014/main" id="{F273A39F-7DB0-495F-930D-F9F3C5C07BB0}"/>
            </a:ext>
          </a:extLst>
        </xdr:cNvPr>
        <xdr:cNvCxnSpPr/>
      </xdr:nvCxnSpPr>
      <xdr:spPr>
        <a:xfrm flipV="1">
          <a:off x="2908300" y="16539045"/>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a:extLst>
            <a:ext uri="{FF2B5EF4-FFF2-40B4-BE49-F238E27FC236}">
              <a16:creationId xmlns:a16="http://schemas.microsoft.com/office/drawing/2014/main" id="{D4D0C872-74CF-490E-BFBC-D57877B9B9AD}"/>
            </a:ext>
          </a:extLst>
        </xdr:cNvPr>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a:extLst>
            <a:ext uri="{FF2B5EF4-FFF2-40B4-BE49-F238E27FC236}">
              <a16:creationId xmlns:a16="http://schemas.microsoft.com/office/drawing/2014/main" id="{0674FE64-B1B2-40C6-8D11-0B32E8981BCA}"/>
            </a:ext>
          </a:extLst>
        </xdr:cNvPr>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82538</xdr:rowOff>
    </xdr:from>
    <xdr:to>
      <xdr:col>15</xdr:col>
      <xdr:colOff>50800</xdr:colOff>
      <xdr:row>96</xdr:row>
      <xdr:rowOff>151282</xdr:rowOff>
    </xdr:to>
    <xdr:cxnSp macro="">
      <xdr:nvCxnSpPr>
        <xdr:cNvPr id="242" name="直線コネクタ 241">
          <a:extLst>
            <a:ext uri="{FF2B5EF4-FFF2-40B4-BE49-F238E27FC236}">
              <a16:creationId xmlns:a16="http://schemas.microsoft.com/office/drawing/2014/main" id="{64B32AF3-B11F-4A8F-8247-73DC8A2C7838}"/>
            </a:ext>
          </a:extLst>
        </xdr:cNvPr>
        <xdr:cNvCxnSpPr/>
      </xdr:nvCxnSpPr>
      <xdr:spPr>
        <a:xfrm flipV="1">
          <a:off x="2019300" y="16541738"/>
          <a:ext cx="889000" cy="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a:extLst>
            <a:ext uri="{FF2B5EF4-FFF2-40B4-BE49-F238E27FC236}">
              <a16:creationId xmlns:a16="http://schemas.microsoft.com/office/drawing/2014/main" id="{1EAF4864-55B7-49C3-9B1E-8C0D7BCD54F2}"/>
            </a:ext>
          </a:extLst>
        </xdr:cNvPr>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a:extLst>
            <a:ext uri="{FF2B5EF4-FFF2-40B4-BE49-F238E27FC236}">
              <a16:creationId xmlns:a16="http://schemas.microsoft.com/office/drawing/2014/main" id="{85608C27-B201-452E-B7FE-B2DE03C70F8A}"/>
            </a:ext>
          </a:extLst>
        </xdr:cNvPr>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151282</xdr:rowOff>
    </xdr:from>
    <xdr:to>
      <xdr:col>10</xdr:col>
      <xdr:colOff>114300</xdr:colOff>
      <xdr:row>97</xdr:row>
      <xdr:rowOff>21641</xdr:rowOff>
    </xdr:to>
    <xdr:cxnSp macro="">
      <xdr:nvCxnSpPr>
        <xdr:cNvPr id="245" name="直線コネクタ 244">
          <a:extLst>
            <a:ext uri="{FF2B5EF4-FFF2-40B4-BE49-F238E27FC236}">
              <a16:creationId xmlns:a16="http://schemas.microsoft.com/office/drawing/2014/main" id="{D0F95CA2-3507-4DCF-B412-684E15466BFB}"/>
            </a:ext>
          </a:extLst>
        </xdr:cNvPr>
        <xdr:cNvCxnSpPr/>
      </xdr:nvCxnSpPr>
      <xdr:spPr>
        <a:xfrm flipV="1">
          <a:off x="1130300" y="16610482"/>
          <a:ext cx="889000" cy="4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a:extLst>
            <a:ext uri="{FF2B5EF4-FFF2-40B4-BE49-F238E27FC236}">
              <a16:creationId xmlns:a16="http://schemas.microsoft.com/office/drawing/2014/main" id="{543B54C2-9489-4DA5-B3DC-267FBB036723}"/>
            </a:ext>
          </a:extLst>
        </xdr:cNvPr>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a:extLst>
            <a:ext uri="{FF2B5EF4-FFF2-40B4-BE49-F238E27FC236}">
              <a16:creationId xmlns:a16="http://schemas.microsoft.com/office/drawing/2014/main" id="{896C7859-8DEE-40C8-863F-80639C69F150}"/>
            </a:ext>
          </a:extLst>
        </xdr:cNvPr>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a:extLst>
            <a:ext uri="{FF2B5EF4-FFF2-40B4-BE49-F238E27FC236}">
              <a16:creationId xmlns:a16="http://schemas.microsoft.com/office/drawing/2014/main" id="{CA765365-0256-41E4-8D66-01555989106A}"/>
            </a:ext>
          </a:extLst>
        </xdr:cNvPr>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a:extLst>
            <a:ext uri="{FF2B5EF4-FFF2-40B4-BE49-F238E27FC236}">
              <a16:creationId xmlns:a16="http://schemas.microsoft.com/office/drawing/2014/main" id="{24F8E9E6-6F83-4D98-A41D-B4398FE4634D}"/>
            </a:ext>
          </a:extLst>
        </xdr:cNvPr>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8F0347A7-C654-4C83-8175-203E201923AE}"/>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8B2FE972-7C21-4507-8976-EE40BA4E423C}"/>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9D279B3C-A8E0-402B-A1A5-38722741510C}"/>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62B2B495-3FAC-4D20-835D-860E952E492A}"/>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D8BEBEF3-9260-4F96-B686-69B8C43FB3E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47003</xdr:rowOff>
    </xdr:from>
    <xdr:to>
      <xdr:col>24</xdr:col>
      <xdr:colOff>114300</xdr:colOff>
      <xdr:row>96</xdr:row>
      <xdr:rowOff>148603</xdr:rowOff>
    </xdr:to>
    <xdr:sp macro="" textlink="">
      <xdr:nvSpPr>
        <xdr:cNvPr id="255" name="楕円 254">
          <a:extLst>
            <a:ext uri="{FF2B5EF4-FFF2-40B4-BE49-F238E27FC236}">
              <a16:creationId xmlns:a16="http://schemas.microsoft.com/office/drawing/2014/main" id="{60430B10-2DBE-4B56-85D6-ADF9B1641552}"/>
            </a:ext>
          </a:extLst>
        </xdr:cNvPr>
        <xdr:cNvSpPr/>
      </xdr:nvSpPr>
      <xdr:spPr>
        <a:xfrm>
          <a:off x="4584700" y="165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25430</xdr:rowOff>
    </xdr:from>
    <xdr:ext cx="534377" cy="259045"/>
    <xdr:sp macro="" textlink="">
      <xdr:nvSpPr>
        <xdr:cNvPr id="256" name="扶助費該当値テキスト">
          <a:extLst>
            <a:ext uri="{FF2B5EF4-FFF2-40B4-BE49-F238E27FC236}">
              <a16:creationId xmlns:a16="http://schemas.microsoft.com/office/drawing/2014/main" id="{3E86293D-71FF-4BFE-BD60-69BBED23FAAC}"/>
            </a:ext>
          </a:extLst>
        </xdr:cNvPr>
        <xdr:cNvSpPr txBox="1"/>
      </xdr:nvSpPr>
      <xdr:spPr>
        <a:xfrm>
          <a:off x="4686300" y="164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29045</xdr:rowOff>
    </xdr:from>
    <xdr:to>
      <xdr:col>20</xdr:col>
      <xdr:colOff>38100</xdr:colOff>
      <xdr:row>96</xdr:row>
      <xdr:rowOff>130645</xdr:rowOff>
    </xdr:to>
    <xdr:sp macro="" textlink="">
      <xdr:nvSpPr>
        <xdr:cNvPr id="257" name="楕円 256">
          <a:extLst>
            <a:ext uri="{FF2B5EF4-FFF2-40B4-BE49-F238E27FC236}">
              <a16:creationId xmlns:a16="http://schemas.microsoft.com/office/drawing/2014/main" id="{F1F9F1A4-0D03-4E21-A252-2CFEB8BF53F8}"/>
            </a:ext>
          </a:extLst>
        </xdr:cNvPr>
        <xdr:cNvSpPr/>
      </xdr:nvSpPr>
      <xdr:spPr>
        <a:xfrm>
          <a:off x="3746500" y="164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121772</xdr:rowOff>
    </xdr:from>
    <xdr:ext cx="534377" cy="259045"/>
    <xdr:sp macro="" textlink="">
      <xdr:nvSpPr>
        <xdr:cNvPr id="258" name="テキスト ボックス 257">
          <a:extLst>
            <a:ext uri="{FF2B5EF4-FFF2-40B4-BE49-F238E27FC236}">
              <a16:creationId xmlns:a16="http://schemas.microsoft.com/office/drawing/2014/main" id="{E5C31F57-F519-4655-B88E-98E0AB88807E}"/>
            </a:ext>
          </a:extLst>
        </xdr:cNvPr>
        <xdr:cNvSpPr txBox="1"/>
      </xdr:nvSpPr>
      <xdr:spPr>
        <a:xfrm>
          <a:off x="3530111" y="165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31738</xdr:rowOff>
    </xdr:from>
    <xdr:to>
      <xdr:col>15</xdr:col>
      <xdr:colOff>101600</xdr:colOff>
      <xdr:row>96</xdr:row>
      <xdr:rowOff>133338</xdr:rowOff>
    </xdr:to>
    <xdr:sp macro="" textlink="">
      <xdr:nvSpPr>
        <xdr:cNvPr id="259" name="楕円 258">
          <a:extLst>
            <a:ext uri="{FF2B5EF4-FFF2-40B4-BE49-F238E27FC236}">
              <a16:creationId xmlns:a16="http://schemas.microsoft.com/office/drawing/2014/main" id="{FBA68CFC-4649-4BA6-8FE9-C692F3D3DF34}"/>
            </a:ext>
          </a:extLst>
        </xdr:cNvPr>
        <xdr:cNvSpPr/>
      </xdr:nvSpPr>
      <xdr:spPr>
        <a:xfrm>
          <a:off x="2857500" y="1649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124465</xdr:rowOff>
    </xdr:from>
    <xdr:ext cx="534377" cy="259045"/>
    <xdr:sp macro="" textlink="">
      <xdr:nvSpPr>
        <xdr:cNvPr id="260" name="テキスト ボックス 259">
          <a:extLst>
            <a:ext uri="{FF2B5EF4-FFF2-40B4-BE49-F238E27FC236}">
              <a16:creationId xmlns:a16="http://schemas.microsoft.com/office/drawing/2014/main" id="{F61B8C10-B5E1-4256-9986-440104D735CC}"/>
            </a:ext>
          </a:extLst>
        </xdr:cNvPr>
        <xdr:cNvSpPr txBox="1"/>
      </xdr:nvSpPr>
      <xdr:spPr>
        <a:xfrm>
          <a:off x="2641111" y="1658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100482</xdr:rowOff>
    </xdr:from>
    <xdr:to>
      <xdr:col>10</xdr:col>
      <xdr:colOff>165100</xdr:colOff>
      <xdr:row>97</xdr:row>
      <xdr:rowOff>30632</xdr:rowOff>
    </xdr:to>
    <xdr:sp macro="" textlink="">
      <xdr:nvSpPr>
        <xdr:cNvPr id="261" name="楕円 260">
          <a:extLst>
            <a:ext uri="{FF2B5EF4-FFF2-40B4-BE49-F238E27FC236}">
              <a16:creationId xmlns:a16="http://schemas.microsoft.com/office/drawing/2014/main" id="{1AABAD57-10E7-4976-84CA-07AA2C0B6C37}"/>
            </a:ext>
          </a:extLst>
        </xdr:cNvPr>
        <xdr:cNvSpPr/>
      </xdr:nvSpPr>
      <xdr:spPr>
        <a:xfrm>
          <a:off x="1968500" y="1655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21759</xdr:rowOff>
    </xdr:from>
    <xdr:ext cx="534377" cy="259045"/>
    <xdr:sp macro="" textlink="">
      <xdr:nvSpPr>
        <xdr:cNvPr id="262" name="テキスト ボックス 261">
          <a:extLst>
            <a:ext uri="{FF2B5EF4-FFF2-40B4-BE49-F238E27FC236}">
              <a16:creationId xmlns:a16="http://schemas.microsoft.com/office/drawing/2014/main" id="{E9F1A676-2DF8-4611-8887-E1E2C008738A}"/>
            </a:ext>
          </a:extLst>
        </xdr:cNvPr>
        <xdr:cNvSpPr txBox="1"/>
      </xdr:nvSpPr>
      <xdr:spPr>
        <a:xfrm>
          <a:off x="1752111" y="1665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142291</xdr:rowOff>
    </xdr:from>
    <xdr:to>
      <xdr:col>6</xdr:col>
      <xdr:colOff>38100</xdr:colOff>
      <xdr:row>97</xdr:row>
      <xdr:rowOff>72441</xdr:rowOff>
    </xdr:to>
    <xdr:sp macro="" textlink="">
      <xdr:nvSpPr>
        <xdr:cNvPr id="263" name="楕円 262">
          <a:extLst>
            <a:ext uri="{FF2B5EF4-FFF2-40B4-BE49-F238E27FC236}">
              <a16:creationId xmlns:a16="http://schemas.microsoft.com/office/drawing/2014/main" id="{8BF82761-E2CA-4C49-A5CA-4CE8C38B992D}"/>
            </a:ext>
          </a:extLst>
        </xdr:cNvPr>
        <xdr:cNvSpPr/>
      </xdr:nvSpPr>
      <xdr:spPr>
        <a:xfrm>
          <a:off x="1079500" y="166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63568</xdr:rowOff>
    </xdr:from>
    <xdr:ext cx="534377" cy="259045"/>
    <xdr:sp macro="" textlink="">
      <xdr:nvSpPr>
        <xdr:cNvPr id="264" name="テキスト ボックス 263">
          <a:extLst>
            <a:ext uri="{FF2B5EF4-FFF2-40B4-BE49-F238E27FC236}">
              <a16:creationId xmlns:a16="http://schemas.microsoft.com/office/drawing/2014/main" id="{769D2494-929C-469E-8CEB-95E9277D6DE5}"/>
            </a:ext>
          </a:extLst>
        </xdr:cNvPr>
        <xdr:cNvSpPr txBox="1"/>
      </xdr:nvSpPr>
      <xdr:spPr>
        <a:xfrm>
          <a:off x="863111" y="1669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C3278EA0-8A3D-4CB3-A2EC-AB33703AF3A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30846D2-12E3-44BB-A143-B38B08B5EEE1}"/>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E0AB9D1-FC8D-425B-93AF-9BAAFC2A968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E8C71FCB-8429-4C69-9AA0-9B5B258094A6}"/>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A64E2D7-4AFB-41C6-89BA-43717DC8EAF7}"/>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2D107EB5-5EDC-4A4B-9101-5D97B2F2E123}"/>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6E042977-8166-45EA-B48C-8B2B5967B2D2}"/>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7AE8F59B-1E34-4FBA-BD4B-73C4BC3EF878}"/>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CF2D6EE4-75FB-4C3F-A8C1-1A13F3B8128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B9AAA101-1272-4036-9CA3-EF25C1189C22}"/>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400C590A-50D3-4BAE-A1F9-FFD345A1B471}"/>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B15E741D-178C-488E-91A7-37DEA237962E}"/>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B39EBB2F-CFE9-4FAC-83FC-F65B6C001B9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FA40D2A0-A8DC-418C-8E80-6ADC91FFAF37}"/>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15A29B4F-63E1-430F-A825-184AD82D41D5}"/>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207128CD-BF64-4AB6-B92A-45711164A698}"/>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1763465E-0967-4A3A-92A4-C2DEC7DFA53C}"/>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B828975A-6B29-4F1E-AD08-E40272B3529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D4207ACC-E8A6-4769-8BEF-686700121B24}"/>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66C7550C-FA51-4580-A31A-7E30131CD43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3D07EB37-A918-4790-BEE1-3243E3C7B1E7}"/>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902399C3-B33F-4C60-9AAD-C5757743D2D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2A5E924-791E-4BE3-93E8-CEC5BB4F4AA4}"/>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a:extLst>
            <a:ext uri="{FF2B5EF4-FFF2-40B4-BE49-F238E27FC236}">
              <a16:creationId xmlns:a16="http://schemas.microsoft.com/office/drawing/2014/main" id="{AACA15EC-0CF9-446D-B0F1-6245E45A0FE0}"/>
            </a:ext>
          </a:extLst>
        </xdr:cNvPr>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a:extLst>
            <a:ext uri="{FF2B5EF4-FFF2-40B4-BE49-F238E27FC236}">
              <a16:creationId xmlns:a16="http://schemas.microsoft.com/office/drawing/2014/main" id="{069DD096-139C-4858-B7C4-A9075E30CFF8}"/>
            </a:ext>
          </a:extLst>
        </xdr:cNvPr>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a:extLst>
            <a:ext uri="{FF2B5EF4-FFF2-40B4-BE49-F238E27FC236}">
              <a16:creationId xmlns:a16="http://schemas.microsoft.com/office/drawing/2014/main" id="{DA3095A3-C28C-4D40-ACBC-3D5F3776FDE3}"/>
            </a:ext>
          </a:extLst>
        </xdr:cNvPr>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a:extLst>
            <a:ext uri="{FF2B5EF4-FFF2-40B4-BE49-F238E27FC236}">
              <a16:creationId xmlns:a16="http://schemas.microsoft.com/office/drawing/2014/main" id="{064C3032-64A3-4C0C-B326-A12DDD0B0F83}"/>
            </a:ext>
          </a:extLst>
        </xdr:cNvPr>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a:extLst>
            <a:ext uri="{FF2B5EF4-FFF2-40B4-BE49-F238E27FC236}">
              <a16:creationId xmlns:a16="http://schemas.microsoft.com/office/drawing/2014/main" id="{F6646E33-4693-4777-9033-FC3D54EAC020}"/>
            </a:ext>
          </a:extLst>
        </xdr:cNvPr>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149606</xdr:rowOff>
    </xdr:from>
    <xdr:to>
      <xdr:col>55</xdr:col>
      <xdr:colOff>0</xdr:colOff>
      <xdr:row>36</xdr:row>
      <xdr:rowOff>168961</xdr:rowOff>
    </xdr:to>
    <xdr:cxnSp macro="">
      <xdr:nvCxnSpPr>
        <xdr:cNvPr id="293" name="直線コネクタ 292">
          <a:extLst>
            <a:ext uri="{FF2B5EF4-FFF2-40B4-BE49-F238E27FC236}">
              <a16:creationId xmlns:a16="http://schemas.microsoft.com/office/drawing/2014/main" id="{236A18F1-77FB-42E9-A19F-F241EA9174D0}"/>
            </a:ext>
          </a:extLst>
        </xdr:cNvPr>
        <xdr:cNvCxnSpPr/>
      </xdr:nvCxnSpPr>
      <xdr:spPr>
        <a:xfrm>
          <a:off x="9639300" y="6321806"/>
          <a:ext cx="8382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a:extLst>
            <a:ext uri="{FF2B5EF4-FFF2-40B4-BE49-F238E27FC236}">
              <a16:creationId xmlns:a16="http://schemas.microsoft.com/office/drawing/2014/main" id="{9E7352D0-2C9F-4BD9-980F-D0FFA44CAEEE}"/>
            </a:ext>
          </a:extLst>
        </xdr:cNvPr>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a:extLst>
            <a:ext uri="{FF2B5EF4-FFF2-40B4-BE49-F238E27FC236}">
              <a16:creationId xmlns:a16="http://schemas.microsoft.com/office/drawing/2014/main" id="{949E5950-0E31-43D9-BF08-09EB264E6E6D}"/>
            </a:ext>
          </a:extLst>
        </xdr:cNvPr>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122060</xdr:rowOff>
    </xdr:from>
    <xdr:to>
      <xdr:col>50</xdr:col>
      <xdr:colOff>114300</xdr:colOff>
      <xdr:row>36</xdr:row>
      <xdr:rowOff>149606</xdr:rowOff>
    </xdr:to>
    <xdr:cxnSp macro="">
      <xdr:nvCxnSpPr>
        <xdr:cNvPr id="296" name="直線コネクタ 295">
          <a:extLst>
            <a:ext uri="{FF2B5EF4-FFF2-40B4-BE49-F238E27FC236}">
              <a16:creationId xmlns:a16="http://schemas.microsoft.com/office/drawing/2014/main" id="{98938CC2-98A4-403C-9948-626076B02490}"/>
            </a:ext>
          </a:extLst>
        </xdr:cNvPr>
        <xdr:cNvCxnSpPr/>
      </xdr:nvCxnSpPr>
      <xdr:spPr>
        <a:xfrm>
          <a:off x="8750300" y="6294260"/>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a:extLst>
            <a:ext uri="{FF2B5EF4-FFF2-40B4-BE49-F238E27FC236}">
              <a16:creationId xmlns:a16="http://schemas.microsoft.com/office/drawing/2014/main" id="{7522BC76-5415-4D90-B8CD-8BE83C2535A7}"/>
            </a:ext>
          </a:extLst>
        </xdr:cNvPr>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a:extLst>
            <a:ext uri="{FF2B5EF4-FFF2-40B4-BE49-F238E27FC236}">
              <a16:creationId xmlns:a16="http://schemas.microsoft.com/office/drawing/2014/main" id="{61900724-0E63-47A2-A6DA-93D515D7E94B}"/>
            </a:ext>
          </a:extLst>
        </xdr:cNvPr>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91732</xdr:rowOff>
    </xdr:from>
    <xdr:to>
      <xdr:col>45</xdr:col>
      <xdr:colOff>177800</xdr:colOff>
      <xdr:row>36</xdr:row>
      <xdr:rowOff>122060</xdr:rowOff>
    </xdr:to>
    <xdr:cxnSp macro="">
      <xdr:nvCxnSpPr>
        <xdr:cNvPr id="299" name="直線コネクタ 298">
          <a:extLst>
            <a:ext uri="{FF2B5EF4-FFF2-40B4-BE49-F238E27FC236}">
              <a16:creationId xmlns:a16="http://schemas.microsoft.com/office/drawing/2014/main" id="{5F0D5E5F-2A6D-4145-BFAE-9917CB8A8DC6}"/>
            </a:ext>
          </a:extLst>
        </xdr:cNvPr>
        <xdr:cNvCxnSpPr/>
      </xdr:nvCxnSpPr>
      <xdr:spPr>
        <a:xfrm>
          <a:off x="7861300" y="6263932"/>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a:extLst>
            <a:ext uri="{FF2B5EF4-FFF2-40B4-BE49-F238E27FC236}">
              <a16:creationId xmlns:a16="http://schemas.microsoft.com/office/drawing/2014/main" id="{B7F626DC-7910-4AD7-BE31-DABFC6A60511}"/>
            </a:ext>
          </a:extLst>
        </xdr:cNvPr>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a:extLst>
            <a:ext uri="{FF2B5EF4-FFF2-40B4-BE49-F238E27FC236}">
              <a16:creationId xmlns:a16="http://schemas.microsoft.com/office/drawing/2014/main" id="{955C2FD6-0AE6-4FB1-A2D7-C9659E02BCC2}"/>
            </a:ext>
          </a:extLst>
        </xdr:cNvPr>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73673</xdr:rowOff>
    </xdr:from>
    <xdr:to>
      <xdr:col>41</xdr:col>
      <xdr:colOff>50800</xdr:colOff>
      <xdr:row>36</xdr:row>
      <xdr:rowOff>91732</xdr:rowOff>
    </xdr:to>
    <xdr:cxnSp macro="">
      <xdr:nvCxnSpPr>
        <xdr:cNvPr id="302" name="直線コネクタ 301">
          <a:extLst>
            <a:ext uri="{FF2B5EF4-FFF2-40B4-BE49-F238E27FC236}">
              <a16:creationId xmlns:a16="http://schemas.microsoft.com/office/drawing/2014/main" id="{8F43E6EF-2507-4107-9379-C95D0EF09623}"/>
            </a:ext>
          </a:extLst>
        </xdr:cNvPr>
        <xdr:cNvCxnSpPr/>
      </xdr:nvCxnSpPr>
      <xdr:spPr>
        <a:xfrm>
          <a:off x="6972300" y="6245873"/>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a:extLst>
            <a:ext uri="{FF2B5EF4-FFF2-40B4-BE49-F238E27FC236}">
              <a16:creationId xmlns:a16="http://schemas.microsoft.com/office/drawing/2014/main" id="{958F7099-6E37-47E5-96A8-EC1010841BAB}"/>
            </a:ext>
          </a:extLst>
        </xdr:cNvPr>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77906</xdr:rowOff>
    </xdr:from>
    <xdr:ext cx="534377" cy="259045"/>
    <xdr:sp macro="" textlink="">
      <xdr:nvSpPr>
        <xdr:cNvPr id="304" name="テキスト ボックス 303">
          <a:extLst>
            <a:ext uri="{FF2B5EF4-FFF2-40B4-BE49-F238E27FC236}">
              <a16:creationId xmlns:a16="http://schemas.microsoft.com/office/drawing/2014/main" id="{D3F20DEE-4360-42DB-A089-A5DF00F43F40}"/>
            </a:ext>
          </a:extLst>
        </xdr:cNvPr>
        <xdr:cNvSpPr txBox="1"/>
      </xdr:nvSpPr>
      <xdr:spPr>
        <a:xfrm>
          <a:off x="7594111" y="59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a:extLst>
            <a:ext uri="{FF2B5EF4-FFF2-40B4-BE49-F238E27FC236}">
              <a16:creationId xmlns:a16="http://schemas.microsoft.com/office/drawing/2014/main" id="{6604C6AB-B2B0-4551-833E-E6A30EAEA07A}"/>
            </a:ext>
          </a:extLst>
        </xdr:cNvPr>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a:extLst>
            <a:ext uri="{FF2B5EF4-FFF2-40B4-BE49-F238E27FC236}">
              <a16:creationId xmlns:a16="http://schemas.microsoft.com/office/drawing/2014/main" id="{DEEE7694-D095-4E41-9F35-F7CDE00030D8}"/>
            </a:ext>
          </a:extLst>
        </xdr:cNvPr>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45A7D577-CFE5-4136-8A13-D741A9D364ED}"/>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A1458C0A-0953-44E8-B4B7-4C8BD6FB51C2}"/>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D181F36B-1CC4-4C93-A008-CDBEDC5BA05A}"/>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8AB1D9FE-E3CC-4B0F-B82B-C3B51F93ACED}"/>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49B811D0-E6CF-4795-A70A-24624AE94A1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118161</xdr:rowOff>
    </xdr:from>
    <xdr:to>
      <xdr:col>55</xdr:col>
      <xdr:colOff>50800</xdr:colOff>
      <xdr:row>37</xdr:row>
      <xdr:rowOff>48311</xdr:rowOff>
    </xdr:to>
    <xdr:sp macro="" textlink="">
      <xdr:nvSpPr>
        <xdr:cNvPr id="312" name="楕円 311">
          <a:extLst>
            <a:ext uri="{FF2B5EF4-FFF2-40B4-BE49-F238E27FC236}">
              <a16:creationId xmlns:a16="http://schemas.microsoft.com/office/drawing/2014/main" id="{C4CCFCC2-99A5-479F-9E89-F38F216E279D}"/>
            </a:ext>
          </a:extLst>
        </xdr:cNvPr>
        <xdr:cNvSpPr/>
      </xdr:nvSpPr>
      <xdr:spPr>
        <a:xfrm>
          <a:off x="10426700" y="62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33088</xdr:rowOff>
    </xdr:from>
    <xdr:ext cx="534377" cy="259045"/>
    <xdr:sp macro="" textlink="">
      <xdr:nvSpPr>
        <xdr:cNvPr id="313" name="補助費等該当値テキスト">
          <a:extLst>
            <a:ext uri="{FF2B5EF4-FFF2-40B4-BE49-F238E27FC236}">
              <a16:creationId xmlns:a16="http://schemas.microsoft.com/office/drawing/2014/main" id="{0FF32840-7323-4A93-A6B1-8C040663FDF9}"/>
            </a:ext>
          </a:extLst>
        </xdr:cNvPr>
        <xdr:cNvSpPr txBox="1"/>
      </xdr:nvSpPr>
      <xdr:spPr>
        <a:xfrm>
          <a:off x="10528300" y="620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98806</xdr:rowOff>
    </xdr:from>
    <xdr:to>
      <xdr:col>50</xdr:col>
      <xdr:colOff>165100</xdr:colOff>
      <xdr:row>37</xdr:row>
      <xdr:rowOff>28956</xdr:rowOff>
    </xdr:to>
    <xdr:sp macro="" textlink="">
      <xdr:nvSpPr>
        <xdr:cNvPr id="314" name="楕円 313">
          <a:extLst>
            <a:ext uri="{FF2B5EF4-FFF2-40B4-BE49-F238E27FC236}">
              <a16:creationId xmlns:a16="http://schemas.microsoft.com/office/drawing/2014/main" id="{830652B1-8091-46D8-8EAC-8451C8A11E81}"/>
            </a:ext>
          </a:extLst>
        </xdr:cNvPr>
        <xdr:cNvSpPr/>
      </xdr:nvSpPr>
      <xdr:spPr>
        <a:xfrm>
          <a:off x="9588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20083</xdr:rowOff>
    </xdr:from>
    <xdr:ext cx="534377" cy="259045"/>
    <xdr:sp macro="" textlink="">
      <xdr:nvSpPr>
        <xdr:cNvPr id="315" name="テキスト ボックス 314">
          <a:extLst>
            <a:ext uri="{FF2B5EF4-FFF2-40B4-BE49-F238E27FC236}">
              <a16:creationId xmlns:a16="http://schemas.microsoft.com/office/drawing/2014/main" id="{49CD9172-223D-4DA8-8B77-5BF2EC82F1C4}"/>
            </a:ext>
          </a:extLst>
        </xdr:cNvPr>
        <xdr:cNvSpPr txBox="1"/>
      </xdr:nvSpPr>
      <xdr:spPr>
        <a:xfrm>
          <a:off x="9372111" y="636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71260</xdr:rowOff>
    </xdr:from>
    <xdr:to>
      <xdr:col>46</xdr:col>
      <xdr:colOff>38100</xdr:colOff>
      <xdr:row>37</xdr:row>
      <xdr:rowOff>1410</xdr:rowOff>
    </xdr:to>
    <xdr:sp macro="" textlink="">
      <xdr:nvSpPr>
        <xdr:cNvPr id="316" name="楕円 315">
          <a:extLst>
            <a:ext uri="{FF2B5EF4-FFF2-40B4-BE49-F238E27FC236}">
              <a16:creationId xmlns:a16="http://schemas.microsoft.com/office/drawing/2014/main" id="{AF953394-68ED-467D-BD5D-75981E7FFBDA}"/>
            </a:ext>
          </a:extLst>
        </xdr:cNvPr>
        <xdr:cNvSpPr/>
      </xdr:nvSpPr>
      <xdr:spPr>
        <a:xfrm>
          <a:off x="8699500" y="62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163987</xdr:rowOff>
    </xdr:from>
    <xdr:ext cx="534377" cy="259045"/>
    <xdr:sp macro="" textlink="">
      <xdr:nvSpPr>
        <xdr:cNvPr id="317" name="テキスト ボックス 316">
          <a:extLst>
            <a:ext uri="{FF2B5EF4-FFF2-40B4-BE49-F238E27FC236}">
              <a16:creationId xmlns:a16="http://schemas.microsoft.com/office/drawing/2014/main" id="{28C85E16-E73C-4353-B525-42AFEF206D8E}"/>
            </a:ext>
          </a:extLst>
        </xdr:cNvPr>
        <xdr:cNvSpPr txBox="1"/>
      </xdr:nvSpPr>
      <xdr:spPr>
        <a:xfrm>
          <a:off x="8483111" y="63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40932</xdr:rowOff>
    </xdr:from>
    <xdr:to>
      <xdr:col>41</xdr:col>
      <xdr:colOff>101600</xdr:colOff>
      <xdr:row>36</xdr:row>
      <xdr:rowOff>142532</xdr:rowOff>
    </xdr:to>
    <xdr:sp macro="" textlink="">
      <xdr:nvSpPr>
        <xdr:cNvPr id="318" name="楕円 317">
          <a:extLst>
            <a:ext uri="{FF2B5EF4-FFF2-40B4-BE49-F238E27FC236}">
              <a16:creationId xmlns:a16="http://schemas.microsoft.com/office/drawing/2014/main" id="{758C0E43-4B5D-4F12-B52D-4310FFE7FA8F}"/>
            </a:ext>
          </a:extLst>
        </xdr:cNvPr>
        <xdr:cNvSpPr/>
      </xdr:nvSpPr>
      <xdr:spPr>
        <a:xfrm>
          <a:off x="7810500" y="621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133659</xdr:rowOff>
    </xdr:from>
    <xdr:ext cx="534377" cy="259045"/>
    <xdr:sp macro="" textlink="">
      <xdr:nvSpPr>
        <xdr:cNvPr id="319" name="テキスト ボックス 318">
          <a:extLst>
            <a:ext uri="{FF2B5EF4-FFF2-40B4-BE49-F238E27FC236}">
              <a16:creationId xmlns:a16="http://schemas.microsoft.com/office/drawing/2014/main" id="{61FE5D80-6455-4F15-914B-BF1D6F60601C}"/>
            </a:ext>
          </a:extLst>
        </xdr:cNvPr>
        <xdr:cNvSpPr txBox="1"/>
      </xdr:nvSpPr>
      <xdr:spPr>
        <a:xfrm>
          <a:off x="7594111" y="630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22873</xdr:rowOff>
    </xdr:from>
    <xdr:to>
      <xdr:col>36</xdr:col>
      <xdr:colOff>165100</xdr:colOff>
      <xdr:row>36</xdr:row>
      <xdr:rowOff>124473</xdr:rowOff>
    </xdr:to>
    <xdr:sp macro="" textlink="">
      <xdr:nvSpPr>
        <xdr:cNvPr id="320" name="楕円 319">
          <a:extLst>
            <a:ext uri="{FF2B5EF4-FFF2-40B4-BE49-F238E27FC236}">
              <a16:creationId xmlns:a16="http://schemas.microsoft.com/office/drawing/2014/main" id="{66DE8E59-F5DB-4C92-9831-A6655C9FE836}"/>
            </a:ext>
          </a:extLst>
        </xdr:cNvPr>
        <xdr:cNvSpPr/>
      </xdr:nvSpPr>
      <xdr:spPr>
        <a:xfrm>
          <a:off x="6921500" y="619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115600</xdr:rowOff>
    </xdr:from>
    <xdr:ext cx="534377" cy="259045"/>
    <xdr:sp macro="" textlink="">
      <xdr:nvSpPr>
        <xdr:cNvPr id="321" name="テキスト ボックス 320">
          <a:extLst>
            <a:ext uri="{FF2B5EF4-FFF2-40B4-BE49-F238E27FC236}">
              <a16:creationId xmlns:a16="http://schemas.microsoft.com/office/drawing/2014/main" id="{E3404644-72C6-479E-9328-13904C402687}"/>
            </a:ext>
          </a:extLst>
        </xdr:cNvPr>
        <xdr:cNvSpPr txBox="1"/>
      </xdr:nvSpPr>
      <xdr:spPr>
        <a:xfrm>
          <a:off x="6705111" y="628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A300F72F-AC94-480D-A06B-58227F25B43E}"/>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79B806E8-B028-4E4E-AE60-C09E04688073}"/>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ECF589F3-1E07-4B00-8D9D-E3C5206C63A5}"/>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7398EB09-F1B7-46D0-A051-3949252BCA1A}"/>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76D61BB5-F269-4FBA-89E6-3C93CE59191A}"/>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FDD19AF-0B74-4E57-8A95-900610E92AB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A94E9E0D-2300-4D57-9971-2DDCE8FC863B}"/>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A29BBC0C-F1CE-4DBF-852B-9C7E3829B90A}"/>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D565B758-33A3-4419-A86E-98D2CCACC87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569EB2DC-DD37-4719-8F5A-39B0FFACC0A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CFB0B1AD-0202-4737-B23B-457039F96BE2}"/>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FCA2D255-6FEF-49CA-BDB4-2742826BA4C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7EF3E227-5BBF-4CCD-8F66-043403569001}"/>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F9F90234-E796-4802-9439-0A0B33011794}"/>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7D2F79B0-DDA3-4F10-901F-B12BE37FE91C}"/>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4487334A-77CE-4F38-90EA-433017207ED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32CA403A-D6B2-4BB3-BB8F-8845BC12298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B4E60F93-9F23-4A43-9A10-A0845BFC4A3E}"/>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212BA09F-6DE5-4008-B3C6-9F35438BC571}"/>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AC471E7F-E462-44D1-85DA-CC4268ACD2CA}"/>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12747356-0788-4074-9491-4856F7FB122E}"/>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A9F296FB-446E-4134-A3C6-04D698C66192}"/>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B6E8F8F0-EBF0-45BC-AC73-23472F5B3955}"/>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4537DC4A-7202-45C4-8389-4A6AEB7E2D1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a:extLst>
            <a:ext uri="{FF2B5EF4-FFF2-40B4-BE49-F238E27FC236}">
              <a16:creationId xmlns:a16="http://schemas.microsoft.com/office/drawing/2014/main" id="{281A9081-BC5B-4B9B-8443-BEB2DAA27D1E}"/>
            </a:ext>
          </a:extLst>
        </xdr:cNvPr>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a:extLst>
            <a:ext uri="{FF2B5EF4-FFF2-40B4-BE49-F238E27FC236}">
              <a16:creationId xmlns:a16="http://schemas.microsoft.com/office/drawing/2014/main" id="{4EB8BE08-43CF-47DA-9D95-030802F7EBA5}"/>
            </a:ext>
          </a:extLst>
        </xdr:cNvPr>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a:extLst>
            <a:ext uri="{FF2B5EF4-FFF2-40B4-BE49-F238E27FC236}">
              <a16:creationId xmlns:a16="http://schemas.microsoft.com/office/drawing/2014/main" id="{8DADD54C-4CAD-4589-9CCA-B1A7E92A9763}"/>
            </a:ext>
          </a:extLst>
        </xdr:cNvPr>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a:extLst>
            <a:ext uri="{FF2B5EF4-FFF2-40B4-BE49-F238E27FC236}">
              <a16:creationId xmlns:a16="http://schemas.microsoft.com/office/drawing/2014/main" id="{B6B0BC86-DA6E-4798-AE71-780BA23E9BF6}"/>
            </a:ext>
          </a:extLst>
        </xdr:cNvPr>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a:extLst>
            <a:ext uri="{FF2B5EF4-FFF2-40B4-BE49-F238E27FC236}">
              <a16:creationId xmlns:a16="http://schemas.microsoft.com/office/drawing/2014/main" id="{53B0C277-260C-4B66-A8D2-79683D19CD79}"/>
            </a:ext>
          </a:extLst>
        </xdr:cNvPr>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24619</xdr:rowOff>
    </xdr:from>
    <xdr:to>
      <xdr:col>55</xdr:col>
      <xdr:colOff>0</xdr:colOff>
      <xdr:row>55</xdr:row>
      <xdr:rowOff>27229</xdr:rowOff>
    </xdr:to>
    <xdr:cxnSp macro="">
      <xdr:nvCxnSpPr>
        <xdr:cNvPr id="351" name="直線コネクタ 350">
          <a:extLst>
            <a:ext uri="{FF2B5EF4-FFF2-40B4-BE49-F238E27FC236}">
              <a16:creationId xmlns:a16="http://schemas.microsoft.com/office/drawing/2014/main" id="{10E1E23E-6680-4803-9B5E-D6E9BBB1292F}"/>
            </a:ext>
          </a:extLst>
        </xdr:cNvPr>
        <xdr:cNvCxnSpPr/>
      </xdr:nvCxnSpPr>
      <xdr:spPr>
        <a:xfrm>
          <a:off x="9639300" y="9282919"/>
          <a:ext cx="838200" cy="17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153871</xdr:rowOff>
    </xdr:from>
    <xdr:ext cx="534377" cy="259045"/>
    <xdr:sp macro="" textlink="">
      <xdr:nvSpPr>
        <xdr:cNvPr id="352" name="普通建設事業費平均値テキスト">
          <a:extLst>
            <a:ext uri="{FF2B5EF4-FFF2-40B4-BE49-F238E27FC236}">
              <a16:creationId xmlns:a16="http://schemas.microsoft.com/office/drawing/2014/main" id="{8CA2BA3E-8EC3-407A-897C-9603E9D4D6E1}"/>
            </a:ext>
          </a:extLst>
        </xdr:cNvPr>
        <xdr:cNvSpPr txBox="1"/>
      </xdr:nvSpPr>
      <xdr:spPr>
        <a:xfrm>
          <a:off x="10528300" y="95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a:extLst>
            <a:ext uri="{FF2B5EF4-FFF2-40B4-BE49-F238E27FC236}">
              <a16:creationId xmlns:a16="http://schemas.microsoft.com/office/drawing/2014/main" id="{986BA159-E475-418F-9E91-E515504CA14D}"/>
            </a:ext>
          </a:extLst>
        </xdr:cNvPr>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24619</xdr:rowOff>
    </xdr:from>
    <xdr:to>
      <xdr:col>50</xdr:col>
      <xdr:colOff>114300</xdr:colOff>
      <xdr:row>54</xdr:row>
      <xdr:rowOff>28791</xdr:rowOff>
    </xdr:to>
    <xdr:cxnSp macro="">
      <xdr:nvCxnSpPr>
        <xdr:cNvPr id="354" name="直線コネクタ 353">
          <a:extLst>
            <a:ext uri="{FF2B5EF4-FFF2-40B4-BE49-F238E27FC236}">
              <a16:creationId xmlns:a16="http://schemas.microsoft.com/office/drawing/2014/main" id="{D47F54E9-AD0B-45F9-A1CA-28ECD37806B5}"/>
            </a:ext>
          </a:extLst>
        </xdr:cNvPr>
        <xdr:cNvCxnSpPr/>
      </xdr:nvCxnSpPr>
      <xdr:spPr>
        <a:xfrm flipV="1">
          <a:off x="8750300" y="9282919"/>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a:extLst>
            <a:ext uri="{FF2B5EF4-FFF2-40B4-BE49-F238E27FC236}">
              <a16:creationId xmlns:a16="http://schemas.microsoft.com/office/drawing/2014/main" id="{1D4CB968-257A-4616-8E7E-E043B261A5D3}"/>
            </a:ext>
          </a:extLst>
        </xdr:cNvPr>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a:extLst>
            <a:ext uri="{FF2B5EF4-FFF2-40B4-BE49-F238E27FC236}">
              <a16:creationId xmlns:a16="http://schemas.microsoft.com/office/drawing/2014/main" id="{46C7246D-F9F0-4179-BF9D-075815708EBE}"/>
            </a:ext>
          </a:extLst>
        </xdr:cNvPr>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28791</xdr:rowOff>
    </xdr:from>
    <xdr:to>
      <xdr:col>45</xdr:col>
      <xdr:colOff>177800</xdr:colOff>
      <xdr:row>54</xdr:row>
      <xdr:rowOff>92208</xdr:rowOff>
    </xdr:to>
    <xdr:cxnSp macro="">
      <xdr:nvCxnSpPr>
        <xdr:cNvPr id="357" name="直線コネクタ 356">
          <a:extLst>
            <a:ext uri="{FF2B5EF4-FFF2-40B4-BE49-F238E27FC236}">
              <a16:creationId xmlns:a16="http://schemas.microsoft.com/office/drawing/2014/main" id="{096FDC08-3744-44CE-8081-A126F51AE07E}"/>
            </a:ext>
          </a:extLst>
        </xdr:cNvPr>
        <xdr:cNvCxnSpPr/>
      </xdr:nvCxnSpPr>
      <xdr:spPr>
        <a:xfrm flipV="1">
          <a:off x="7861300" y="9287091"/>
          <a:ext cx="889000" cy="6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a:extLst>
            <a:ext uri="{FF2B5EF4-FFF2-40B4-BE49-F238E27FC236}">
              <a16:creationId xmlns:a16="http://schemas.microsoft.com/office/drawing/2014/main" id="{9831616D-8BD6-41E6-8352-07673D8CCFE8}"/>
            </a:ext>
          </a:extLst>
        </xdr:cNvPr>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97902</xdr:rowOff>
    </xdr:from>
    <xdr:ext cx="534377" cy="259045"/>
    <xdr:sp macro="" textlink="">
      <xdr:nvSpPr>
        <xdr:cNvPr id="359" name="テキスト ボックス 358">
          <a:extLst>
            <a:ext uri="{FF2B5EF4-FFF2-40B4-BE49-F238E27FC236}">
              <a16:creationId xmlns:a16="http://schemas.microsoft.com/office/drawing/2014/main" id="{2F8B3E2C-2091-4228-9CB6-9AC463FDA9BC}"/>
            </a:ext>
          </a:extLst>
        </xdr:cNvPr>
        <xdr:cNvSpPr txBox="1"/>
      </xdr:nvSpPr>
      <xdr:spPr>
        <a:xfrm>
          <a:off x="8483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76054</xdr:rowOff>
    </xdr:from>
    <xdr:to>
      <xdr:col>41</xdr:col>
      <xdr:colOff>50800</xdr:colOff>
      <xdr:row>54</xdr:row>
      <xdr:rowOff>92208</xdr:rowOff>
    </xdr:to>
    <xdr:cxnSp macro="">
      <xdr:nvCxnSpPr>
        <xdr:cNvPr id="360" name="直線コネクタ 359">
          <a:extLst>
            <a:ext uri="{FF2B5EF4-FFF2-40B4-BE49-F238E27FC236}">
              <a16:creationId xmlns:a16="http://schemas.microsoft.com/office/drawing/2014/main" id="{D3365E27-E498-49E4-BB3E-4CC13603D069}"/>
            </a:ext>
          </a:extLst>
        </xdr:cNvPr>
        <xdr:cNvCxnSpPr/>
      </xdr:nvCxnSpPr>
      <xdr:spPr>
        <a:xfrm>
          <a:off x="6972300" y="9334354"/>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a:extLst>
            <a:ext uri="{FF2B5EF4-FFF2-40B4-BE49-F238E27FC236}">
              <a16:creationId xmlns:a16="http://schemas.microsoft.com/office/drawing/2014/main" id="{74607780-571B-418F-85FD-1DC3D09F2A6C}"/>
            </a:ext>
          </a:extLst>
        </xdr:cNvPr>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12463</xdr:rowOff>
    </xdr:from>
    <xdr:ext cx="534377" cy="259045"/>
    <xdr:sp macro="" textlink="">
      <xdr:nvSpPr>
        <xdr:cNvPr id="362" name="テキスト ボックス 361">
          <a:extLst>
            <a:ext uri="{FF2B5EF4-FFF2-40B4-BE49-F238E27FC236}">
              <a16:creationId xmlns:a16="http://schemas.microsoft.com/office/drawing/2014/main" id="{3B69AF7C-D188-4A57-A830-4C0CE940BA71}"/>
            </a:ext>
          </a:extLst>
        </xdr:cNvPr>
        <xdr:cNvSpPr txBox="1"/>
      </xdr:nvSpPr>
      <xdr:spPr>
        <a:xfrm>
          <a:off x="7594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a:extLst>
            <a:ext uri="{FF2B5EF4-FFF2-40B4-BE49-F238E27FC236}">
              <a16:creationId xmlns:a16="http://schemas.microsoft.com/office/drawing/2014/main" id="{99439489-D4D3-4246-ABDF-F15C4AEFC02C}"/>
            </a:ext>
          </a:extLst>
        </xdr:cNvPr>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169949</xdr:rowOff>
    </xdr:from>
    <xdr:ext cx="534377" cy="259045"/>
    <xdr:sp macro="" textlink="">
      <xdr:nvSpPr>
        <xdr:cNvPr id="364" name="テキスト ボックス 363">
          <a:extLst>
            <a:ext uri="{FF2B5EF4-FFF2-40B4-BE49-F238E27FC236}">
              <a16:creationId xmlns:a16="http://schemas.microsoft.com/office/drawing/2014/main" id="{7AA436B6-C5AC-4285-B69E-2BA96CFCA9EC}"/>
            </a:ext>
          </a:extLst>
        </xdr:cNvPr>
        <xdr:cNvSpPr txBox="1"/>
      </xdr:nvSpPr>
      <xdr:spPr>
        <a:xfrm>
          <a:off x="6705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633C5E72-D376-4796-9F99-9404D8D1DF65}"/>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7CB9042D-ECCF-4B40-9928-23F5D7064C54}"/>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7EA42B3C-0860-4E3D-8FEE-9DEF6047EB02}"/>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E10FA4DF-26D0-4871-B332-7F94B96A2447}"/>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4DE59872-9088-4C86-8CED-E76B20023EEC}"/>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147879</xdr:rowOff>
    </xdr:from>
    <xdr:to>
      <xdr:col>55</xdr:col>
      <xdr:colOff>50800</xdr:colOff>
      <xdr:row>55</xdr:row>
      <xdr:rowOff>78029</xdr:rowOff>
    </xdr:to>
    <xdr:sp macro="" textlink="">
      <xdr:nvSpPr>
        <xdr:cNvPr id="370" name="楕円 369">
          <a:extLst>
            <a:ext uri="{FF2B5EF4-FFF2-40B4-BE49-F238E27FC236}">
              <a16:creationId xmlns:a16="http://schemas.microsoft.com/office/drawing/2014/main" id="{9D8D0E71-A615-4023-B170-1962AC2D8E14}"/>
            </a:ext>
          </a:extLst>
        </xdr:cNvPr>
        <xdr:cNvSpPr/>
      </xdr:nvSpPr>
      <xdr:spPr>
        <a:xfrm>
          <a:off x="10426700" y="940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170756</xdr:rowOff>
    </xdr:from>
    <xdr:ext cx="534377" cy="259045"/>
    <xdr:sp macro="" textlink="">
      <xdr:nvSpPr>
        <xdr:cNvPr id="371" name="普通建設事業費該当値テキスト">
          <a:extLst>
            <a:ext uri="{FF2B5EF4-FFF2-40B4-BE49-F238E27FC236}">
              <a16:creationId xmlns:a16="http://schemas.microsoft.com/office/drawing/2014/main" id="{1E66EA55-85AD-4714-A62D-15479EE5EEA6}"/>
            </a:ext>
          </a:extLst>
        </xdr:cNvPr>
        <xdr:cNvSpPr txBox="1"/>
      </xdr:nvSpPr>
      <xdr:spPr>
        <a:xfrm>
          <a:off x="10528300" y="925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145269</xdr:rowOff>
    </xdr:from>
    <xdr:to>
      <xdr:col>50</xdr:col>
      <xdr:colOff>165100</xdr:colOff>
      <xdr:row>54</xdr:row>
      <xdr:rowOff>75419</xdr:rowOff>
    </xdr:to>
    <xdr:sp macro="" textlink="">
      <xdr:nvSpPr>
        <xdr:cNvPr id="372" name="楕円 371">
          <a:extLst>
            <a:ext uri="{FF2B5EF4-FFF2-40B4-BE49-F238E27FC236}">
              <a16:creationId xmlns:a16="http://schemas.microsoft.com/office/drawing/2014/main" id="{80F6771C-8F77-4F1A-B98F-C767F03E0891}"/>
            </a:ext>
          </a:extLst>
        </xdr:cNvPr>
        <xdr:cNvSpPr/>
      </xdr:nvSpPr>
      <xdr:spPr>
        <a:xfrm>
          <a:off x="9588500" y="92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91946</xdr:rowOff>
    </xdr:from>
    <xdr:ext cx="534377" cy="259045"/>
    <xdr:sp macro="" textlink="">
      <xdr:nvSpPr>
        <xdr:cNvPr id="373" name="テキスト ボックス 372">
          <a:extLst>
            <a:ext uri="{FF2B5EF4-FFF2-40B4-BE49-F238E27FC236}">
              <a16:creationId xmlns:a16="http://schemas.microsoft.com/office/drawing/2014/main" id="{A990ABFA-926E-4D90-90EE-08632DFB23DB}"/>
            </a:ext>
          </a:extLst>
        </xdr:cNvPr>
        <xdr:cNvSpPr txBox="1"/>
      </xdr:nvSpPr>
      <xdr:spPr>
        <a:xfrm>
          <a:off x="9372111" y="900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149441</xdr:rowOff>
    </xdr:from>
    <xdr:to>
      <xdr:col>46</xdr:col>
      <xdr:colOff>38100</xdr:colOff>
      <xdr:row>54</xdr:row>
      <xdr:rowOff>79591</xdr:rowOff>
    </xdr:to>
    <xdr:sp macro="" textlink="">
      <xdr:nvSpPr>
        <xdr:cNvPr id="374" name="楕円 373">
          <a:extLst>
            <a:ext uri="{FF2B5EF4-FFF2-40B4-BE49-F238E27FC236}">
              <a16:creationId xmlns:a16="http://schemas.microsoft.com/office/drawing/2014/main" id="{25ECEDF6-8E43-4A4E-9D55-0E1EA52F9015}"/>
            </a:ext>
          </a:extLst>
        </xdr:cNvPr>
        <xdr:cNvSpPr/>
      </xdr:nvSpPr>
      <xdr:spPr>
        <a:xfrm>
          <a:off x="8699500" y="923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96118</xdr:rowOff>
    </xdr:from>
    <xdr:ext cx="534377" cy="259045"/>
    <xdr:sp macro="" textlink="">
      <xdr:nvSpPr>
        <xdr:cNvPr id="375" name="テキスト ボックス 374">
          <a:extLst>
            <a:ext uri="{FF2B5EF4-FFF2-40B4-BE49-F238E27FC236}">
              <a16:creationId xmlns:a16="http://schemas.microsoft.com/office/drawing/2014/main" id="{FB24FD8B-6C05-4717-B128-3D7D8453ECBE}"/>
            </a:ext>
          </a:extLst>
        </xdr:cNvPr>
        <xdr:cNvSpPr txBox="1"/>
      </xdr:nvSpPr>
      <xdr:spPr>
        <a:xfrm>
          <a:off x="8483111" y="901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41408</xdr:rowOff>
    </xdr:from>
    <xdr:to>
      <xdr:col>41</xdr:col>
      <xdr:colOff>101600</xdr:colOff>
      <xdr:row>54</xdr:row>
      <xdr:rowOff>143008</xdr:rowOff>
    </xdr:to>
    <xdr:sp macro="" textlink="">
      <xdr:nvSpPr>
        <xdr:cNvPr id="376" name="楕円 375">
          <a:extLst>
            <a:ext uri="{FF2B5EF4-FFF2-40B4-BE49-F238E27FC236}">
              <a16:creationId xmlns:a16="http://schemas.microsoft.com/office/drawing/2014/main" id="{02DFF3AA-F915-49F4-9DD7-4ADCDA51B70A}"/>
            </a:ext>
          </a:extLst>
        </xdr:cNvPr>
        <xdr:cNvSpPr/>
      </xdr:nvSpPr>
      <xdr:spPr>
        <a:xfrm>
          <a:off x="7810500" y="92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159535</xdr:rowOff>
    </xdr:from>
    <xdr:ext cx="534377" cy="259045"/>
    <xdr:sp macro="" textlink="">
      <xdr:nvSpPr>
        <xdr:cNvPr id="377" name="テキスト ボックス 376">
          <a:extLst>
            <a:ext uri="{FF2B5EF4-FFF2-40B4-BE49-F238E27FC236}">
              <a16:creationId xmlns:a16="http://schemas.microsoft.com/office/drawing/2014/main" id="{1D84F9F1-6AC7-4DEA-924F-1855D6869659}"/>
            </a:ext>
          </a:extLst>
        </xdr:cNvPr>
        <xdr:cNvSpPr txBox="1"/>
      </xdr:nvSpPr>
      <xdr:spPr>
        <a:xfrm>
          <a:off x="7594111" y="90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25254</xdr:rowOff>
    </xdr:from>
    <xdr:to>
      <xdr:col>36</xdr:col>
      <xdr:colOff>165100</xdr:colOff>
      <xdr:row>54</xdr:row>
      <xdr:rowOff>126854</xdr:rowOff>
    </xdr:to>
    <xdr:sp macro="" textlink="">
      <xdr:nvSpPr>
        <xdr:cNvPr id="378" name="楕円 377">
          <a:extLst>
            <a:ext uri="{FF2B5EF4-FFF2-40B4-BE49-F238E27FC236}">
              <a16:creationId xmlns:a16="http://schemas.microsoft.com/office/drawing/2014/main" id="{ED7981A7-8601-4A01-8F2B-8BA8E4A67245}"/>
            </a:ext>
          </a:extLst>
        </xdr:cNvPr>
        <xdr:cNvSpPr/>
      </xdr:nvSpPr>
      <xdr:spPr>
        <a:xfrm>
          <a:off x="6921500" y="92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143381</xdr:rowOff>
    </xdr:from>
    <xdr:ext cx="534377" cy="259045"/>
    <xdr:sp macro="" textlink="">
      <xdr:nvSpPr>
        <xdr:cNvPr id="379" name="テキスト ボックス 378">
          <a:extLst>
            <a:ext uri="{FF2B5EF4-FFF2-40B4-BE49-F238E27FC236}">
              <a16:creationId xmlns:a16="http://schemas.microsoft.com/office/drawing/2014/main" id="{DECC73A7-F3FE-4B2F-BDEA-033AFC8BFACC}"/>
            </a:ext>
          </a:extLst>
        </xdr:cNvPr>
        <xdr:cNvSpPr txBox="1"/>
      </xdr:nvSpPr>
      <xdr:spPr>
        <a:xfrm>
          <a:off x="6705111" y="905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80865F70-1457-4BE4-B196-379D255546F4}"/>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28ADE547-7453-4495-8C91-9D74D9B2B87B}"/>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B97AA3B5-1641-4D9E-AF01-273F6DF67B56}"/>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4F33941-4511-4DCD-93A3-4B8257090EA2}"/>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13FBA34C-746C-43F6-B868-84AC89A2667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50C9AEC6-C1FD-4D72-968D-DE5EC903AA71}"/>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E150D8A0-07C5-40ED-964D-93854630E428}"/>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9CD20B40-A2E7-4BA9-BF2F-1D80EFF6121B}"/>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E66736C4-6C27-4C48-9B3A-588E09C128D8}"/>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610718F3-B445-4026-B0C4-F27A6B33880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7D724150-5FD7-4DDB-8776-E554553E2FE8}"/>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66B9BEB5-4517-4F10-AA67-434D642FA2ED}"/>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48ED76C0-6E29-4D54-A434-D4A450255214}"/>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E1664312-18A0-4170-B464-6E5FE777886D}"/>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7DF09DF8-C307-48F8-868D-198BE1770BCC}"/>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1A4898EB-92F3-410C-AE89-889D9BB180B6}"/>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15278311-8A9B-4B6C-87E2-BA9238AB4E33}"/>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4B57ABA0-7F89-451D-9D25-12F2BA580726}"/>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6B7D1928-D625-418A-9C07-24AFC993557F}"/>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6A1CD0EF-F2CD-44FC-9672-B0286027975C}"/>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E92274CE-04D2-4852-9F9C-C60C65DDC6E7}"/>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6AC3F34D-2820-49FF-B157-9CE524379474}"/>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CF0175-4716-49E9-9B86-2B30CACE1808}"/>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18545830-28AB-4FF3-8DA8-3FB967FA9119}"/>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D8EC23D-6952-4E6D-B10E-BC821E8AC8D6}"/>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a:extLst>
            <a:ext uri="{FF2B5EF4-FFF2-40B4-BE49-F238E27FC236}">
              <a16:creationId xmlns:a16="http://schemas.microsoft.com/office/drawing/2014/main" id="{59391379-4901-4BFC-8FED-F4DC673EB7B0}"/>
            </a:ext>
          </a:extLst>
        </xdr:cNvPr>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a:extLst>
            <a:ext uri="{FF2B5EF4-FFF2-40B4-BE49-F238E27FC236}">
              <a16:creationId xmlns:a16="http://schemas.microsoft.com/office/drawing/2014/main" id="{E57596A1-C0E4-4AF6-9CF7-2D97BD9161AA}"/>
            </a:ext>
          </a:extLst>
        </xdr:cNvPr>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a:extLst>
            <a:ext uri="{FF2B5EF4-FFF2-40B4-BE49-F238E27FC236}">
              <a16:creationId xmlns:a16="http://schemas.microsoft.com/office/drawing/2014/main" id="{3041A68F-0CBE-4543-9F87-B2DA2CC14412}"/>
            </a:ext>
          </a:extLst>
        </xdr:cNvPr>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a:extLst>
            <a:ext uri="{FF2B5EF4-FFF2-40B4-BE49-F238E27FC236}">
              <a16:creationId xmlns:a16="http://schemas.microsoft.com/office/drawing/2014/main" id="{DB891522-E459-4392-A02C-44BE994BDEEC}"/>
            </a:ext>
          </a:extLst>
        </xdr:cNvPr>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a:extLst>
            <a:ext uri="{FF2B5EF4-FFF2-40B4-BE49-F238E27FC236}">
              <a16:creationId xmlns:a16="http://schemas.microsoft.com/office/drawing/2014/main" id="{ECA9BBF8-373F-44D1-8023-1B59BE12D305}"/>
            </a:ext>
          </a:extLst>
        </xdr:cNvPr>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35981</xdr:rowOff>
    </xdr:from>
    <xdr:to>
      <xdr:col>55</xdr:col>
      <xdr:colOff>0</xdr:colOff>
      <xdr:row>76</xdr:row>
      <xdr:rowOff>145774</xdr:rowOff>
    </xdr:to>
    <xdr:cxnSp macro="">
      <xdr:nvCxnSpPr>
        <xdr:cNvPr id="410" name="直線コネクタ 409">
          <a:extLst>
            <a:ext uri="{FF2B5EF4-FFF2-40B4-BE49-F238E27FC236}">
              <a16:creationId xmlns:a16="http://schemas.microsoft.com/office/drawing/2014/main" id="{F5CA970E-03B6-4333-B0ED-A513BCF64A1A}"/>
            </a:ext>
          </a:extLst>
        </xdr:cNvPr>
        <xdr:cNvCxnSpPr/>
      </xdr:nvCxnSpPr>
      <xdr:spPr>
        <a:xfrm>
          <a:off x="9639300" y="13066181"/>
          <a:ext cx="838200" cy="10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39764</xdr:rowOff>
    </xdr:from>
    <xdr:ext cx="534377" cy="259045"/>
    <xdr:sp macro="" textlink="">
      <xdr:nvSpPr>
        <xdr:cNvPr id="411" name="普通建設事業費 （ うち新規整備　）平均値テキスト">
          <a:extLst>
            <a:ext uri="{FF2B5EF4-FFF2-40B4-BE49-F238E27FC236}">
              <a16:creationId xmlns:a16="http://schemas.microsoft.com/office/drawing/2014/main" id="{BED8446C-58D9-45AE-8A35-B192146945F7}"/>
            </a:ext>
          </a:extLst>
        </xdr:cNvPr>
        <xdr:cNvSpPr txBox="1"/>
      </xdr:nvSpPr>
      <xdr:spPr>
        <a:xfrm>
          <a:off x="10528300" y="1324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a:extLst>
            <a:ext uri="{FF2B5EF4-FFF2-40B4-BE49-F238E27FC236}">
              <a16:creationId xmlns:a16="http://schemas.microsoft.com/office/drawing/2014/main" id="{0C718C83-FC9C-440A-B186-F1B1E8B19FCC}"/>
            </a:ext>
          </a:extLst>
        </xdr:cNvPr>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35981</xdr:rowOff>
    </xdr:from>
    <xdr:to>
      <xdr:col>50</xdr:col>
      <xdr:colOff>114300</xdr:colOff>
      <xdr:row>77</xdr:row>
      <xdr:rowOff>65241</xdr:rowOff>
    </xdr:to>
    <xdr:cxnSp macro="">
      <xdr:nvCxnSpPr>
        <xdr:cNvPr id="413" name="直線コネクタ 412">
          <a:extLst>
            <a:ext uri="{FF2B5EF4-FFF2-40B4-BE49-F238E27FC236}">
              <a16:creationId xmlns:a16="http://schemas.microsoft.com/office/drawing/2014/main" id="{2DEAC43E-2907-4985-B473-1FCC35910B84}"/>
            </a:ext>
          </a:extLst>
        </xdr:cNvPr>
        <xdr:cNvCxnSpPr/>
      </xdr:nvCxnSpPr>
      <xdr:spPr>
        <a:xfrm flipV="1">
          <a:off x="8750300" y="13066181"/>
          <a:ext cx="889000" cy="20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a:extLst>
            <a:ext uri="{FF2B5EF4-FFF2-40B4-BE49-F238E27FC236}">
              <a16:creationId xmlns:a16="http://schemas.microsoft.com/office/drawing/2014/main" id="{25137464-0306-4247-BC65-254D90790E6F}"/>
            </a:ext>
          </a:extLst>
        </xdr:cNvPr>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114746</xdr:rowOff>
    </xdr:from>
    <xdr:ext cx="534377" cy="259045"/>
    <xdr:sp macro="" textlink="">
      <xdr:nvSpPr>
        <xdr:cNvPr id="415" name="テキスト ボックス 414">
          <a:extLst>
            <a:ext uri="{FF2B5EF4-FFF2-40B4-BE49-F238E27FC236}">
              <a16:creationId xmlns:a16="http://schemas.microsoft.com/office/drawing/2014/main" id="{58C01F7A-1C7A-4A49-BE5B-7B1A64584488}"/>
            </a:ext>
          </a:extLst>
        </xdr:cNvPr>
        <xdr:cNvSpPr txBox="1"/>
      </xdr:nvSpPr>
      <xdr:spPr>
        <a:xfrm>
          <a:off x="9372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122000</xdr:rowOff>
    </xdr:from>
    <xdr:to>
      <xdr:col>45</xdr:col>
      <xdr:colOff>177800</xdr:colOff>
      <xdr:row>77</xdr:row>
      <xdr:rowOff>65241</xdr:rowOff>
    </xdr:to>
    <xdr:cxnSp macro="">
      <xdr:nvCxnSpPr>
        <xdr:cNvPr id="416" name="直線コネクタ 415">
          <a:extLst>
            <a:ext uri="{FF2B5EF4-FFF2-40B4-BE49-F238E27FC236}">
              <a16:creationId xmlns:a16="http://schemas.microsoft.com/office/drawing/2014/main" id="{34F56B5B-806B-41F2-9701-621AD5CBB545}"/>
            </a:ext>
          </a:extLst>
        </xdr:cNvPr>
        <xdr:cNvCxnSpPr/>
      </xdr:nvCxnSpPr>
      <xdr:spPr>
        <a:xfrm>
          <a:off x="7861300" y="13152200"/>
          <a:ext cx="889000" cy="11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a:extLst>
            <a:ext uri="{FF2B5EF4-FFF2-40B4-BE49-F238E27FC236}">
              <a16:creationId xmlns:a16="http://schemas.microsoft.com/office/drawing/2014/main" id="{954DD38B-CD7B-4652-B98A-EE33AB948E36}"/>
            </a:ext>
          </a:extLst>
        </xdr:cNvPr>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a:extLst>
            <a:ext uri="{FF2B5EF4-FFF2-40B4-BE49-F238E27FC236}">
              <a16:creationId xmlns:a16="http://schemas.microsoft.com/office/drawing/2014/main" id="{0A238B2A-DF13-4728-B092-DAB36B29776E}"/>
            </a:ext>
          </a:extLst>
        </xdr:cNvPr>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82419</xdr:rowOff>
    </xdr:from>
    <xdr:to>
      <xdr:col>41</xdr:col>
      <xdr:colOff>50800</xdr:colOff>
      <xdr:row>76</xdr:row>
      <xdr:rowOff>122000</xdr:rowOff>
    </xdr:to>
    <xdr:cxnSp macro="">
      <xdr:nvCxnSpPr>
        <xdr:cNvPr id="419" name="直線コネクタ 418">
          <a:extLst>
            <a:ext uri="{FF2B5EF4-FFF2-40B4-BE49-F238E27FC236}">
              <a16:creationId xmlns:a16="http://schemas.microsoft.com/office/drawing/2014/main" id="{A04FBEFA-3A32-4C33-A98E-9BEE7D219057}"/>
            </a:ext>
          </a:extLst>
        </xdr:cNvPr>
        <xdr:cNvCxnSpPr/>
      </xdr:nvCxnSpPr>
      <xdr:spPr>
        <a:xfrm>
          <a:off x="6972300" y="12941169"/>
          <a:ext cx="889000" cy="2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a:extLst>
            <a:ext uri="{FF2B5EF4-FFF2-40B4-BE49-F238E27FC236}">
              <a16:creationId xmlns:a16="http://schemas.microsoft.com/office/drawing/2014/main" id="{B6353C4C-D7F6-4F90-8A62-FA4FFDE1E21A}"/>
            </a:ext>
          </a:extLst>
        </xdr:cNvPr>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a:extLst>
            <a:ext uri="{FF2B5EF4-FFF2-40B4-BE49-F238E27FC236}">
              <a16:creationId xmlns:a16="http://schemas.microsoft.com/office/drawing/2014/main" id="{DB42B472-EB54-471C-8F67-3EE70C13E8EF}"/>
            </a:ext>
          </a:extLst>
        </xdr:cNvPr>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a:extLst>
            <a:ext uri="{FF2B5EF4-FFF2-40B4-BE49-F238E27FC236}">
              <a16:creationId xmlns:a16="http://schemas.microsoft.com/office/drawing/2014/main" id="{0707AC3E-2D18-4866-96B7-6C6E7558CE29}"/>
            </a:ext>
          </a:extLst>
        </xdr:cNvPr>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36205</xdr:rowOff>
    </xdr:from>
    <xdr:ext cx="534377" cy="259045"/>
    <xdr:sp macro="" textlink="">
      <xdr:nvSpPr>
        <xdr:cNvPr id="423" name="テキスト ボックス 422">
          <a:extLst>
            <a:ext uri="{FF2B5EF4-FFF2-40B4-BE49-F238E27FC236}">
              <a16:creationId xmlns:a16="http://schemas.microsoft.com/office/drawing/2014/main" id="{570BB68A-BC09-4692-BAF5-DB2E2C86D433}"/>
            </a:ext>
          </a:extLst>
        </xdr:cNvPr>
        <xdr:cNvSpPr txBox="1"/>
      </xdr:nvSpPr>
      <xdr:spPr>
        <a:xfrm>
          <a:off x="6705111" y="1306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37330FC9-0B6F-4A51-A843-28DE03959B18}"/>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12641148-E2CF-4467-AD34-2CB12BD339D9}"/>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FD1F4377-C806-42CD-B4AA-A3915C9382C7}"/>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6542D6FB-B38C-4FB8-ADB3-767ED52E54D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94F8C55C-4DF9-4954-AE0E-FAD7AA2E1C79}"/>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94974</xdr:rowOff>
    </xdr:from>
    <xdr:to>
      <xdr:col>55</xdr:col>
      <xdr:colOff>50800</xdr:colOff>
      <xdr:row>77</xdr:row>
      <xdr:rowOff>25124</xdr:rowOff>
    </xdr:to>
    <xdr:sp macro="" textlink="">
      <xdr:nvSpPr>
        <xdr:cNvPr id="429" name="楕円 428">
          <a:extLst>
            <a:ext uri="{FF2B5EF4-FFF2-40B4-BE49-F238E27FC236}">
              <a16:creationId xmlns:a16="http://schemas.microsoft.com/office/drawing/2014/main" id="{26C49400-2EF7-45B1-9F2E-82CE69339A5E}"/>
            </a:ext>
          </a:extLst>
        </xdr:cNvPr>
        <xdr:cNvSpPr/>
      </xdr:nvSpPr>
      <xdr:spPr>
        <a:xfrm>
          <a:off x="10426700" y="1312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117851</xdr:rowOff>
    </xdr:from>
    <xdr:ext cx="534377" cy="259045"/>
    <xdr:sp macro="" textlink="">
      <xdr:nvSpPr>
        <xdr:cNvPr id="430" name="普通建設事業費 （ うち新規整備　）該当値テキスト">
          <a:extLst>
            <a:ext uri="{FF2B5EF4-FFF2-40B4-BE49-F238E27FC236}">
              <a16:creationId xmlns:a16="http://schemas.microsoft.com/office/drawing/2014/main" id="{78CF488A-003A-4BCE-9F55-6B6E2CBAA128}"/>
            </a:ext>
          </a:extLst>
        </xdr:cNvPr>
        <xdr:cNvSpPr txBox="1"/>
      </xdr:nvSpPr>
      <xdr:spPr>
        <a:xfrm>
          <a:off x="10528300" y="1297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156631</xdr:rowOff>
    </xdr:from>
    <xdr:to>
      <xdr:col>50</xdr:col>
      <xdr:colOff>165100</xdr:colOff>
      <xdr:row>76</xdr:row>
      <xdr:rowOff>86781</xdr:rowOff>
    </xdr:to>
    <xdr:sp macro="" textlink="">
      <xdr:nvSpPr>
        <xdr:cNvPr id="431" name="楕円 430">
          <a:extLst>
            <a:ext uri="{FF2B5EF4-FFF2-40B4-BE49-F238E27FC236}">
              <a16:creationId xmlns:a16="http://schemas.microsoft.com/office/drawing/2014/main" id="{817499F7-E15E-47AA-A301-C40E69C7987D}"/>
            </a:ext>
          </a:extLst>
        </xdr:cNvPr>
        <xdr:cNvSpPr/>
      </xdr:nvSpPr>
      <xdr:spPr>
        <a:xfrm>
          <a:off x="9588500" y="130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103308</xdr:rowOff>
    </xdr:from>
    <xdr:ext cx="534377" cy="259045"/>
    <xdr:sp macro="" textlink="">
      <xdr:nvSpPr>
        <xdr:cNvPr id="432" name="テキスト ボックス 431">
          <a:extLst>
            <a:ext uri="{FF2B5EF4-FFF2-40B4-BE49-F238E27FC236}">
              <a16:creationId xmlns:a16="http://schemas.microsoft.com/office/drawing/2014/main" id="{CA89BE67-A995-478C-98A7-20FEFD4E1A83}"/>
            </a:ext>
          </a:extLst>
        </xdr:cNvPr>
        <xdr:cNvSpPr txBox="1"/>
      </xdr:nvSpPr>
      <xdr:spPr>
        <a:xfrm>
          <a:off x="9372111" y="1279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14441</xdr:rowOff>
    </xdr:from>
    <xdr:to>
      <xdr:col>46</xdr:col>
      <xdr:colOff>38100</xdr:colOff>
      <xdr:row>77</xdr:row>
      <xdr:rowOff>116041</xdr:rowOff>
    </xdr:to>
    <xdr:sp macro="" textlink="">
      <xdr:nvSpPr>
        <xdr:cNvPr id="433" name="楕円 432">
          <a:extLst>
            <a:ext uri="{FF2B5EF4-FFF2-40B4-BE49-F238E27FC236}">
              <a16:creationId xmlns:a16="http://schemas.microsoft.com/office/drawing/2014/main" id="{BA320485-4D49-4F1D-A9CE-BC373AD64649}"/>
            </a:ext>
          </a:extLst>
        </xdr:cNvPr>
        <xdr:cNvSpPr/>
      </xdr:nvSpPr>
      <xdr:spPr>
        <a:xfrm>
          <a:off x="8699500" y="132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107168</xdr:rowOff>
    </xdr:from>
    <xdr:ext cx="534377" cy="259045"/>
    <xdr:sp macro="" textlink="">
      <xdr:nvSpPr>
        <xdr:cNvPr id="434" name="テキスト ボックス 433">
          <a:extLst>
            <a:ext uri="{FF2B5EF4-FFF2-40B4-BE49-F238E27FC236}">
              <a16:creationId xmlns:a16="http://schemas.microsoft.com/office/drawing/2014/main" id="{E5795E8A-7CE6-44FE-A81C-E2477F4AECDC}"/>
            </a:ext>
          </a:extLst>
        </xdr:cNvPr>
        <xdr:cNvSpPr txBox="1"/>
      </xdr:nvSpPr>
      <xdr:spPr>
        <a:xfrm>
          <a:off x="8483111" y="133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71200</xdr:rowOff>
    </xdr:from>
    <xdr:to>
      <xdr:col>41</xdr:col>
      <xdr:colOff>101600</xdr:colOff>
      <xdr:row>77</xdr:row>
      <xdr:rowOff>1350</xdr:rowOff>
    </xdr:to>
    <xdr:sp macro="" textlink="">
      <xdr:nvSpPr>
        <xdr:cNvPr id="435" name="楕円 434">
          <a:extLst>
            <a:ext uri="{FF2B5EF4-FFF2-40B4-BE49-F238E27FC236}">
              <a16:creationId xmlns:a16="http://schemas.microsoft.com/office/drawing/2014/main" id="{49297B17-451F-4467-818F-67F48A3F74A3}"/>
            </a:ext>
          </a:extLst>
        </xdr:cNvPr>
        <xdr:cNvSpPr/>
      </xdr:nvSpPr>
      <xdr:spPr>
        <a:xfrm>
          <a:off x="7810500" y="131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163927</xdr:rowOff>
    </xdr:from>
    <xdr:ext cx="534377" cy="259045"/>
    <xdr:sp macro="" textlink="">
      <xdr:nvSpPr>
        <xdr:cNvPr id="436" name="テキスト ボックス 435">
          <a:extLst>
            <a:ext uri="{FF2B5EF4-FFF2-40B4-BE49-F238E27FC236}">
              <a16:creationId xmlns:a16="http://schemas.microsoft.com/office/drawing/2014/main" id="{9D8EE8D3-95BE-4377-AAA9-92229B6D9961}"/>
            </a:ext>
          </a:extLst>
        </xdr:cNvPr>
        <xdr:cNvSpPr txBox="1"/>
      </xdr:nvSpPr>
      <xdr:spPr>
        <a:xfrm>
          <a:off x="7594111" y="131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31619</xdr:rowOff>
    </xdr:from>
    <xdr:to>
      <xdr:col>36</xdr:col>
      <xdr:colOff>165100</xdr:colOff>
      <xdr:row>75</xdr:row>
      <xdr:rowOff>133219</xdr:rowOff>
    </xdr:to>
    <xdr:sp macro="" textlink="">
      <xdr:nvSpPr>
        <xdr:cNvPr id="437" name="楕円 436">
          <a:extLst>
            <a:ext uri="{FF2B5EF4-FFF2-40B4-BE49-F238E27FC236}">
              <a16:creationId xmlns:a16="http://schemas.microsoft.com/office/drawing/2014/main" id="{956CD750-42FA-4D74-81B9-583C1961A394}"/>
            </a:ext>
          </a:extLst>
        </xdr:cNvPr>
        <xdr:cNvSpPr/>
      </xdr:nvSpPr>
      <xdr:spPr>
        <a:xfrm>
          <a:off x="6921500" y="1289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149746</xdr:rowOff>
    </xdr:from>
    <xdr:ext cx="534377" cy="259045"/>
    <xdr:sp macro="" textlink="">
      <xdr:nvSpPr>
        <xdr:cNvPr id="438" name="テキスト ボックス 437">
          <a:extLst>
            <a:ext uri="{FF2B5EF4-FFF2-40B4-BE49-F238E27FC236}">
              <a16:creationId xmlns:a16="http://schemas.microsoft.com/office/drawing/2014/main" id="{681F7A8D-EA2C-43EF-82E3-6EBBFDDE9CF4}"/>
            </a:ext>
          </a:extLst>
        </xdr:cNvPr>
        <xdr:cNvSpPr txBox="1"/>
      </xdr:nvSpPr>
      <xdr:spPr>
        <a:xfrm>
          <a:off x="6705111" y="1266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B682CDF0-D999-4010-BD1D-FB30F48635EF}"/>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A4EF5A15-5F64-47E1-9969-4C695DD4F4DD}"/>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479EEF66-5DC6-4049-A091-656352F6ABA1}"/>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430C6CFC-C335-4454-80FD-D12A7DE1A002}"/>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422D5929-9839-4BAE-8EA6-D66FC555FD33}"/>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587CB975-D960-4D66-9FB6-913C1E0366D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3720CB55-18A5-435A-AA32-6B8721A86A43}"/>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35E77D21-13E3-481E-A8BB-C36C046334B4}"/>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B8A204F8-387A-4257-B166-2C13E728CA93}"/>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AF210BE1-2A69-4F47-802D-3E1152C1699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1643121E-5B5B-4A1D-A9ED-8CD781518FD1}"/>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BC8B55E9-2491-4C2C-AA50-E7BB8078D37E}"/>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F3168DFD-25B8-4D8A-B4D2-BCC55D855966}"/>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B87BD3ED-1238-473E-A6F9-93171FB320BC}"/>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24CC256F-571E-40CE-9C7F-0B02F7556269}"/>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32C21D5-8B04-4C55-97C2-DDBE1100E81C}"/>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32407CE-CD4C-4DE4-BB0B-06DE98505CE4}"/>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3C093A34-0DAB-4CF2-A3A3-9A09BC35747A}"/>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4A13667-CCB7-4710-87E1-22806BC35906}"/>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60ED7BDA-1DA1-47AB-9ACE-E7EA110F59A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F147B4B6-6AB9-439A-906F-AD2FDCD5C43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E020919D-AAEA-496C-8F86-97F649B2ABA3}"/>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65B9919E-F86C-4E7F-A90F-CBFB25BE2F79}"/>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a:extLst>
            <a:ext uri="{FF2B5EF4-FFF2-40B4-BE49-F238E27FC236}">
              <a16:creationId xmlns:a16="http://schemas.microsoft.com/office/drawing/2014/main" id="{6C70DF85-3492-4351-84BA-EC80311BBC9D}"/>
            </a:ext>
          </a:extLst>
        </xdr:cNvPr>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a:extLst>
            <a:ext uri="{FF2B5EF4-FFF2-40B4-BE49-F238E27FC236}">
              <a16:creationId xmlns:a16="http://schemas.microsoft.com/office/drawing/2014/main" id="{1BD40C6F-BBA2-43B5-B9EC-2C746A6BB9A0}"/>
            </a:ext>
          </a:extLst>
        </xdr:cNvPr>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a:extLst>
            <a:ext uri="{FF2B5EF4-FFF2-40B4-BE49-F238E27FC236}">
              <a16:creationId xmlns:a16="http://schemas.microsoft.com/office/drawing/2014/main" id="{56420E9F-6DB7-4BCF-A1BC-6CFDA31969C0}"/>
            </a:ext>
          </a:extLst>
        </xdr:cNvPr>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a:extLst>
            <a:ext uri="{FF2B5EF4-FFF2-40B4-BE49-F238E27FC236}">
              <a16:creationId xmlns:a16="http://schemas.microsoft.com/office/drawing/2014/main" id="{ED859495-54EF-4C06-825C-7AF4B3A456BA}"/>
            </a:ext>
          </a:extLst>
        </xdr:cNvPr>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a:extLst>
            <a:ext uri="{FF2B5EF4-FFF2-40B4-BE49-F238E27FC236}">
              <a16:creationId xmlns:a16="http://schemas.microsoft.com/office/drawing/2014/main" id="{B3F5D847-41D3-4364-9777-F09C989D2D09}"/>
            </a:ext>
          </a:extLst>
        </xdr:cNvPr>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41039</xdr:rowOff>
    </xdr:from>
    <xdr:to>
      <xdr:col>55</xdr:col>
      <xdr:colOff>0</xdr:colOff>
      <xdr:row>95</xdr:row>
      <xdr:rowOff>84892</xdr:rowOff>
    </xdr:to>
    <xdr:cxnSp macro="">
      <xdr:nvCxnSpPr>
        <xdr:cNvPr id="467" name="直線コネクタ 466">
          <a:extLst>
            <a:ext uri="{FF2B5EF4-FFF2-40B4-BE49-F238E27FC236}">
              <a16:creationId xmlns:a16="http://schemas.microsoft.com/office/drawing/2014/main" id="{13A81588-B0FF-4B37-95D2-2A2490E159D5}"/>
            </a:ext>
          </a:extLst>
        </xdr:cNvPr>
        <xdr:cNvCxnSpPr/>
      </xdr:nvCxnSpPr>
      <xdr:spPr>
        <a:xfrm>
          <a:off x="9639300" y="16328789"/>
          <a:ext cx="8382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a:extLst>
            <a:ext uri="{FF2B5EF4-FFF2-40B4-BE49-F238E27FC236}">
              <a16:creationId xmlns:a16="http://schemas.microsoft.com/office/drawing/2014/main" id="{54E64BF9-819D-4918-8AA9-BFBC2651AE4D}"/>
            </a:ext>
          </a:extLst>
        </xdr:cNvPr>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a:extLst>
            <a:ext uri="{FF2B5EF4-FFF2-40B4-BE49-F238E27FC236}">
              <a16:creationId xmlns:a16="http://schemas.microsoft.com/office/drawing/2014/main" id="{91E4A4F1-1557-4BBE-8932-CFF566606939}"/>
            </a:ext>
          </a:extLst>
        </xdr:cNvPr>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27039</xdr:rowOff>
    </xdr:from>
    <xdr:to>
      <xdr:col>50</xdr:col>
      <xdr:colOff>114300</xdr:colOff>
      <xdr:row>95</xdr:row>
      <xdr:rowOff>41039</xdr:rowOff>
    </xdr:to>
    <xdr:cxnSp macro="">
      <xdr:nvCxnSpPr>
        <xdr:cNvPr id="470" name="直線コネクタ 469">
          <a:extLst>
            <a:ext uri="{FF2B5EF4-FFF2-40B4-BE49-F238E27FC236}">
              <a16:creationId xmlns:a16="http://schemas.microsoft.com/office/drawing/2014/main" id="{0A434932-2ED8-4FB6-9C1B-FBBBA45EA3AB}"/>
            </a:ext>
          </a:extLst>
        </xdr:cNvPr>
        <xdr:cNvCxnSpPr/>
      </xdr:nvCxnSpPr>
      <xdr:spPr>
        <a:xfrm>
          <a:off x="8750300" y="16314789"/>
          <a:ext cx="889000" cy="1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a:extLst>
            <a:ext uri="{FF2B5EF4-FFF2-40B4-BE49-F238E27FC236}">
              <a16:creationId xmlns:a16="http://schemas.microsoft.com/office/drawing/2014/main" id="{993E4A68-E15D-4157-81A4-7FFA446A0C48}"/>
            </a:ext>
          </a:extLst>
        </xdr:cNvPr>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125220</xdr:rowOff>
    </xdr:from>
    <xdr:ext cx="534377" cy="259045"/>
    <xdr:sp macro="" textlink="">
      <xdr:nvSpPr>
        <xdr:cNvPr id="472" name="テキスト ボックス 471">
          <a:extLst>
            <a:ext uri="{FF2B5EF4-FFF2-40B4-BE49-F238E27FC236}">
              <a16:creationId xmlns:a16="http://schemas.microsoft.com/office/drawing/2014/main" id="{1FCF74A4-7B93-4624-906B-C7A859CE68C3}"/>
            </a:ext>
          </a:extLst>
        </xdr:cNvPr>
        <xdr:cNvSpPr txBox="1"/>
      </xdr:nvSpPr>
      <xdr:spPr>
        <a:xfrm>
          <a:off x="9372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27039</xdr:rowOff>
    </xdr:from>
    <xdr:to>
      <xdr:col>45</xdr:col>
      <xdr:colOff>177800</xdr:colOff>
      <xdr:row>95</xdr:row>
      <xdr:rowOff>60567</xdr:rowOff>
    </xdr:to>
    <xdr:cxnSp macro="">
      <xdr:nvCxnSpPr>
        <xdr:cNvPr id="473" name="直線コネクタ 472">
          <a:extLst>
            <a:ext uri="{FF2B5EF4-FFF2-40B4-BE49-F238E27FC236}">
              <a16:creationId xmlns:a16="http://schemas.microsoft.com/office/drawing/2014/main" id="{585B1FC9-7DF8-47AF-916A-512F32AADDA2}"/>
            </a:ext>
          </a:extLst>
        </xdr:cNvPr>
        <xdr:cNvCxnSpPr/>
      </xdr:nvCxnSpPr>
      <xdr:spPr>
        <a:xfrm flipV="1">
          <a:off x="7861300" y="16314789"/>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a:extLst>
            <a:ext uri="{FF2B5EF4-FFF2-40B4-BE49-F238E27FC236}">
              <a16:creationId xmlns:a16="http://schemas.microsoft.com/office/drawing/2014/main" id="{FD1E1453-EB85-4A71-BDD2-CD6536E4D58C}"/>
            </a:ext>
          </a:extLst>
        </xdr:cNvPr>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5" name="テキスト ボックス 474">
          <a:extLst>
            <a:ext uri="{FF2B5EF4-FFF2-40B4-BE49-F238E27FC236}">
              <a16:creationId xmlns:a16="http://schemas.microsoft.com/office/drawing/2014/main" id="{A90F39C1-75FB-446A-B5AC-50233E8CBE40}"/>
            </a:ext>
          </a:extLst>
        </xdr:cNvPr>
        <xdr:cNvSpPr txBox="1"/>
      </xdr:nvSpPr>
      <xdr:spPr>
        <a:xfrm>
          <a:off x="8483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60567</xdr:rowOff>
    </xdr:from>
    <xdr:to>
      <xdr:col>41</xdr:col>
      <xdr:colOff>50800</xdr:colOff>
      <xdr:row>96</xdr:row>
      <xdr:rowOff>31192</xdr:rowOff>
    </xdr:to>
    <xdr:cxnSp macro="">
      <xdr:nvCxnSpPr>
        <xdr:cNvPr id="476" name="直線コネクタ 475">
          <a:extLst>
            <a:ext uri="{FF2B5EF4-FFF2-40B4-BE49-F238E27FC236}">
              <a16:creationId xmlns:a16="http://schemas.microsoft.com/office/drawing/2014/main" id="{CBBC3004-BD5A-4480-B7FB-881EEEF16A7F}"/>
            </a:ext>
          </a:extLst>
        </xdr:cNvPr>
        <xdr:cNvCxnSpPr/>
      </xdr:nvCxnSpPr>
      <xdr:spPr>
        <a:xfrm flipV="1">
          <a:off x="6972300" y="16348317"/>
          <a:ext cx="889000" cy="1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a:extLst>
            <a:ext uri="{FF2B5EF4-FFF2-40B4-BE49-F238E27FC236}">
              <a16:creationId xmlns:a16="http://schemas.microsoft.com/office/drawing/2014/main" id="{C29B35B4-421F-4CE5-9974-CCC82CFD7EDC}"/>
            </a:ext>
          </a:extLst>
        </xdr:cNvPr>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168902</xdr:rowOff>
    </xdr:from>
    <xdr:ext cx="534377" cy="259045"/>
    <xdr:sp macro="" textlink="">
      <xdr:nvSpPr>
        <xdr:cNvPr id="478" name="テキスト ボックス 477">
          <a:extLst>
            <a:ext uri="{FF2B5EF4-FFF2-40B4-BE49-F238E27FC236}">
              <a16:creationId xmlns:a16="http://schemas.microsoft.com/office/drawing/2014/main" id="{7C9CD203-ED3E-492A-B48B-FD4B4FEA914D}"/>
            </a:ext>
          </a:extLst>
        </xdr:cNvPr>
        <xdr:cNvSpPr txBox="1"/>
      </xdr:nvSpPr>
      <xdr:spPr>
        <a:xfrm>
          <a:off x="7594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a:extLst>
            <a:ext uri="{FF2B5EF4-FFF2-40B4-BE49-F238E27FC236}">
              <a16:creationId xmlns:a16="http://schemas.microsoft.com/office/drawing/2014/main" id="{10BC1F3F-7EEB-4C60-954E-9350CE3BA27C}"/>
            </a:ext>
          </a:extLst>
        </xdr:cNvPr>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8272</xdr:rowOff>
    </xdr:from>
    <xdr:ext cx="534377" cy="259045"/>
    <xdr:sp macro="" textlink="">
      <xdr:nvSpPr>
        <xdr:cNvPr id="480" name="テキスト ボックス 479">
          <a:extLst>
            <a:ext uri="{FF2B5EF4-FFF2-40B4-BE49-F238E27FC236}">
              <a16:creationId xmlns:a16="http://schemas.microsoft.com/office/drawing/2014/main" id="{DCAE4A95-A128-4872-B9F2-A1C8D0B373FE}"/>
            </a:ext>
          </a:extLst>
        </xdr:cNvPr>
        <xdr:cNvSpPr txBox="1"/>
      </xdr:nvSpPr>
      <xdr:spPr>
        <a:xfrm>
          <a:off x="6705111" y="166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D1CF510B-CEC8-429D-8FBB-8B87CB478074}"/>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95CDBB31-D3DD-4E7F-A44A-790A42F9B4F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9B8E35B8-E0E1-4C6E-AA85-881443BE3FC1}"/>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B5C2A157-66A5-49D2-903B-E0555296D888}"/>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5DB7C434-DE8F-4758-8B2D-A2786AD5A159}"/>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34092</xdr:rowOff>
    </xdr:from>
    <xdr:to>
      <xdr:col>55</xdr:col>
      <xdr:colOff>50800</xdr:colOff>
      <xdr:row>95</xdr:row>
      <xdr:rowOff>135692</xdr:rowOff>
    </xdr:to>
    <xdr:sp macro="" textlink="">
      <xdr:nvSpPr>
        <xdr:cNvPr id="486" name="楕円 485">
          <a:extLst>
            <a:ext uri="{FF2B5EF4-FFF2-40B4-BE49-F238E27FC236}">
              <a16:creationId xmlns:a16="http://schemas.microsoft.com/office/drawing/2014/main" id="{358AC5A5-B98D-40C0-9802-E9EE688FC158}"/>
            </a:ext>
          </a:extLst>
        </xdr:cNvPr>
        <xdr:cNvSpPr/>
      </xdr:nvSpPr>
      <xdr:spPr>
        <a:xfrm>
          <a:off x="10426700" y="1632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56969</xdr:rowOff>
    </xdr:from>
    <xdr:ext cx="534377" cy="259045"/>
    <xdr:sp macro="" textlink="">
      <xdr:nvSpPr>
        <xdr:cNvPr id="487" name="普通建設事業費 （ うち更新整備　）該当値テキスト">
          <a:extLst>
            <a:ext uri="{FF2B5EF4-FFF2-40B4-BE49-F238E27FC236}">
              <a16:creationId xmlns:a16="http://schemas.microsoft.com/office/drawing/2014/main" id="{CA6A5AA6-0595-4E50-9FF0-4FDA2736F39D}"/>
            </a:ext>
          </a:extLst>
        </xdr:cNvPr>
        <xdr:cNvSpPr txBox="1"/>
      </xdr:nvSpPr>
      <xdr:spPr>
        <a:xfrm>
          <a:off x="10528300" y="161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161689</xdr:rowOff>
    </xdr:from>
    <xdr:to>
      <xdr:col>50</xdr:col>
      <xdr:colOff>165100</xdr:colOff>
      <xdr:row>95</xdr:row>
      <xdr:rowOff>91839</xdr:rowOff>
    </xdr:to>
    <xdr:sp macro="" textlink="">
      <xdr:nvSpPr>
        <xdr:cNvPr id="488" name="楕円 487">
          <a:extLst>
            <a:ext uri="{FF2B5EF4-FFF2-40B4-BE49-F238E27FC236}">
              <a16:creationId xmlns:a16="http://schemas.microsoft.com/office/drawing/2014/main" id="{85A6E5AC-0C16-4CF5-90D6-679DAF4712D8}"/>
            </a:ext>
          </a:extLst>
        </xdr:cNvPr>
        <xdr:cNvSpPr/>
      </xdr:nvSpPr>
      <xdr:spPr>
        <a:xfrm>
          <a:off x="9588500" y="1627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108366</xdr:rowOff>
    </xdr:from>
    <xdr:ext cx="534377" cy="259045"/>
    <xdr:sp macro="" textlink="">
      <xdr:nvSpPr>
        <xdr:cNvPr id="489" name="テキスト ボックス 488">
          <a:extLst>
            <a:ext uri="{FF2B5EF4-FFF2-40B4-BE49-F238E27FC236}">
              <a16:creationId xmlns:a16="http://schemas.microsoft.com/office/drawing/2014/main" id="{68B7C149-77C0-484A-87AC-B8AD0BFE0174}"/>
            </a:ext>
          </a:extLst>
        </xdr:cNvPr>
        <xdr:cNvSpPr txBox="1"/>
      </xdr:nvSpPr>
      <xdr:spPr>
        <a:xfrm>
          <a:off x="9372111" y="1605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147689</xdr:rowOff>
    </xdr:from>
    <xdr:to>
      <xdr:col>46</xdr:col>
      <xdr:colOff>38100</xdr:colOff>
      <xdr:row>95</xdr:row>
      <xdr:rowOff>77839</xdr:rowOff>
    </xdr:to>
    <xdr:sp macro="" textlink="">
      <xdr:nvSpPr>
        <xdr:cNvPr id="490" name="楕円 489">
          <a:extLst>
            <a:ext uri="{FF2B5EF4-FFF2-40B4-BE49-F238E27FC236}">
              <a16:creationId xmlns:a16="http://schemas.microsoft.com/office/drawing/2014/main" id="{705F9B88-CA51-41A5-A546-2F1B0D13E5EE}"/>
            </a:ext>
          </a:extLst>
        </xdr:cNvPr>
        <xdr:cNvSpPr/>
      </xdr:nvSpPr>
      <xdr:spPr>
        <a:xfrm>
          <a:off x="8699500" y="162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94366</xdr:rowOff>
    </xdr:from>
    <xdr:ext cx="534377" cy="259045"/>
    <xdr:sp macro="" textlink="">
      <xdr:nvSpPr>
        <xdr:cNvPr id="491" name="テキスト ボックス 490">
          <a:extLst>
            <a:ext uri="{FF2B5EF4-FFF2-40B4-BE49-F238E27FC236}">
              <a16:creationId xmlns:a16="http://schemas.microsoft.com/office/drawing/2014/main" id="{D0045082-A4FD-4041-AA45-88939B86D845}"/>
            </a:ext>
          </a:extLst>
        </xdr:cNvPr>
        <xdr:cNvSpPr txBox="1"/>
      </xdr:nvSpPr>
      <xdr:spPr>
        <a:xfrm>
          <a:off x="8483111" y="160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9767</xdr:rowOff>
    </xdr:from>
    <xdr:to>
      <xdr:col>41</xdr:col>
      <xdr:colOff>101600</xdr:colOff>
      <xdr:row>95</xdr:row>
      <xdr:rowOff>111367</xdr:rowOff>
    </xdr:to>
    <xdr:sp macro="" textlink="">
      <xdr:nvSpPr>
        <xdr:cNvPr id="492" name="楕円 491">
          <a:extLst>
            <a:ext uri="{FF2B5EF4-FFF2-40B4-BE49-F238E27FC236}">
              <a16:creationId xmlns:a16="http://schemas.microsoft.com/office/drawing/2014/main" id="{0F940131-2BA9-4539-94E8-74FED31418E2}"/>
            </a:ext>
          </a:extLst>
        </xdr:cNvPr>
        <xdr:cNvSpPr/>
      </xdr:nvSpPr>
      <xdr:spPr>
        <a:xfrm>
          <a:off x="7810500" y="162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127894</xdr:rowOff>
    </xdr:from>
    <xdr:ext cx="534377" cy="259045"/>
    <xdr:sp macro="" textlink="">
      <xdr:nvSpPr>
        <xdr:cNvPr id="493" name="テキスト ボックス 492">
          <a:extLst>
            <a:ext uri="{FF2B5EF4-FFF2-40B4-BE49-F238E27FC236}">
              <a16:creationId xmlns:a16="http://schemas.microsoft.com/office/drawing/2014/main" id="{C5AA324A-01EC-4220-B84E-571C07504D1C}"/>
            </a:ext>
          </a:extLst>
        </xdr:cNvPr>
        <xdr:cNvSpPr txBox="1"/>
      </xdr:nvSpPr>
      <xdr:spPr>
        <a:xfrm>
          <a:off x="7594111" y="160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151842</xdr:rowOff>
    </xdr:from>
    <xdr:to>
      <xdr:col>36</xdr:col>
      <xdr:colOff>165100</xdr:colOff>
      <xdr:row>96</xdr:row>
      <xdr:rowOff>81992</xdr:rowOff>
    </xdr:to>
    <xdr:sp macro="" textlink="">
      <xdr:nvSpPr>
        <xdr:cNvPr id="494" name="楕円 493">
          <a:extLst>
            <a:ext uri="{FF2B5EF4-FFF2-40B4-BE49-F238E27FC236}">
              <a16:creationId xmlns:a16="http://schemas.microsoft.com/office/drawing/2014/main" id="{366C5FD5-D0A0-4A73-88BB-4E99BD40A927}"/>
            </a:ext>
          </a:extLst>
        </xdr:cNvPr>
        <xdr:cNvSpPr/>
      </xdr:nvSpPr>
      <xdr:spPr>
        <a:xfrm>
          <a:off x="6921500" y="164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98519</xdr:rowOff>
    </xdr:from>
    <xdr:ext cx="534377" cy="259045"/>
    <xdr:sp macro="" textlink="">
      <xdr:nvSpPr>
        <xdr:cNvPr id="495" name="テキスト ボックス 494">
          <a:extLst>
            <a:ext uri="{FF2B5EF4-FFF2-40B4-BE49-F238E27FC236}">
              <a16:creationId xmlns:a16="http://schemas.microsoft.com/office/drawing/2014/main" id="{2FF92387-C9E4-4232-817C-22B74307B4B4}"/>
            </a:ext>
          </a:extLst>
        </xdr:cNvPr>
        <xdr:cNvSpPr txBox="1"/>
      </xdr:nvSpPr>
      <xdr:spPr>
        <a:xfrm>
          <a:off x="6705111" y="162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59E6403E-A099-4722-9453-E0E4A44808AD}"/>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2FEF19E9-6F0C-4F6C-9332-ED813E1A777D}"/>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BED9B89E-D284-4DE1-AD7A-4A4D26051715}"/>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D446C5F9-752F-42DB-B1CA-A0A47F60A322}"/>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1064440B-5B6F-4BFB-89C2-C09D6349768D}"/>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2443A15B-5CAC-4760-B8DA-AF85F6ED7D1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93CE93B4-74C5-4CDB-8794-B1E9322FD355}"/>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20BC969B-AC40-494D-B584-F1BC60159F25}"/>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9FE7815E-E4E5-4DF5-837F-E967D2F4B95F}"/>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D617E94-449B-44ED-B76B-81DEF36B12EE}"/>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3322F965-6DC5-4E91-9602-B17867928BA7}"/>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D140F98B-ED70-470A-A62D-7D6D6785395C}"/>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9F69A1D9-8D4C-44C8-8F3E-E718A1CCC39A}"/>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A7EA7371-7FD0-4C70-A7C5-49A2B4A7F3D1}"/>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AD33DB06-F347-4604-A9D3-F645F109D2DD}"/>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3A29A01B-DACD-4A4E-91B1-B07F9D669FED}"/>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747EA7AC-499C-479C-8428-DA18EA53F759}"/>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13CF22F5-388D-48FA-9D5B-4D424C43E3DD}"/>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6B85B7FD-E5F0-409F-8D40-E51F911175BB}"/>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4D26F35-0FFA-4988-B66D-69D20121CEFE}"/>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48EF6CBC-DC12-42DE-9E3E-9EBD7C3740B9}"/>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CB2A8BF8-B26C-4F21-8F7C-AAD55DF9D0FC}"/>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6C1E515F-B608-48A9-BDA3-EDBB23ADBB19}"/>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6084FAFD-8767-40C0-87E1-47B4BBFC31DA}"/>
            </a:ext>
          </a:extLst>
        </xdr:cNvPr>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D400A48E-4D99-4D58-BF0C-D48413F280EC}"/>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A6C7C0E3-D6CA-44BE-BFE4-BA49AC7F6AFE}"/>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a:extLst>
            <a:ext uri="{FF2B5EF4-FFF2-40B4-BE49-F238E27FC236}">
              <a16:creationId xmlns:a16="http://schemas.microsoft.com/office/drawing/2014/main" id="{82710E92-AC44-488F-A8FA-B74F57D1A1E4}"/>
            </a:ext>
          </a:extLst>
        </xdr:cNvPr>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a:extLst>
            <a:ext uri="{FF2B5EF4-FFF2-40B4-BE49-F238E27FC236}">
              <a16:creationId xmlns:a16="http://schemas.microsoft.com/office/drawing/2014/main" id="{21ABF975-12EB-476F-87A8-EC36532B8889}"/>
            </a:ext>
          </a:extLst>
        </xdr:cNvPr>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43535</xdr:rowOff>
    </xdr:from>
    <xdr:to>
      <xdr:col>85</xdr:col>
      <xdr:colOff>127000</xdr:colOff>
      <xdr:row>39</xdr:row>
      <xdr:rowOff>44145</xdr:rowOff>
    </xdr:to>
    <xdr:cxnSp macro="">
      <xdr:nvCxnSpPr>
        <xdr:cNvPr id="524" name="直線コネクタ 523">
          <a:extLst>
            <a:ext uri="{FF2B5EF4-FFF2-40B4-BE49-F238E27FC236}">
              <a16:creationId xmlns:a16="http://schemas.microsoft.com/office/drawing/2014/main" id="{B27593C4-8E38-451F-B039-A0EA403F630C}"/>
            </a:ext>
          </a:extLst>
        </xdr:cNvPr>
        <xdr:cNvCxnSpPr/>
      </xdr:nvCxnSpPr>
      <xdr:spPr>
        <a:xfrm flipV="1">
          <a:off x="15481300" y="6730085"/>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a:extLst>
            <a:ext uri="{FF2B5EF4-FFF2-40B4-BE49-F238E27FC236}">
              <a16:creationId xmlns:a16="http://schemas.microsoft.com/office/drawing/2014/main" id="{C187FBFD-F744-449E-9E39-8548D0F634D0}"/>
            </a:ext>
          </a:extLst>
        </xdr:cNvPr>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a:extLst>
            <a:ext uri="{FF2B5EF4-FFF2-40B4-BE49-F238E27FC236}">
              <a16:creationId xmlns:a16="http://schemas.microsoft.com/office/drawing/2014/main" id="{3E879023-2AD9-4B1E-9D16-ABEB11EAF383}"/>
            </a:ext>
          </a:extLst>
        </xdr:cNvPr>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42088</xdr:rowOff>
    </xdr:from>
    <xdr:to>
      <xdr:col>81</xdr:col>
      <xdr:colOff>50800</xdr:colOff>
      <xdr:row>39</xdr:row>
      <xdr:rowOff>44145</xdr:rowOff>
    </xdr:to>
    <xdr:cxnSp macro="">
      <xdr:nvCxnSpPr>
        <xdr:cNvPr id="527" name="直線コネクタ 526">
          <a:extLst>
            <a:ext uri="{FF2B5EF4-FFF2-40B4-BE49-F238E27FC236}">
              <a16:creationId xmlns:a16="http://schemas.microsoft.com/office/drawing/2014/main" id="{7D6A5447-C3D4-4132-A52A-E5B13C1F5436}"/>
            </a:ext>
          </a:extLst>
        </xdr:cNvPr>
        <xdr:cNvCxnSpPr/>
      </xdr:nvCxnSpPr>
      <xdr:spPr>
        <a:xfrm>
          <a:off x="14592300" y="672863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a:extLst>
            <a:ext uri="{FF2B5EF4-FFF2-40B4-BE49-F238E27FC236}">
              <a16:creationId xmlns:a16="http://schemas.microsoft.com/office/drawing/2014/main" id="{E6E04E12-732E-469E-B7B9-FDCACE2DE508}"/>
            </a:ext>
          </a:extLst>
        </xdr:cNvPr>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a:extLst>
            <a:ext uri="{FF2B5EF4-FFF2-40B4-BE49-F238E27FC236}">
              <a16:creationId xmlns:a16="http://schemas.microsoft.com/office/drawing/2014/main" id="{2732BA26-4F5E-4A6F-B058-DD69993B2994}"/>
            </a:ext>
          </a:extLst>
        </xdr:cNvPr>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42011</xdr:rowOff>
    </xdr:from>
    <xdr:to>
      <xdr:col>76</xdr:col>
      <xdr:colOff>114300</xdr:colOff>
      <xdr:row>39</xdr:row>
      <xdr:rowOff>42088</xdr:rowOff>
    </xdr:to>
    <xdr:cxnSp macro="">
      <xdr:nvCxnSpPr>
        <xdr:cNvPr id="530" name="直線コネクタ 529">
          <a:extLst>
            <a:ext uri="{FF2B5EF4-FFF2-40B4-BE49-F238E27FC236}">
              <a16:creationId xmlns:a16="http://schemas.microsoft.com/office/drawing/2014/main" id="{28189D9D-C98A-44D3-AE13-880B974E91A4}"/>
            </a:ext>
          </a:extLst>
        </xdr:cNvPr>
        <xdr:cNvCxnSpPr/>
      </xdr:nvCxnSpPr>
      <xdr:spPr>
        <a:xfrm>
          <a:off x="13703300" y="6728561"/>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a:extLst>
            <a:ext uri="{FF2B5EF4-FFF2-40B4-BE49-F238E27FC236}">
              <a16:creationId xmlns:a16="http://schemas.microsoft.com/office/drawing/2014/main" id="{314E4313-0A0E-47AA-A8BF-85ED5426F7B8}"/>
            </a:ext>
          </a:extLst>
        </xdr:cNvPr>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a:extLst>
            <a:ext uri="{FF2B5EF4-FFF2-40B4-BE49-F238E27FC236}">
              <a16:creationId xmlns:a16="http://schemas.microsoft.com/office/drawing/2014/main" id="{4B2BD3EE-E3EC-4880-8850-FDD1E069BE0F}"/>
            </a:ext>
          </a:extLst>
        </xdr:cNvPr>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40983</xdr:rowOff>
    </xdr:from>
    <xdr:to>
      <xdr:col>71</xdr:col>
      <xdr:colOff>177800</xdr:colOff>
      <xdr:row>39</xdr:row>
      <xdr:rowOff>42011</xdr:rowOff>
    </xdr:to>
    <xdr:cxnSp macro="">
      <xdr:nvCxnSpPr>
        <xdr:cNvPr id="533" name="直線コネクタ 532">
          <a:extLst>
            <a:ext uri="{FF2B5EF4-FFF2-40B4-BE49-F238E27FC236}">
              <a16:creationId xmlns:a16="http://schemas.microsoft.com/office/drawing/2014/main" id="{B7FD795B-60D2-4B78-8E74-F4AE0F43BBCF}"/>
            </a:ext>
          </a:extLst>
        </xdr:cNvPr>
        <xdr:cNvCxnSpPr/>
      </xdr:nvCxnSpPr>
      <xdr:spPr>
        <a:xfrm>
          <a:off x="12814300" y="6727533"/>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a:extLst>
            <a:ext uri="{FF2B5EF4-FFF2-40B4-BE49-F238E27FC236}">
              <a16:creationId xmlns:a16="http://schemas.microsoft.com/office/drawing/2014/main" id="{0C172000-FF40-4D73-B779-35677A497408}"/>
            </a:ext>
          </a:extLst>
        </xdr:cNvPr>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a:extLst>
            <a:ext uri="{FF2B5EF4-FFF2-40B4-BE49-F238E27FC236}">
              <a16:creationId xmlns:a16="http://schemas.microsoft.com/office/drawing/2014/main" id="{F3B14582-C0FD-4552-96B1-D16E24990C70}"/>
            </a:ext>
          </a:extLst>
        </xdr:cNvPr>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a:extLst>
            <a:ext uri="{FF2B5EF4-FFF2-40B4-BE49-F238E27FC236}">
              <a16:creationId xmlns:a16="http://schemas.microsoft.com/office/drawing/2014/main" id="{C733C16F-CE8B-47EC-A8EE-FA4FE4DA6BDA}"/>
            </a:ext>
          </a:extLst>
        </xdr:cNvPr>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a:extLst>
            <a:ext uri="{FF2B5EF4-FFF2-40B4-BE49-F238E27FC236}">
              <a16:creationId xmlns:a16="http://schemas.microsoft.com/office/drawing/2014/main" id="{5B1307C8-82C7-465F-A049-49A0EF79FC39}"/>
            </a:ext>
          </a:extLst>
        </xdr:cNvPr>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3AF904F4-D15C-401A-B9C9-9FDDFE1E4932}"/>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1DA89A28-10D3-4C75-A9F2-71623461B723}"/>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DFE970E-195D-454D-B390-6D215F19EF55}"/>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D8D24680-E14D-4FCE-8B33-AA942F37DF8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C1406A55-C795-4779-A413-8C423FA44428}"/>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164185</xdr:rowOff>
    </xdr:from>
    <xdr:to>
      <xdr:col>85</xdr:col>
      <xdr:colOff>177800</xdr:colOff>
      <xdr:row>39</xdr:row>
      <xdr:rowOff>94335</xdr:rowOff>
    </xdr:to>
    <xdr:sp macro="" textlink="">
      <xdr:nvSpPr>
        <xdr:cNvPr id="543" name="楕円 542">
          <a:extLst>
            <a:ext uri="{FF2B5EF4-FFF2-40B4-BE49-F238E27FC236}">
              <a16:creationId xmlns:a16="http://schemas.microsoft.com/office/drawing/2014/main" id="{9F745C5C-804D-4DD1-99DE-2C41D78EBA39}"/>
            </a:ext>
          </a:extLst>
        </xdr:cNvPr>
        <xdr:cNvSpPr/>
      </xdr:nvSpPr>
      <xdr:spPr>
        <a:xfrm>
          <a:off x="162687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79112</xdr:rowOff>
    </xdr:from>
    <xdr:ext cx="313932" cy="259045"/>
    <xdr:sp macro="" textlink="">
      <xdr:nvSpPr>
        <xdr:cNvPr id="544" name="災害復旧事業費該当値テキスト">
          <a:extLst>
            <a:ext uri="{FF2B5EF4-FFF2-40B4-BE49-F238E27FC236}">
              <a16:creationId xmlns:a16="http://schemas.microsoft.com/office/drawing/2014/main" id="{C9361852-C204-4C17-913E-335F364F6663}"/>
            </a:ext>
          </a:extLst>
        </xdr:cNvPr>
        <xdr:cNvSpPr txBox="1"/>
      </xdr:nvSpPr>
      <xdr:spPr>
        <a:xfrm>
          <a:off x="16370300" y="65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164795</xdr:rowOff>
    </xdr:from>
    <xdr:to>
      <xdr:col>81</xdr:col>
      <xdr:colOff>101600</xdr:colOff>
      <xdr:row>39</xdr:row>
      <xdr:rowOff>94945</xdr:rowOff>
    </xdr:to>
    <xdr:sp macro="" textlink="">
      <xdr:nvSpPr>
        <xdr:cNvPr id="545" name="楕円 544">
          <a:extLst>
            <a:ext uri="{FF2B5EF4-FFF2-40B4-BE49-F238E27FC236}">
              <a16:creationId xmlns:a16="http://schemas.microsoft.com/office/drawing/2014/main" id="{96DB7816-6403-4092-A62C-0EB7FFB08F46}"/>
            </a:ext>
          </a:extLst>
        </xdr:cNvPr>
        <xdr:cNvSpPr/>
      </xdr:nvSpPr>
      <xdr:spPr>
        <a:xfrm>
          <a:off x="15430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86072</xdr:rowOff>
    </xdr:from>
    <xdr:ext cx="249299" cy="259045"/>
    <xdr:sp macro="" textlink="">
      <xdr:nvSpPr>
        <xdr:cNvPr id="546" name="テキスト ボックス 545">
          <a:extLst>
            <a:ext uri="{FF2B5EF4-FFF2-40B4-BE49-F238E27FC236}">
              <a16:creationId xmlns:a16="http://schemas.microsoft.com/office/drawing/2014/main" id="{8CCA8F59-8571-4442-B38A-94030C6D179A}"/>
            </a:ext>
          </a:extLst>
        </xdr:cNvPr>
        <xdr:cNvSpPr txBox="1"/>
      </xdr:nvSpPr>
      <xdr:spPr>
        <a:xfrm>
          <a:off x="15356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162738</xdr:rowOff>
    </xdr:from>
    <xdr:to>
      <xdr:col>76</xdr:col>
      <xdr:colOff>165100</xdr:colOff>
      <xdr:row>39</xdr:row>
      <xdr:rowOff>92888</xdr:rowOff>
    </xdr:to>
    <xdr:sp macro="" textlink="">
      <xdr:nvSpPr>
        <xdr:cNvPr id="547" name="楕円 546">
          <a:extLst>
            <a:ext uri="{FF2B5EF4-FFF2-40B4-BE49-F238E27FC236}">
              <a16:creationId xmlns:a16="http://schemas.microsoft.com/office/drawing/2014/main" id="{E6DA4C68-14AB-4644-BCC0-FA92D134AC14}"/>
            </a:ext>
          </a:extLst>
        </xdr:cNvPr>
        <xdr:cNvSpPr/>
      </xdr:nvSpPr>
      <xdr:spPr>
        <a:xfrm>
          <a:off x="145415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84015</xdr:rowOff>
    </xdr:from>
    <xdr:ext cx="313932" cy="259045"/>
    <xdr:sp macro="" textlink="">
      <xdr:nvSpPr>
        <xdr:cNvPr id="548" name="テキスト ボックス 547">
          <a:extLst>
            <a:ext uri="{FF2B5EF4-FFF2-40B4-BE49-F238E27FC236}">
              <a16:creationId xmlns:a16="http://schemas.microsoft.com/office/drawing/2014/main" id="{CFC7EE22-0B4D-4B32-85CB-414A84D11526}"/>
            </a:ext>
          </a:extLst>
        </xdr:cNvPr>
        <xdr:cNvSpPr txBox="1"/>
      </xdr:nvSpPr>
      <xdr:spPr>
        <a:xfrm>
          <a:off x="14435333" y="6770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162661</xdr:rowOff>
    </xdr:from>
    <xdr:to>
      <xdr:col>72</xdr:col>
      <xdr:colOff>38100</xdr:colOff>
      <xdr:row>39</xdr:row>
      <xdr:rowOff>92811</xdr:rowOff>
    </xdr:to>
    <xdr:sp macro="" textlink="">
      <xdr:nvSpPr>
        <xdr:cNvPr id="549" name="楕円 548">
          <a:extLst>
            <a:ext uri="{FF2B5EF4-FFF2-40B4-BE49-F238E27FC236}">
              <a16:creationId xmlns:a16="http://schemas.microsoft.com/office/drawing/2014/main" id="{63C03BC9-8F3F-48C2-BF5E-853106483592}"/>
            </a:ext>
          </a:extLst>
        </xdr:cNvPr>
        <xdr:cNvSpPr/>
      </xdr:nvSpPr>
      <xdr:spPr>
        <a:xfrm>
          <a:off x="13652500" y="66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83938</xdr:rowOff>
    </xdr:from>
    <xdr:ext cx="313932" cy="259045"/>
    <xdr:sp macro="" textlink="">
      <xdr:nvSpPr>
        <xdr:cNvPr id="550" name="テキスト ボックス 549">
          <a:extLst>
            <a:ext uri="{FF2B5EF4-FFF2-40B4-BE49-F238E27FC236}">
              <a16:creationId xmlns:a16="http://schemas.microsoft.com/office/drawing/2014/main" id="{808CF1AA-C331-4204-BDB9-E00182F81AC7}"/>
            </a:ext>
          </a:extLst>
        </xdr:cNvPr>
        <xdr:cNvSpPr txBox="1"/>
      </xdr:nvSpPr>
      <xdr:spPr>
        <a:xfrm>
          <a:off x="13546333" y="6770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161633</xdr:rowOff>
    </xdr:from>
    <xdr:to>
      <xdr:col>67</xdr:col>
      <xdr:colOff>101600</xdr:colOff>
      <xdr:row>39</xdr:row>
      <xdr:rowOff>91783</xdr:rowOff>
    </xdr:to>
    <xdr:sp macro="" textlink="">
      <xdr:nvSpPr>
        <xdr:cNvPr id="551" name="楕円 550">
          <a:extLst>
            <a:ext uri="{FF2B5EF4-FFF2-40B4-BE49-F238E27FC236}">
              <a16:creationId xmlns:a16="http://schemas.microsoft.com/office/drawing/2014/main" id="{20696840-766E-4B05-BAB7-F20CD972072B}"/>
            </a:ext>
          </a:extLst>
        </xdr:cNvPr>
        <xdr:cNvSpPr/>
      </xdr:nvSpPr>
      <xdr:spPr>
        <a:xfrm>
          <a:off x="12763500" y="66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82910</xdr:rowOff>
    </xdr:from>
    <xdr:ext cx="313932" cy="259045"/>
    <xdr:sp macro="" textlink="">
      <xdr:nvSpPr>
        <xdr:cNvPr id="552" name="テキスト ボックス 551">
          <a:extLst>
            <a:ext uri="{FF2B5EF4-FFF2-40B4-BE49-F238E27FC236}">
              <a16:creationId xmlns:a16="http://schemas.microsoft.com/office/drawing/2014/main" id="{9DA835B5-69E4-4CF4-809E-7E756A80801D}"/>
            </a:ext>
          </a:extLst>
        </xdr:cNvPr>
        <xdr:cNvSpPr txBox="1"/>
      </xdr:nvSpPr>
      <xdr:spPr>
        <a:xfrm>
          <a:off x="12657333" y="6769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122F6C1-DF13-4FA0-92D6-0E7C8559EDD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3E1EFB8D-5B55-462A-8CD2-C928F0C26064}"/>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53D142E9-58EF-45EC-84B1-224C08E09E79}"/>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F3809EE4-6ACE-47D6-B12E-2E3E9FEF0FA1}"/>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29A472A-F4B2-4972-80E3-0EE700F83938}"/>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AFB20F74-4782-4776-9091-D2E3C25B855A}"/>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423C698A-F6E4-4129-A5EB-56A7BE44C0E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1680E046-6D32-4C38-9CE3-57637911284C}"/>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6033A0BD-AE94-4EB6-A0E3-D67C354EE8EA}"/>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E18D078E-B200-4E45-A6B4-401CA1E3771F}"/>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D48CFD55-C9C4-44D3-B265-432FC761899B}"/>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BA909BE0-CE5D-44BA-B7AB-B3F95D9E0176}"/>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D749E47D-6697-4EEB-899C-85EF1615F18F}"/>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D5D967EB-0ACB-4B64-8C5F-6952C3A8335F}"/>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B05678D1-D130-4101-9973-2916811E7269}"/>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7A9789F3-D351-46F1-AC64-CA2DF2C6FE1E}"/>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FF5EB450-B296-4B31-9900-375507EFE712}"/>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B1EC7135-6CDC-4FC8-BA83-0DFEE6A43E64}"/>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5B3F741F-BB5B-469F-8196-28A1AB82C57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CC67C6D1-760D-49F4-A6FB-B0DF9730E1D4}"/>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83BA1973-4FF2-4BF1-9BAE-D933A49351A7}"/>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D1AD203A-57B1-4F2F-A5BB-F2670B9D6DF6}"/>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E357CFF1-E2A3-45D6-8042-E04ABE2D8662}"/>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A9B1E890-86BC-4CB8-A510-7DAB23AE03A4}"/>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443135D-10A0-4A27-883E-F0489C993D43}"/>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AF03E7CD-3235-4F1D-996D-2AA5E8EDF48D}"/>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96CDB645-5248-4868-AF5B-AA59EEAB4142}"/>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6D748B-F4BA-4BDB-9371-C3B6E2A974D9}"/>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59DB8471-8ABB-4337-97D4-EDAB76D26F59}"/>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198138B6-DA70-4A4F-8367-8088EA56F5E2}"/>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10593589-D0DF-435F-8BF2-F6AC6627A8D2}"/>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81FE19C4-FD6C-4316-AFB1-88C3ED39D87B}"/>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60FA687C-7748-4828-93DA-99192D6389C1}"/>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A068A5F-0BCE-4FEE-9066-42A9474FF1F2}"/>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D2C27925-A975-4B3B-BE36-3F778D9C5FC5}"/>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5E3233D9-3CCF-4425-B483-DF2879CC61DD}"/>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164BBF06-5B4C-47A1-96AA-FAA7A6BBF27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F00AEB3D-AF83-465A-AF8F-165BA58B03AE}"/>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B0AAA318-0004-4AFB-ACFD-1BBC119BA751}"/>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D74F9434-7207-441D-850A-5079F8CA885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26D28ED-0F92-4EBB-8B98-3ECD8A2C19CD}"/>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29CAFB5E-BB42-4E9F-B336-DD0FB37C9CE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E727AD00-51CA-4E68-8A95-8A92A3799FDD}"/>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32CCF672-D729-4521-BD25-513390B55162}"/>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5578AECE-4C35-4074-8650-7CDE4AB54927}"/>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24C09979-84FD-4DFB-BAF1-56405BF3290B}"/>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DB8BB67C-0306-428B-AC45-796B013D6D6B}"/>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5BE7FC4C-DA07-42FA-A85D-8D486747863E}"/>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70D2F349-98DA-4BD2-B9B6-D1301B2D3AEB}"/>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23F2048F-5E63-4C21-BFF5-79B7546CFF6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332CF3B-5171-460A-AB31-C548DB9890DD}"/>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77B417EE-1034-41FA-AA68-6492EE62579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E55A2DB1-EBAB-4221-82E2-98AC1410AE73}"/>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E3DC086A-D809-474B-8D55-B1B59393B45D}"/>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11A84E31-5AFC-45BA-8D30-9E9EC4A25E0C}"/>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C8AE1464-CCF2-40DB-B9DA-2C6CADDE6F7C}"/>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4BBEB2E1-CBE1-404B-A9A8-9A2E63EDF848}"/>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96318ADD-65B1-4618-9083-A0B0E3D8B90C}"/>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A488D39D-734B-4CD5-9968-1F9CBD543D12}"/>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FE7973E1-20C7-41CB-9341-9EABAFEF0BF4}"/>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AC11825A-6F5D-4A3B-A008-59D60AC0D89A}"/>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a:extLst>
            <a:ext uri="{FF2B5EF4-FFF2-40B4-BE49-F238E27FC236}">
              <a16:creationId xmlns:a16="http://schemas.microsoft.com/office/drawing/2014/main" id="{359BA82E-9E7A-4B60-9097-A0E11F4020F2}"/>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D19C2348-0F3D-44D7-9888-6576B19C4CAF}"/>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51E27B30-04E8-4C72-80EA-B44C5B947566}"/>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E33F5D34-1113-4B24-9751-61C8584B39A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6BBF2C4F-489E-4B3F-BAAC-0FB2239FB483}"/>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E518860F-DEB0-4C83-AC3E-9EDBC04BFDA8}"/>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E5D505D4-180F-4329-9701-1208E7ED5805}"/>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85C204CA-6CC9-4105-B45A-FB192EB68DA3}"/>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a:extLst>
            <a:ext uri="{FF2B5EF4-FFF2-40B4-BE49-F238E27FC236}">
              <a16:creationId xmlns:a16="http://schemas.microsoft.com/office/drawing/2014/main" id="{2699D024-8419-4CD3-AEA9-018F9C6E29EB}"/>
            </a:ext>
          </a:extLst>
        </xdr:cNvPr>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a:extLst>
            <a:ext uri="{FF2B5EF4-FFF2-40B4-BE49-F238E27FC236}">
              <a16:creationId xmlns:a16="http://schemas.microsoft.com/office/drawing/2014/main" id="{E56C6ED2-E2DC-428E-B339-DE45079160DB}"/>
            </a:ext>
          </a:extLst>
        </xdr:cNvPr>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a:extLst>
            <a:ext uri="{FF2B5EF4-FFF2-40B4-BE49-F238E27FC236}">
              <a16:creationId xmlns:a16="http://schemas.microsoft.com/office/drawing/2014/main" id="{70765FFD-0D77-474A-AD1B-01034460709B}"/>
            </a:ext>
          </a:extLst>
        </xdr:cNvPr>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a:extLst>
            <a:ext uri="{FF2B5EF4-FFF2-40B4-BE49-F238E27FC236}">
              <a16:creationId xmlns:a16="http://schemas.microsoft.com/office/drawing/2014/main" id="{5D36E416-86E8-4F26-B599-D09C0C12325F}"/>
            </a:ext>
          </a:extLst>
        </xdr:cNvPr>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a:extLst>
            <a:ext uri="{FF2B5EF4-FFF2-40B4-BE49-F238E27FC236}">
              <a16:creationId xmlns:a16="http://schemas.microsoft.com/office/drawing/2014/main" id="{11E32C8D-986D-4C71-A692-416B4AFDCF3B}"/>
            </a:ext>
          </a:extLst>
        </xdr:cNvPr>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41087</xdr:rowOff>
    </xdr:from>
    <xdr:to>
      <xdr:col>85</xdr:col>
      <xdr:colOff>127000</xdr:colOff>
      <xdr:row>75</xdr:row>
      <xdr:rowOff>46774</xdr:rowOff>
    </xdr:to>
    <xdr:cxnSp macro="">
      <xdr:nvCxnSpPr>
        <xdr:cNvPr id="627" name="直線コネクタ 626">
          <a:extLst>
            <a:ext uri="{FF2B5EF4-FFF2-40B4-BE49-F238E27FC236}">
              <a16:creationId xmlns:a16="http://schemas.microsoft.com/office/drawing/2014/main" id="{B1209937-9C3C-4918-9250-A3EEE05973B9}"/>
            </a:ext>
          </a:extLst>
        </xdr:cNvPr>
        <xdr:cNvCxnSpPr/>
      </xdr:nvCxnSpPr>
      <xdr:spPr>
        <a:xfrm>
          <a:off x="15481300" y="12899837"/>
          <a:ext cx="838200" cy="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8" name="公債費平均値テキスト">
          <a:extLst>
            <a:ext uri="{FF2B5EF4-FFF2-40B4-BE49-F238E27FC236}">
              <a16:creationId xmlns:a16="http://schemas.microsoft.com/office/drawing/2014/main" id="{44A6FD3B-2B6A-4401-BDDF-78B2AFDDE958}"/>
            </a:ext>
          </a:extLst>
        </xdr:cNvPr>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a:extLst>
            <a:ext uri="{FF2B5EF4-FFF2-40B4-BE49-F238E27FC236}">
              <a16:creationId xmlns:a16="http://schemas.microsoft.com/office/drawing/2014/main" id="{4F186E6F-43C8-404C-8152-BABD0704F0D7}"/>
            </a:ext>
          </a:extLst>
        </xdr:cNvPr>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163588</xdr:rowOff>
    </xdr:from>
    <xdr:to>
      <xdr:col>81</xdr:col>
      <xdr:colOff>50800</xdr:colOff>
      <xdr:row>75</xdr:row>
      <xdr:rowOff>41087</xdr:rowOff>
    </xdr:to>
    <xdr:cxnSp macro="">
      <xdr:nvCxnSpPr>
        <xdr:cNvPr id="630" name="直線コネクタ 629">
          <a:extLst>
            <a:ext uri="{FF2B5EF4-FFF2-40B4-BE49-F238E27FC236}">
              <a16:creationId xmlns:a16="http://schemas.microsoft.com/office/drawing/2014/main" id="{F34638A7-213B-4BE3-A98C-C5C229C38116}"/>
            </a:ext>
          </a:extLst>
        </xdr:cNvPr>
        <xdr:cNvCxnSpPr/>
      </xdr:nvCxnSpPr>
      <xdr:spPr>
        <a:xfrm>
          <a:off x="14592300" y="12850888"/>
          <a:ext cx="889000" cy="4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a:extLst>
            <a:ext uri="{FF2B5EF4-FFF2-40B4-BE49-F238E27FC236}">
              <a16:creationId xmlns:a16="http://schemas.microsoft.com/office/drawing/2014/main" id="{59B98C93-A90E-4624-A0E4-4F2C516A9DE7}"/>
            </a:ext>
          </a:extLst>
        </xdr:cNvPr>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91470</xdr:rowOff>
    </xdr:from>
    <xdr:ext cx="534377" cy="259045"/>
    <xdr:sp macro="" textlink="">
      <xdr:nvSpPr>
        <xdr:cNvPr id="632" name="テキスト ボックス 631">
          <a:extLst>
            <a:ext uri="{FF2B5EF4-FFF2-40B4-BE49-F238E27FC236}">
              <a16:creationId xmlns:a16="http://schemas.microsoft.com/office/drawing/2014/main" id="{63081336-7BC3-420A-B4C3-30694775521C}"/>
            </a:ext>
          </a:extLst>
        </xdr:cNvPr>
        <xdr:cNvSpPr txBox="1"/>
      </xdr:nvSpPr>
      <xdr:spPr>
        <a:xfrm>
          <a:off x="15214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56232</xdr:rowOff>
    </xdr:from>
    <xdr:to>
      <xdr:col>76</xdr:col>
      <xdr:colOff>114300</xdr:colOff>
      <xdr:row>74</xdr:row>
      <xdr:rowOff>163588</xdr:rowOff>
    </xdr:to>
    <xdr:cxnSp macro="">
      <xdr:nvCxnSpPr>
        <xdr:cNvPr id="633" name="直線コネクタ 632">
          <a:extLst>
            <a:ext uri="{FF2B5EF4-FFF2-40B4-BE49-F238E27FC236}">
              <a16:creationId xmlns:a16="http://schemas.microsoft.com/office/drawing/2014/main" id="{24C74C78-83B7-4FF6-8660-FCDC3EFF02FE}"/>
            </a:ext>
          </a:extLst>
        </xdr:cNvPr>
        <xdr:cNvCxnSpPr/>
      </xdr:nvCxnSpPr>
      <xdr:spPr>
        <a:xfrm>
          <a:off x="13703300" y="12743532"/>
          <a:ext cx="889000" cy="10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a:extLst>
            <a:ext uri="{FF2B5EF4-FFF2-40B4-BE49-F238E27FC236}">
              <a16:creationId xmlns:a16="http://schemas.microsoft.com/office/drawing/2014/main" id="{E1BFFB86-0204-4E7C-9217-27360DAAB526}"/>
            </a:ext>
          </a:extLst>
        </xdr:cNvPr>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55325</xdr:rowOff>
    </xdr:from>
    <xdr:ext cx="534377" cy="259045"/>
    <xdr:sp macro="" textlink="">
      <xdr:nvSpPr>
        <xdr:cNvPr id="635" name="テキスト ボックス 634">
          <a:extLst>
            <a:ext uri="{FF2B5EF4-FFF2-40B4-BE49-F238E27FC236}">
              <a16:creationId xmlns:a16="http://schemas.microsoft.com/office/drawing/2014/main" id="{103FE73B-B206-4D25-865A-3F1EC20C9BF4}"/>
            </a:ext>
          </a:extLst>
        </xdr:cNvPr>
        <xdr:cNvSpPr txBox="1"/>
      </xdr:nvSpPr>
      <xdr:spPr>
        <a:xfrm>
          <a:off x="14325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56232</xdr:rowOff>
    </xdr:from>
    <xdr:to>
      <xdr:col>71</xdr:col>
      <xdr:colOff>177800</xdr:colOff>
      <xdr:row>75</xdr:row>
      <xdr:rowOff>1997</xdr:rowOff>
    </xdr:to>
    <xdr:cxnSp macro="">
      <xdr:nvCxnSpPr>
        <xdr:cNvPr id="636" name="直線コネクタ 635">
          <a:extLst>
            <a:ext uri="{FF2B5EF4-FFF2-40B4-BE49-F238E27FC236}">
              <a16:creationId xmlns:a16="http://schemas.microsoft.com/office/drawing/2014/main" id="{9B873653-8750-4CA6-B9E9-48BA6889FE6D}"/>
            </a:ext>
          </a:extLst>
        </xdr:cNvPr>
        <xdr:cNvCxnSpPr/>
      </xdr:nvCxnSpPr>
      <xdr:spPr>
        <a:xfrm flipV="1">
          <a:off x="12814300" y="12743532"/>
          <a:ext cx="889000" cy="11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a:extLst>
            <a:ext uri="{FF2B5EF4-FFF2-40B4-BE49-F238E27FC236}">
              <a16:creationId xmlns:a16="http://schemas.microsoft.com/office/drawing/2014/main" id="{A121577F-F532-4F86-AC75-710FA76AA280}"/>
            </a:ext>
          </a:extLst>
        </xdr:cNvPr>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50439</xdr:rowOff>
    </xdr:from>
    <xdr:ext cx="534377" cy="259045"/>
    <xdr:sp macro="" textlink="">
      <xdr:nvSpPr>
        <xdr:cNvPr id="638" name="テキスト ボックス 637">
          <a:extLst>
            <a:ext uri="{FF2B5EF4-FFF2-40B4-BE49-F238E27FC236}">
              <a16:creationId xmlns:a16="http://schemas.microsoft.com/office/drawing/2014/main" id="{34CF701A-D96A-489E-9FFD-A7AE03A339A4}"/>
            </a:ext>
          </a:extLst>
        </xdr:cNvPr>
        <xdr:cNvSpPr txBox="1"/>
      </xdr:nvSpPr>
      <xdr:spPr>
        <a:xfrm>
          <a:off x="13436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a:extLst>
            <a:ext uri="{FF2B5EF4-FFF2-40B4-BE49-F238E27FC236}">
              <a16:creationId xmlns:a16="http://schemas.microsoft.com/office/drawing/2014/main" id="{9073E642-A5B9-472D-BDC7-D7CCFC8BF290}"/>
            </a:ext>
          </a:extLst>
        </xdr:cNvPr>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12660</xdr:rowOff>
    </xdr:from>
    <xdr:ext cx="534377" cy="259045"/>
    <xdr:sp macro="" textlink="">
      <xdr:nvSpPr>
        <xdr:cNvPr id="640" name="テキスト ボックス 639">
          <a:extLst>
            <a:ext uri="{FF2B5EF4-FFF2-40B4-BE49-F238E27FC236}">
              <a16:creationId xmlns:a16="http://schemas.microsoft.com/office/drawing/2014/main" id="{934FEED4-2CE9-4C7F-9C49-8AD3977D29BA}"/>
            </a:ext>
          </a:extLst>
        </xdr:cNvPr>
        <xdr:cNvSpPr txBox="1"/>
      </xdr:nvSpPr>
      <xdr:spPr>
        <a:xfrm>
          <a:off x="12547111" y="125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B95673A4-ABF5-42C8-9DD9-4CBD6D7DFCDA}"/>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AC998ED1-7223-44FA-9C90-56DAECCAC068}"/>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6DE779A7-6599-462A-A71D-D887BC439A25}"/>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87947BC-B4A6-461E-94F2-533D84E3AF2D}"/>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4CEE74ED-004D-49B5-A3FA-B28130E0315F}"/>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167424</xdr:rowOff>
    </xdr:from>
    <xdr:to>
      <xdr:col>85</xdr:col>
      <xdr:colOff>177800</xdr:colOff>
      <xdr:row>75</xdr:row>
      <xdr:rowOff>97574</xdr:rowOff>
    </xdr:to>
    <xdr:sp macro="" textlink="">
      <xdr:nvSpPr>
        <xdr:cNvPr id="646" name="楕円 645">
          <a:extLst>
            <a:ext uri="{FF2B5EF4-FFF2-40B4-BE49-F238E27FC236}">
              <a16:creationId xmlns:a16="http://schemas.microsoft.com/office/drawing/2014/main" id="{1090D44E-2C11-45BA-9390-7C3AB02A6F89}"/>
            </a:ext>
          </a:extLst>
        </xdr:cNvPr>
        <xdr:cNvSpPr/>
      </xdr:nvSpPr>
      <xdr:spPr>
        <a:xfrm>
          <a:off x="16268700" y="128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145851</xdr:rowOff>
    </xdr:from>
    <xdr:ext cx="534377" cy="259045"/>
    <xdr:sp macro="" textlink="">
      <xdr:nvSpPr>
        <xdr:cNvPr id="647" name="公債費該当値テキスト">
          <a:extLst>
            <a:ext uri="{FF2B5EF4-FFF2-40B4-BE49-F238E27FC236}">
              <a16:creationId xmlns:a16="http://schemas.microsoft.com/office/drawing/2014/main" id="{EDF4953B-E653-4D11-919A-EAC086347B9A}"/>
            </a:ext>
          </a:extLst>
        </xdr:cNvPr>
        <xdr:cNvSpPr txBox="1"/>
      </xdr:nvSpPr>
      <xdr:spPr>
        <a:xfrm>
          <a:off x="16370300" y="1283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161737</xdr:rowOff>
    </xdr:from>
    <xdr:to>
      <xdr:col>81</xdr:col>
      <xdr:colOff>101600</xdr:colOff>
      <xdr:row>75</xdr:row>
      <xdr:rowOff>91887</xdr:rowOff>
    </xdr:to>
    <xdr:sp macro="" textlink="">
      <xdr:nvSpPr>
        <xdr:cNvPr id="648" name="楕円 647">
          <a:extLst>
            <a:ext uri="{FF2B5EF4-FFF2-40B4-BE49-F238E27FC236}">
              <a16:creationId xmlns:a16="http://schemas.microsoft.com/office/drawing/2014/main" id="{6FCE8C70-9F08-45CE-8AF9-BF9C11A7EBEC}"/>
            </a:ext>
          </a:extLst>
        </xdr:cNvPr>
        <xdr:cNvSpPr/>
      </xdr:nvSpPr>
      <xdr:spPr>
        <a:xfrm>
          <a:off x="15430500" y="1284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83014</xdr:rowOff>
    </xdr:from>
    <xdr:ext cx="534377" cy="259045"/>
    <xdr:sp macro="" textlink="">
      <xdr:nvSpPr>
        <xdr:cNvPr id="649" name="テキスト ボックス 648">
          <a:extLst>
            <a:ext uri="{FF2B5EF4-FFF2-40B4-BE49-F238E27FC236}">
              <a16:creationId xmlns:a16="http://schemas.microsoft.com/office/drawing/2014/main" id="{D6354304-884C-4514-B82E-B074309E7AB6}"/>
            </a:ext>
          </a:extLst>
        </xdr:cNvPr>
        <xdr:cNvSpPr txBox="1"/>
      </xdr:nvSpPr>
      <xdr:spPr>
        <a:xfrm>
          <a:off x="15214111" y="1294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112788</xdr:rowOff>
    </xdr:from>
    <xdr:to>
      <xdr:col>76</xdr:col>
      <xdr:colOff>165100</xdr:colOff>
      <xdr:row>75</xdr:row>
      <xdr:rowOff>42938</xdr:rowOff>
    </xdr:to>
    <xdr:sp macro="" textlink="">
      <xdr:nvSpPr>
        <xdr:cNvPr id="650" name="楕円 649">
          <a:extLst>
            <a:ext uri="{FF2B5EF4-FFF2-40B4-BE49-F238E27FC236}">
              <a16:creationId xmlns:a16="http://schemas.microsoft.com/office/drawing/2014/main" id="{642FB486-0FBB-4899-B050-C8B2494BBF9E}"/>
            </a:ext>
          </a:extLst>
        </xdr:cNvPr>
        <xdr:cNvSpPr/>
      </xdr:nvSpPr>
      <xdr:spPr>
        <a:xfrm>
          <a:off x="14541500" y="1280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59465</xdr:rowOff>
    </xdr:from>
    <xdr:ext cx="534377" cy="259045"/>
    <xdr:sp macro="" textlink="">
      <xdr:nvSpPr>
        <xdr:cNvPr id="651" name="テキスト ボックス 650">
          <a:extLst>
            <a:ext uri="{FF2B5EF4-FFF2-40B4-BE49-F238E27FC236}">
              <a16:creationId xmlns:a16="http://schemas.microsoft.com/office/drawing/2014/main" id="{D6660C1A-4E60-4005-8D11-7AC88770CAF5}"/>
            </a:ext>
          </a:extLst>
        </xdr:cNvPr>
        <xdr:cNvSpPr txBox="1"/>
      </xdr:nvSpPr>
      <xdr:spPr>
        <a:xfrm>
          <a:off x="14325111" y="125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5432</xdr:rowOff>
    </xdr:from>
    <xdr:to>
      <xdr:col>72</xdr:col>
      <xdr:colOff>38100</xdr:colOff>
      <xdr:row>74</xdr:row>
      <xdr:rowOff>107032</xdr:rowOff>
    </xdr:to>
    <xdr:sp macro="" textlink="">
      <xdr:nvSpPr>
        <xdr:cNvPr id="652" name="楕円 651">
          <a:extLst>
            <a:ext uri="{FF2B5EF4-FFF2-40B4-BE49-F238E27FC236}">
              <a16:creationId xmlns:a16="http://schemas.microsoft.com/office/drawing/2014/main" id="{F9821CFB-2370-4716-B5A9-94629B030410}"/>
            </a:ext>
          </a:extLst>
        </xdr:cNvPr>
        <xdr:cNvSpPr/>
      </xdr:nvSpPr>
      <xdr:spPr>
        <a:xfrm>
          <a:off x="13652500" y="1269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123559</xdr:rowOff>
    </xdr:from>
    <xdr:ext cx="534377" cy="259045"/>
    <xdr:sp macro="" textlink="">
      <xdr:nvSpPr>
        <xdr:cNvPr id="653" name="テキスト ボックス 652">
          <a:extLst>
            <a:ext uri="{FF2B5EF4-FFF2-40B4-BE49-F238E27FC236}">
              <a16:creationId xmlns:a16="http://schemas.microsoft.com/office/drawing/2014/main" id="{4655D13B-A66A-45F7-B362-58FFF1E0737F}"/>
            </a:ext>
          </a:extLst>
        </xdr:cNvPr>
        <xdr:cNvSpPr txBox="1"/>
      </xdr:nvSpPr>
      <xdr:spPr>
        <a:xfrm>
          <a:off x="13436111" y="1246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122647</xdr:rowOff>
    </xdr:from>
    <xdr:to>
      <xdr:col>67</xdr:col>
      <xdr:colOff>101600</xdr:colOff>
      <xdr:row>75</xdr:row>
      <xdr:rowOff>52797</xdr:rowOff>
    </xdr:to>
    <xdr:sp macro="" textlink="">
      <xdr:nvSpPr>
        <xdr:cNvPr id="654" name="楕円 653">
          <a:extLst>
            <a:ext uri="{FF2B5EF4-FFF2-40B4-BE49-F238E27FC236}">
              <a16:creationId xmlns:a16="http://schemas.microsoft.com/office/drawing/2014/main" id="{868E2AFC-BDF7-4000-9B49-764BFAE4F442}"/>
            </a:ext>
          </a:extLst>
        </xdr:cNvPr>
        <xdr:cNvSpPr/>
      </xdr:nvSpPr>
      <xdr:spPr>
        <a:xfrm>
          <a:off x="12763500" y="1280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43924</xdr:rowOff>
    </xdr:from>
    <xdr:ext cx="534377" cy="259045"/>
    <xdr:sp macro="" textlink="">
      <xdr:nvSpPr>
        <xdr:cNvPr id="655" name="テキスト ボックス 654">
          <a:extLst>
            <a:ext uri="{FF2B5EF4-FFF2-40B4-BE49-F238E27FC236}">
              <a16:creationId xmlns:a16="http://schemas.microsoft.com/office/drawing/2014/main" id="{D22B9F7D-F790-476C-A976-14D2F079DCFD}"/>
            </a:ext>
          </a:extLst>
        </xdr:cNvPr>
        <xdr:cNvSpPr txBox="1"/>
      </xdr:nvSpPr>
      <xdr:spPr>
        <a:xfrm>
          <a:off x="12547111" y="1290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25CEE8CB-C720-497C-AE89-8044F67A058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6DCF5E88-5EE1-42F9-A08B-CC4513CEB67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C9E71823-072D-4799-B364-45122BB2CFCD}"/>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72F4E3A6-E214-41C7-97CE-69117FDBE555}"/>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286ED9AF-144A-4591-AF79-323BA561DDB9}"/>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1FB97FFE-BC74-41BF-96E1-AAFC181EA34D}"/>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4FAF763E-FD7E-43A4-81A6-8632A323A5BF}"/>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40B18F29-1A8A-4A08-BC2E-A3505E92859F}"/>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EF6613F0-2EE3-48C5-B69E-7A159BB6AB7B}"/>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F986CD6F-3D58-4E47-8536-3337195EC6AC}"/>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C5813B3F-BE9E-49EC-A731-8FDFF3EAC207}"/>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F7B5949D-3DF3-4707-AC2C-27D342F12BFE}"/>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459D53D3-1805-431F-BD7E-58C87343D123}"/>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987DDAF-9B08-4CB9-99A8-937B7D7D099F}"/>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6E9FE02A-2FA2-4946-B2B8-D2D12FC68913}"/>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C36AEC9C-D31E-4187-AF38-CA388595CBC5}"/>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1EFB8414-A36F-4E42-8739-63E4BD17F40C}"/>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6537D7C1-163D-4034-8BBD-1198C145BF65}"/>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DFAC628E-1827-48BA-8657-E337F46573D8}"/>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A9519647-B831-449D-8AAB-A9ED0F18EAF3}"/>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3EAA777B-00F8-4043-AA7D-D1BB3FBAC7AA}"/>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a:extLst>
            <a:ext uri="{FF2B5EF4-FFF2-40B4-BE49-F238E27FC236}">
              <a16:creationId xmlns:a16="http://schemas.microsoft.com/office/drawing/2014/main" id="{31CA88CB-B417-42E3-B05E-F8C69ACACBDC}"/>
            </a:ext>
          </a:extLst>
        </xdr:cNvPr>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a:extLst>
            <a:ext uri="{FF2B5EF4-FFF2-40B4-BE49-F238E27FC236}">
              <a16:creationId xmlns:a16="http://schemas.microsoft.com/office/drawing/2014/main" id="{F6CF94EB-7B2A-4DD3-AF81-5AF91E0B5659}"/>
            </a:ext>
          </a:extLst>
        </xdr:cNvPr>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a:extLst>
            <a:ext uri="{FF2B5EF4-FFF2-40B4-BE49-F238E27FC236}">
              <a16:creationId xmlns:a16="http://schemas.microsoft.com/office/drawing/2014/main" id="{71F53F90-D6BB-435A-BEF4-9BF3ABDF6D7D}"/>
            </a:ext>
          </a:extLst>
        </xdr:cNvPr>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a:extLst>
            <a:ext uri="{FF2B5EF4-FFF2-40B4-BE49-F238E27FC236}">
              <a16:creationId xmlns:a16="http://schemas.microsoft.com/office/drawing/2014/main" id="{98D62BD7-7AB1-41FA-91F5-F21AF409A102}"/>
            </a:ext>
          </a:extLst>
        </xdr:cNvPr>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a:extLst>
            <a:ext uri="{FF2B5EF4-FFF2-40B4-BE49-F238E27FC236}">
              <a16:creationId xmlns:a16="http://schemas.microsoft.com/office/drawing/2014/main" id="{CA1C77A0-8A10-456D-92C5-E9AF161AFD14}"/>
            </a:ext>
          </a:extLst>
        </xdr:cNvPr>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120817</xdr:rowOff>
    </xdr:from>
    <xdr:to>
      <xdr:col>85</xdr:col>
      <xdr:colOff>127000</xdr:colOff>
      <xdr:row>98</xdr:row>
      <xdr:rowOff>125847</xdr:rowOff>
    </xdr:to>
    <xdr:cxnSp macro="">
      <xdr:nvCxnSpPr>
        <xdr:cNvPr id="682" name="直線コネクタ 681">
          <a:extLst>
            <a:ext uri="{FF2B5EF4-FFF2-40B4-BE49-F238E27FC236}">
              <a16:creationId xmlns:a16="http://schemas.microsoft.com/office/drawing/2014/main" id="{4AFC177C-77E2-438E-9AAF-64E9EFD961DE}"/>
            </a:ext>
          </a:extLst>
        </xdr:cNvPr>
        <xdr:cNvCxnSpPr/>
      </xdr:nvCxnSpPr>
      <xdr:spPr>
        <a:xfrm flipV="1">
          <a:off x="15481300" y="16922917"/>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a:extLst>
            <a:ext uri="{FF2B5EF4-FFF2-40B4-BE49-F238E27FC236}">
              <a16:creationId xmlns:a16="http://schemas.microsoft.com/office/drawing/2014/main" id="{24EBFF2E-5D03-4E85-B50C-088B84BAE2EA}"/>
            </a:ext>
          </a:extLst>
        </xdr:cNvPr>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a:extLst>
            <a:ext uri="{FF2B5EF4-FFF2-40B4-BE49-F238E27FC236}">
              <a16:creationId xmlns:a16="http://schemas.microsoft.com/office/drawing/2014/main" id="{A5012AA9-8C5C-4D76-BC71-E0285ABA86B6}"/>
            </a:ext>
          </a:extLst>
        </xdr:cNvPr>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41128</xdr:rowOff>
    </xdr:from>
    <xdr:to>
      <xdr:col>81</xdr:col>
      <xdr:colOff>50800</xdr:colOff>
      <xdr:row>98</xdr:row>
      <xdr:rowOff>125847</xdr:rowOff>
    </xdr:to>
    <xdr:cxnSp macro="">
      <xdr:nvCxnSpPr>
        <xdr:cNvPr id="685" name="直線コネクタ 684">
          <a:extLst>
            <a:ext uri="{FF2B5EF4-FFF2-40B4-BE49-F238E27FC236}">
              <a16:creationId xmlns:a16="http://schemas.microsoft.com/office/drawing/2014/main" id="{3FD9BF26-98A8-474A-9860-4208770A6BF8}"/>
            </a:ext>
          </a:extLst>
        </xdr:cNvPr>
        <xdr:cNvCxnSpPr/>
      </xdr:nvCxnSpPr>
      <xdr:spPr>
        <a:xfrm>
          <a:off x="14592300" y="16843228"/>
          <a:ext cx="889000" cy="8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a:extLst>
            <a:ext uri="{FF2B5EF4-FFF2-40B4-BE49-F238E27FC236}">
              <a16:creationId xmlns:a16="http://schemas.microsoft.com/office/drawing/2014/main" id="{CB1E1D8D-433C-4637-AB67-00EF0EB7B553}"/>
            </a:ext>
          </a:extLst>
        </xdr:cNvPr>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7" name="テキスト ボックス 686">
          <a:extLst>
            <a:ext uri="{FF2B5EF4-FFF2-40B4-BE49-F238E27FC236}">
              <a16:creationId xmlns:a16="http://schemas.microsoft.com/office/drawing/2014/main" id="{0A80AE2E-3721-46B5-B664-5E164791F31A}"/>
            </a:ext>
          </a:extLst>
        </xdr:cNvPr>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129595</xdr:rowOff>
    </xdr:from>
    <xdr:to>
      <xdr:col>76</xdr:col>
      <xdr:colOff>114300</xdr:colOff>
      <xdr:row>98</xdr:row>
      <xdr:rowOff>41128</xdr:rowOff>
    </xdr:to>
    <xdr:cxnSp macro="">
      <xdr:nvCxnSpPr>
        <xdr:cNvPr id="688" name="直線コネクタ 687">
          <a:extLst>
            <a:ext uri="{FF2B5EF4-FFF2-40B4-BE49-F238E27FC236}">
              <a16:creationId xmlns:a16="http://schemas.microsoft.com/office/drawing/2014/main" id="{9F4204AE-6333-4FE8-9050-A95DBB0A55A3}"/>
            </a:ext>
          </a:extLst>
        </xdr:cNvPr>
        <xdr:cNvCxnSpPr/>
      </xdr:nvCxnSpPr>
      <xdr:spPr>
        <a:xfrm>
          <a:off x="13703300" y="16588795"/>
          <a:ext cx="889000" cy="25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a:extLst>
            <a:ext uri="{FF2B5EF4-FFF2-40B4-BE49-F238E27FC236}">
              <a16:creationId xmlns:a16="http://schemas.microsoft.com/office/drawing/2014/main" id="{43358EAF-DF17-4209-A6C9-B813382C710B}"/>
            </a:ext>
          </a:extLst>
        </xdr:cNvPr>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a:extLst>
            <a:ext uri="{FF2B5EF4-FFF2-40B4-BE49-F238E27FC236}">
              <a16:creationId xmlns:a16="http://schemas.microsoft.com/office/drawing/2014/main" id="{39325576-C0EF-4484-BEF7-59B1CAD95BC3}"/>
            </a:ext>
          </a:extLst>
        </xdr:cNvPr>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129595</xdr:rowOff>
    </xdr:from>
    <xdr:to>
      <xdr:col>71</xdr:col>
      <xdr:colOff>177800</xdr:colOff>
      <xdr:row>97</xdr:row>
      <xdr:rowOff>45106</xdr:rowOff>
    </xdr:to>
    <xdr:cxnSp macro="">
      <xdr:nvCxnSpPr>
        <xdr:cNvPr id="691" name="直線コネクタ 690">
          <a:extLst>
            <a:ext uri="{FF2B5EF4-FFF2-40B4-BE49-F238E27FC236}">
              <a16:creationId xmlns:a16="http://schemas.microsoft.com/office/drawing/2014/main" id="{14D6DA2A-3784-44E2-998D-B1D79EF324AB}"/>
            </a:ext>
          </a:extLst>
        </xdr:cNvPr>
        <xdr:cNvCxnSpPr/>
      </xdr:nvCxnSpPr>
      <xdr:spPr>
        <a:xfrm flipV="1">
          <a:off x="12814300" y="16588795"/>
          <a:ext cx="889000" cy="8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a:extLst>
            <a:ext uri="{FF2B5EF4-FFF2-40B4-BE49-F238E27FC236}">
              <a16:creationId xmlns:a16="http://schemas.microsoft.com/office/drawing/2014/main" id="{DEEA5E08-F829-4F57-A5EF-31997EB70E98}"/>
            </a:ext>
          </a:extLst>
        </xdr:cNvPr>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42639</xdr:rowOff>
    </xdr:from>
    <xdr:ext cx="469744" cy="259045"/>
    <xdr:sp macro="" textlink="">
      <xdr:nvSpPr>
        <xdr:cNvPr id="693" name="テキスト ボックス 692">
          <a:extLst>
            <a:ext uri="{FF2B5EF4-FFF2-40B4-BE49-F238E27FC236}">
              <a16:creationId xmlns:a16="http://schemas.microsoft.com/office/drawing/2014/main" id="{27E7F5A7-24D5-4D5E-B1EF-7470A2A4948D}"/>
            </a:ext>
          </a:extLst>
        </xdr:cNvPr>
        <xdr:cNvSpPr txBox="1"/>
      </xdr:nvSpPr>
      <xdr:spPr>
        <a:xfrm>
          <a:off x="13468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a:extLst>
            <a:ext uri="{FF2B5EF4-FFF2-40B4-BE49-F238E27FC236}">
              <a16:creationId xmlns:a16="http://schemas.microsoft.com/office/drawing/2014/main" id="{14320E48-AC69-48D7-A388-FFFD6D89165B}"/>
            </a:ext>
          </a:extLst>
        </xdr:cNvPr>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a:extLst>
            <a:ext uri="{FF2B5EF4-FFF2-40B4-BE49-F238E27FC236}">
              <a16:creationId xmlns:a16="http://schemas.microsoft.com/office/drawing/2014/main" id="{7669BC59-B138-4B7F-A327-F11387C8DE21}"/>
            </a:ext>
          </a:extLst>
        </xdr:cNvPr>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C2F5F036-9CA7-43FE-8441-C0EB29BE8109}"/>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967E5CC5-90A9-4F5C-BCA5-528BCC97C763}"/>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6772F737-86CF-4971-B8B0-8CC9977CF558}"/>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8899B0FD-2FF3-4A3E-A53D-0A4BAB94E6AE}"/>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FB3CE4C-D8FE-4EC0-876F-5DDECBA3E70E}"/>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70017</xdr:rowOff>
    </xdr:from>
    <xdr:to>
      <xdr:col>85</xdr:col>
      <xdr:colOff>177800</xdr:colOff>
      <xdr:row>99</xdr:row>
      <xdr:rowOff>167</xdr:rowOff>
    </xdr:to>
    <xdr:sp macro="" textlink="">
      <xdr:nvSpPr>
        <xdr:cNvPr id="701" name="楕円 700">
          <a:extLst>
            <a:ext uri="{FF2B5EF4-FFF2-40B4-BE49-F238E27FC236}">
              <a16:creationId xmlns:a16="http://schemas.microsoft.com/office/drawing/2014/main" id="{4FAD89AB-7334-4A47-81CD-81EB03F19FE6}"/>
            </a:ext>
          </a:extLst>
        </xdr:cNvPr>
        <xdr:cNvSpPr/>
      </xdr:nvSpPr>
      <xdr:spPr>
        <a:xfrm>
          <a:off x="16268700" y="1687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156394</xdr:rowOff>
    </xdr:from>
    <xdr:ext cx="378565" cy="259045"/>
    <xdr:sp macro="" textlink="">
      <xdr:nvSpPr>
        <xdr:cNvPr id="702" name="積立金該当値テキスト">
          <a:extLst>
            <a:ext uri="{FF2B5EF4-FFF2-40B4-BE49-F238E27FC236}">
              <a16:creationId xmlns:a16="http://schemas.microsoft.com/office/drawing/2014/main" id="{1155A922-9877-4BF3-8EEA-74AB0B7062D5}"/>
            </a:ext>
          </a:extLst>
        </xdr:cNvPr>
        <xdr:cNvSpPr txBox="1"/>
      </xdr:nvSpPr>
      <xdr:spPr>
        <a:xfrm>
          <a:off x="16370300" y="16787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75047</xdr:rowOff>
    </xdr:from>
    <xdr:to>
      <xdr:col>81</xdr:col>
      <xdr:colOff>101600</xdr:colOff>
      <xdr:row>99</xdr:row>
      <xdr:rowOff>5197</xdr:rowOff>
    </xdr:to>
    <xdr:sp macro="" textlink="">
      <xdr:nvSpPr>
        <xdr:cNvPr id="703" name="楕円 702">
          <a:extLst>
            <a:ext uri="{FF2B5EF4-FFF2-40B4-BE49-F238E27FC236}">
              <a16:creationId xmlns:a16="http://schemas.microsoft.com/office/drawing/2014/main" id="{389E3B15-951F-45BB-A572-DDCCA6FBB591}"/>
            </a:ext>
          </a:extLst>
        </xdr:cNvPr>
        <xdr:cNvSpPr/>
      </xdr:nvSpPr>
      <xdr:spPr>
        <a:xfrm>
          <a:off x="15430500" y="168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167774</xdr:rowOff>
    </xdr:from>
    <xdr:ext cx="378565" cy="259045"/>
    <xdr:sp macro="" textlink="">
      <xdr:nvSpPr>
        <xdr:cNvPr id="704" name="テキスト ボックス 703">
          <a:extLst>
            <a:ext uri="{FF2B5EF4-FFF2-40B4-BE49-F238E27FC236}">
              <a16:creationId xmlns:a16="http://schemas.microsoft.com/office/drawing/2014/main" id="{92C221E3-ED60-490E-8B96-D3842F1594E9}"/>
            </a:ext>
          </a:extLst>
        </xdr:cNvPr>
        <xdr:cNvSpPr txBox="1"/>
      </xdr:nvSpPr>
      <xdr:spPr>
        <a:xfrm>
          <a:off x="15292017" y="1696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161778</xdr:rowOff>
    </xdr:from>
    <xdr:to>
      <xdr:col>76</xdr:col>
      <xdr:colOff>165100</xdr:colOff>
      <xdr:row>98</xdr:row>
      <xdr:rowOff>91928</xdr:rowOff>
    </xdr:to>
    <xdr:sp macro="" textlink="">
      <xdr:nvSpPr>
        <xdr:cNvPr id="705" name="楕円 704">
          <a:extLst>
            <a:ext uri="{FF2B5EF4-FFF2-40B4-BE49-F238E27FC236}">
              <a16:creationId xmlns:a16="http://schemas.microsoft.com/office/drawing/2014/main" id="{EECA12CA-2209-4C7F-BE09-42F6AD5B5EEC}"/>
            </a:ext>
          </a:extLst>
        </xdr:cNvPr>
        <xdr:cNvSpPr/>
      </xdr:nvSpPr>
      <xdr:spPr>
        <a:xfrm>
          <a:off x="14541500" y="1679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83055</xdr:rowOff>
    </xdr:from>
    <xdr:ext cx="469744" cy="259045"/>
    <xdr:sp macro="" textlink="">
      <xdr:nvSpPr>
        <xdr:cNvPr id="706" name="テキスト ボックス 705">
          <a:extLst>
            <a:ext uri="{FF2B5EF4-FFF2-40B4-BE49-F238E27FC236}">
              <a16:creationId xmlns:a16="http://schemas.microsoft.com/office/drawing/2014/main" id="{281E7ECA-46E6-4165-985F-64E2A38E5194}"/>
            </a:ext>
          </a:extLst>
        </xdr:cNvPr>
        <xdr:cNvSpPr txBox="1"/>
      </xdr:nvSpPr>
      <xdr:spPr>
        <a:xfrm>
          <a:off x="14357428" y="1688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78795</xdr:rowOff>
    </xdr:from>
    <xdr:to>
      <xdr:col>72</xdr:col>
      <xdr:colOff>38100</xdr:colOff>
      <xdr:row>97</xdr:row>
      <xdr:rowOff>8945</xdr:rowOff>
    </xdr:to>
    <xdr:sp macro="" textlink="">
      <xdr:nvSpPr>
        <xdr:cNvPr id="707" name="楕円 706">
          <a:extLst>
            <a:ext uri="{FF2B5EF4-FFF2-40B4-BE49-F238E27FC236}">
              <a16:creationId xmlns:a16="http://schemas.microsoft.com/office/drawing/2014/main" id="{EFAD6D95-D617-4483-AA2C-2D43A9385D91}"/>
            </a:ext>
          </a:extLst>
        </xdr:cNvPr>
        <xdr:cNvSpPr/>
      </xdr:nvSpPr>
      <xdr:spPr>
        <a:xfrm>
          <a:off x="13652500" y="165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25472</xdr:rowOff>
    </xdr:from>
    <xdr:ext cx="469744" cy="259045"/>
    <xdr:sp macro="" textlink="">
      <xdr:nvSpPr>
        <xdr:cNvPr id="708" name="テキスト ボックス 707">
          <a:extLst>
            <a:ext uri="{FF2B5EF4-FFF2-40B4-BE49-F238E27FC236}">
              <a16:creationId xmlns:a16="http://schemas.microsoft.com/office/drawing/2014/main" id="{33157D5C-0F98-4C03-B20E-9F312275550A}"/>
            </a:ext>
          </a:extLst>
        </xdr:cNvPr>
        <xdr:cNvSpPr txBox="1"/>
      </xdr:nvSpPr>
      <xdr:spPr>
        <a:xfrm>
          <a:off x="13468428" y="163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165756</xdr:rowOff>
    </xdr:from>
    <xdr:to>
      <xdr:col>67</xdr:col>
      <xdr:colOff>101600</xdr:colOff>
      <xdr:row>97</xdr:row>
      <xdr:rowOff>95906</xdr:rowOff>
    </xdr:to>
    <xdr:sp macro="" textlink="">
      <xdr:nvSpPr>
        <xdr:cNvPr id="709" name="楕円 708">
          <a:extLst>
            <a:ext uri="{FF2B5EF4-FFF2-40B4-BE49-F238E27FC236}">
              <a16:creationId xmlns:a16="http://schemas.microsoft.com/office/drawing/2014/main" id="{C1ED132A-7194-4EEC-AFC8-3523BEB05115}"/>
            </a:ext>
          </a:extLst>
        </xdr:cNvPr>
        <xdr:cNvSpPr/>
      </xdr:nvSpPr>
      <xdr:spPr>
        <a:xfrm>
          <a:off x="12763500" y="166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87033</xdr:rowOff>
    </xdr:from>
    <xdr:ext cx="469744" cy="259045"/>
    <xdr:sp macro="" textlink="">
      <xdr:nvSpPr>
        <xdr:cNvPr id="710" name="テキスト ボックス 709">
          <a:extLst>
            <a:ext uri="{FF2B5EF4-FFF2-40B4-BE49-F238E27FC236}">
              <a16:creationId xmlns:a16="http://schemas.microsoft.com/office/drawing/2014/main" id="{6B8EE8F9-63D3-424D-984C-703CA5B4524E}"/>
            </a:ext>
          </a:extLst>
        </xdr:cNvPr>
        <xdr:cNvSpPr txBox="1"/>
      </xdr:nvSpPr>
      <xdr:spPr>
        <a:xfrm>
          <a:off x="12579428" y="1671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D26DBFE6-C400-4FEC-A9CF-644F7B5B4A25}"/>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2B54BE12-ABF2-4412-861B-EDF00EADE6D5}"/>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8A5D1A83-BA52-45C1-B61E-81AF89F3143E}"/>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5BC00C10-CBEF-4A06-95F8-9F4E7A9CE167}"/>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4F65768E-C47C-4A2B-B6ED-301D7E8B6D9A}"/>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6CDA1E4A-6ED5-4815-9295-140DBB7A41C8}"/>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84C54096-76DE-499B-90F2-2D0A062E4454}"/>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4D82CFEF-6EEA-49ED-A184-01CA7465B4F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B5EF3152-9D68-4EE1-8362-2B2A19296AE2}"/>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A6BA515D-668C-4D78-A8B8-048D3F3037CE}"/>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E84BB925-BBA8-4DCE-A7DB-DD979F16C919}"/>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82AC3FBC-04B2-449E-AB82-DD9DDBFE429A}"/>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72A5405-0E17-4A64-8CAD-EEF50635A587}"/>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2EAFC39D-81E9-43C1-9B38-A663355FF669}"/>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A5A50E22-E555-4076-9033-0343F540A51A}"/>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A94FC725-B355-4D9A-8BB4-6EDC6C19184E}"/>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73B378CD-F42C-49B7-BD1D-C650B64FBF23}"/>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E90B09CA-2828-4395-B42D-5C38FF9676C4}"/>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3D02B70C-3FB5-436C-A810-43DF95170957}"/>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F28BD70-71F1-457C-BACD-2D97251A1B58}"/>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A18E6FA5-357B-4A18-9CEA-F4248DEC1FBD}"/>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D513918A-3A19-4A63-B1AA-C67E7BE0962B}"/>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67BCC122-624B-4FC8-96BA-AF46D081968B}"/>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20320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411C672D-78D7-446E-AFD6-B1406C9F8C87}"/>
            </a:ext>
          </a:extLst>
        </xdr:cNvPr>
        <xdr:cNvCxnSpPr/>
      </xdr:nvCxnSpPr>
      <xdr:spPr>
        <a:xfrm flipV="1">
          <a:off x="22159595" y="5506720"/>
          <a:ext cx="1269" cy="122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BFEA7AFF-E1D7-40E1-A113-50F9704794DD}"/>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3555837B-63F1-42C7-A5A7-3BCE33244A59}"/>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138447</xdr:rowOff>
    </xdr:from>
    <xdr:ext cx="469744" cy="259045"/>
    <xdr:sp macro="" textlink="">
      <xdr:nvSpPr>
        <xdr:cNvPr id="737" name="投資及び出資金最大値テキスト">
          <a:extLst>
            <a:ext uri="{FF2B5EF4-FFF2-40B4-BE49-F238E27FC236}">
              <a16:creationId xmlns:a16="http://schemas.microsoft.com/office/drawing/2014/main" id="{A9242089-1301-47CB-A761-80123F90AE44}"/>
            </a:ext>
          </a:extLst>
        </xdr:cNvPr>
        <xdr:cNvSpPr txBox="1"/>
      </xdr:nvSpPr>
      <xdr:spPr>
        <a:xfrm>
          <a:off x="22212300" y="52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20320</xdr:rowOff>
    </xdr:from>
    <xdr:to>
      <xdr:col>116</xdr:col>
      <xdr:colOff>152400</xdr:colOff>
      <xdr:row>32</xdr:row>
      <xdr:rowOff>20320</xdr:rowOff>
    </xdr:to>
    <xdr:cxnSp macro="">
      <xdr:nvCxnSpPr>
        <xdr:cNvPr id="738" name="直線コネクタ 737">
          <a:extLst>
            <a:ext uri="{FF2B5EF4-FFF2-40B4-BE49-F238E27FC236}">
              <a16:creationId xmlns:a16="http://schemas.microsoft.com/office/drawing/2014/main" id="{934AFA5B-6DE9-409A-8A77-5440D51CD704}"/>
            </a:ext>
          </a:extLst>
        </xdr:cNvPr>
        <xdr:cNvCxnSpPr/>
      </xdr:nvCxnSpPr>
      <xdr:spPr>
        <a:xfrm>
          <a:off x="22072600" y="550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141224</xdr:rowOff>
    </xdr:from>
    <xdr:to>
      <xdr:col>116</xdr:col>
      <xdr:colOff>63500</xdr:colOff>
      <xdr:row>32</xdr:row>
      <xdr:rowOff>20320</xdr:rowOff>
    </xdr:to>
    <xdr:cxnSp macro="">
      <xdr:nvCxnSpPr>
        <xdr:cNvPr id="739" name="直線コネクタ 738">
          <a:extLst>
            <a:ext uri="{FF2B5EF4-FFF2-40B4-BE49-F238E27FC236}">
              <a16:creationId xmlns:a16="http://schemas.microsoft.com/office/drawing/2014/main" id="{EBBDFB6C-4229-451F-8080-615285949595}"/>
            </a:ext>
          </a:extLst>
        </xdr:cNvPr>
        <xdr:cNvCxnSpPr/>
      </xdr:nvCxnSpPr>
      <xdr:spPr>
        <a:xfrm>
          <a:off x="21323300" y="5456174"/>
          <a:ext cx="8382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50690</xdr:rowOff>
    </xdr:from>
    <xdr:ext cx="469744" cy="259045"/>
    <xdr:sp macro="" textlink="">
      <xdr:nvSpPr>
        <xdr:cNvPr id="740" name="投資及び出資金平均値テキスト">
          <a:extLst>
            <a:ext uri="{FF2B5EF4-FFF2-40B4-BE49-F238E27FC236}">
              <a16:creationId xmlns:a16="http://schemas.microsoft.com/office/drawing/2014/main" id="{18EABE37-FA18-46CD-B01E-FD892EDADE0C}"/>
            </a:ext>
          </a:extLst>
        </xdr:cNvPr>
        <xdr:cNvSpPr txBox="1"/>
      </xdr:nvSpPr>
      <xdr:spPr>
        <a:xfrm>
          <a:off x="22212300" y="639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72263</xdr:rowOff>
    </xdr:from>
    <xdr:to>
      <xdr:col>116</xdr:col>
      <xdr:colOff>114300</xdr:colOff>
      <xdr:row>38</xdr:row>
      <xdr:rowOff>2413</xdr:rowOff>
    </xdr:to>
    <xdr:sp macro="" textlink="">
      <xdr:nvSpPr>
        <xdr:cNvPr id="741" name="フローチャート: 判断 740">
          <a:extLst>
            <a:ext uri="{FF2B5EF4-FFF2-40B4-BE49-F238E27FC236}">
              <a16:creationId xmlns:a16="http://schemas.microsoft.com/office/drawing/2014/main" id="{230E4F57-628E-477B-982E-5B2F842F1E31}"/>
            </a:ext>
          </a:extLst>
        </xdr:cNvPr>
        <xdr:cNvSpPr/>
      </xdr:nvSpPr>
      <xdr:spPr>
        <a:xfrm>
          <a:off x="221107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141224</xdr:rowOff>
    </xdr:from>
    <xdr:to>
      <xdr:col>111</xdr:col>
      <xdr:colOff>177800</xdr:colOff>
      <xdr:row>31</xdr:row>
      <xdr:rowOff>169291</xdr:rowOff>
    </xdr:to>
    <xdr:cxnSp macro="">
      <xdr:nvCxnSpPr>
        <xdr:cNvPr id="742" name="直線コネクタ 741">
          <a:extLst>
            <a:ext uri="{FF2B5EF4-FFF2-40B4-BE49-F238E27FC236}">
              <a16:creationId xmlns:a16="http://schemas.microsoft.com/office/drawing/2014/main" id="{BD5893FD-3F2B-4875-8572-4B2EE60F52CA}"/>
            </a:ext>
          </a:extLst>
        </xdr:cNvPr>
        <xdr:cNvCxnSpPr/>
      </xdr:nvCxnSpPr>
      <xdr:spPr>
        <a:xfrm flipV="1">
          <a:off x="20434300" y="5456174"/>
          <a:ext cx="889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90424</xdr:rowOff>
    </xdr:from>
    <xdr:to>
      <xdr:col>112</xdr:col>
      <xdr:colOff>38100</xdr:colOff>
      <xdr:row>38</xdr:row>
      <xdr:rowOff>20574</xdr:rowOff>
    </xdr:to>
    <xdr:sp macro="" textlink="">
      <xdr:nvSpPr>
        <xdr:cNvPr id="743" name="フローチャート: 判断 742">
          <a:extLst>
            <a:ext uri="{FF2B5EF4-FFF2-40B4-BE49-F238E27FC236}">
              <a16:creationId xmlns:a16="http://schemas.microsoft.com/office/drawing/2014/main" id="{C2FD66A6-1E47-4527-894B-6AC629361364}"/>
            </a:ext>
          </a:extLst>
        </xdr:cNvPr>
        <xdr:cNvSpPr/>
      </xdr:nvSpPr>
      <xdr:spPr>
        <a:xfrm>
          <a:off x="21272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11701</xdr:rowOff>
    </xdr:from>
    <xdr:ext cx="469744" cy="259045"/>
    <xdr:sp macro="" textlink="">
      <xdr:nvSpPr>
        <xdr:cNvPr id="744" name="テキスト ボックス 743">
          <a:extLst>
            <a:ext uri="{FF2B5EF4-FFF2-40B4-BE49-F238E27FC236}">
              <a16:creationId xmlns:a16="http://schemas.microsoft.com/office/drawing/2014/main" id="{121C9FB7-6B05-4A59-A96F-C04C0B414AE7}"/>
            </a:ext>
          </a:extLst>
        </xdr:cNvPr>
        <xdr:cNvSpPr txBox="1"/>
      </xdr:nvSpPr>
      <xdr:spPr>
        <a:xfrm>
          <a:off x="21088428"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169291</xdr:rowOff>
    </xdr:from>
    <xdr:to>
      <xdr:col>107</xdr:col>
      <xdr:colOff>50800</xdr:colOff>
      <xdr:row>32</xdr:row>
      <xdr:rowOff>24638</xdr:rowOff>
    </xdr:to>
    <xdr:cxnSp macro="">
      <xdr:nvCxnSpPr>
        <xdr:cNvPr id="745" name="直線コネクタ 744">
          <a:extLst>
            <a:ext uri="{FF2B5EF4-FFF2-40B4-BE49-F238E27FC236}">
              <a16:creationId xmlns:a16="http://schemas.microsoft.com/office/drawing/2014/main" id="{A0E72F10-A1C5-46B1-82DD-887CCC4E9F54}"/>
            </a:ext>
          </a:extLst>
        </xdr:cNvPr>
        <xdr:cNvCxnSpPr/>
      </xdr:nvCxnSpPr>
      <xdr:spPr>
        <a:xfrm flipV="1">
          <a:off x="19545300" y="5484241"/>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94107</xdr:rowOff>
    </xdr:from>
    <xdr:to>
      <xdr:col>107</xdr:col>
      <xdr:colOff>101600</xdr:colOff>
      <xdr:row>38</xdr:row>
      <xdr:rowOff>24257</xdr:rowOff>
    </xdr:to>
    <xdr:sp macro="" textlink="">
      <xdr:nvSpPr>
        <xdr:cNvPr id="746" name="フローチャート: 判断 745">
          <a:extLst>
            <a:ext uri="{FF2B5EF4-FFF2-40B4-BE49-F238E27FC236}">
              <a16:creationId xmlns:a16="http://schemas.microsoft.com/office/drawing/2014/main" id="{2387F2F2-BAAF-4CE4-A6C3-10A9BFB9BBC5}"/>
            </a:ext>
          </a:extLst>
        </xdr:cNvPr>
        <xdr:cNvSpPr/>
      </xdr:nvSpPr>
      <xdr:spPr>
        <a:xfrm>
          <a:off x="20383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15384</xdr:rowOff>
    </xdr:from>
    <xdr:ext cx="469744" cy="259045"/>
    <xdr:sp macro="" textlink="">
      <xdr:nvSpPr>
        <xdr:cNvPr id="747" name="テキスト ボックス 746">
          <a:extLst>
            <a:ext uri="{FF2B5EF4-FFF2-40B4-BE49-F238E27FC236}">
              <a16:creationId xmlns:a16="http://schemas.microsoft.com/office/drawing/2014/main" id="{AE802BCD-7A36-44AB-8031-BFCF0CE41BDC}"/>
            </a:ext>
          </a:extLst>
        </xdr:cNvPr>
        <xdr:cNvSpPr txBox="1"/>
      </xdr:nvSpPr>
      <xdr:spPr>
        <a:xfrm>
          <a:off x="20199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24638</xdr:rowOff>
    </xdr:from>
    <xdr:to>
      <xdr:col>102</xdr:col>
      <xdr:colOff>114300</xdr:colOff>
      <xdr:row>32</xdr:row>
      <xdr:rowOff>58674</xdr:rowOff>
    </xdr:to>
    <xdr:cxnSp macro="">
      <xdr:nvCxnSpPr>
        <xdr:cNvPr id="748" name="直線コネクタ 747">
          <a:extLst>
            <a:ext uri="{FF2B5EF4-FFF2-40B4-BE49-F238E27FC236}">
              <a16:creationId xmlns:a16="http://schemas.microsoft.com/office/drawing/2014/main" id="{FF06DFBE-CF0E-4845-B8D1-7B09F0168490}"/>
            </a:ext>
          </a:extLst>
        </xdr:cNvPr>
        <xdr:cNvCxnSpPr/>
      </xdr:nvCxnSpPr>
      <xdr:spPr>
        <a:xfrm flipV="1">
          <a:off x="18656300" y="5511038"/>
          <a:ext cx="8890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103378</xdr:rowOff>
    </xdr:from>
    <xdr:to>
      <xdr:col>102</xdr:col>
      <xdr:colOff>165100</xdr:colOff>
      <xdr:row>38</xdr:row>
      <xdr:rowOff>33528</xdr:rowOff>
    </xdr:to>
    <xdr:sp macro="" textlink="">
      <xdr:nvSpPr>
        <xdr:cNvPr id="749" name="フローチャート: 判断 748">
          <a:extLst>
            <a:ext uri="{FF2B5EF4-FFF2-40B4-BE49-F238E27FC236}">
              <a16:creationId xmlns:a16="http://schemas.microsoft.com/office/drawing/2014/main" id="{2EFAD0EA-8F53-4A2C-AB4C-30DA5C03CF2E}"/>
            </a:ext>
          </a:extLst>
        </xdr:cNvPr>
        <xdr:cNvSpPr/>
      </xdr:nvSpPr>
      <xdr:spPr>
        <a:xfrm>
          <a:off x="19494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24655</xdr:rowOff>
    </xdr:from>
    <xdr:ext cx="469744" cy="259045"/>
    <xdr:sp macro="" textlink="">
      <xdr:nvSpPr>
        <xdr:cNvPr id="750" name="テキスト ボックス 749">
          <a:extLst>
            <a:ext uri="{FF2B5EF4-FFF2-40B4-BE49-F238E27FC236}">
              <a16:creationId xmlns:a16="http://schemas.microsoft.com/office/drawing/2014/main" id="{E6F375F9-37D4-4F18-842B-36E7D0DE8286}"/>
            </a:ext>
          </a:extLst>
        </xdr:cNvPr>
        <xdr:cNvSpPr txBox="1"/>
      </xdr:nvSpPr>
      <xdr:spPr>
        <a:xfrm>
          <a:off x="19310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88392</xdr:rowOff>
    </xdr:from>
    <xdr:to>
      <xdr:col>98</xdr:col>
      <xdr:colOff>38100</xdr:colOff>
      <xdr:row>38</xdr:row>
      <xdr:rowOff>18542</xdr:rowOff>
    </xdr:to>
    <xdr:sp macro="" textlink="">
      <xdr:nvSpPr>
        <xdr:cNvPr id="751" name="フローチャート: 判断 750">
          <a:extLst>
            <a:ext uri="{FF2B5EF4-FFF2-40B4-BE49-F238E27FC236}">
              <a16:creationId xmlns:a16="http://schemas.microsoft.com/office/drawing/2014/main" id="{AD94A280-2E82-4175-A4EE-295AA61527B4}"/>
            </a:ext>
          </a:extLst>
        </xdr:cNvPr>
        <xdr:cNvSpPr/>
      </xdr:nvSpPr>
      <xdr:spPr>
        <a:xfrm>
          <a:off x="18605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9669</xdr:rowOff>
    </xdr:from>
    <xdr:ext cx="469744" cy="259045"/>
    <xdr:sp macro="" textlink="">
      <xdr:nvSpPr>
        <xdr:cNvPr id="752" name="テキスト ボックス 751">
          <a:extLst>
            <a:ext uri="{FF2B5EF4-FFF2-40B4-BE49-F238E27FC236}">
              <a16:creationId xmlns:a16="http://schemas.microsoft.com/office/drawing/2014/main" id="{5B67BCCD-6C8D-4F58-8942-5555F04BF7A2}"/>
            </a:ext>
          </a:extLst>
        </xdr:cNvPr>
        <xdr:cNvSpPr txBox="1"/>
      </xdr:nvSpPr>
      <xdr:spPr>
        <a:xfrm>
          <a:off x="18421428" y="652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AD0A4BE1-D6A2-4C4D-8490-19E0DA31C246}"/>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FE7C770C-CC7C-4528-AFE4-638B02FCF036}"/>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1C72E82E-14DA-40A0-BE9D-362C42716FBD}"/>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13589BF2-C8D0-45A6-BC53-F99DC1698E74}"/>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86599AB6-ED16-47EA-859D-19C3DAAF181E}"/>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140970</xdr:rowOff>
    </xdr:from>
    <xdr:to>
      <xdr:col>116</xdr:col>
      <xdr:colOff>114300</xdr:colOff>
      <xdr:row>32</xdr:row>
      <xdr:rowOff>71120</xdr:rowOff>
    </xdr:to>
    <xdr:sp macro="" textlink="">
      <xdr:nvSpPr>
        <xdr:cNvPr id="758" name="楕円 757">
          <a:extLst>
            <a:ext uri="{FF2B5EF4-FFF2-40B4-BE49-F238E27FC236}">
              <a16:creationId xmlns:a16="http://schemas.microsoft.com/office/drawing/2014/main" id="{54003FBC-FDDF-465D-86D5-AA7CA0EA2F31}"/>
            </a:ext>
          </a:extLst>
        </xdr:cNvPr>
        <xdr:cNvSpPr/>
      </xdr:nvSpPr>
      <xdr:spPr>
        <a:xfrm>
          <a:off x="22110700" y="54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93997</xdr:rowOff>
    </xdr:from>
    <xdr:ext cx="469744" cy="259045"/>
    <xdr:sp macro="" textlink="">
      <xdr:nvSpPr>
        <xdr:cNvPr id="759" name="投資及び出資金該当値テキスト">
          <a:extLst>
            <a:ext uri="{FF2B5EF4-FFF2-40B4-BE49-F238E27FC236}">
              <a16:creationId xmlns:a16="http://schemas.microsoft.com/office/drawing/2014/main" id="{7F60101C-7106-4310-AAE5-88C5C4EB352F}"/>
            </a:ext>
          </a:extLst>
        </xdr:cNvPr>
        <xdr:cNvSpPr txBox="1"/>
      </xdr:nvSpPr>
      <xdr:spPr>
        <a:xfrm>
          <a:off x="22212300" y="54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90424</xdr:rowOff>
    </xdr:from>
    <xdr:to>
      <xdr:col>112</xdr:col>
      <xdr:colOff>38100</xdr:colOff>
      <xdr:row>32</xdr:row>
      <xdr:rowOff>20574</xdr:rowOff>
    </xdr:to>
    <xdr:sp macro="" textlink="">
      <xdr:nvSpPr>
        <xdr:cNvPr id="760" name="楕円 759">
          <a:extLst>
            <a:ext uri="{FF2B5EF4-FFF2-40B4-BE49-F238E27FC236}">
              <a16:creationId xmlns:a16="http://schemas.microsoft.com/office/drawing/2014/main" id="{2245D5E9-ACD9-48A2-9F65-E4EF495328E6}"/>
            </a:ext>
          </a:extLst>
        </xdr:cNvPr>
        <xdr:cNvSpPr/>
      </xdr:nvSpPr>
      <xdr:spPr>
        <a:xfrm>
          <a:off x="21272500" y="54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37101</xdr:rowOff>
    </xdr:from>
    <xdr:ext cx="534377" cy="259045"/>
    <xdr:sp macro="" textlink="">
      <xdr:nvSpPr>
        <xdr:cNvPr id="761" name="テキスト ボックス 760">
          <a:extLst>
            <a:ext uri="{FF2B5EF4-FFF2-40B4-BE49-F238E27FC236}">
              <a16:creationId xmlns:a16="http://schemas.microsoft.com/office/drawing/2014/main" id="{B3526A0E-C29D-4C8C-BE92-7C4E299FDBC1}"/>
            </a:ext>
          </a:extLst>
        </xdr:cNvPr>
        <xdr:cNvSpPr txBox="1"/>
      </xdr:nvSpPr>
      <xdr:spPr>
        <a:xfrm>
          <a:off x="21056111" y="518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118491</xdr:rowOff>
    </xdr:from>
    <xdr:to>
      <xdr:col>107</xdr:col>
      <xdr:colOff>101600</xdr:colOff>
      <xdr:row>32</xdr:row>
      <xdr:rowOff>48641</xdr:rowOff>
    </xdr:to>
    <xdr:sp macro="" textlink="">
      <xdr:nvSpPr>
        <xdr:cNvPr id="762" name="楕円 761">
          <a:extLst>
            <a:ext uri="{FF2B5EF4-FFF2-40B4-BE49-F238E27FC236}">
              <a16:creationId xmlns:a16="http://schemas.microsoft.com/office/drawing/2014/main" id="{B81B95FF-AC65-45EE-AB8F-447296A149B2}"/>
            </a:ext>
          </a:extLst>
        </xdr:cNvPr>
        <xdr:cNvSpPr/>
      </xdr:nvSpPr>
      <xdr:spPr>
        <a:xfrm>
          <a:off x="20383500" y="54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65168</xdr:rowOff>
    </xdr:from>
    <xdr:ext cx="469744" cy="259045"/>
    <xdr:sp macro="" textlink="">
      <xdr:nvSpPr>
        <xdr:cNvPr id="763" name="テキスト ボックス 762">
          <a:extLst>
            <a:ext uri="{FF2B5EF4-FFF2-40B4-BE49-F238E27FC236}">
              <a16:creationId xmlns:a16="http://schemas.microsoft.com/office/drawing/2014/main" id="{D9E7D054-6CB9-4810-8B04-E28C6F5F0A91}"/>
            </a:ext>
          </a:extLst>
        </xdr:cNvPr>
        <xdr:cNvSpPr txBox="1"/>
      </xdr:nvSpPr>
      <xdr:spPr>
        <a:xfrm>
          <a:off x="20199428" y="520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145288</xdr:rowOff>
    </xdr:from>
    <xdr:to>
      <xdr:col>102</xdr:col>
      <xdr:colOff>165100</xdr:colOff>
      <xdr:row>32</xdr:row>
      <xdr:rowOff>75438</xdr:rowOff>
    </xdr:to>
    <xdr:sp macro="" textlink="">
      <xdr:nvSpPr>
        <xdr:cNvPr id="764" name="楕円 763">
          <a:extLst>
            <a:ext uri="{FF2B5EF4-FFF2-40B4-BE49-F238E27FC236}">
              <a16:creationId xmlns:a16="http://schemas.microsoft.com/office/drawing/2014/main" id="{C24D4D56-4141-4B27-8F1A-9C217524B98E}"/>
            </a:ext>
          </a:extLst>
        </xdr:cNvPr>
        <xdr:cNvSpPr/>
      </xdr:nvSpPr>
      <xdr:spPr>
        <a:xfrm>
          <a:off x="19494500" y="546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91965</xdr:rowOff>
    </xdr:from>
    <xdr:ext cx="469744" cy="259045"/>
    <xdr:sp macro="" textlink="">
      <xdr:nvSpPr>
        <xdr:cNvPr id="765" name="テキスト ボックス 764">
          <a:extLst>
            <a:ext uri="{FF2B5EF4-FFF2-40B4-BE49-F238E27FC236}">
              <a16:creationId xmlns:a16="http://schemas.microsoft.com/office/drawing/2014/main" id="{DB7C4695-5D88-401D-8CA5-4113B50B194E}"/>
            </a:ext>
          </a:extLst>
        </xdr:cNvPr>
        <xdr:cNvSpPr txBox="1"/>
      </xdr:nvSpPr>
      <xdr:spPr>
        <a:xfrm>
          <a:off x="19310428" y="523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7874</xdr:rowOff>
    </xdr:from>
    <xdr:to>
      <xdr:col>98</xdr:col>
      <xdr:colOff>38100</xdr:colOff>
      <xdr:row>32</xdr:row>
      <xdr:rowOff>109474</xdr:rowOff>
    </xdr:to>
    <xdr:sp macro="" textlink="">
      <xdr:nvSpPr>
        <xdr:cNvPr id="766" name="楕円 765">
          <a:extLst>
            <a:ext uri="{FF2B5EF4-FFF2-40B4-BE49-F238E27FC236}">
              <a16:creationId xmlns:a16="http://schemas.microsoft.com/office/drawing/2014/main" id="{D62C951B-E025-4F1A-BE81-72FC6F788190}"/>
            </a:ext>
          </a:extLst>
        </xdr:cNvPr>
        <xdr:cNvSpPr/>
      </xdr:nvSpPr>
      <xdr:spPr>
        <a:xfrm>
          <a:off x="18605500" y="549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126001</xdr:rowOff>
    </xdr:from>
    <xdr:ext cx="469744" cy="259045"/>
    <xdr:sp macro="" textlink="">
      <xdr:nvSpPr>
        <xdr:cNvPr id="767" name="テキスト ボックス 766">
          <a:extLst>
            <a:ext uri="{FF2B5EF4-FFF2-40B4-BE49-F238E27FC236}">
              <a16:creationId xmlns:a16="http://schemas.microsoft.com/office/drawing/2014/main" id="{91E35C06-5F83-4EA6-865D-7568AF8DBE9C}"/>
            </a:ext>
          </a:extLst>
        </xdr:cNvPr>
        <xdr:cNvSpPr txBox="1"/>
      </xdr:nvSpPr>
      <xdr:spPr>
        <a:xfrm>
          <a:off x="18421428" y="526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6A2B769C-3126-46B3-914A-469F6D123139}"/>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828B5CEE-E6E3-4845-8056-ACE848CB1EE3}"/>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4D9CD900-A87C-4F3F-8BEC-1EE9B55E78E3}"/>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EC3EE75-FA25-40A2-950D-514B303F270F}"/>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269F920E-D640-477C-A8B3-9E687246A5CB}"/>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EA478E5A-80C1-4112-A9D0-D4D80D2E8576}"/>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402689B-8A0F-49B3-B7E6-F19003054EA9}"/>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74E9BCAF-4FF3-4304-9D1B-87279AC5CFC4}"/>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5B3F178B-44B0-4269-8227-A33032ACCA4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141612F6-6B82-49E4-9875-E460B203E571}"/>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a:extLst>
            <a:ext uri="{FF2B5EF4-FFF2-40B4-BE49-F238E27FC236}">
              <a16:creationId xmlns:a16="http://schemas.microsoft.com/office/drawing/2014/main" id="{B09802A8-AB88-43A1-8FD3-57FE7AE8A086}"/>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a:extLst>
            <a:ext uri="{FF2B5EF4-FFF2-40B4-BE49-F238E27FC236}">
              <a16:creationId xmlns:a16="http://schemas.microsoft.com/office/drawing/2014/main" id="{029E6013-4089-4FC2-A0BA-81D2EC873258}"/>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a:extLst>
            <a:ext uri="{FF2B5EF4-FFF2-40B4-BE49-F238E27FC236}">
              <a16:creationId xmlns:a16="http://schemas.microsoft.com/office/drawing/2014/main" id="{A8035297-F8A0-4938-B802-B4DD37B311D8}"/>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1" name="テキスト ボックス 780">
          <a:extLst>
            <a:ext uri="{FF2B5EF4-FFF2-40B4-BE49-F238E27FC236}">
              <a16:creationId xmlns:a16="http://schemas.microsoft.com/office/drawing/2014/main" id="{57036563-0120-491D-AB13-3CFCB3082F54}"/>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a:extLst>
            <a:ext uri="{FF2B5EF4-FFF2-40B4-BE49-F238E27FC236}">
              <a16:creationId xmlns:a16="http://schemas.microsoft.com/office/drawing/2014/main" id="{3A6972FB-B56F-4732-8E83-A3CF20CB05B3}"/>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3" name="テキスト ボックス 782">
          <a:extLst>
            <a:ext uri="{FF2B5EF4-FFF2-40B4-BE49-F238E27FC236}">
              <a16:creationId xmlns:a16="http://schemas.microsoft.com/office/drawing/2014/main" id="{8F350AD9-CF6E-4432-8BFD-CC840350A7B3}"/>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a:extLst>
            <a:ext uri="{FF2B5EF4-FFF2-40B4-BE49-F238E27FC236}">
              <a16:creationId xmlns:a16="http://schemas.microsoft.com/office/drawing/2014/main" id="{CEC503A7-5EAC-46F6-AA3C-866D24F43BDD}"/>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5" name="テキスト ボックス 784">
          <a:extLst>
            <a:ext uri="{FF2B5EF4-FFF2-40B4-BE49-F238E27FC236}">
              <a16:creationId xmlns:a16="http://schemas.microsoft.com/office/drawing/2014/main" id="{79850812-5ABD-4DA4-8808-D4FDDFAB41C4}"/>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a:extLst>
            <a:ext uri="{FF2B5EF4-FFF2-40B4-BE49-F238E27FC236}">
              <a16:creationId xmlns:a16="http://schemas.microsoft.com/office/drawing/2014/main" id="{4B35942D-579D-47EA-850F-36C5F250021E}"/>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a:extLst>
            <a:ext uri="{FF2B5EF4-FFF2-40B4-BE49-F238E27FC236}">
              <a16:creationId xmlns:a16="http://schemas.microsoft.com/office/drawing/2014/main" id="{C5B61154-9C72-47E0-81D6-B2F4CD7DBF1F}"/>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a:extLst>
            <a:ext uri="{FF2B5EF4-FFF2-40B4-BE49-F238E27FC236}">
              <a16:creationId xmlns:a16="http://schemas.microsoft.com/office/drawing/2014/main" id="{DF08449C-BD31-43C8-8DE2-58E44480653A}"/>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9" name="テキスト ボックス 788">
          <a:extLst>
            <a:ext uri="{FF2B5EF4-FFF2-40B4-BE49-F238E27FC236}">
              <a16:creationId xmlns:a16="http://schemas.microsoft.com/office/drawing/2014/main" id="{2121AD69-E34B-49FE-AE66-10D6342D4001}"/>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E84AA742-E72C-4FB5-9C76-F4288987C685}"/>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9D2B03F7-4303-423D-959C-7EB5F033AA66}"/>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A99B20FC-0F09-49A1-B1DF-48D064DE3CDB}"/>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3" name="直線コネクタ 792">
          <a:extLst>
            <a:ext uri="{FF2B5EF4-FFF2-40B4-BE49-F238E27FC236}">
              <a16:creationId xmlns:a16="http://schemas.microsoft.com/office/drawing/2014/main" id="{7E2DF477-EE23-43BA-80DA-EE78F3F7C5DB}"/>
            </a:ext>
          </a:extLst>
        </xdr:cNvPr>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4" name="貸付金最小値テキスト">
          <a:extLst>
            <a:ext uri="{FF2B5EF4-FFF2-40B4-BE49-F238E27FC236}">
              <a16:creationId xmlns:a16="http://schemas.microsoft.com/office/drawing/2014/main" id="{94318244-D31F-4CF7-B2C5-B8F4D8C0D49E}"/>
            </a:ext>
          </a:extLst>
        </xdr:cNvPr>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5" name="直線コネクタ 794">
          <a:extLst>
            <a:ext uri="{FF2B5EF4-FFF2-40B4-BE49-F238E27FC236}">
              <a16:creationId xmlns:a16="http://schemas.microsoft.com/office/drawing/2014/main" id="{582F5149-A84B-4000-8F68-051CCF52BB16}"/>
            </a:ext>
          </a:extLst>
        </xdr:cNvPr>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6" name="貸付金最大値テキスト">
          <a:extLst>
            <a:ext uri="{FF2B5EF4-FFF2-40B4-BE49-F238E27FC236}">
              <a16:creationId xmlns:a16="http://schemas.microsoft.com/office/drawing/2014/main" id="{FD1A891E-1A11-44CB-BE34-4AF36BEEB3E4}"/>
            </a:ext>
          </a:extLst>
        </xdr:cNvPr>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7" name="直線コネクタ 796">
          <a:extLst>
            <a:ext uri="{FF2B5EF4-FFF2-40B4-BE49-F238E27FC236}">
              <a16:creationId xmlns:a16="http://schemas.microsoft.com/office/drawing/2014/main" id="{FC8B110B-6CFD-48CF-AFA4-3FDBCA9523E8}"/>
            </a:ext>
          </a:extLst>
        </xdr:cNvPr>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46072</xdr:rowOff>
    </xdr:from>
    <xdr:to>
      <xdr:col>116</xdr:col>
      <xdr:colOff>63500</xdr:colOff>
      <xdr:row>58</xdr:row>
      <xdr:rowOff>130589</xdr:rowOff>
    </xdr:to>
    <xdr:cxnSp macro="">
      <xdr:nvCxnSpPr>
        <xdr:cNvPr id="798" name="直線コネクタ 797">
          <a:extLst>
            <a:ext uri="{FF2B5EF4-FFF2-40B4-BE49-F238E27FC236}">
              <a16:creationId xmlns:a16="http://schemas.microsoft.com/office/drawing/2014/main" id="{46FED1C8-081E-49BF-85EB-F42FF2FDA087}"/>
            </a:ext>
          </a:extLst>
        </xdr:cNvPr>
        <xdr:cNvCxnSpPr/>
      </xdr:nvCxnSpPr>
      <xdr:spPr>
        <a:xfrm>
          <a:off x="21323300" y="9990172"/>
          <a:ext cx="838200" cy="8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799" name="貸付金平均値テキスト">
          <a:extLst>
            <a:ext uri="{FF2B5EF4-FFF2-40B4-BE49-F238E27FC236}">
              <a16:creationId xmlns:a16="http://schemas.microsoft.com/office/drawing/2014/main" id="{13DFF346-CB59-489F-A6E9-7770E95D6F8B}"/>
            </a:ext>
          </a:extLst>
        </xdr:cNvPr>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0" name="フローチャート: 判断 799">
          <a:extLst>
            <a:ext uri="{FF2B5EF4-FFF2-40B4-BE49-F238E27FC236}">
              <a16:creationId xmlns:a16="http://schemas.microsoft.com/office/drawing/2014/main" id="{3FFD90AD-DEFA-4F73-ADA5-87728FA9E3AA}"/>
            </a:ext>
          </a:extLst>
        </xdr:cNvPr>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44929</xdr:rowOff>
    </xdr:from>
    <xdr:to>
      <xdr:col>111</xdr:col>
      <xdr:colOff>177800</xdr:colOff>
      <xdr:row>58</xdr:row>
      <xdr:rowOff>46072</xdr:rowOff>
    </xdr:to>
    <xdr:cxnSp macro="">
      <xdr:nvCxnSpPr>
        <xdr:cNvPr id="801" name="直線コネクタ 800">
          <a:extLst>
            <a:ext uri="{FF2B5EF4-FFF2-40B4-BE49-F238E27FC236}">
              <a16:creationId xmlns:a16="http://schemas.microsoft.com/office/drawing/2014/main" id="{636FEDDF-CC34-44B5-9546-A565D211D950}"/>
            </a:ext>
          </a:extLst>
        </xdr:cNvPr>
        <xdr:cNvCxnSpPr/>
      </xdr:nvCxnSpPr>
      <xdr:spPr>
        <a:xfrm>
          <a:off x="20434300" y="998902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2" name="フローチャート: 判断 801">
          <a:extLst>
            <a:ext uri="{FF2B5EF4-FFF2-40B4-BE49-F238E27FC236}">
              <a16:creationId xmlns:a16="http://schemas.microsoft.com/office/drawing/2014/main" id="{626A6190-5673-4D2A-A4B2-126D73A6BE63}"/>
            </a:ext>
          </a:extLst>
        </xdr:cNvPr>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3" name="テキスト ボックス 802">
          <a:extLst>
            <a:ext uri="{FF2B5EF4-FFF2-40B4-BE49-F238E27FC236}">
              <a16:creationId xmlns:a16="http://schemas.microsoft.com/office/drawing/2014/main" id="{278492CE-87AB-43D9-ADC7-FE7B69C41FC8}"/>
            </a:ext>
          </a:extLst>
        </xdr:cNvPr>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171247</xdr:rowOff>
    </xdr:from>
    <xdr:to>
      <xdr:col>107</xdr:col>
      <xdr:colOff>50800</xdr:colOff>
      <xdr:row>58</xdr:row>
      <xdr:rowOff>44929</xdr:rowOff>
    </xdr:to>
    <xdr:cxnSp macro="">
      <xdr:nvCxnSpPr>
        <xdr:cNvPr id="804" name="直線コネクタ 803">
          <a:extLst>
            <a:ext uri="{FF2B5EF4-FFF2-40B4-BE49-F238E27FC236}">
              <a16:creationId xmlns:a16="http://schemas.microsoft.com/office/drawing/2014/main" id="{C599FFE8-1900-4672-AA94-67A7A5B68F31}"/>
            </a:ext>
          </a:extLst>
        </xdr:cNvPr>
        <xdr:cNvCxnSpPr/>
      </xdr:nvCxnSpPr>
      <xdr:spPr>
        <a:xfrm>
          <a:off x="19545300" y="9943897"/>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5" name="フローチャート: 判断 804">
          <a:extLst>
            <a:ext uri="{FF2B5EF4-FFF2-40B4-BE49-F238E27FC236}">
              <a16:creationId xmlns:a16="http://schemas.microsoft.com/office/drawing/2014/main" id="{E6567690-DED3-436F-9A9B-4E720F710179}"/>
            </a:ext>
          </a:extLst>
        </xdr:cNvPr>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6" name="テキスト ボックス 805">
          <a:extLst>
            <a:ext uri="{FF2B5EF4-FFF2-40B4-BE49-F238E27FC236}">
              <a16:creationId xmlns:a16="http://schemas.microsoft.com/office/drawing/2014/main" id="{93A5273B-AAC9-46A6-946B-98E7BD9C35A5}"/>
            </a:ext>
          </a:extLst>
        </xdr:cNvPr>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110406</xdr:rowOff>
    </xdr:from>
    <xdr:to>
      <xdr:col>102</xdr:col>
      <xdr:colOff>114300</xdr:colOff>
      <xdr:row>57</xdr:row>
      <xdr:rowOff>171247</xdr:rowOff>
    </xdr:to>
    <xdr:cxnSp macro="">
      <xdr:nvCxnSpPr>
        <xdr:cNvPr id="807" name="直線コネクタ 806">
          <a:extLst>
            <a:ext uri="{FF2B5EF4-FFF2-40B4-BE49-F238E27FC236}">
              <a16:creationId xmlns:a16="http://schemas.microsoft.com/office/drawing/2014/main" id="{F81BF354-5E9F-4FBB-89DE-4678546B9720}"/>
            </a:ext>
          </a:extLst>
        </xdr:cNvPr>
        <xdr:cNvCxnSpPr/>
      </xdr:nvCxnSpPr>
      <xdr:spPr>
        <a:xfrm>
          <a:off x="18656300" y="9883056"/>
          <a:ext cx="889000" cy="6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08" name="フローチャート: 判断 807">
          <a:extLst>
            <a:ext uri="{FF2B5EF4-FFF2-40B4-BE49-F238E27FC236}">
              <a16:creationId xmlns:a16="http://schemas.microsoft.com/office/drawing/2014/main" id="{97F47970-B56D-45F2-9B6E-23C3712988CC}"/>
            </a:ext>
          </a:extLst>
        </xdr:cNvPr>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52991</xdr:rowOff>
    </xdr:from>
    <xdr:ext cx="469744" cy="259045"/>
    <xdr:sp macro="" textlink="">
      <xdr:nvSpPr>
        <xdr:cNvPr id="809" name="テキスト ボックス 808">
          <a:extLst>
            <a:ext uri="{FF2B5EF4-FFF2-40B4-BE49-F238E27FC236}">
              <a16:creationId xmlns:a16="http://schemas.microsoft.com/office/drawing/2014/main" id="{B883FC28-3159-46D0-9F1B-4F758C86F99C}"/>
            </a:ext>
          </a:extLst>
        </xdr:cNvPr>
        <xdr:cNvSpPr txBox="1"/>
      </xdr:nvSpPr>
      <xdr:spPr>
        <a:xfrm>
          <a:off x="19310428" y="99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0" name="フローチャート: 判断 809">
          <a:extLst>
            <a:ext uri="{FF2B5EF4-FFF2-40B4-BE49-F238E27FC236}">
              <a16:creationId xmlns:a16="http://schemas.microsoft.com/office/drawing/2014/main" id="{6B75B084-8557-4486-8FFE-1CAFE4EF5E17}"/>
            </a:ext>
          </a:extLst>
        </xdr:cNvPr>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12528</xdr:rowOff>
    </xdr:from>
    <xdr:ext cx="469744" cy="259045"/>
    <xdr:sp macro="" textlink="">
      <xdr:nvSpPr>
        <xdr:cNvPr id="811" name="テキスト ボックス 810">
          <a:extLst>
            <a:ext uri="{FF2B5EF4-FFF2-40B4-BE49-F238E27FC236}">
              <a16:creationId xmlns:a16="http://schemas.microsoft.com/office/drawing/2014/main" id="{34EDB2BA-0A08-4623-B0B6-FE7E24D83159}"/>
            </a:ext>
          </a:extLst>
        </xdr:cNvPr>
        <xdr:cNvSpPr txBox="1"/>
      </xdr:nvSpPr>
      <xdr:spPr>
        <a:xfrm>
          <a:off x="18421428"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A17794DC-92AB-4BBD-8873-37DF9F78969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EEB8AF95-E5E9-4439-A88B-CB9456C293FB}"/>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913EFE6A-F6DD-48E6-A0CA-4D233FBFF999}"/>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7BA89F4D-D5F9-4F47-8C59-5739F23F2401}"/>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32CF7980-CC0E-4790-9F8A-AB5E5E4DC7A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79789</xdr:rowOff>
    </xdr:from>
    <xdr:to>
      <xdr:col>116</xdr:col>
      <xdr:colOff>114300</xdr:colOff>
      <xdr:row>59</xdr:row>
      <xdr:rowOff>9939</xdr:rowOff>
    </xdr:to>
    <xdr:sp macro="" textlink="">
      <xdr:nvSpPr>
        <xdr:cNvPr id="817" name="楕円 816">
          <a:extLst>
            <a:ext uri="{FF2B5EF4-FFF2-40B4-BE49-F238E27FC236}">
              <a16:creationId xmlns:a16="http://schemas.microsoft.com/office/drawing/2014/main" id="{7C8A2AF7-69B1-4E66-859A-2559C5E3F743}"/>
            </a:ext>
          </a:extLst>
        </xdr:cNvPr>
        <xdr:cNvSpPr/>
      </xdr:nvSpPr>
      <xdr:spPr>
        <a:xfrm>
          <a:off x="22110700" y="100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58216</xdr:rowOff>
    </xdr:from>
    <xdr:ext cx="469744" cy="259045"/>
    <xdr:sp macro="" textlink="">
      <xdr:nvSpPr>
        <xdr:cNvPr id="818" name="貸付金該当値テキスト">
          <a:extLst>
            <a:ext uri="{FF2B5EF4-FFF2-40B4-BE49-F238E27FC236}">
              <a16:creationId xmlns:a16="http://schemas.microsoft.com/office/drawing/2014/main" id="{93AEB870-AEA4-40D7-807A-93B6BE10215E}"/>
            </a:ext>
          </a:extLst>
        </xdr:cNvPr>
        <xdr:cNvSpPr txBox="1"/>
      </xdr:nvSpPr>
      <xdr:spPr>
        <a:xfrm>
          <a:off x="22212300" y="100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166722</xdr:rowOff>
    </xdr:from>
    <xdr:to>
      <xdr:col>112</xdr:col>
      <xdr:colOff>38100</xdr:colOff>
      <xdr:row>58</xdr:row>
      <xdr:rowOff>96872</xdr:rowOff>
    </xdr:to>
    <xdr:sp macro="" textlink="">
      <xdr:nvSpPr>
        <xdr:cNvPr id="819" name="楕円 818">
          <a:extLst>
            <a:ext uri="{FF2B5EF4-FFF2-40B4-BE49-F238E27FC236}">
              <a16:creationId xmlns:a16="http://schemas.microsoft.com/office/drawing/2014/main" id="{E1C02B7F-BE54-40DB-926D-BC1167685F1D}"/>
            </a:ext>
          </a:extLst>
        </xdr:cNvPr>
        <xdr:cNvSpPr/>
      </xdr:nvSpPr>
      <xdr:spPr>
        <a:xfrm>
          <a:off x="21272500" y="993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87999</xdr:rowOff>
    </xdr:from>
    <xdr:ext cx="469744" cy="259045"/>
    <xdr:sp macro="" textlink="">
      <xdr:nvSpPr>
        <xdr:cNvPr id="820" name="テキスト ボックス 819">
          <a:extLst>
            <a:ext uri="{FF2B5EF4-FFF2-40B4-BE49-F238E27FC236}">
              <a16:creationId xmlns:a16="http://schemas.microsoft.com/office/drawing/2014/main" id="{3613DCB2-BF59-400F-AD7C-16A72DBCD22E}"/>
            </a:ext>
          </a:extLst>
        </xdr:cNvPr>
        <xdr:cNvSpPr txBox="1"/>
      </xdr:nvSpPr>
      <xdr:spPr>
        <a:xfrm>
          <a:off x="21088428" y="1003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165579</xdr:rowOff>
    </xdr:from>
    <xdr:to>
      <xdr:col>107</xdr:col>
      <xdr:colOff>101600</xdr:colOff>
      <xdr:row>58</xdr:row>
      <xdr:rowOff>95729</xdr:rowOff>
    </xdr:to>
    <xdr:sp macro="" textlink="">
      <xdr:nvSpPr>
        <xdr:cNvPr id="821" name="楕円 820">
          <a:extLst>
            <a:ext uri="{FF2B5EF4-FFF2-40B4-BE49-F238E27FC236}">
              <a16:creationId xmlns:a16="http://schemas.microsoft.com/office/drawing/2014/main" id="{B3001E34-5F7D-4AD5-AC7C-32009A987AEB}"/>
            </a:ext>
          </a:extLst>
        </xdr:cNvPr>
        <xdr:cNvSpPr/>
      </xdr:nvSpPr>
      <xdr:spPr>
        <a:xfrm>
          <a:off x="20383500" y="993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86856</xdr:rowOff>
    </xdr:from>
    <xdr:ext cx="469744" cy="259045"/>
    <xdr:sp macro="" textlink="">
      <xdr:nvSpPr>
        <xdr:cNvPr id="822" name="テキスト ボックス 821">
          <a:extLst>
            <a:ext uri="{FF2B5EF4-FFF2-40B4-BE49-F238E27FC236}">
              <a16:creationId xmlns:a16="http://schemas.microsoft.com/office/drawing/2014/main" id="{22328F02-9E56-417D-80DB-4A7572F3B32D}"/>
            </a:ext>
          </a:extLst>
        </xdr:cNvPr>
        <xdr:cNvSpPr txBox="1"/>
      </xdr:nvSpPr>
      <xdr:spPr>
        <a:xfrm>
          <a:off x="20199428" y="100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120447</xdr:rowOff>
    </xdr:from>
    <xdr:to>
      <xdr:col>102</xdr:col>
      <xdr:colOff>165100</xdr:colOff>
      <xdr:row>58</xdr:row>
      <xdr:rowOff>50597</xdr:rowOff>
    </xdr:to>
    <xdr:sp macro="" textlink="">
      <xdr:nvSpPr>
        <xdr:cNvPr id="823" name="楕円 822">
          <a:extLst>
            <a:ext uri="{FF2B5EF4-FFF2-40B4-BE49-F238E27FC236}">
              <a16:creationId xmlns:a16="http://schemas.microsoft.com/office/drawing/2014/main" id="{C22F50DB-225B-41D8-8460-40E43CDEC1D9}"/>
            </a:ext>
          </a:extLst>
        </xdr:cNvPr>
        <xdr:cNvSpPr/>
      </xdr:nvSpPr>
      <xdr:spPr>
        <a:xfrm>
          <a:off x="19494500" y="98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67124</xdr:rowOff>
    </xdr:from>
    <xdr:ext cx="469744" cy="259045"/>
    <xdr:sp macro="" textlink="">
      <xdr:nvSpPr>
        <xdr:cNvPr id="824" name="テキスト ボックス 823">
          <a:extLst>
            <a:ext uri="{FF2B5EF4-FFF2-40B4-BE49-F238E27FC236}">
              <a16:creationId xmlns:a16="http://schemas.microsoft.com/office/drawing/2014/main" id="{0F8E692A-499D-4993-9C6D-293EAEC291A4}"/>
            </a:ext>
          </a:extLst>
        </xdr:cNvPr>
        <xdr:cNvSpPr txBox="1"/>
      </xdr:nvSpPr>
      <xdr:spPr>
        <a:xfrm>
          <a:off x="19310428" y="966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59606</xdr:rowOff>
    </xdr:from>
    <xdr:to>
      <xdr:col>98</xdr:col>
      <xdr:colOff>38100</xdr:colOff>
      <xdr:row>57</xdr:row>
      <xdr:rowOff>161206</xdr:rowOff>
    </xdr:to>
    <xdr:sp macro="" textlink="">
      <xdr:nvSpPr>
        <xdr:cNvPr id="825" name="楕円 824">
          <a:extLst>
            <a:ext uri="{FF2B5EF4-FFF2-40B4-BE49-F238E27FC236}">
              <a16:creationId xmlns:a16="http://schemas.microsoft.com/office/drawing/2014/main" id="{F7CF889A-9E6C-4FA4-B53E-C5F0B9410FBE}"/>
            </a:ext>
          </a:extLst>
        </xdr:cNvPr>
        <xdr:cNvSpPr/>
      </xdr:nvSpPr>
      <xdr:spPr>
        <a:xfrm>
          <a:off x="18605500" y="98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6283</xdr:rowOff>
    </xdr:from>
    <xdr:ext cx="534377" cy="259045"/>
    <xdr:sp macro="" textlink="">
      <xdr:nvSpPr>
        <xdr:cNvPr id="826" name="テキスト ボックス 825">
          <a:extLst>
            <a:ext uri="{FF2B5EF4-FFF2-40B4-BE49-F238E27FC236}">
              <a16:creationId xmlns:a16="http://schemas.microsoft.com/office/drawing/2014/main" id="{EE907173-423C-430F-B42C-7C9A56172F88}"/>
            </a:ext>
          </a:extLst>
        </xdr:cNvPr>
        <xdr:cNvSpPr txBox="1"/>
      </xdr:nvSpPr>
      <xdr:spPr>
        <a:xfrm>
          <a:off x="18389111" y="96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F8D4FD5D-9882-4C38-A686-35D455EDC5A2}"/>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89015160-CD9C-4DAD-8842-0CAE8C01B68B}"/>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6BC75D3E-66D6-4950-9470-DE1E30D6D4CD}"/>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80C2D773-604D-49E4-8012-8C2C7AC0BDF3}"/>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672DAC38-CFC9-413F-9E63-2A8651543B8F}"/>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192B98AC-D539-48E7-A918-6B368B2386E9}"/>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2932951A-3651-46A5-9CF3-E72BE8D90498}"/>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8A418DA0-1D6F-4AF5-852C-D788DB22D988}"/>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6B677FA1-F772-483F-A12A-181774E98C7D}"/>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4D7948AB-D1EF-47A1-BCBC-100C1EB0B80F}"/>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9028BB6E-E4A6-4C2A-93E1-E57631DE3EAC}"/>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A7743A9A-F45D-4982-9437-D3AC08657E01}"/>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6EB82340-4AA5-41A4-941F-B53A812DC7EA}"/>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DAE2BD0-CA48-4450-AAAF-067201CCF327}"/>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2A9CA9B-64B4-4F4F-9233-C3727D7AC8B4}"/>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D24F3680-A38F-41C6-BE2D-11A66CB100F6}"/>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BCD05943-80C2-480D-B898-A9D0F3ED8229}"/>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E0612DDA-91D5-44BA-9235-91AA6C2E2B36}"/>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27F26933-8D5B-430B-B28B-D3ED26CAAF0E}"/>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EEB5849-F47D-45D9-A8AE-313548B2C614}"/>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C2EAB899-A2DF-4771-BB1E-9BB04AC0D635}"/>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CD8033F6-541F-4526-88AA-ACB20FBF0AA2}"/>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9AD0A0CD-ED4B-472F-8230-CB856E89637E}"/>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31A58341-54B4-407E-A342-261205644F6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1" name="直線コネクタ 850">
          <a:extLst>
            <a:ext uri="{FF2B5EF4-FFF2-40B4-BE49-F238E27FC236}">
              <a16:creationId xmlns:a16="http://schemas.microsoft.com/office/drawing/2014/main" id="{BFDF4888-26F8-4C5E-BCD9-539F076171A3}"/>
            </a:ext>
          </a:extLst>
        </xdr:cNvPr>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2" name="繰出金最小値テキスト">
          <a:extLst>
            <a:ext uri="{FF2B5EF4-FFF2-40B4-BE49-F238E27FC236}">
              <a16:creationId xmlns:a16="http://schemas.microsoft.com/office/drawing/2014/main" id="{2040F9C1-8E01-4D12-B864-066056879DD2}"/>
            </a:ext>
          </a:extLst>
        </xdr:cNvPr>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3" name="直線コネクタ 852">
          <a:extLst>
            <a:ext uri="{FF2B5EF4-FFF2-40B4-BE49-F238E27FC236}">
              <a16:creationId xmlns:a16="http://schemas.microsoft.com/office/drawing/2014/main" id="{6B62F0C2-C8C3-486D-BD47-E2BB96FDC385}"/>
            </a:ext>
          </a:extLst>
        </xdr:cNvPr>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4" name="繰出金最大値テキスト">
          <a:extLst>
            <a:ext uri="{FF2B5EF4-FFF2-40B4-BE49-F238E27FC236}">
              <a16:creationId xmlns:a16="http://schemas.microsoft.com/office/drawing/2014/main" id="{2AB14165-0E56-4635-B692-B7CC05819DEF}"/>
            </a:ext>
          </a:extLst>
        </xdr:cNvPr>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5" name="直線コネクタ 854">
          <a:extLst>
            <a:ext uri="{FF2B5EF4-FFF2-40B4-BE49-F238E27FC236}">
              <a16:creationId xmlns:a16="http://schemas.microsoft.com/office/drawing/2014/main" id="{DAD8A84A-ABA8-4DD3-9DC9-615F49844B06}"/>
            </a:ext>
          </a:extLst>
        </xdr:cNvPr>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71120</xdr:rowOff>
    </xdr:from>
    <xdr:to>
      <xdr:col>116</xdr:col>
      <xdr:colOff>63500</xdr:colOff>
      <xdr:row>76</xdr:row>
      <xdr:rowOff>86513</xdr:rowOff>
    </xdr:to>
    <xdr:cxnSp macro="">
      <xdr:nvCxnSpPr>
        <xdr:cNvPr id="856" name="直線コネクタ 855">
          <a:extLst>
            <a:ext uri="{FF2B5EF4-FFF2-40B4-BE49-F238E27FC236}">
              <a16:creationId xmlns:a16="http://schemas.microsoft.com/office/drawing/2014/main" id="{00A6A79E-7A60-47BC-93F3-4E00F29D23DA}"/>
            </a:ext>
          </a:extLst>
        </xdr:cNvPr>
        <xdr:cNvCxnSpPr/>
      </xdr:nvCxnSpPr>
      <xdr:spPr>
        <a:xfrm flipV="1">
          <a:off x="21323300" y="13101320"/>
          <a:ext cx="8382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7" name="繰出金平均値テキスト">
          <a:extLst>
            <a:ext uri="{FF2B5EF4-FFF2-40B4-BE49-F238E27FC236}">
              <a16:creationId xmlns:a16="http://schemas.microsoft.com/office/drawing/2014/main" id="{B7ED30A8-FD94-451C-8AD8-5D49F5E8CC13}"/>
            </a:ext>
          </a:extLst>
        </xdr:cNvPr>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58" name="フローチャート: 判断 857">
          <a:extLst>
            <a:ext uri="{FF2B5EF4-FFF2-40B4-BE49-F238E27FC236}">
              <a16:creationId xmlns:a16="http://schemas.microsoft.com/office/drawing/2014/main" id="{E9661912-67FA-4D32-A2D4-50652DD81EFB}"/>
            </a:ext>
          </a:extLst>
        </xdr:cNvPr>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86513</xdr:rowOff>
    </xdr:from>
    <xdr:to>
      <xdr:col>111</xdr:col>
      <xdr:colOff>177800</xdr:colOff>
      <xdr:row>76</xdr:row>
      <xdr:rowOff>126479</xdr:rowOff>
    </xdr:to>
    <xdr:cxnSp macro="">
      <xdr:nvCxnSpPr>
        <xdr:cNvPr id="859" name="直線コネクタ 858">
          <a:extLst>
            <a:ext uri="{FF2B5EF4-FFF2-40B4-BE49-F238E27FC236}">
              <a16:creationId xmlns:a16="http://schemas.microsoft.com/office/drawing/2014/main" id="{873908E4-F466-4C50-9F9C-DFE5DEFB3EC4}"/>
            </a:ext>
          </a:extLst>
        </xdr:cNvPr>
        <xdr:cNvCxnSpPr/>
      </xdr:nvCxnSpPr>
      <xdr:spPr>
        <a:xfrm flipV="1">
          <a:off x="20434300" y="13116713"/>
          <a:ext cx="889000" cy="3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0" name="フローチャート: 判断 859">
          <a:extLst>
            <a:ext uri="{FF2B5EF4-FFF2-40B4-BE49-F238E27FC236}">
              <a16:creationId xmlns:a16="http://schemas.microsoft.com/office/drawing/2014/main" id="{A92FD6DB-C478-42F7-B339-57789B7243C1}"/>
            </a:ext>
          </a:extLst>
        </xdr:cNvPr>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1" name="テキスト ボックス 860">
          <a:extLst>
            <a:ext uri="{FF2B5EF4-FFF2-40B4-BE49-F238E27FC236}">
              <a16:creationId xmlns:a16="http://schemas.microsoft.com/office/drawing/2014/main" id="{F734A4FD-E060-4490-B905-BD3C9F81C45D}"/>
            </a:ext>
          </a:extLst>
        </xdr:cNvPr>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126479</xdr:rowOff>
    </xdr:from>
    <xdr:to>
      <xdr:col>107</xdr:col>
      <xdr:colOff>50800</xdr:colOff>
      <xdr:row>77</xdr:row>
      <xdr:rowOff>29935</xdr:rowOff>
    </xdr:to>
    <xdr:cxnSp macro="">
      <xdr:nvCxnSpPr>
        <xdr:cNvPr id="862" name="直線コネクタ 861">
          <a:extLst>
            <a:ext uri="{FF2B5EF4-FFF2-40B4-BE49-F238E27FC236}">
              <a16:creationId xmlns:a16="http://schemas.microsoft.com/office/drawing/2014/main" id="{5299E113-C212-437D-8DCE-11D7C91598DA}"/>
            </a:ext>
          </a:extLst>
        </xdr:cNvPr>
        <xdr:cNvCxnSpPr/>
      </xdr:nvCxnSpPr>
      <xdr:spPr>
        <a:xfrm flipV="1">
          <a:off x="19545300" y="13156679"/>
          <a:ext cx="889000" cy="7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3" name="フローチャート: 判断 862">
          <a:extLst>
            <a:ext uri="{FF2B5EF4-FFF2-40B4-BE49-F238E27FC236}">
              <a16:creationId xmlns:a16="http://schemas.microsoft.com/office/drawing/2014/main" id="{F886EB36-ED71-4294-86FE-01E14A80E28D}"/>
            </a:ext>
          </a:extLst>
        </xdr:cNvPr>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4" name="テキスト ボックス 863">
          <a:extLst>
            <a:ext uri="{FF2B5EF4-FFF2-40B4-BE49-F238E27FC236}">
              <a16:creationId xmlns:a16="http://schemas.microsoft.com/office/drawing/2014/main" id="{2A6BFBF6-5FB4-422C-8B4E-3640C8779271}"/>
            </a:ext>
          </a:extLst>
        </xdr:cNvPr>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29935</xdr:rowOff>
    </xdr:from>
    <xdr:to>
      <xdr:col>102</xdr:col>
      <xdr:colOff>114300</xdr:colOff>
      <xdr:row>77</xdr:row>
      <xdr:rowOff>105220</xdr:rowOff>
    </xdr:to>
    <xdr:cxnSp macro="">
      <xdr:nvCxnSpPr>
        <xdr:cNvPr id="865" name="直線コネクタ 864">
          <a:extLst>
            <a:ext uri="{FF2B5EF4-FFF2-40B4-BE49-F238E27FC236}">
              <a16:creationId xmlns:a16="http://schemas.microsoft.com/office/drawing/2014/main" id="{CD02206B-9A78-456B-8777-56883D56C851}"/>
            </a:ext>
          </a:extLst>
        </xdr:cNvPr>
        <xdr:cNvCxnSpPr/>
      </xdr:nvCxnSpPr>
      <xdr:spPr>
        <a:xfrm flipV="1">
          <a:off x="18656300" y="13231585"/>
          <a:ext cx="8890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6" name="フローチャート: 判断 865">
          <a:extLst>
            <a:ext uri="{FF2B5EF4-FFF2-40B4-BE49-F238E27FC236}">
              <a16:creationId xmlns:a16="http://schemas.microsoft.com/office/drawing/2014/main" id="{A6AF60BC-6A7F-4B87-8034-959981996F5C}"/>
            </a:ext>
          </a:extLst>
        </xdr:cNvPr>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67" name="テキスト ボックス 866">
          <a:extLst>
            <a:ext uri="{FF2B5EF4-FFF2-40B4-BE49-F238E27FC236}">
              <a16:creationId xmlns:a16="http://schemas.microsoft.com/office/drawing/2014/main" id="{A5D73976-C6AB-4531-9A75-7E0491DFD348}"/>
            </a:ext>
          </a:extLst>
        </xdr:cNvPr>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68" name="フローチャート: 判断 867">
          <a:extLst>
            <a:ext uri="{FF2B5EF4-FFF2-40B4-BE49-F238E27FC236}">
              <a16:creationId xmlns:a16="http://schemas.microsoft.com/office/drawing/2014/main" id="{51035023-A27C-4388-85FE-EF1D2B7A125F}"/>
            </a:ext>
          </a:extLst>
        </xdr:cNvPr>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69" name="テキスト ボックス 868">
          <a:extLst>
            <a:ext uri="{FF2B5EF4-FFF2-40B4-BE49-F238E27FC236}">
              <a16:creationId xmlns:a16="http://schemas.microsoft.com/office/drawing/2014/main" id="{06BF4EE6-5676-423B-9D91-F757FB88813A}"/>
            </a:ext>
          </a:extLst>
        </xdr:cNvPr>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D81F391A-71BE-4C77-8E68-A2259912B6C8}"/>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58D2E15D-670F-4B5D-B952-19BC5CBBA7D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2B6A036D-0F8B-42C4-9554-81EB9F22EC88}"/>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C22CA626-D9D1-46BE-B307-2CC5261ECA4F}"/>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408FF898-6940-4537-BD47-5DB735A9CF07}"/>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20320</xdr:rowOff>
    </xdr:from>
    <xdr:to>
      <xdr:col>116</xdr:col>
      <xdr:colOff>114300</xdr:colOff>
      <xdr:row>76</xdr:row>
      <xdr:rowOff>121920</xdr:rowOff>
    </xdr:to>
    <xdr:sp macro="" textlink="">
      <xdr:nvSpPr>
        <xdr:cNvPr id="875" name="楕円 874">
          <a:extLst>
            <a:ext uri="{FF2B5EF4-FFF2-40B4-BE49-F238E27FC236}">
              <a16:creationId xmlns:a16="http://schemas.microsoft.com/office/drawing/2014/main" id="{2184511F-35BB-499A-8861-C7325862A17B}"/>
            </a:ext>
          </a:extLst>
        </xdr:cNvPr>
        <xdr:cNvSpPr/>
      </xdr:nvSpPr>
      <xdr:spPr>
        <a:xfrm>
          <a:off x="22110700" y="130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170197</xdr:rowOff>
    </xdr:from>
    <xdr:ext cx="534377" cy="259045"/>
    <xdr:sp macro="" textlink="">
      <xdr:nvSpPr>
        <xdr:cNvPr id="876" name="繰出金該当値テキスト">
          <a:extLst>
            <a:ext uri="{FF2B5EF4-FFF2-40B4-BE49-F238E27FC236}">
              <a16:creationId xmlns:a16="http://schemas.microsoft.com/office/drawing/2014/main" id="{738DB599-C6DC-44E9-9D11-1D5AFD2AF180}"/>
            </a:ext>
          </a:extLst>
        </xdr:cNvPr>
        <xdr:cNvSpPr txBox="1"/>
      </xdr:nvSpPr>
      <xdr:spPr>
        <a:xfrm>
          <a:off x="22212300" y="1302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35713</xdr:rowOff>
    </xdr:from>
    <xdr:to>
      <xdr:col>112</xdr:col>
      <xdr:colOff>38100</xdr:colOff>
      <xdr:row>76</xdr:row>
      <xdr:rowOff>137313</xdr:rowOff>
    </xdr:to>
    <xdr:sp macro="" textlink="">
      <xdr:nvSpPr>
        <xdr:cNvPr id="877" name="楕円 876">
          <a:extLst>
            <a:ext uri="{FF2B5EF4-FFF2-40B4-BE49-F238E27FC236}">
              <a16:creationId xmlns:a16="http://schemas.microsoft.com/office/drawing/2014/main" id="{5125AA4B-56B6-43CB-A7BB-4B60F629D300}"/>
            </a:ext>
          </a:extLst>
        </xdr:cNvPr>
        <xdr:cNvSpPr/>
      </xdr:nvSpPr>
      <xdr:spPr>
        <a:xfrm>
          <a:off x="21272500" y="130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128440</xdr:rowOff>
    </xdr:from>
    <xdr:ext cx="534377" cy="259045"/>
    <xdr:sp macro="" textlink="">
      <xdr:nvSpPr>
        <xdr:cNvPr id="878" name="テキスト ボックス 877">
          <a:extLst>
            <a:ext uri="{FF2B5EF4-FFF2-40B4-BE49-F238E27FC236}">
              <a16:creationId xmlns:a16="http://schemas.microsoft.com/office/drawing/2014/main" id="{98D5FE6B-0534-4249-8CBC-330AC69AF1C3}"/>
            </a:ext>
          </a:extLst>
        </xdr:cNvPr>
        <xdr:cNvSpPr txBox="1"/>
      </xdr:nvSpPr>
      <xdr:spPr>
        <a:xfrm>
          <a:off x="21056111" y="1315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75679</xdr:rowOff>
    </xdr:from>
    <xdr:to>
      <xdr:col>107</xdr:col>
      <xdr:colOff>101600</xdr:colOff>
      <xdr:row>77</xdr:row>
      <xdr:rowOff>5829</xdr:rowOff>
    </xdr:to>
    <xdr:sp macro="" textlink="">
      <xdr:nvSpPr>
        <xdr:cNvPr id="879" name="楕円 878">
          <a:extLst>
            <a:ext uri="{FF2B5EF4-FFF2-40B4-BE49-F238E27FC236}">
              <a16:creationId xmlns:a16="http://schemas.microsoft.com/office/drawing/2014/main" id="{6F807E59-12D3-4B69-9780-8138A8F05055}"/>
            </a:ext>
          </a:extLst>
        </xdr:cNvPr>
        <xdr:cNvSpPr/>
      </xdr:nvSpPr>
      <xdr:spPr>
        <a:xfrm>
          <a:off x="20383500" y="131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168406</xdr:rowOff>
    </xdr:from>
    <xdr:ext cx="534377" cy="259045"/>
    <xdr:sp macro="" textlink="">
      <xdr:nvSpPr>
        <xdr:cNvPr id="880" name="テキスト ボックス 879">
          <a:extLst>
            <a:ext uri="{FF2B5EF4-FFF2-40B4-BE49-F238E27FC236}">
              <a16:creationId xmlns:a16="http://schemas.microsoft.com/office/drawing/2014/main" id="{79904E59-15FB-41BC-9B40-1E51FC16F843}"/>
            </a:ext>
          </a:extLst>
        </xdr:cNvPr>
        <xdr:cNvSpPr txBox="1"/>
      </xdr:nvSpPr>
      <xdr:spPr>
        <a:xfrm>
          <a:off x="20167111" y="1319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150585</xdr:rowOff>
    </xdr:from>
    <xdr:to>
      <xdr:col>102</xdr:col>
      <xdr:colOff>165100</xdr:colOff>
      <xdr:row>77</xdr:row>
      <xdr:rowOff>80735</xdr:rowOff>
    </xdr:to>
    <xdr:sp macro="" textlink="">
      <xdr:nvSpPr>
        <xdr:cNvPr id="881" name="楕円 880">
          <a:extLst>
            <a:ext uri="{FF2B5EF4-FFF2-40B4-BE49-F238E27FC236}">
              <a16:creationId xmlns:a16="http://schemas.microsoft.com/office/drawing/2014/main" id="{F926740E-E105-404A-82EF-1BA23C65822B}"/>
            </a:ext>
          </a:extLst>
        </xdr:cNvPr>
        <xdr:cNvSpPr/>
      </xdr:nvSpPr>
      <xdr:spPr>
        <a:xfrm>
          <a:off x="19494500" y="131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71862</xdr:rowOff>
    </xdr:from>
    <xdr:ext cx="534377" cy="259045"/>
    <xdr:sp macro="" textlink="">
      <xdr:nvSpPr>
        <xdr:cNvPr id="882" name="テキスト ボックス 881">
          <a:extLst>
            <a:ext uri="{FF2B5EF4-FFF2-40B4-BE49-F238E27FC236}">
              <a16:creationId xmlns:a16="http://schemas.microsoft.com/office/drawing/2014/main" id="{FF469C6F-1F15-4F79-8423-ADCDD6609DCB}"/>
            </a:ext>
          </a:extLst>
        </xdr:cNvPr>
        <xdr:cNvSpPr txBox="1"/>
      </xdr:nvSpPr>
      <xdr:spPr>
        <a:xfrm>
          <a:off x="19278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54420</xdr:rowOff>
    </xdr:from>
    <xdr:to>
      <xdr:col>98</xdr:col>
      <xdr:colOff>38100</xdr:colOff>
      <xdr:row>77</xdr:row>
      <xdr:rowOff>156020</xdr:rowOff>
    </xdr:to>
    <xdr:sp macro="" textlink="">
      <xdr:nvSpPr>
        <xdr:cNvPr id="883" name="楕円 882">
          <a:extLst>
            <a:ext uri="{FF2B5EF4-FFF2-40B4-BE49-F238E27FC236}">
              <a16:creationId xmlns:a16="http://schemas.microsoft.com/office/drawing/2014/main" id="{6FCD551E-D54B-4112-8963-08A0E68EE82C}"/>
            </a:ext>
          </a:extLst>
        </xdr:cNvPr>
        <xdr:cNvSpPr/>
      </xdr:nvSpPr>
      <xdr:spPr>
        <a:xfrm>
          <a:off x="18605500" y="132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147147</xdr:rowOff>
    </xdr:from>
    <xdr:ext cx="534377" cy="259045"/>
    <xdr:sp macro="" textlink="">
      <xdr:nvSpPr>
        <xdr:cNvPr id="884" name="テキスト ボックス 883">
          <a:extLst>
            <a:ext uri="{FF2B5EF4-FFF2-40B4-BE49-F238E27FC236}">
              <a16:creationId xmlns:a16="http://schemas.microsoft.com/office/drawing/2014/main" id="{136EF7D6-D7B7-426E-B79C-B600A4EA2105}"/>
            </a:ext>
          </a:extLst>
        </xdr:cNvPr>
        <xdr:cNvSpPr txBox="1"/>
      </xdr:nvSpPr>
      <xdr:spPr>
        <a:xfrm>
          <a:off x="18389111" y="133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8E4416DB-5751-413B-996B-798E385F63E5}"/>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96B0C5B4-E3DD-479F-ABD1-E61E82CE675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7141A0F8-D552-4B60-8E08-6C1881FD7C0B}"/>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8653B06D-9815-4AAA-A1A7-A9EF04EB6E8E}"/>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B933464-1907-4DC4-8871-B946ABBF184F}"/>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E20DC8CF-5BA7-48D5-8CC4-EC644CC97976}"/>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47021256-BA33-46BC-A2EC-F26F00F8DF86}"/>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94FF4E78-A4AB-41EE-B8FB-13B800894BDF}"/>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2691748F-13B5-4BF0-8993-E968D4501F37}"/>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7828F9C2-9345-41BB-9A76-2CE6DA3D8B6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58B0EDB-1F7E-4766-B61A-9660D7195D9E}"/>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53726EDF-9947-45DC-BDBF-FDFACD04E8A7}"/>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69279CFF-FD3D-4A7E-B252-EA7CADD2DDC9}"/>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4BFFB9FE-27AC-4D09-AF6D-E4CEAD8BEC2F}"/>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12C10C22-F8E5-4048-ADC5-62CFCBA95DB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F02716AB-28A4-47CA-975E-09121881459A}"/>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92668293-8AD3-4071-8A4D-2512DAD814C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F345ACE8-399A-4527-B47B-87BD0ED97ACA}"/>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7FECD018-FAD5-4A2A-A59C-FC814049D3BB}"/>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627211C1-469F-4953-9DF4-4319E7D4106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5898BEA2-7F89-4E9D-8FF8-621DF6C70121}"/>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7AD99AC8-6F67-465F-908F-77D2C1F6A5A9}"/>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74A11C6B-C548-4006-BDF3-EABF71B0EBD1}"/>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EE25818-685B-4893-9B85-0FD7A86DFBB5}"/>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5CDEDEE9-4040-45AD-AA8B-4CA856129182}"/>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DFB9D33-52E9-4B0C-BEFC-0DE72B39E1BD}"/>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8717B7B0-775E-4522-8139-FD1A98DDC27E}"/>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F880FFC3-3E69-4A47-B611-9047D854BB05}"/>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6BA49EDA-7F1F-43FB-BD8F-9026156A04F2}"/>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317092B0-56FC-49BF-ABCA-0CD780647058}"/>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E60B768D-C385-45C1-A9E6-E33307294FEF}"/>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85818BF5-2360-401A-8C16-D5136F2A8AEB}"/>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CFDD8F52-8251-4BEA-BC64-DF0F3B2EDFC6}"/>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593B1AA2-9374-46AA-82A7-24148B7E8754}"/>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D8808A2B-7C3E-4CFD-A0FB-A4E515E27EAF}"/>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9ABB4A68-E5D4-4223-B795-DEB7CC705EF3}"/>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442015D6-0939-4268-8505-04EC30036AE2}"/>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9DC90F9C-EAB2-4324-B38B-4C25824E8B44}"/>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87F76E2E-6828-48C7-AE29-BAA13AE7A54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670EB59-0E99-4C46-9F99-BDDCE5CF98D2}"/>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4EFC6B0D-B7FD-40BB-B0AA-5E2C03AED5C1}"/>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E8BAA9CD-30A8-4C26-8B95-C4B55A1DA711}"/>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56903F75-8363-4246-B5CE-8426754E6DC4}"/>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BEC63B98-B4D1-4DA3-8B59-A28011469A52}"/>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45A2123F-1C1F-4111-BAF5-1634C949E6F2}"/>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CC93DDCA-D382-4F21-AAFF-D8AF75A4E91D}"/>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483EDCD5-7F73-4724-8B08-6356382A6D8F}"/>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6201833A-1457-43AA-9154-D15E54DBB9E3}"/>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DC1FF45C-F377-4E57-B3BF-E80725A7C40F}"/>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FC6F7C82-CDB2-4E49-831E-56D5D3B1BBA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B3412E07-F7EB-41CD-A437-A5A9174741B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66513734-E277-46BD-8BB9-5F347F205924}"/>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en-US" altLang="ja-JP" sz="1100" b="0" i="0" baseline="0">
              <a:solidFill>
                <a:schemeClr val="dk1"/>
              </a:solidFill>
              <a:effectLst/>
              <a:latin typeface="+mn-lt"/>
              <a:ea typeface="+mn-ea"/>
              <a:cs typeface="+mn-cs"/>
            </a:rPr>
            <a:t>369,969</a:t>
          </a:r>
          <a:r>
            <a:rPr kumimoji="1" lang="ja-JP" altLang="ja-JP" sz="1100" b="0" i="0" baseline="0">
              <a:solidFill>
                <a:schemeClr val="dk1"/>
              </a:solidFill>
              <a:effectLst/>
              <a:latin typeface="+mn-lt"/>
              <a:ea typeface="+mn-ea"/>
              <a:cs typeface="+mn-cs"/>
            </a:rPr>
            <a:t>円となっており、人件費、普通建設事業費、投資及び出資金などで類似団体平均を上回る一方、扶助費、補助費等などで下回っている。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類似団体平均を上回っているもののうち、人件費については住民一人当たり</a:t>
          </a:r>
          <a:r>
            <a:rPr kumimoji="1" lang="en-US" altLang="ja-JP" sz="1100" b="0" i="0" baseline="0">
              <a:solidFill>
                <a:schemeClr val="dk1"/>
              </a:solidFill>
              <a:effectLst/>
              <a:latin typeface="+mn-lt"/>
              <a:ea typeface="+mn-ea"/>
              <a:cs typeface="+mn-cs"/>
            </a:rPr>
            <a:t>61,774</a:t>
          </a:r>
          <a:r>
            <a:rPr kumimoji="1" lang="ja-JP" altLang="ja-JP" sz="1100" b="0" i="0" baseline="0">
              <a:solidFill>
                <a:schemeClr val="dk1"/>
              </a:solidFill>
              <a:effectLst/>
              <a:latin typeface="+mn-lt"/>
              <a:ea typeface="+mn-ea"/>
              <a:cs typeface="+mn-cs"/>
            </a:rPr>
            <a:t>円となっており、給料表の見直し、給与水準の上昇の抑制など職員の給与水準の適正化に努めている。普通建設事業費については住民一人当た</a:t>
          </a:r>
          <a:r>
            <a:rPr kumimoji="1" lang="en-US" altLang="ja-JP" sz="1100" b="0" i="0" baseline="0">
              <a:solidFill>
                <a:schemeClr val="dk1"/>
              </a:solidFill>
              <a:effectLst/>
              <a:latin typeface="+mn-lt"/>
              <a:ea typeface="+mn-ea"/>
              <a:cs typeface="+mn-cs"/>
            </a:rPr>
            <a:t>56,904</a:t>
          </a:r>
          <a:r>
            <a:rPr kumimoji="1" lang="ja-JP" altLang="ja-JP" sz="1100" b="0" i="0" baseline="0">
              <a:solidFill>
                <a:schemeClr val="dk1"/>
              </a:solidFill>
              <a:effectLst/>
              <a:latin typeface="+mn-lt"/>
              <a:ea typeface="+mn-ea"/>
              <a:cs typeface="+mn-cs"/>
            </a:rPr>
            <a:t>円となっており、新規整備では文化コンベンション施設、区画整理事業など、更新整備では小中学校の整備事業や道路整備事業などがあげられるが、公共施設の長寿命化や老朽施設の補修改善などに伴い、今後も増が予想される。投資及び出資金については住民一人当たり</a:t>
          </a:r>
          <a:r>
            <a:rPr kumimoji="1" lang="en-US" altLang="ja-JP" sz="1100" b="0" i="0" baseline="0">
              <a:solidFill>
                <a:schemeClr val="dk1"/>
              </a:solidFill>
              <a:effectLst/>
              <a:latin typeface="+mn-lt"/>
              <a:ea typeface="+mn-ea"/>
              <a:cs typeface="+mn-cs"/>
            </a:rPr>
            <a:t>9,640</a:t>
          </a:r>
          <a:r>
            <a:rPr kumimoji="1" lang="ja-JP" altLang="ja-JP" sz="1100" b="0" i="0" baseline="0">
              <a:solidFill>
                <a:schemeClr val="dk1"/>
              </a:solidFill>
              <a:effectLst/>
              <a:latin typeface="+mn-lt"/>
              <a:ea typeface="+mn-ea"/>
              <a:cs typeface="+mn-cs"/>
            </a:rPr>
            <a:t>円となっており、水道事業、下水道事業の投資的経費にかかる繰出について、一部を出資金として負担しているのが主な要因である。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扶助費については住民一人当たり</a:t>
          </a:r>
          <a:r>
            <a:rPr kumimoji="1" lang="en-US" altLang="ja-JP" sz="1100" b="0" i="0" baseline="0">
              <a:solidFill>
                <a:schemeClr val="dk1"/>
              </a:solidFill>
              <a:effectLst/>
              <a:latin typeface="+mn-lt"/>
              <a:ea typeface="+mn-ea"/>
              <a:cs typeface="+mn-cs"/>
            </a:rPr>
            <a:t>96,299</a:t>
          </a:r>
          <a:r>
            <a:rPr kumimoji="1" lang="ja-JP" altLang="ja-JP" sz="1100" b="0" i="0" baseline="0">
              <a:solidFill>
                <a:schemeClr val="dk1"/>
              </a:solidFill>
              <a:effectLst/>
              <a:latin typeface="+mn-lt"/>
              <a:ea typeface="+mn-ea"/>
              <a:cs typeface="+mn-cs"/>
            </a:rPr>
            <a:t>円、補助費等については住民一人当たり</a:t>
          </a:r>
          <a:r>
            <a:rPr kumimoji="1" lang="en-US" altLang="ja-JP" sz="1100" b="0" i="0" baseline="0">
              <a:solidFill>
                <a:schemeClr val="dk1"/>
              </a:solidFill>
              <a:effectLst/>
              <a:latin typeface="+mn-lt"/>
              <a:ea typeface="+mn-ea"/>
              <a:cs typeface="+mn-cs"/>
            </a:rPr>
            <a:t>20,464</a:t>
          </a:r>
          <a:r>
            <a:rPr kumimoji="1" lang="ja-JP" altLang="ja-JP" sz="1100" b="0" i="0" baseline="0">
              <a:solidFill>
                <a:schemeClr val="dk1"/>
              </a:solidFill>
              <a:effectLst/>
              <a:latin typeface="+mn-lt"/>
              <a:ea typeface="+mn-ea"/>
              <a:cs typeface="+mn-cs"/>
            </a:rPr>
            <a:t>円となっており、現在のところ類似団体平均を下回っているが、今後、高齢化の進行に伴い増加が予想される。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1F17A49-F402-492C-B062-500186D0843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836B2B0-39CD-4074-ADC5-1DA3AFCFB3CB}"/>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45F8CD4-5510-4E28-8445-C40408C1C96A}"/>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F050CBD9-B676-4FBB-8436-0AA38821BB7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63D118C-6099-4F04-AA92-D41D7CD5E12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770DE1D-AFC8-4516-A6F4-45CF18867C0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1B33697-116A-4A75-B16B-D7738882BCA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8605542-11AF-4A7D-8768-96D2AE926A9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266D9F4-434A-4465-A4B2-C1C8F5D64C6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32AD72D-F279-47B8-9BF3-6F263AD9C936}"/>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537,101
526,071
534.48
208,224,585
198,710,771
5,548,407
119,754,707
198,893,754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1B971D3-D43F-4B8F-B99A-075E5B5A569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668F9DB-74A2-4DF3-ABF2-BCD37B68CF2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E6F8ACA-7EC8-499F-AF20-14CB6E0182F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697C5BA-D5E2-4ED9-B195-B6BE7BEB5C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E5D9F94-676C-4CD4-8846-A9C8394FEE6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FE2DECD3-85AC-4690-9FD7-157E67671FE2}"/>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6064AEB7-95EC-466A-A2D4-D6406E7AA41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9A95E246-2957-44B0-8C5D-D58B2232B272}"/>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4D4E5F2A-56F3-43EE-9C95-57F316478142}"/>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2D37C7C-49B3-4B47-8FD7-5717A9324DB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5F93EAAD-A5B2-4EC5-B411-C9796D8671A1}"/>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CF421A7-017E-41C5-8563-3DBBE70DBC3E}"/>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13289410-2638-474E-9EE2-8E593F76F2F1}"/>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5E201244-E2AF-4B2C-BD96-BD2FF421B2C9}"/>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34C4EFE-AF26-4C3A-A61C-3A97D462A31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E1220F66-65A5-4139-B674-C4432BB32B3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4C3BF79-2562-42C6-8DB5-EB780528417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051924C-C037-4C4A-ABF7-6E8A399E5822}"/>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F93F0ECC-3F5C-4A8F-B409-E528C55A72DD}"/>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D686B472-5C97-405A-9B29-FD25EB4CDAA8}"/>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8716B6A3-3270-4C90-8684-5FE8C4E3134D}"/>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CB8BFC3-4EE0-4508-9876-C2570D4EF74A}"/>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959925BC-0CE5-4B73-BC8E-FECDAE3F49E8}"/>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42B3E82C-5523-43F3-B52F-E5D21BD9ECED}"/>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412F1B18-2C10-4931-B66A-0AA25014D304}"/>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2173046-8666-40F8-AF8E-7D13CC495B49}"/>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4AC6C2B8-5727-42A9-89FA-B8BDB8D98C55}"/>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376F476B-3E23-4298-8D19-2ECFF5D29671}"/>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C0FA44C2-1E86-4907-9353-E2C3543D91E6}"/>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A8DAE1CB-95D3-4069-B143-539DF6974DCE}"/>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26EAA4FD-B497-4DA6-A811-EA172491E1F8}"/>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B5B9D71B-B278-44AC-A499-2BE86042781D}"/>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7AC65E72-F33E-4EBC-9AF3-2308E65A0F6F}"/>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348E6DDA-5CD5-43EC-8454-1469E33A5DA1}"/>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4213EC99-A0FD-4FCB-802E-3DF6BB0B1B0B}"/>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F1DA9701-E0F8-4772-9ACB-BF67447FBD1C}"/>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CA89B95F-E617-4F61-A85E-289F1D715B91}"/>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4E3F9160-A13A-451D-A857-CE967611B27C}"/>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F164CD19-69CD-4745-9602-2FD08C4B1874}"/>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6006A4D5-FC40-476C-9CEA-39FAF0DC37B5}"/>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78851118-AB7E-4314-8128-FCAFF25D07F7}"/>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A9B0638F-0822-47E1-A4F4-F2202BAC7A26}"/>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94209EB4-F539-410F-AFFB-681B78A06C72}"/>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7D0CCD19-4521-414D-95C5-68402FFF4FB6}"/>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E648B0E6-78C6-4CE2-BCE9-B7466A8CFBD2}"/>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E885A4DE-8417-4C2E-87C2-97EBD95C5774}"/>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a:extLst>
            <a:ext uri="{FF2B5EF4-FFF2-40B4-BE49-F238E27FC236}">
              <a16:creationId xmlns:a16="http://schemas.microsoft.com/office/drawing/2014/main" id="{FCF59068-5CAC-4A29-A0D7-6A6F9209ACD7}"/>
            </a:ext>
          </a:extLst>
        </xdr:cNvPr>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a:extLst>
            <a:ext uri="{FF2B5EF4-FFF2-40B4-BE49-F238E27FC236}">
              <a16:creationId xmlns:a16="http://schemas.microsoft.com/office/drawing/2014/main" id="{0353C9B3-5F24-495B-BE19-F88CC560F4FE}"/>
            </a:ext>
          </a:extLst>
        </xdr:cNvPr>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a:extLst>
            <a:ext uri="{FF2B5EF4-FFF2-40B4-BE49-F238E27FC236}">
              <a16:creationId xmlns:a16="http://schemas.microsoft.com/office/drawing/2014/main" id="{1BBFF3A9-E9EC-4EB9-AA36-E25EEE6EE7B5}"/>
            </a:ext>
          </a:extLst>
        </xdr:cNvPr>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5E5237F8-3C99-4E0C-B5B6-8BFDFC4727CA}"/>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FE6D25FB-7B41-4515-952F-8A602068DE02}"/>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68399</xdr:rowOff>
    </xdr:from>
    <xdr:to>
      <xdr:col>24</xdr:col>
      <xdr:colOff>63500</xdr:colOff>
      <xdr:row>35</xdr:row>
      <xdr:rowOff>135890</xdr:rowOff>
    </xdr:to>
    <xdr:cxnSp macro="">
      <xdr:nvCxnSpPr>
        <xdr:cNvPr id="63" name="直線コネクタ 62">
          <a:extLst>
            <a:ext uri="{FF2B5EF4-FFF2-40B4-BE49-F238E27FC236}">
              <a16:creationId xmlns:a16="http://schemas.microsoft.com/office/drawing/2014/main" id="{2E06AA81-9C86-4E0F-A2EC-FE80A88781EA}"/>
            </a:ext>
          </a:extLst>
        </xdr:cNvPr>
        <xdr:cNvCxnSpPr/>
      </xdr:nvCxnSpPr>
      <xdr:spPr>
        <a:xfrm>
          <a:off x="3797300" y="6069149"/>
          <a:ext cx="838200" cy="6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a:extLst>
            <a:ext uri="{FF2B5EF4-FFF2-40B4-BE49-F238E27FC236}">
              <a16:creationId xmlns:a16="http://schemas.microsoft.com/office/drawing/2014/main" id="{2B5C45B1-9F63-420C-8B4C-4F9BBF2DE595}"/>
            </a:ext>
          </a:extLst>
        </xdr:cNvPr>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a:extLst>
            <a:ext uri="{FF2B5EF4-FFF2-40B4-BE49-F238E27FC236}">
              <a16:creationId xmlns:a16="http://schemas.microsoft.com/office/drawing/2014/main" id="{27C33810-ABA5-4E61-8E1E-9B7E77D7865E}"/>
            </a:ext>
          </a:extLst>
        </xdr:cNvPr>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53158</xdr:rowOff>
    </xdr:from>
    <xdr:to>
      <xdr:col>19</xdr:col>
      <xdr:colOff>177800</xdr:colOff>
      <xdr:row>35</xdr:row>
      <xdr:rowOff>68399</xdr:rowOff>
    </xdr:to>
    <xdr:cxnSp macro="">
      <xdr:nvCxnSpPr>
        <xdr:cNvPr id="66" name="直線コネクタ 65">
          <a:extLst>
            <a:ext uri="{FF2B5EF4-FFF2-40B4-BE49-F238E27FC236}">
              <a16:creationId xmlns:a16="http://schemas.microsoft.com/office/drawing/2014/main" id="{09982C3F-FFEF-4C6D-A55A-2DEFD4FB8AE6}"/>
            </a:ext>
          </a:extLst>
        </xdr:cNvPr>
        <xdr:cNvCxnSpPr/>
      </xdr:nvCxnSpPr>
      <xdr:spPr>
        <a:xfrm>
          <a:off x="2908300" y="6053908"/>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a:extLst>
            <a:ext uri="{FF2B5EF4-FFF2-40B4-BE49-F238E27FC236}">
              <a16:creationId xmlns:a16="http://schemas.microsoft.com/office/drawing/2014/main" id="{4E9083BE-2BCF-4412-AC7B-D53892C73DDA}"/>
            </a:ext>
          </a:extLst>
        </xdr:cNvPr>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a:extLst>
            <a:ext uri="{FF2B5EF4-FFF2-40B4-BE49-F238E27FC236}">
              <a16:creationId xmlns:a16="http://schemas.microsoft.com/office/drawing/2014/main" id="{392F33DB-BA84-4815-A995-B5923A4FF21A}"/>
            </a:ext>
          </a:extLst>
        </xdr:cNvPr>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64589</xdr:rowOff>
    </xdr:from>
    <xdr:to>
      <xdr:col>15</xdr:col>
      <xdr:colOff>50800</xdr:colOff>
      <xdr:row>35</xdr:row>
      <xdr:rowOff>53158</xdr:rowOff>
    </xdr:to>
    <xdr:cxnSp macro="">
      <xdr:nvCxnSpPr>
        <xdr:cNvPr id="69" name="直線コネクタ 68">
          <a:extLst>
            <a:ext uri="{FF2B5EF4-FFF2-40B4-BE49-F238E27FC236}">
              <a16:creationId xmlns:a16="http://schemas.microsoft.com/office/drawing/2014/main" id="{6F9ED84D-BFAF-4A9D-B56B-434D0E14A0CB}"/>
            </a:ext>
          </a:extLst>
        </xdr:cNvPr>
        <xdr:cNvCxnSpPr/>
      </xdr:nvCxnSpPr>
      <xdr:spPr>
        <a:xfrm>
          <a:off x="2019300" y="5893889"/>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a:extLst>
            <a:ext uri="{FF2B5EF4-FFF2-40B4-BE49-F238E27FC236}">
              <a16:creationId xmlns:a16="http://schemas.microsoft.com/office/drawing/2014/main" id="{EA6380BE-153A-421C-93D5-2F8F53C387AD}"/>
            </a:ext>
          </a:extLst>
        </xdr:cNvPr>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110326</xdr:rowOff>
    </xdr:from>
    <xdr:ext cx="469744" cy="259045"/>
    <xdr:sp macro="" textlink="">
      <xdr:nvSpPr>
        <xdr:cNvPr id="71" name="テキスト ボックス 70">
          <a:extLst>
            <a:ext uri="{FF2B5EF4-FFF2-40B4-BE49-F238E27FC236}">
              <a16:creationId xmlns:a16="http://schemas.microsoft.com/office/drawing/2014/main" id="{7E4E8E77-9991-46E5-AB85-A44E1314A6D4}"/>
            </a:ext>
          </a:extLst>
        </xdr:cNvPr>
        <xdr:cNvSpPr txBox="1"/>
      </xdr:nvSpPr>
      <xdr:spPr>
        <a:xfrm>
          <a:off x="2673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64589</xdr:rowOff>
    </xdr:from>
    <xdr:to>
      <xdr:col>10</xdr:col>
      <xdr:colOff>114300</xdr:colOff>
      <xdr:row>34</xdr:row>
      <xdr:rowOff>150586</xdr:rowOff>
    </xdr:to>
    <xdr:cxnSp macro="">
      <xdr:nvCxnSpPr>
        <xdr:cNvPr id="72" name="直線コネクタ 71">
          <a:extLst>
            <a:ext uri="{FF2B5EF4-FFF2-40B4-BE49-F238E27FC236}">
              <a16:creationId xmlns:a16="http://schemas.microsoft.com/office/drawing/2014/main" id="{7E7C2FBC-A27E-43C8-A087-9D8D7289DE62}"/>
            </a:ext>
          </a:extLst>
        </xdr:cNvPr>
        <xdr:cNvCxnSpPr/>
      </xdr:nvCxnSpPr>
      <xdr:spPr>
        <a:xfrm flipV="1">
          <a:off x="1130300" y="5893889"/>
          <a:ext cx="889000" cy="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a:extLst>
            <a:ext uri="{FF2B5EF4-FFF2-40B4-BE49-F238E27FC236}">
              <a16:creationId xmlns:a16="http://schemas.microsoft.com/office/drawing/2014/main" id="{AA566B4F-9EA9-4649-BA8B-6228813932CD}"/>
            </a:ext>
          </a:extLst>
        </xdr:cNvPr>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144616</xdr:rowOff>
    </xdr:from>
    <xdr:ext cx="469744" cy="259045"/>
    <xdr:sp macro="" textlink="">
      <xdr:nvSpPr>
        <xdr:cNvPr id="74" name="テキスト ボックス 73">
          <a:extLst>
            <a:ext uri="{FF2B5EF4-FFF2-40B4-BE49-F238E27FC236}">
              <a16:creationId xmlns:a16="http://schemas.microsoft.com/office/drawing/2014/main" id="{FD55EA14-019B-4D8E-9115-CA0677372CBE}"/>
            </a:ext>
          </a:extLst>
        </xdr:cNvPr>
        <xdr:cNvSpPr txBox="1"/>
      </xdr:nvSpPr>
      <xdr:spPr>
        <a:xfrm>
          <a:off x="1784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a:extLst>
            <a:ext uri="{FF2B5EF4-FFF2-40B4-BE49-F238E27FC236}">
              <a16:creationId xmlns:a16="http://schemas.microsoft.com/office/drawing/2014/main" id="{E8EF456A-5CC7-4019-8F70-85F47F931065}"/>
            </a:ext>
          </a:extLst>
        </xdr:cNvPr>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39931</xdr:rowOff>
    </xdr:from>
    <xdr:ext cx="469744" cy="259045"/>
    <xdr:sp macro="" textlink="">
      <xdr:nvSpPr>
        <xdr:cNvPr id="76" name="テキスト ボックス 75">
          <a:extLst>
            <a:ext uri="{FF2B5EF4-FFF2-40B4-BE49-F238E27FC236}">
              <a16:creationId xmlns:a16="http://schemas.microsoft.com/office/drawing/2014/main" id="{2D5BA2D9-A0E7-4DAA-994D-0193EBE4A885}"/>
            </a:ext>
          </a:extLst>
        </xdr:cNvPr>
        <xdr:cNvSpPr txBox="1"/>
      </xdr:nvSpPr>
      <xdr:spPr>
        <a:xfrm>
          <a:off x="895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69A8412-DC60-4640-BB96-5C0DBE1514E1}"/>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BB89FA09-F79B-4A5E-ADF0-340379DCC525}"/>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21EC7340-4024-455A-ACEC-0C654ECAAA8C}"/>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4C49C480-6AE7-4A2A-92FC-39CB1DA55729}"/>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88603A55-43FB-4493-82B3-FDCA53193211}"/>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85090</xdr:rowOff>
    </xdr:from>
    <xdr:to>
      <xdr:col>24</xdr:col>
      <xdr:colOff>114300</xdr:colOff>
      <xdr:row>36</xdr:row>
      <xdr:rowOff>15240</xdr:rowOff>
    </xdr:to>
    <xdr:sp macro="" textlink="">
      <xdr:nvSpPr>
        <xdr:cNvPr id="82" name="楕円 81">
          <a:extLst>
            <a:ext uri="{FF2B5EF4-FFF2-40B4-BE49-F238E27FC236}">
              <a16:creationId xmlns:a16="http://schemas.microsoft.com/office/drawing/2014/main" id="{47B61C60-3D6A-4A94-9492-FAE61A46144B}"/>
            </a:ext>
          </a:extLst>
        </xdr:cNvPr>
        <xdr:cNvSpPr/>
      </xdr:nvSpPr>
      <xdr:spPr>
        <a:xfrm>
          <a:off x="45847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63517</xdr:rowOff>
    </xdr:from>
    <xdr:ext cx="469744" cy="259045"/>
    <xdr:sp macro="" textlink="">
      <xdr:nvSpPr>
        <xdr:cNvPr id="83" name="議会費該当値テキスト">
          <a:extLst>
            <a:ext uri="{FF2B5EF4-FFF2-40B4-BE49-F238E27FC236}">
              <a16:creationId xmlns:a16="http://schemas.microsoft.com/office/drawing/2014/main" id="{15D8327A-824D-4D3E-9820-40A5C0374EDF}"/>
            </a:ext>
          </a:extLst>
        </xdr:cNvPr>
        <xdr:cNvSpPr txBox="1"/>
      </xdr:nvSpPr>
      <xdr:spPr>
        <a:xfrm>
          <a:off x="4686300"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17599</xdr:rowOff>
    </xdr:from>
    <xdr:to>
      <xdr:col>20</xdr:col>
      <xdr:colOff>38100</xdr:colOff>
      <xdr:row>35</xdr:row>
      <xdr:rowOff>119199</xdr:rowOff>
    </xdr:to>
    <xdr:sp macro="" textlink="">
      <xdr:nvSpPr>
        <xdr:cNvPr id="84" name="楕円 83">
          <a:extLst>
            <a:ext uri="{FF2B5EF4-FFF2-40B4-BE49-F238E27FC236}">
              <a16:creationId xmlns:a16="http://schemas.microsoft.com/office/drawing/2014/main" id="{97B9722A-6081-4714-B1E9-0D07B14636E5}"/>
            </a:ext>
          </a:extLst>
        </xdr:cNvPr>
        <xdr:cNvSpPr/>
      </xdr:nvSpPr>
      <xdr:spPr>
        <a:xfrm>
          <a:off x="3746500" y="601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85" name="テキスト ボックス 84">
          <a:extLst>
            <a:ext uri="{FF2B5EF4-FFF2-40B4-BE49-F238E27FC236}">
              <a16:creationId xmlns:a16="http://schemas.microsoft.com/office/drawing/2014/main" id="{853BEB23-62A2-4BD6-B68B-BFB713E61ABA}"/>
            </a:ext>
          </a:extLst>
        </xdr:cNvPr>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2358</xdr:rowOff>
    </xdr:from>
    <xdr:to>
      <xdr:col>15</xdr:col>
      <xdr:colOff>101600</xdr:colOff>
      <xdr:row>35</xdr:row>
      <xdr:rowOff>103958</xdr:rowOff>
    </xdr:to>
    <xdr:sp macro="" textlink="">
      <xdr:nvSpPr>
        <xdr:cNvPr id="86" name="楕円 85">
          <a:extLst>
            <a:ext uri="{FF2B5EF4-FFF2-40B4-BE49-F238E27FC236}">
              <a16:creationId xmlns:a16="http://schemas.microsoft.com/office/drawing/2014/main" id="{6A641452-A6E4-4978-AD2D-563D7196BEF1}"/>
            </a:ext>
          </a:extLst>
        </xdr:cNvPr>
        <xdr:cNvSpPr/>
      </xdr:nvSpPr>
      <xdr:spPr>
        <a:xfrm>
          <a:off x="2857500" y="600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120485</xdr:rowOff>
    </xdr:from>
    <xdr:ext cx="469744" cy="259045"/>
    <xdr:sp macro="" textlink="">
      <xdr:nvSpPr>
        <xdr:cNvPr id="87" name="テキスト ボックス 86">
          <a:extLst>
            <a:ext uri="{FF2B5EF4-FFF2-40B4-BE49-F238E27FC236}">
              <a16:creationId xmlns:a16="http://schemas.microsoft.com/office/drawing/2014/main" id="{6261E6D9-E9EA-4F3C-9D36-1A100B0F2E4E}"/>
            </a:ext>
          </a:extLst>
        </xdr:cNvPr>
        <xdr:cNvSpPr txBox="1"/>
      </xdr:nvSpPr>
      <xdr:spPr>
        <a:xfrm>
          <a:off x="2673428" y="577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13789</xdr:rowOff>
    </xdr:from>
    <xdr:to>
      <xdr:col>10</xdr:col>
      <xdr:colOff>165100</xdr:colOff>
      <xdr:row>34</xdr:row>
      <xdr:rowOff>115389</xdr:rowOff>
    </xdr:to>
    <xdr:sp macro="" textlink="">
      <xdr:nvSpPr>
        <xdr:cNvPr id="88" name="楕円 87">
          <a:extLst>
            <a:ext uri="{FF2B5EF4-FFF2-40B4-BE49-F238E27FC236}">
              <a16:creationId xmlns:a16="http://schemas.microsoft.com/office/drawing/2014/main" id="{8C84C910-76FC-4D9F-B234-65F278249BC4}"/>
            </a:ext>
          </a:extLst>
        </xdr:cNvPr>
        <xdr:cNvSpPr/>
      </xdr:nvSpPr>
      <xdr:spPr>
        <a:xfrm>
          <a:off x="19685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131916</xdr:rowOff>
    </xdr:from>
    <xdr:ext cx="469744" cy="259045"/>
    <xdr:sp macro="" textlink="">
      <xdr:nvSpPr>
        <xdr:cNvPr id="89" name="テキスト ボックス 88">
          <a:extLst>
            <a:ext uri="{FF2B5EF4-FFF2-40B4-BE49-F238E27FC236}">
              <a16:creationId xmlns:a16="http://schemas.microsoft.com/office/drawing/2014/main" id="{6DB81051-8872-4EBC-833C-C6F2F03AD7DF}"/>
            </a:ext>
          </a:extLst>
        </xdr:cNvPr>
        <xdr:cNvSpPr txBox="1"/>
      </xdr:nvSpPr>
      <xdr:spPr>
        <a:xfrm>
          <a:off x="1784428" y="561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99786</xdr:rowOff>
    </xdr:from>
    <xdr:to>
      <xdr:col>6</xdr:col>
      <xdr:colOff>38100</xdr:colOff>
      <xdr:row>35</xdr:row>
      <xdr:rowOff>29936</xdr:rowOff>
    </xdr:to>
    <xdr:sp macro="" textlink="">
      <xdr:nvSpPr>
        <xdr:cNvPr id="90" name="楕円 89">
          <a:extLst>
            <a:ext uri="{FF2B5EF4-FFF2-40B4-BE49-F238E27FC236}">
              <a16:creationId xmlns:a16="http://schemas.microsoft.com/office/drawing/2014/main" id="{565B9876-FBFE-427F-96D5-6BC32294A949}"/>
            </a:ext>
          </a:extLst>
        </xdr:cNvPr>
        <xdr:cNvSpPr/>
      </xdr:nvSpPr>
      <xdr:spPr>
        <a:xfrm>
          <a:off x="1079500" y="59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21063</xdr:rowOff>
    </xdr:from>
    <xdr:ext cx="469744" cy="259045"/>
    <xdr:sp macro="" textlink="">
      <xdr:nvSpPr>
        <xdr:cNvPr id="91" name="テキスト ボックス 90">
          <a:extLst>
            <a:ext uri="{FF2B5EF4-FFF2-40B4-BE49-F238E27FC236}">
              <a16:creationId xmlns:a16="http://schemas.microsoft.com/office/drawing/2014/main" id="{84A65934-BCB6-4163-BA17-ACF2C5C664E3}"/>
            </a:ext>
          </a:extLst>
        </xdr:cNvPr>
        <xdr:cNvSpPr txBox="1"/>
      </xdr:nvSpPr>
      <xdr:spPr>
        <a:xfrm>
          <a:off x="895428" y="60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CE4675FE-2F51-47C3-9B65-F0B155152106}"/>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828F828D-C185-4803-A721-5039BC4D1BF6}"/>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452FFD4C-BCE3-4ECF-9668-8034C396806F}"/>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1D4D5CBA-A22A-4504-9050-77CC0C2EB3E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8511868E-957F-4583-B388-F131160C4BDB}"/>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A3CD2692-6D95-45AB-8154-DE94CCC61922}"/>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F6C362F4-410E-4C76-B901-E376722C89C2}"/>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418D6730-50D1-4DDF-BB27-A4BEFE0E7F1C}"/>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FE9B049A-486F-4A72-AACC-D0F25A1D3CCA}"/>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AE4B0BAB-F305-4C26-8572-289630A03E1F}"/>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E8186C07-D98A-415F-8BCF-DF33933B13BA}"/>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10DF0F6D-8038-40E1-925C-BDC60A244D3B}"/>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756D60EE-8910-4BDA-ACA7-F2EB74AE88FA}"/>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95CEFA58-998A-49DA-96BC-4B4F6A13FF92}"/>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3FB44BFF-1C8D-4E14-8785-02E70547CDEE}"/>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71E95E78-AE42-45DC-8A1D-87E2289C8E06}"/>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746068FA-BEBC-4233-B2C9-5A72EA170A61}"/>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8B0F001E-75FE-46C5-B320-8D20BB677CCE}"/>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E226CBB3-9190-4AB4-9C8E-6697AF15393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A23A2DD0-5891-4F06-B790-A635EF51D54C}"/>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7CE3B171-7836-4EC6-80FE-C5F4187E8284}"/>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59EED9B3-5336-4C3B-8F13-07433FB9FFF1}"/>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a:extLst>
            <a:ext uri="{FF2B5EF4-FFF2-40B4-BE49-F238E27FC236}">
              <a16:creationId xmlns:a16="http://schemas.microsoft.com/office/drawing/2014/main" id="{462A8A49-145C-4E44-BAD4-8543FBD83479}"/>
            </a:ext>
          </a:extLst>
        </xdr:cNvPr>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a:extLst>
            <a:ext uri="{FF2B5EF4-FFF2-40B4-BE49-F238E27FC236}">
              <a16:creationId xmlns:a16="http://schemas.microsoft.com/office/drawing/2014/main" id="{B50E380A-FFE8-443C-87B7-94765AE4ABAA}"/>
            </a:ext>
          </a:extLst>
        </xdr:cNvPr>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a:extLst>
            <a:ext uri="{FF2B5EF4-FFF2-40B4-BE49-F238E27FC236}">
              <a16:creationId xmlns:a16="http://schemas.microsoft.com/office/drawing/2014/main" id="{5D08C307-B1E4-4119-B412-7B8171DFD6A9}"/>
            </a:ext>
          </a:extLst>
        </xdr:cNvPr>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a:extLst>
            <a:ext uri="{FF2B5EF4-FFF2-40B4-BE49-F238E27FC236}">
              <a16:creationId xmlns:a16="http://schemas.microsoft.com/office/drawing/2014/main" id="{965B3BDC-BEA2-4573-A518-2B9ED475D0EC}"/>
            </a:ext>
          </a:extLst>
        </xdr:cNvPr>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a:extLst>
            <a:ext uri="{FF2B5EF4-FFF2-40B4-BE49-F238E27FC236}">
              <a16:creationId xmlns:a16="http://schemas.microsoft.com/office/drawing/2014/main" id="{EA4342A3-D6CC-498B-BE92-CCAD95D74ABC}"/>
            </a:ext>
          </a:extLst>
        </xdr:cNvPr>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137620</xdr:rowOff>
    </xdr:from>
    <xdr:to>
      <xdr:col>24</xdr:col>
      <xdr:colOff>63500</xdr:colOff>
      <xdr:row>57</xdr:row>
      <xdr:rowOff>164869</xdr:rowOff>
    </xdr:to>
    <xdr:cxnSp macro="">
      <xdr:nvCxnSpPr>
        <xdr:cNvPr id="119" name="直線コネクタ 118">
          <a:extLst>
            <a:ext uri="{FF2B5EF4-FFF2-40B4-BE49-F238E27FC236}">
              <a16:creationId xmlns:a16="http://schemas.microsoft.com/office/drawing/2014/main" id="{20F5B97D-306F-41E3-9003-A80339CF71F5}"/>
            </a:ext>
          </a:extLst>
        </xdr:cNvPr>
        <xdr:cNvCxnSpPr/>
      </xdr:nvCxnSpPr>
      <xdr:spPr>
        <a:xfrm>
          <a:off x="3797300" y="9910270"/>
          <a:ext cx="8382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a:extLst>
            <a:ext uri="{FF2B5EF4-FFF2-40B4-BE49-F238E27FC236}">
              <a16:creationId xmlns:a16="http://schemas.microsoft.com/office/drawing/2014/main" id="{0F040884-0C21-4707-B595-0A335E57D542}"/>
            </a:ext>
          </a:extLst>
        </xdr:cNvPr>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a:extLst>
            <a:ext uri="{FF2B5EF4-FFF2-40B4-BE49-F238E27FC236}">
              <a16:creationId xmlns:a16="http://schemas.microsoft.com/office/drawing/2014/main" id="{C62B4FCA-2F2A-4BBE-AD41-EB194CF79A4A}"/>
            </a:ext>
          </a:extLst>
        </xdr:cNvPr>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114691</xdr:rowOff>
    </xdr:from>
    <xdr:to>
      <xdr:col>19</xdr:col>
      <xdr:colOff>177800</xdr:colOff>
      <xdr:row>57</xdr:row>
      <xdr:rowOff>137620</xdr:rowOff>
    </xdr:to>
    <xdr:cxnSp macro="">
      <xdr:nvCxnSpPr>
        <xdr:cNvPr id="122" name="直線コネクタ 121">
          <a:extLst>
            <a:ext uri="{FF2B5EF4-FFF2-40B4-BE49-F238E27FC236}">
              <a16:creationId xmlns:a16="http://schemas.microsoft.com/office/drawing/2014/main" id="{79D141F2-8D95-476D-8D50-977119DF58FF}"/>
            </a:ext>
          </a:extLst>
        </xdr:cNvPr>
        <xdr:cNvCxnSpPr/>
      </xdr:nvCxnSpPr>
      <xdr:spPr>
        <a:xfrm>
          <a:off x="2908300" y="9887341"/>
          <a:ext cx="889000" cy="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a:extLst>
            <a:ext uri="{FF2B5EF4-FFF2-40B4-BE49-F238E27FC236}">
              <a16:creationId xmlns:a16="http://schemas.microsoft.com/office/drawing/2014/main" id="{A01FA48A-0B0F-4A58-8BC4-5255DF994A3C}"/>
            </a:ext>
          </a:extLst>
        </xdr:cNvPr>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a:extLst>
            <a:ext uri="{FF2B5EF4-FFF2-40B4-BE49-F238E27FC236}">
              <a16:creationId xmlns:a16="http://schemas.microsoft.com/office/drawing/2014/main" id="{25645CAD-0B4D-4ED4-9DE2-F959DE312C79}"/>
            </a:ext>
          </a:extLst>
        </xdr:cNvPr>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112177</xdr:rowOff>
    </xdr:from>
    <xdr:to>
      <xdr:col>15</xdr:col>
      <xdr:colOff>50800</xdr:colOff>
      <xdr:row>57</xdr:row>
      <xdr:rowOff>114691</xdr:rowOff>
    </xdr:to>
    <xdr:cxnSp macro="">
      <xdr:nvCxnSpPr>
        <xdr:cNvPr id="125" name="直線コネクタ 124">
          <a:extLst>
            <a:ext uri="{FF2B5EF4-FFF2-40B4-BE49-F238E27FC236}">
              <a16:creationId xmlns:a16="http://schemas.microsoft.com/office/drawing/2014/main" id="{E14B7A50-EBE8-4E43-BF1B-214F18B3E6A5}"/>
            </a:ext>
          </a:extLst>
        </xdr:cNvPr>
        <xdr:cNvCxnSpPr/>
      </xdr:nvCxnSpPr>
      <xdr:spPr>
        <a:xfrm>
          <a:off x="2019300" y="9713377"/>
          <a:ext cx="889000" cy="17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a:extLst>
            <a:ext uri="{FF2B5EF4-FFF2-40B4-BE49-F238E27FC236}">
              <a16:creationId xmlns:a16="http://schemas.microsoft.com/office/drawing/2014/main" id="{BE06AD46-66F3-4352-9957-98E8CAD735C4}"/>
            </a:ext>
          </a:extLst>
        </xdr:cNvPr>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a:extLst>
            <a:ext uri="{FF2B5EF4-FFF2-40B4-BE49-F238E27FC236}">
              <a16:creationId xmlns:a16="http://schemas.microsoft.com/office/drawing/2014/main" id="{4070061B-0EE3-4803-A2BC-9341559E42F2}"/>
            </a:ext>
          </a:extLst>
        </xdr:cNvPr>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112177</xdr:rowOff>
    </xdr:from>
    <xdr:to>
      <xdr:col>10</xdr:col>
      <xdr:colOff>114300</xdr:colOff>
      <xdr:row>57</xdr:row>
      <xdr:rowOff>79258</xdr:rowOff>
    </xdr:to>
    <xdr:cxnSp macro="">
      <xdr:nvCxnSpPr>
        <xdr:cNvPr id="128" name="直線コネクタ 127">
          <a:extLst>
            <a:ext uri="{FF2B5EF4-FFF2-40B4-BE49-F238E27FC236}">
              <a16:creationId xmlns:a16="http://schemas.microsoft.com/office/drawing/2014/main" id="{5E1B9F8B-99C8-4517-B38F-69D4B348DE2D}"/>
            </a:ext>
          </a:extLst>
        </xdr:cNvPr>
        <xdr:cNvCxnSpPr/>
      </xdr:nvCxnSpPr>
      <xdr:spPr>
        <a:xfrm flipV="1">
          <a:off x="1130300" y="9713377"/>
          <a:ext cx="889000" cy="1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a:extLst>
            <a:ext uri="{FF2B5EF4-FFF2-40B4-BE49-F238E27FC236}">
              <a16:creationId xmlns:a16="http://schemas.microsoft.com/office/drawing/2014/main" id="{5BF3870B-1B1D-4544-9E40-B275E809495B}"/>
            </a:ext>
          </a:extLst>
        </xdr:cNvPr>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a:extLst>
            <a:ext uri="{FF2B5EF4-FFF2-40B4-BE49-F238E27FC236}">
              <a16:creationId xmlns:a16="http://schemas.microsoft.com/office/drawing/2014/main" id="{5DF5F75C-1BB5-4581-BCD2-48DABF939ED1}"/>
            </a:ext>
          </a:extLst>
        </xdr:cNvPr>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a:extLst>
            <a:ext uri="{FF2B5EF4-FFF2-40B4-BE49-F238E27FC236}">
              <a16:creationId xmlns:a16="http://schemas.microsoft.com/office/drawing/2014/main" id="{8DD3195B-6E56-4316-8B38-BA931F3D7056}"/>
            </a:ext>
          </a:extLst>
        </xdr:cNvPr>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a:extLst>
            <a:ext uri="{FF2B5EF4-FFF2-40B4-BE49-F238E27FC236}">
              <a16:creationId xmlns:a16="http://schemas.microsoft.com/office/drawing/2014/main" id="{1C3F3D0C-5A15-4260-88CA-19D89B486C8A}"/>
            </a:ext>
          </a:extLst>
        </xdr:cNvPr>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B5BC3CC4-CF43-48AA-B2ED-DAE6AA38E9FC}"/>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441FC9E1-76F7-4D7D-AE0C-82A19198FBBE}"/>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BB033ED4-9197-48ED-9F0F-E155884AD778}"/>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C2BF7D7B-9D3E-4A7E-971C-4C1287FC77B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6F10F34F-C8D5-42CD-84FE-19677AAC4D0F}"/>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114069</xdr:rowOff>
    </xdr:from>
    <xdr:to>
      <xdr:col>24</xdr:col>
      <xdr:colOff>114300</xdr:colOff>
      <xdr:row>58</xdr:row>
      <xdr:rowOff>44219</xdr:rowOff>
    </xdr:to>
    <xdr:sp macro="" textlink="">
      <xdr:nvSpPr>
        <xdr:cNvPr id="138" name="楕円 137">
          <a:extLst>
            <a:ext uri="{FF2B5EF4-FFF2-40B4-BE49-F238E27FC236}">
              <a16:creationId xmlns:a16="http://schemas.microsoft.com/office/drawing/2014/main" id="{2AD935FE-AFA6-4EFA-96C5-51D09A74C682}"/>
            </a:ext>
          </a:extLst>
        </xdr:cNvPr>
        <xdr:cNvSpPr/>
      </xdr:nvSpPr>
      <xdr:spPr>
        <a:xfrm>
          <a:off x="4584700" y="98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28996</xdr:rowOff>
    </xdr:from>
    <xdr:ext cx="534377" cy="259045"/>
    <xdr:sp macro="" textlink="">
      <xdr:nvSpPr>
        <xdr:cNvPr id="139" name="総務費該当値テキスト">
          <a:extLst>
            <a:ext uri="{FF2B5EF4-FFF2-40B4-BE49-F238E27FC236}">
              <a16:creationId xmlns:a16="http://schemas.microsoft.com/office/drawing/2014/main" id="{43B6F287-8AFA-46E2-AD68-2D967B1A0121}"/>
            </a:ext>
          </a:extLst>
        </xdr:cNvPr>
        <xdr:cNvSpPr txBox="1"/>
      </xdr:nvSpPr>
      <xdr:spPr>
        <a:xfrm>
          <a:off x="4686300" y="98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86820</xdr:rowOff>
    </xdr:from>
    <xdr:to>
      <xdr:col>20</xdr:col>
      <xdr:colOff>38100</xdr:colOff>
      <xdr:row>58</xdr:row>
      <xdr:rowOff>16970</xdr:rowOff>
    </xdr:to>
    <xdr:sp macro="" textlink="">
      <xdr:nvSpPr>
        <xdr:cNvPr id="140" name="楕円 139">
          <a:extLst>
            <a:ext uri="{FF2B5EF4-FFF2-40B4-BE49-F238E27FC236}">
              <a16:creationId xmlns:a16="http://schemas.microsoft.com/office/drawing/2014/main" id="{06041E0A-CE4A-4466-BABB-B2E2D51C25B1}"/>
            </a:ext>
          </a:extLst>
        </xdr:cNvPr>
        <xdr:cNvSpPr/>
      </xdr:nvSpPr>
      <xdr:spPr>
        <a:xfrm>
          <a:off x="3746500" y="985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8097</xdr:rowOff>
    </xdr:from>
    <xdr:ext cx="534377" cy="259045"/>
    <xdr:sp macro="" textlink="">
      <xdr:nvSpPr>
        <xdr:cNvPr id="141" name="テキスト ボックス 140">
          <a:extLst>
            <a:ext uri="{FF2B5EF4-FFF2-40B4-BE49-F238E27FC236}">
              <a16:creationId xmlns:a16="http://schemas.microsoft.com/office/drawing/2014/main" id="{1397C33D-00FC-4DD6-97D8-C8FDFBF69091}"/>
            </a:ext>
          </a:extLst>
        </xdr:cNvPr>
        <xdr:cNvSpPr txBox="1"/>
      </xdr:nvSpPr>
      <xdr:spPr>
        <a:xfrm>
          <a:off x="3530111" y="99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63891</xdr:rowOff>
    </xdr:from>
    <xdr:to>
      <xdr:col>15</xdr:col>
      <xdr:colOff>101600</xdr:colOff>
      <xdr:row>57</xdr:row>
      <xdr:rowOff>165491</xdr:rowOff>
    </xdr:to>
    <xdr:sp macro="" textlink="">
      <xdr:nvSpPr>
        <xdr:cNvPr id="142" name="楕円 141">
          <a:extLst>
            <a:ext uri="{FF2B5EF4-FFF2-40B4-BE49-F238E27FC236}">
              <a16:creationId xmlns:a16="http://schemas.microsoft.com/office/drawing/2014/main" id="{5C3B77B6-3C5C-4CA7-A4DB-D563111E656F}"/>
            </a:ext>
          </a:extLst>
        </xdr:cNvPr>
        <xdr:cNvSpPr/>
      </xdr:nvSpPr>
      <xdr:spPr>
        <a:xfrm>
          <a:off x="2857500" y="983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156618</xdr:rowOff>
    </xdr:from>
    <xdr:ext cx="534377" cy="259045"/>
    <xdr:sp macro="" textlink="">
      <xdr:nvSpPr>
        <xdr:cNvPr id="143" name="テキスト ボックス 142">
          <a:extLst>
            <a:ext uri="{FF2B5EF4-FFF2-40B4-BE49-F238E27FC236}">
              <a16:creationId xmlns:a16="http://schemas.microsoft.com/office/drawing/2014/main" id="{C3AFFDAB-0B07-4AFF-8230-7F6D2A30DAF4}"/>
            </a:ext>
          </a:extLst>
        </xdr:cNvPr>
        <xdr:cNvSpPr txBox="1"/>
      </xdr:nvSpPr>
      <xdr:spPr>
        <a:xfrm>
          <a:off x="2641111" y="992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61377</xdr:rowOff>
    </xdr:from>
    <xdr:to>
      <xdr:col>10</xdr:col>
      <xdr:colOff>165100</xdr:colOff>
      <xdr:row>56</xdr:row>
      <xdr:rowOff>162977</xdr:rowOff>
    </xdr:to>
    <xdr:sp macro="" textlink="">
      <xdr:nvSpPr>
        <xdr:cNvPr id="144" name="楕円 143">
          <a:extLst>
            <a:ext uri="{FF2B5EF4-FFF2-40B4-BE49-F238E27FC236}">
              <a16:creationId xmlns:a16="http://schemas.microsoft.com/office/drawing/2014/main" id="{9C65F545-6A99-4DC5-BC27-625884F56250}"/>
            </a:ext>
          </a:extLst>
        </xdr:cNvPr>
        <xdr:cNvSpPr/>
      </xdr:nvSpPr>
      <xdr:spPr>
        <a:xfrm>
          <a:off x="1968500" y="966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154104</xdr:rowOff>
    </xdr:from>
    <xdr:ext cx="534377" cy="259045"/>
    <xdr:sp macro="" textlink="">
      <xdr:nvSpPr>
        <xdr:cNvPr id="145" name="テキスト ボックス 144">
          <a:extLst>
            <a:ext uri="{FF2B5EF4-FFF2-40B4-BE49-F238E27FC236}">
              <a16:creationId xmlns:a16="http://schemas.microsoft.com/office/drawing/2014/main" id="{ABA86925-6FAF-49AB-82F2-CEA0EA940020}"/>
            </a:ext>
          </a:extLst>
        </xdr:cNvPr>
        <xdr:cNvSpPr txBox="1"/>
      </xdr:nvSpPr>
      <xdr:spPr>
        <a:xfrm>
          <a:off x="1752111" y="975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28458</xdr:rowOff>
    </xdr:from>
    <xdr:to>
      <xdr:col>6</xdr:col>
      <xdr:colOff>38100</xdr:colOff>
      <xdr:row>57</xdr:row>
      <xdr:rowOff>130058</xdr:rowOff>
    </xdr:to>
    <xdr:sp macro="" textlink="">
      <xdr:nvSpPr>
        <xdr:cNvPr id="146" name="楕円 145">
          <a:extLst>
            <a:ext uri="{FF2B5EF4-FFF2-40B4-BE49-F238E27FC236}">
              <a16:creationId xmlns:a16="http://schemas.microsoft.com/office/drawing/2014/main" id="{CFDFC408-0976-4B49-B630-3CA772535E14}"/>
            </a:ext>
          </a:extLst>
        </xdr:cNvPr>
        <xdr:cNvSpPr/>
      </xdr:nvSpPr>
      <xdr:spPr>
        <a:xfrm>
          <a:off x="1079500" y="980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121185</xdr:rowOff>
    </xdr:from>
    <xdr:ext cx="534377" cy="259045"/>
    <xdr:sp macro="" textlink="">
      <xdr:nvSpPr>
        <xdr:cNvPr id="147" name="テキスト ボックス 146">
          <a:extLst>
            <a:ext uri="{FF2B5EF4-FFF2-40B4-BE49-F238E27FC236}">
              <a16:creationId xmlns:a16="http://schemas.microsoft.com/office/drawing/2014/main" id="{9A311A36-9344-4CF7-AB80-E06C82E1BD5E}"/>
            </a:ext>
          </a:extLst>
        </xdr:cNvPr>
        <xdr:cNvSpPr txBox="1"/>
      </xdr:nvSpPr>
      <xdr:spPr>
        <a:xfrm>
          <a:off x="863111" y="989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DC8182A9-C5E3-4589-8CB5-D2A53A26ED7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4C00CBC-230F-4C74-9CC5-0A0239C99E4B}"/>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7919D4E8-0CED-4D71-AD7A-6D5B0CD61503}"/>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FA7CA903-AFBD-449A-A423-95B46FB3E7A6}"/>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5D56234F-D416-40B2-9060-6FCD283A16C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1137D94F-7A21-4B98-B78A-DE6315A0627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555DE3F2-6F73-4562-8754-26C34A77F888}"/>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820C6C56-5811-4A25-A1C6-3547223CCBE2}"/>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6641CB0C-0030-4AE4-80EE-B747F138072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E1CE72C0-3737-45D2-814C-7C00D7B51813}"/>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80125A53-8F4E-48B7-A151-B48EE1A8D0EA}"/>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4B29C944-44F3-4FA7-B888-8822DB804266}"/>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25CE6903-CBE5-4D9E-B04D-A5D7586CD20E}"/>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A31575A-AEAA-4BED-A90D-FC7AF6FCF64F}"/>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5077316-8F29-432C-95D7-6916816D0B63}"/>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4FE6DD55-17DF-4676-9F6C-9A133633A5F8}"/>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7C761453-617C-4EC5-99A3-7ABA4C2AC827}"/>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20CB4CF3-64FC-4B52-BF47-47DF5351F7EB}"/>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191D1D32-1702-48B3-A6B6-C5E15B457F1F}"/>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1676D65B-DB49-40A0-8BA2-6FFEB0F0421B}"/>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8FB16D83-2184-40F5-AB8B-885AB1991A25}"/>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7C257468-5704-4ED3-9CDC-CFC6A4046BF2}"/>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9C8A41AA-7E5E-4EC9-A76C-00CC1C3B2821}"/>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5F069F1B-5EC4-4170-AA6C-365CB826E877}"/>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a:extLst>
            <a:ext uri="{FF2B5EF4-FFF2-40B4-BE49-F238E27FC236}">
              <a16:creationId xmlns:a16="http://schemas.microsoft.com/office/drawing/2014/main" id="{06621253-2BB9-4563-AC1C-A2F7EEE0899E}"/>
            </a:ext>
          </a:extLst>
        </xdr:cNvPr>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a:extLst>
            <a:ext uri="{FF2B5EF4-FFF2-40B4-BE49-F238E27FC236}">
              <a16:creationId xmlns:a16="http://schemas.microsoft.com/office/drawing/2014/main" id="{D72C33DF-5AC1-43EF-9C3B-20ECA2239864}"/>
            </a:ext>
          </a:extLst>
        </xdr:cNvPr>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a:extLst>
            <a:ext uri="{FF2B5EF4-FFF2-40B4-BE49-F238E27FC236}">
              <a16:creationId xmlns:a16="http://schemas.microsoft.com/office/drawing/2014/main" id="{2E541B6C-9BAC-4224-9737-6EFDB2477B05}"/>
            </a:ext>
          </a:extLst>
        </xdr:cNvPr>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a:extLst>
            <a:ext uri="{FF2B5EF4-FFF2-40B4-BE49-F238E27FC236}">
              <a16:creationId xmlns:a16="http://schemas.microsoft.com/office/drawing/2014/main" id="{BA64A43A-A22E-4026-AC0C-5AB77F357A09}"/>
            </a:ext>
          </a:extLst>
        </xdr:cNvPr>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a:extLst>
            <a:ext uri="{FF2B5EF4-FFF2-40B4-BE49-F238E27FC236}">
              <a16:creationId xmlns:a16="http://schemas.microsoft.com/office/drawing/2014/main" id="{8187BBB3-E164-47D3-9C4C-A89486AF7799}"/>
            </a:ext>
          </a:extLst>
        </xdr:cNvPr>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155944</xdr:rowOff>
    </xdr:from>
    <xdr:to>
      <xdr:col>24</xdr:col>
      <xdr:colOff>63500</xdr:colOff>
      <xdr:row>77</xdr:row>
      <xdr:rowOff>19938</xdr:rowOff>
    </xdr:to>
    <xdr:cxnSp macro="">
      <xdr:nvCxnSpPr>
        <xdr:cNvPr id="177" name="直線コネクタ 176">
          <a:extLst>
            <a:ext uri="{FF2B5EF4-FFF2-40B4-BE49-F238E27FC236}">
              <a16:creationId xmlns:a16="http://schemas.microsoft.com/office/drawing/2014/main" id="{CD4CB4C6-1CB2-455D-B96E-E565B8250297}"/>
            </a:ext>
          </a:extLst>
        </xdr:cNvPr>
        <xdr:cNvCxnSpPr/>
      </xdr:nvCxnSpPr>
      <xdr:spPr>
        <a:xfrm>
          <a:off x="3797300" y="13186144"/>
          <a:ext cx="838200" cy="3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a:extLst>
            <a:ext uri="{FF2B5EF4-FFF2-40B4-BE49-F238E27FC236}">
              <a16:creationId xmlns:a16="http://schemas.microsoft.com/office/drawing/2014/main" id="{3FE493C4-1EBB-41EC-99DB-F1B73EBE45A2}"/>
            </a:ext>
          </a:extLst>
        </xdr:cNvPr>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a:extLst>
            <a:ext uri="{FF2B5EF4-FFF2-40B4-BE49-F238E27FC236}">
              <a16:creationId xmlns:a16="http://schemas.microsoft.com/office/drawing/2014/main" id="{46B6150B-BD79-44A4-AC84-8E6D76B339A0}"/>
            </a:ext>
          </a:extLst>
        </xdr:cNvPr>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155944</xdr:rowOff>
    </xdr:from>
    <xdr:to>
      <xdr:col>19</xdr:col>
      <xdr:colOff>177800</xdr:colOff>
      <xdr:row>77</xdr:row>
      <xdr:rowOff>152</xdr:rowOff>
    </xdr:to>
    <xdr:cxnSp macro="">
      <xdr:nvCxnSpPr>
        <xdr:cNvPr id="180" name="直線コネクタ 179">
          <a:extLst>
            <a:ext uri="{FF2B5EF4-FFF2-40B4-BE49-F238E27FC236}">
              <a16:creationId xmlns:a16="http://schemas.microsoft.com/office/drawing/2014/main" id="{4FB34143-20D5-4C33-A912-C373BA7E21B2}"/>
            </a:ext>
          </a:extLst>
        </xdr:cNvPr>
        <xdr:cNvCxnSpPr/>
      </xdr:nvCxnSpPr>
      <xdr:spPr>
        <a:xfrm flipV="1">
          <a:off x="2908300" y="13186144"/>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a:extLst>
            <a:ext uri="{FF2B5EF4-FFF2-40B4-BE49-F238E27FC236}">
              <a16:creationId xmlns:a16="http://schemas.microsoft.com/office/drawing/2014/main" id="{BA1CA619-7035-47D4-ABAC-9BD8B9279A88}"/>
            </a:ext>
          </a:extLst>
        </xdr:cNvPr>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a:extLst>
            <a:ext uri="{FF2B5EF4-FFF2-40B4-BE49-F238E27FC236}">
              <a16:creationId xmlns:a16="http://schemas.microsoft.com/office/drawing/2014/main" id="{51F23F73-3673-4442-81D1-B7174776B07D}"/>
            </a:ext>
          </a:extLst>
        </xdr:cNvPr>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xdr:rowOff>
    </xdr:from>
    <xdr:to>
      <xdr:col>15</xdr:col>
      <xdr:colOff>50800</xdr:colOff>
      <xdr:row>77</xdr:row>
      <xdr:rowOff>116115</xdr:rowOff>
    </xdr:to>
    <xdr:cxnSp macro="">
      <xdr:nvCxnSpPr>
        <xdr:cNvPr id="183" name="直線コネクタ 182">
          <a:extLst>
            <a:ext uri="{FF2B5EF4-FFF2-40B4-BE49-F238E27FC236}">
              <a16:creationId xmlns:a16="http://schemas.microsoft.com/office/drawing/2014/main" id="{49EF3438-BD66-4BAE-8842-A0D129411A6D}"/>
            </a:ext>
          </a:extLst>
        </xdr:cNvPr>
        <xdr:cNvCxnSpPr/>
      </xdr:nvCxnSpPr>
      <xdr:spPr>
        <a:xfrm flipV="1">
          <a:off x="2019300" y="13201802"/>
          <a:ext cx="889000" cy="1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a:extLst>
            <a:ext uri="{FF2B5EF4-FFF2-40B4-BE49-F238E27FC236}">
              <a16:creationId xmlns:a16="http://schemas.microsoft.com/office/drawing/2014/main" id="{65B3D114-0195-41D0-8AE9-B30D393CBB87}"/>
            </a:ext>
          </a:extLst>
        </xdr:cNvPr>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5" name="テキスト ボックス 184">
          <a:extLst>
            <a:ext uri="{FF2B5EF4-FFF2-40B4-BE49-F238E27FC236}">
              <a16:creationId xmlns:a16="http://schemas.microsoft.com/office/drawing/2014/main" id="{737F4146-7479-49A8-AB89-37A5B4F674DC}"/>
            </a:ext>
          </a:extLst>
        </xdr:cNvPr>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116115</xdr:rowOff>
    </xdr:from>
    <xdr:to>
      <xdr:col>10</xdr:col>
      <xdr:colOff>114300</xdr:colOff>
      <xdr:row>78</xdr:row>
      <xdr:rowOff>17208</xdr:rowOff>
    </xdr:to>
    <xdr:cxnSp macro="">
      <xdr:nvCxnSpPr>
        <xdr:cNvPr id="186" name="直線コネクタ 185">
          <a:extLst>
            <a:ext uri="{FF2B5EF4-FFF2-40B4-BE49-F238E27FC236}">
              <a16:creationId xmlns:a16="http://schemas.microsoft.com/office/drawing/2014/main" id="{0FD45514-CFFC-427C-9577-E0F9051185D6}"/>
            </a:ext>
          </a:extLst>
        </xdr:cNvPr>
        <xdr:cNvCxnSpPr/>
      </xdr:nvCxnSpPr>
      <xdr:spPr>
        <a:xfrm flipV="1">
          <a:off x="1130300" y="13317765"/>
          <a:ext cx="889000" cy="7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a:extLst>
            <a:ext uri="{FF2B5EF4-FFF2-40B4-BE49-F238E27FC236}">
              <a16:creationId xmlns:a16="http://schemas.microsoft.com/office/drawing/2014/main" id="{1E513EEB-E9CF-45A7-9C87-EEFDC9611134}"/>
            </a:ext>
          </a:extLst>
        </xdr:cNvPr>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8" name="テキスト ボックス 187">
          <a:extLst>
            <a:ext uri="{FF2B5EF4-FFF2-40B4-BE49-F238E27FC236}">
              <a16:creationId xmlns:a16="http://schemas.microsoft.com/office/drawing/2014/main" id="{4A6E6EF6-7FBD-47D6-9285-143829722EE5}"/>
            </a:ext>
          </a:extLst>
        </xdr:cNvPr>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a:extLst>
            <a:ext uri="{FF2B5EF4-FFF2-40B4-BE49-F238E27FC236}">
              <a16:creationId xmlns:a16="http://schemas.microsoft.com/office/drawing/2014/main" id="{BC26DE72-65BA-4214-A1C7-17B053C87762}"/>
            </a:ext>
          </a:extLst>
        </xdr:cNvPr>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48633</xdr:rowOff>
    </xdr:from>
    <xdr:ext cx="599010" cy="259045"/>
    <xdr:sp macro="" textlink="">
      <xdr:nvSpPr>
        <xdr:cNvPr id="190" name="テキスト ボックス 189">
          <a:extLst>
            <a:ext uri="{FF2B5EF4-FFF2-40B4-BE49-F238E27FC236}">
              <a16:creationId xmlns:a16="http://schemas.microsoft.com/office/drawing/2014/main" id="{38A5FA5B-0B85-4D54-979C-080B8E67CC95}"/>
            </a:ext>
          </a:extLst>
        </xdr:cNvPr>
        <xdr:cNvSpPr txBox="1"/>
      </xdr:nvSpPr>
      <xdr:spPr>
        <a:xfrm>
          <a:off x="830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6EDB9036-2871-4BD4-84F1-30B68AD8BC72}"/>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BD57A47D-4D2C-41BA-8DC5-AA66149C6AD6}"/>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52BF5C71-E6B9-4CE2-A456-9A152DB182A2}"/>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D4C28D7E-AA86-4C09-BA58-77EB03A79962}"/>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FB54D146-0D27-438B-9301-D2BED2279F3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140588</xdr:rowOff>
    </xdr:from>
    <xdr:to>
      <xdr:col>24</xdr:col>
      <xdr:colOff>114300</xdr:colOff>
      <xdr:row>77</xdr:row>
      <xdr:rowOff>70738</xdr:rowOff>
    </xdr:to>
    <xdr:sp macro="" textlink="">
      <xdr:nvSpPr>
        <xdr:cNvPr id="196" name="楕円 195">
          <a:extLst>
            <a:ext uri="{FF2B5EF4-FFF2-40B4-BE49-F238E27FC236}">
              <a16:creationId xmlns:a16="http://schemas.microsoft.com/office/drawing/2014/main" id="{1FC7EF87-5807-4B7F-B14F-387A3BDD60CB}"/>
            </a:ext>
          </a:extLst>
        </xdr:cNvPr>
        <xdr:cNvSpPr/>
      </xdr:nvSpPr>
      <xdr:spPr>
        <a:xfrm>
          <a:off x="4584700" y="1317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119015</xdr:rowOff>
    </xdr:from>
    <xdr:ext cx="599010" cy="259045"/>
    <xdr:sp macro="" textlink="">
      <xdr:nvSpPr>
        <xdr:cNvPr id="197" name="民生費該当値テキスト">
          <a:extLst>
            <a:ext uri="{FF2B5EF4-FFF2-40B4-BE49-F238E27FC236}">
              <a16:creationId xmlns:a16="http://schemas.microsoft.com/office/drawing/2014/main" id="{AC9D77F5-812F-4648-9B4D-EE2D32F6B190}"/>
            </a:ext>
          </a:extLst>
        </xdr:cNvPr>
        <xdr:cNvSpPr txBox="1"/>
      </xdr:nvSpPr>
      <xdr:spPr>
        <a:xfrm>
          <a:off x="4686300" y="1314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105144</xdr:rowOff>
    </xdr:from>
    <xdr:to>
      <xdr:col>20</xdr:col>
      <xdr:colOff>38100</xdr:colOff>
      <xdr:row>77</xdr:row>
      <xdr:rowOff>35294</xdr:rowOff>
    </xdr:to>
    <xdr:sp macro="" textlink="">
      <xdr:nvSpPr>
        <xdr:cNvPr id="198" name="楕円 197">
          <a:extLst>
            <a:ext uri="{FF2B5EF4-FFF2-40B4-BE49-F238E27FC236}">
              <a16:creationId xmlns:a16="http://schemas.microsoft.com/office/drawing/2014/main" id="{7DD2E653-AF33-44DD-8802-1BFDF969462B}"/>
            </a:ext>
          </a:extLst>
        </xdr:cNvPr>
        <xdr:cNvSpPr/>
      </xdr:nvSpPr>
      <xdr:spPr>
        <a:xfrm>
          <a:off x="3746500" y="131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26421</xdr:rowOff>
    </xdr:from>
    <xdr:ext cx="599010" cy="259045"/>
    <xdr:sp macro="" textlink="">
      <xdr:nvSpPr>
        <xdr:cNvPr id="199" name="テキスト ボックス 198">
          <a:extLst>
            <a:ext uri="{FF2B5EF4-FFF2-40B4-BE49-F238E27FC236}">
              <a16:creationId xmlns:a16="http://schemas.microsoft.com/office/drawing/2014/main" id="{9606EA1A-B41B-492D-932E-01138BAD1F0A}"/>
            </a:ext>
          </a:extLst>
        </xdr:cNvPr>
        <xdr:cNvSpPr txBox="1"/>
      </xdr:nvSpPr>
      <xdr:spPr>
        <a:xfrm>
          <a:off x="3497795" y="1322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120802</xdr:rowOff>
    </xdr:from>
    <xdr:to>
      <xdr:col>15</xdr:col>
      <xdr:colOff>101600</xdr:colOff>
      <xdr:row>77</xdr:row>
      <xdr:rowOff>50952</xdr:rowOff>
    </xdr:to>
    <xdr:sp macro="" textlink="">
      <xdr:nvSpPr>
        <xdr:cNvPr id="200" name="楕円 199">
          <a:extLst>
            <a:ext uri="{FF2B5EF4-FFF2-40B4-BE49-F238E27FC236}">
              <a16:creationId xmlns:a16="http://schemas.microsoft.com/office/drawing/2014/main" id="{8EEC80FB-60B2-40F2-B06E-1998526AA691}"/>
            </a:ext>
          </a:extLst>
        </xdr:cNvPr>
        <xdr:cNvSpPr/>
      </xdr:nvSpPr>
      <xdr:spPr>
        <a:xfrm>
          <a:off x="2857500" y="131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42079</xdr:rowOff>
    </xdr:from>
    <xdr:ext cx="599010" cy="259045"/>
    <xdr:sp macro="" textlink="">
      <xdr:nvSpPr>
        <xdr:cNvPr id="201" name="テキスト ボックス 200">
          <a:extLst>
            <a:ext uri="{FF2B5EF4-FFF2-40B4-BE49-F238E27FC236}">
              <a16:creationId xmlns:a16="http://schemas.microsoft.com/office/drawing/2014/main" id="{3C3C50FD-B8A6-435F-8129-6CF028A5DB9E}"/>
            </a:ext>
          </a:extLst>
        </xdr:cNvPr>
        <xdr:cNvSpPr txBox="1"/>
      </xdr:nvSpPr>
      <xdr:spPr>
        <a:xfrm>
          <a:off x="2608795" y="1324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65315</xdr:rowOff>
    </xdr:from>
    <xdr:to>
      <xdr:col>10</xdr:col>
      <xdr:colOff>165100</xdr:colOff>
      <xdr:row>77</xdr:row>
      <xdr:rowOff>166915</xdr:rowOff>
    </xdr:to>
    <xdr:sp macro="" textlink="">
      <xdr:nvSpPr>
        <xdr:cNvPr id="202" name="楕円 201">
          <a:extLst>
            <a:ext uri="{FF2B5EF4-FFF2-40B4-BE49-F238E27FC236}">
              <a16:creationId xmlns:a16="http://schemas.microsoft.com/office/drawing/2014/main" id="{E1945736-B06C-4F6D-BBE0-2A8D3A7B21AC}"/>
            </a:ext>
          </a:extLst>
        </xdr:cNvPr>
        <xdr:cNvSpPr/>
      </xdr:nvSpPr>
      <xdr:spPr>
        <a:xfrm>
          <a:off x="1968500" y="132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158042</xdr:rowOff>
    </xdr:from>
    <xdr:ext cx="599010" cy="259045"/>
    <xdr:sp macro="" textlink="">
      <xdr:nvSpPr>
        <xdr:cNvPr id="203" name="テキスト ボックス 202">
          <a:extLst>
            <a:ext uri="{FF2B5EF4-FFF2-40B4-BE49-F238E27FC236}">
              <a16:creationId xmlns:a16="http://schemas.microsoft.com/office/drawing/2014/main" id="{EBB79A22-8351-4669-BE9F-1B00FA85776C}"/>
            </a:ext>
          </a:extLst>
        </xdr:cNvPr>
        <xdr:cNvSpPr txBox="1"/>
      </xdr:nvSpPr>
      <xdr:spPr>
        <a:xfrm>
          <a:off x="1719795" y="1335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137858</xdr:rowOff>
    </xdr:from>
    <xdr:to>
      <xdr:col>6</xdr:col>
      <xdr:colOff>38100</xdr:colOff>
      <xdr:row>78</xdr:row>
      <xdr:rowOff>68008</xdr:rowOff>
    </xdr:to>
    <xdr:sp macro="" textlink="">
      <xdr:nvSpPr>
        <xdr:cNvPr id="204" name="楕円 203">
          <a:extLst>
            <a:ext uri="{FF2B5EF4-FFF2-40B4-BE49-F238E27FC236}">
              <a16:creationId xmlns:a16="http://schemas.microsoft.com/office/drawing/2014/main" id="{A647D8DB-F511-495E-BCEB-A22099CA09D2}"/>
            </a:ext>
          </a:extLst>
        </xdr:cNvPr>
        <xdr:cNvSpPr/>
      </xdr:nvSpPr>
      <xdr:spPr>
        <a:xfrm>
          <a:off x="1079500" y="1333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59135</xdr:rowOff>
    </xdr:from>
    <xdr:ext cx="599010" cy="259045"/>
    <xdr:sp macro="" textlink="">
      <xdr:nvSpPr>
        <xdr:cNvPr id="205" name="テキスト ボックス 204">
          <a:extLst>
            <a:ext uri="{FF2B5EF4-FFF2-40B4-BE49-F238E27FC236}">
              <a16:creationId xmlns:a16="http://schemas.microsoft.com/office/drawing/2014/main" id="{CE744AE1-A015-4F62-BBED-61A29346E576}"/>
            </a:ext>
          </a:extLst>
        </xdr:cNvPr>
        <xdr:cNvSpPr txBox="1"/>
      </xdr:nvSpPr>
      <xdr:spPr>
        <a:xfrm>
          <a:off x="830795" y="1343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D6FBDDEB-A5A2-487B-9470-DF64076E0EFF}"/>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97E12C4C-8127-4F24-84A1-587FC834DCAA}"/>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32D540FA-E38D-488F-AA95-3744866A85E8}"/>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8B7D9ECB-5DEB-432B-8568-DE16A4A51683}"/>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A95181C4-CBC0-4617-92B7-F83C95EFF073}"/>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EE2ACC4F-4C08-41D7-B00C-0A63899EBE41}"/>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B3CBD438-243E-41C8-8B44-787A4818FC46}"/>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46610733-3F60-4E27-9831-D8C9F3CE5A05}"/>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953EC75E-2024-4F2A-9A7E-534AB14A22A4}"/>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67B7FF08-7CEA-41A1-8B89-99853E5BC559}"/>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CB18493C-E99F-4EB7-B7D3-7E60E6098BA4}"/>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890B4CD-DA08-4ADF-A90D-FBB933B57934}"/>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2456F2B8-9BF8-4125-93A7-571ADCBB7AF5}"/>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2C59C9FD-7690-4202-963B-26A66EED7EA1}"/>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C6BAFDB5-84AE-48FC-BD0E-97EAFAE6D123}"/>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23898EE3-E079-469B-BBC2-A2DCDA1B8F99}"/>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7CAE3C55-5A91-42C7-AF51-BF682F5309C7}"/>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4FACFB2D-54E3-4BED-96ED-9EBE77EE842D}"/>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670321E-CD2B-47F1-9012-2642F2B25242}"/>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7D9FBB56-476D-4CBC-BBBD-FB79D091ABB8}"/>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881E4D93-27F5-4703-9D66-7CB3359EED3A}"/>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20941362-BD4A-4971-B03A-00CB98212C43}"/>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81BB6FFF-04C8-4A0B-ADD9-CA24E2767858}"/>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4A1B0AE8-01AB-4768-A023-2090201B6731}"/>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8D71444D-6B1D-43F8-879D-5C7ACAED41F9}"/>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CEC608BF-E78E-4C41-A0DD-DD6A5B18DBD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a:extLst>
            <a:ext uri="{FF2B5EF4-FFF2-40B4-BE49-F238E27FC236}">
              <a16:creationId xmlns:a16="http://schemas.microsoft.com/office/drawing/2014/main" id="{C3190ED2-5281-481D-98DF-4744316901EE}"/>
            </a:ext>
          </a:extLst>
        </xdr:cNvPr>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a:extLst>
            <a:ext uri="{FF2B5EF4-FFF2-40B4-BE49-F238E27FC236}">
              <a16:creationId xmlns:a16="http://schemas.microsoft.com/office/drawing/2014/main" id="{718DF814-B838-4795-ABFB-4977C620F044}"/>
            </a:ext>
          </a:extLst>
        </xdr:cNvPr>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a:extLst>
            <a:ext uri="{FF2B5EF4-FFF2-40B4-BE49-F238E27FC236}">
              <a16:creationId xmlns:a16="http://schemas.microsoft.com/office/drawing/2014/main" id="{BA296954-7AE3-4F80-AA1C-32F8504FBEF6}"/>
            </a:ext>
          </a:extLst>
        </xdr:cNvPr>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a:extLst>
            <a:ext uri="{FF2B5EF4-FFF2-40B4-BE49-F238E27FC236}">
              <a16:creationId xmlns:a16="http://schemas.microsoft.com/office/drawing/2014/main" id="{2A910497-9AC5-4DA0-98F6-AA71D521A386}"/>
            </a:ext>
          </a:extLst>
        </xdr:cNvPr>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a:extLst>
            <a:ext uri="{FF2B5EF4-FFF2-40B4-BE49-F238E27FC236}">
              <a16:creationId xmlns:a16="http://schemas.microsoft.com/office/drawing/2014/main" id="{32AB394F-FF86-4E83-AE38-7110DA4829B0}"/>
            </a:ext>
          </a:extLst>
        </xdr:cNvPr>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123078</xdr:rowOff>
    </xdr:from>
    <xdr:to>
      <xdr:col>24</xdr:col>
      <xdr:colOff>63500</xdr:colOff>
      <xdr:row>97</xdr:row>
      <xdr:rowOff>150053</xdr:rowOff>
    </xdr:to>
    <xdr:cxnSp macro="">
      <xdr:nvCxnSpPr>
        <xdr:cNvPr id="237" name="直線コネクタ 236">
          <a:extLst>
            <a:ext uri="{FF2B5EF4-FFF2-40B4-BE49-F238E27FC236}">
              <a16:creationId xmlns:a16="http://schemas.microsoft.com/office/drawing/2014/main" id="{71A2C4E0-7194-480B-8363-89579948BB31}"/>
            </a:ext>
          </a:extLst>
        </xdr:cNvPr>
        <xdr:cNvCxnSpPr/>
      </xdr:nvCxnSpPr>
      <xdr:spPr>
        <a:xfrm>
          <a:off x="3797300" y="16753728"/>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a:extLst>
            <a:ext uri="{FF2B5EF4-FFF2-40B4-BE49-F238E27FC236}">
              <a16:creationId xmlns:a16="http://schemas.microsoft.com/office/drawing/2014/main" id="{4B174585-C82F-47E3-9CDC-A5A85A2C6B55}"/>
            </a:ext>
          </a:extLst>
        </xdr:cNvPr>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a:extLst>
            <a:ext uri="{FF2B5EF4-FFF2-40B4-BE49-F238E27FC236}">
              <a16:creationId xmlns:a16="http://schemas.microsoft.com/office/drawing/2014/main" id="{8ABFAEDB-739A-48B0-A088-2A3A788C27D8}"/>
            </a:ext>
          </a:extLst>
        </xdr:cNvPr>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123078</xdr:rowOff>
    </xdr:from>
    <xdr:to>
      <xdr:col>19</xdr:col>
      <xdr:colOff>177800</xdr:colOff>
      <xdr:row>98</xdr:row>
      <xdr:rowOff>31311</xdr:rowOff>
    </xdr:to>
    <xdr:cxnSp macro="">
      <xdr:nvCxnSpPr>
        <xdr:cNvPr id="240" name="直線コネクタ 239">
          <a:extLst>
            <a:ext uri="{FF2B5EF4-FFF2-40B4-BE49-F238E27FC236}">
              <a16:creationId xmlns:a16="http://schemas.microsoft.com/office/drawing/2014/main" id="{C9D1C635-35FE-46AB-9D3C-711D22531D5D}"/>
            </a:ext>
          </a:extLst>
        </xdr:cNvPr>
        <xdr:cNvCxnSpPr/>
      </xdr:nvCxnSpPr>
      <xdr:spPr>
        <a:xfrm flipV="1">
          <a:off x="2908300" y="16753728"/>
          <a:ext cx="889000" cy="7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a:extLst>
            <a:ext uri="{FF2B5EF4-FFF2-40B4-BE49-F238E27FC236}">
              <a16:creationId xmlns:a16="http://schemas.microsoft.com/office/drawing/2014/main" id="{26D4B7F5-8383-4F2C-A750-C3621C3587A0}"/>
            </a:ext>
          </a:extLst>
        </xdr:cNvPr>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a:extLst>
            <a:ext uri="{FF2B5EF4-FFF2-40B4-BE49-F238E27FC236}">
              <a16:creationId xmlns:a16="http://schemas.microsoft.com/office/drawing/2014/main" id="{8AFFF7CF-78A6-4F8D-B95A-A642C5E1AB34}"/>
            </a:ext>
          </a:extLst>
        </xdr:cNvPr>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112987</xdr:rowOff>
    </xdr:from>
    <xdr:to>
      <xdr:col>15</xdr:col>
      <xdr:colOff>50800</xdr:colOff>
      <xdr:row>98</xdr:row>
      <xdr:rowOff>31311</xdr:rowOff>
    </xdr:to>
    <xdr:cxnSp macro="">
      <xdr:nvCxnSpPr>
        <xdr:cNvPr id="243" name="直線コネクタ 242">
          <a:extLst>
            <a:ext uri="{FF2B5EF4-FFF2-40B4-BE49-F238E27FC236}">
              <a16:creationId xmlns:a16="http://schemas.microsoft.com/office/drawing/2014/main" id="{5329D31B-7FFD-4DE9-B9EB-C35C8BA21719}"/>
            </a:ext>
          </a:extLst>
        </xdr:cNvPr>
        <xdr:cNvCxnSpPr/>
      </xdr:nvCxnSpPr>
      <xdr:spPr>
        <a:xfrm>
          <a:off x="2019300" y="16743637"/>
          <a:ext cx="889000" cy="8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a:extLst>
            <a:ext uri="{FF2B5EF4-FFF2-40B4-BE49-F238E27FC236}">
              <a16:creationId xmlns:a16="http://schemas.microsoft.com/office/drawing/2014/main" id="{E5EFBA2E-0E9B-45BF-B4DD-45E07BEE711A}"/>
            </a:ext>
          </a:extLst>
        </xdr:cNvPr>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a:extLst>
            <a:ext uri="{FF2B5EF4-FFF2-40B4-BE49-F238E27FC236}">
              <a16:creationId xmlns:a16="http://schemas.microsoft.com/office/drawing/2014/main" id="{AB450ABC-278F-440A-90CC-7BDE902069AD}"/>
            </a:ext>
          </a:extLst>
        </xdr:cNvPr>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112987</xdr:rowOff>
    </xdr:from>
    <xdr:to>
      <xdr:col>10</xdr:col>
      <xdr:colOff>114300</xdr:colOff>
      <xdr:row>98</xdr:row>
      <xdr:rowOff>27032</xdr:rowOff>
    </xdr:to>
    <xdr:cxnSp macro="">
      <xdr:nvCxnSpPr>
        <xdr:cNvPr id="246" name="直線コネクタ 245">
          <a:extLst>
            <a:ext uri="{FF2B5EF4-FFF2-40B4-BE49-F238E27FC236}">
              <a16:creationId xmlns:a16="http://schemas.microsoft.com/office/drawing/2014/main" id="{F24D8A3D-896B-4AAB-B0C8-BDFA21D3F037}"/>
            </a:ext>
          </a:extLst>
        </xdr:cNvPr>
        <xdr:cNvCxnSpPr/>
      </xdr:nvCxnSpPr>
      <xdr:spPr>
        <a:xfrm flipV="1">
          <a:off x="1130300" y="16743637"/>
          <a:ext cx="889000" cy="8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a:extLst>
            <a:ext uri="{FF2B5EF4-FFF2-40B4-BE49-F238E27FC236}">
              <a16:creationId xmlns:a16="http://schemas.microsoft.com/office/drawing/2014/main" id="{8A4CAA64-9F98-4415-B8F5-CF8A6C143E60}"/>
            </a:ext>
          </a:extLst>
        </xdr:cNvPr>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a:extLst>
            <a:ext uri="{FF2B5EF4-FFF2-40B4-BE49-F238E27FC236}">
              <a16:creationId xmlns:a16="http://schemas.microsoft.com/office/drawing/2014/main" id="{14B21F5B-7DB4-40AE-856A-93FD3C425680}"/>
            </a:ext>
          </a:extLst>
        </xdr:cNvPr>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a:extLst>
            <a:ext uri="{FF2B5EF4-FFF2-40B4-BE49-F238E27FC236}">
              <a16:creationId xmlns:a16="http://schemas.microsoft.com/office/drawing/2014/main" id="{40E13456-B55F-4C5F-B48F-D4A9A20EEDF8}"/>
            </a:ext>
          </a:extLst>
        </xdr:cNvPr>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0" name="テキスト ボックス 249">
          <a:extLst>
            <a:ext uri="{FF2B5EF4-FFF2-40B4-BE49-F238E27FC236}">
              <a16:creationId xmlns:a16="http://schemas.microsoft.com/office/drawing/2014/main" id="{932CAABE-B742-412D-9C26-0EEBDA2D492B}"/>
            </a:ext>
          </a:extLst>
        </xdr:cNvPr>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AC09E217-30C0-42C0-B69B-A50D0279D47E}"/>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15AEDE71-F38C-4C8C-9489-5FB4D1A04679}"/>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34B33F18-08AB-42F8-AA97-A4186FBC20E6}"/>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A16417DF-47D4-45A1-AA8E-A7E5E9E5D6F8}"/>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100A9E3B-8638-4DCB-BA85-67969FF23013}"/>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99253</xdr:rowOff>
    </xdr:from>
    <xdr:to>
      <xdr:col>24</xdr:col>
      <xdr:colOff>114300</xdr:colOff>
      <xdr:row>98</xdr:row>
      <xdr:rowOff>29403</xdr:rowOff>
    </xdr:to>
    <xdr:sp macro="" textlink="">
      <xdr:nvSpPr>
        <xdr:cNvPr id="256" name="楕円 255">
          <a:extLst>
            <a:ext uri="{FF2B5EF4-FFF2-40B4-BE49-F238E27FC236}">
              <a16:creationId xmlns:a16="http://schemas.microsoft.com/office/drawing/2014/main" id="{6C817145-67FC-4E93-BBFD-D2E667B5EADF}"/>
            </a:ext>
          </a:extLst>
        </xdr:cNvPr>
        <xdr:cNvSpPr/>
      </xdr:nvSpPr>
      <xdr:spPr>
        <a:xfrm>
          <a:off x="4584700" y="167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77680</xdr:rowOff>
    </xdr:from>
    <xdr:ext cx="534377" cy="259045"/>
    <xdr:sp macro="" textlink="">
      <xdr:nvSpPr>
        <xdr:cNvPr id="257" name="衛生費該当値テキスト">
          <a:extLst>
            <a:ext uri="{FF2B5EF4-FFF2-40B4-BE49-F238E27FC236}">
              <a16:creationId xmlns:a16="http://schemas.microsoft.com/office/drawing/2014/main" id="{A161E307-08A3-4E7C-8FD6-3C67CEE85CD7}"/>
            </a:ext>
          </a:extLst>
        </xdr:cNvPr>
        <xdr:cNvSpPr txBox="1"/>
      </xdr:nvSpPr>
      <xdr:spPr>
        <a:xfrm>
          <a:off x="4686300" y="1670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72278</xdr:rowOff>
    </xdr:from>
    <xdr:to>
      <xdr:col>20</xdr:col>
      <xdr:colOff>38100</xdr:colOff>
      <xdr:row>98</xdr:row>
      <xdr:rowOff>2428</xdr:rowOff>
    </xdr:to>
    <xdr:sp macro="" textlink="">
      <xdr:nvSpPr>
        <xdr:cNvPr id="258" name="楕円 257">
          <a:extLst>
            <a:ext uri="{FF2B5EF4-FFF2-40B4-BE49-F238E27FC236}">
              <a16:creationId xmlns:a16="http://schemas.microsoft.com/office/drawing/2014/main" id="{7B3FFE0D-B6EF-4F4D-BBF7-E5A61807E3B3}"/>
            </a:ext>
          </a:extLst>
        </xdr:cNvPr>
        <xdr:cNvSpPr/>
      </xdr:nvSpPr>
      <xdr:spPr>
        <a:xfrm>
          <a:off x="3746500" y="167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165005</xdr:rowOff>
    </xdr:from>
    <xdr:ext cx="534377" cy="259045"/>
    <xdr:sp macro="" textlink="">
      <xdr:nvSpPr>
        <xdr:cNvPr id="259" name="テキスト ボックス 258">
          <a:extLst>
            <a:ext uri="{FF2B5EF4-FFF2-40B4-BE49-F238E27FC236}">
              <a16:creationId xmlns:a16="http://schemas.microsoft.com/office/drawing/2014/main" id="{E77D04FC-BA19-414B-A0CB-BB2E39B36AF8}"/>
            </a:ext>
          </a:extLst>
        </xdr:cNvPr>
        <xdr:cNvSpPr txBox="1"/>
      </xdr:nvSpPr>
      <xdr:spPr>
        <a:xfrm>
          <a:off x="3530111" y="1679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151961</xdr:rowOff>
    </xdr:from>
    <xdr:to>
      <xdr:col>15</xdr:col>
      <xdr:colOff>101600</xdr:colOff>
      <xdr:row>98</xdr:row>
      <xdr:rowOff>82111</xdr:rowOff>
    </xdr:to>
    <xdr:sp macro="" textlink="">
      <xdr:nvSpPr>
        <xdr:cNvPr id="260" name="楕円 259">
          <a:extLst>
            <a:ext uri="{FF2B5EF4-FFF2-40B4-BE49-F238E27FC236}">
              <a16:creationId xmlns:a16="http://schemas.microsoft.com/office/drawing/2014/main" id="{587805F6-4D0B-49EA-901D-97D5E9999D0B}"/>
            </a:ext>
          </a:extLst>
        </xdr:cNvPr>
        <xdr:cNvSpPr/>
      </xdr:nvSpPr>
      <xdr:spPr>
        <a:xfrm>
          <a:off x="2857500" y="1678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73238</xdr:rowOff>
    </xdr:from>
    <xdr:ext cx="534377" cy="259045"/>
    <xdr:sp macro="" textlink="">
      <xdr:nvSpPr>
        <xdr:cNvPr id="261" name="テキスト ボックス 260">
          <a:extLst>
            <a:ext uri="{FF2B5EF4-FFF2-40B4-BE49-F238E27FC236}">
              <a16:creationId xmlns:a16="http://schemas.microsoft.com/office/drawing/2014/main" id="{FF3F5471-179F-45C9-8522-46CEFCBF2C1D}"/>
            </a:ext>
          </a:extLst>
        </xdr:cNvPr>
        <xdr:cNvSpPr txBox="1"/>
      </xdr:nvSpPr>
      <xdr:spPr>
        <a:xfrm>
          <a:off x="2641111" y="1687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62187</xdr:rowOff>
    </xdr:from>
    <xdr:to>
      <xdr:col>10</xdr:col>
      <xdr:colOff>165100</xdr:colOff>
      <xdr:row>97</xdr:row>
      <xdr:rowOff>163787</xdr:rowOff>
    </xdr:to>
    <xdr:sp macro="" textlink="">
      <xdr:nvSpPr>
        <xdr:cNvPr id="262" name="楕円 261">
          <a:extLst>
            <a:ext uri="{FF2B5EF4-FFF2-40B4-BE49-F238E27FC236}">
              <a16:creationId xmlns:a16="http://schemas.microsoft.com/office/drawing/2014/main" id="{0EEF1E9B-BA69-4969-B3B6-6DD6DD99E08A}"/>
            </a:ext>
          </a:extLst>
        </xdr:cNvPr>
        <xdr:cNvSpPr/>
      </xdr:nvSpPr>
      <xdr:spPr>
        <a:xfrm>
          <a:off x="1968500" y="166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154914</xdr:rowOff>
    </xdr:from>
    <xdr:ext cx="534377" cy="259045"/>
    <xdr:sp macro="" textlink="">
      <xdr:nvSpPr>
        <xdr:cNvPr id="263" name="テキスト ボックス 262">
          <a:extLst>
            <a:ext uri="{FF2B5EF4-FFF2-40B4-BE49-F238E27FC236}">
              <a16:creationId xmlns:a16="http://schemas.microsoft.com/office/drawing/2014/main" id="{475EFFAC-2112-422C-8976-68CD7D72FF52}"/>
            </a:ext>
          </a:extLst>
        </xdr:cNvPr>
        <xdr:cNvSpPr txBox="1"/>
      </xdr:nvSpPr>
      <xdr:spPr>
        <a:xfrm>
          <a:off x="1752111" y="1678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147682</xdr:rowOff>
    </xdr:from>
    <xdr:to>
      <xdr:col>6</xdr:col>
      <xdr:colOff>38100</xdr:colOff>
      <xdr:row>98</xdr:row>
      <xdr:rowOff>77832</xdr:rowOff>
    </xdr:to>
    <xdr:sp macro="" textlink="">
      <xdr:nvSpPr>
        <xdr:cNvPr id="264" name="楕円 263">
          <a:extLst>
            <a:ext uri="{FF2B5EF4-FFF2-40B4-BE49-F238E27FC236}">
              <a16:creationId xmlns:a16="http://schemas.microsoft.com/office/drawing/2014/main" id="{382AAC96-0C9B-42F8-BF9A-F99D99E9A1F2}"/>
            </a:ext>
          </a:extLst>
        </xdr:cNvPr>
        <xdr:cNvSpPr/>
      </xdr:nvSpPr>
      <xdr:spPr>
        <a:xfrm>
          <a:off x="1079500" y="1677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68959</xdr:rowOff>
    </xdr:from>
    <xdr:ext cx="534377" cy="259045"/>
    <xdr:sp macro="" textlink="">
      <xdr:nvSpPr>
        <xdr:cNvPr id="265" name="テキスト ボックス 264">
          <a:extLst>
            <a:ext uri="{FF2B5EF4-FFF2-40B4-BE49-F238E27FC236}">
              <a16:creationId xmlns:a16="http://schemas.microsoft.com/office/drawing/2014/main" id="{31A4C297-70FC-42A1-9E30-43FB550EE6B9}"/>
            </a:ext>
          </a:extLst>
        </xdr:cNvPr>
        <xdr:cNvSpPr txBox="1"/>
      </xdr:nvSpPr>
      <xdr:spPr>
        <a:xfrm>
          <a:off x="863111" y="1687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809DD6B-953C-44ED-82E9-A393FC9A6F97}"/>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7EB87F8B-E384-47B1-847C-4590DF2D4692}"/>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575176C0-9D9A-4538-9389-33B871D4E43D}"/>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6249C5BA-8F4F-4FB2-A1D0-200409C2D946}"/>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9B2FBE1A-CAF6-416A-90FC-220FF35D7691}"/>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C62887B1-6CE5-4EC9-BAFE-56AC7DBA85A6}"/>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D9CDE239-9AEC-4003-A68A-082FFEA52153}"/>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D6C6083A-0CD5-41D7-ABB3-10A34F99C763}"/>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12072E05-5F7B-4BAB-A81D-E7FE8D381597}"/>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2D16655-6393-476B-8585-FCD9362E041A}"/>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B45FC7C3-63F3-4214-93C9-DC1B02CC0953}"/>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409ED0EA-A523-45B4-8DA7-F8A4E5DF54C3}"/>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A58F19BD-D97E-4522-B24F-3668CA8FD7A9}"/>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ECE796DF-41AF-4D48-986D-E2D91A40ED2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4C107355-19A8-4BB0-8544-16ACBA2D1A71}"/>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D92E1B32-4AE2-462D-AC37-07D25BB32E42}"/>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FE9195C0-8585-4B1F-B775-2E403BE2B1A2}"/>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28410F73-B14B-4769-B589-300F27352A02}"/>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4669FB70-7CE9-48FD-AC92-FB6257C78583}"/>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B8F9695F-CC50-485C-B23A-C73393CA06AC}"/>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588C18A9-6E4E-49DA-BC68-589041723707}"/>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8A1C4DE0-71C0-4DB4-BE77-8567CD40B4E5}"/>
            </a:ext>
          </a:extLst>
        </xdr:cNvPr>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44CCB947-6F19-45C4-A4BB-5E6F20243E12}"/>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B0D5E8C9-2F81-4612-9DD6-45716BEB83A7}"/>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a:extLst>
            <a:ext uri="{FF2B5EF4-FFF2-40B4-BE49-F238E27FC236}">
              <a16:creationId xmlns:a16="http://schemas.microsoft.com/office/drawing/2014/main" id="{87ABB76C-D405-4D0F-B7CE-76C0F777BB7F}"/>
            </a:ext>
          </a:extLst>
        </xdr:cNvPr>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a:extLst>
            <a:ext uri="{FF2B5EF4-FFF2-40B4-BE49-F238E27FC236}">
              <a16:creationId xmlns:a16="http://schemas.microsoft.com/office/drawing/2014/main" id="{CA61698A-5F8B-42C9-8514-6E0BAB566CE8}"/>
            </a:ext>
          </a:extLst>
        </xdr:cNvPr>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156616</xdr:rowOff>
    </xdr:from>
    <xdr:to>
      <xdr:col>55</xdr:col>
      <xdr:colOff>0</xdr:colOff>
      <xdr:row>37</xdr:row>
      <xdr:rowOff>71120</xdr:rowOff>
    </xdr:to>
    <xdr:cxnSp macro="">
      <xdr:nvCxnSpPr>
        <xdr:cNvPr id="292" name="直線コネクタ 291">
          <a:extLst>
            <a:ext uri="{FF2B5EF4-FFF2-40B4-BE49-F238E27FC236}">
              <a16:creationId xmlns:a16="http://schemas.microsoft.com/office/drawing/2014/main" id="{99125D1D-1EFB-4AA1-B1DF-DB1F35D743FF}"/>
            </a:ext>
          </a:extLst>
        </xdr:cNvPr>
        <xdr:cNvCxnSpPr/>
      </xdr:nvCxnSpPr>
      <xdr:spPr>
        <a:xfrm>
          <a:off x="9639300" y="6328816"/>
          <a:ext cx="8382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a:extLst>
            <a:ext uri="{FF2B5EF4-FFF2-40B4-BE49-F238E27FC236}">
              <a16:creationId xmlns:a16="http://schemas.microsoft.com/office/drawing/2014/main" id="{C80CA483-3A5D-4CE2-9FF1-0F5C71D61F41}"/>
            </a:ext>
          </a:extLst>
        </xdr:cNvPr>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a:extLst>
            <a:ext uri="{FF2B5EF4-FFF2-40B4-BE49-F238E27FC236}">
              <a16:creationId xmlns:a16="http://schemas.microsoft.com/office/drawing/2014/main" id="{BB97BE1B-5F90-4603-9BDB-776E2DD8E2F6}"/>
            </a:ext>
          </a:extLst>
        </xdr:cNvPr>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96266</xdr:rowOff>
    </xdr:from>
    <xdr:to>
      <xdr:col>50</xdr:col>
      <xdr:colOff>114300</xdr:colOff>
      <xdr:row>36</xdr:row>
      <xdr:rowOff>156616</xdr:rowOff>
    </xdr:to>
    <xdr:cxnSp macro="">
      <xdr:nvCxnSpPr>
        <xdr:cNvPr id="295" name="直線コネクタ 294">
          <a:extLst>
            <a:ext uri="{FF2B5EF4-FFF2-40B4-BE49-F238E27FC236}">
              <a16:creationId xmlns:a16="http://schemas.microsoft.com/office/drawing/2014/main" id="{A6D9CBBA-2434-492A-8FF3-FE5F0F8DD33D}"/>
            </a:ext>
          </a:extLst>
        </xdr:cNvPr>
        <xdr:cNvCxnSpPr/>
      </xdr:nvCxnSpPr>
      <xdr:spPr>
        <a:xfrm>
          <a:off x="8750300" y="6268466"/>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a:extLst>
            <a:ext uri="{FF2B5EF4-FFF2-40B4-BE49-F238E27FC236}">
              <a16:creationId xmlns:a16="http://schemas.microsoft.com/office/drawing/2014/main" id="{8A83B674-ADE4-4066-BA2C-C46BEEC23657}"/>
            </a:ext>
          </a:extLst>
        </xdr:cNvPr>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297" name="テキスト ボックス 296">
          <a:extLst>
            <a:ext uri="{FF2B5EF4-FFF2-40B4-BE49-F238E27FC236}">
              <a16:creationId xmlns:a16="http://schemas.microsoft.com/office/drawing/2014/main" id="{19188702-D98E-4109-8DB1-565A287E56D6}"/>
            </a:ext>
          </a:extLst>
        </xdr:cNvPr>
        <xdr:cNvSpPr txBox="1"/>
      </xdr:nvSpPr>
      <xdr:spPr>
        <a:xfrm>
          <a:off x="9450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38202</xdr:rowOff>
    </xdr:from>
    <xdr:to>
      <xdr:col>45</xdr:col>
      <xdr:colOff>177800</xdr:colOff>
      <xdr:row>36</xdr:row>
      <xdr:rowOff>96266</xdr:rowOff>
    </xdr:to>
    <xdr:cxnSp macro="">
      <xdr:nvCxnSpPr>
        <xdr:cNvPr id="298" name="直線コネクタ 297">
          <a:extLst>
            <a:ext uri="{FF2B5EF4-FFF2-40B4-BE49-F238E27FC236}">
              <a16:creationId xmlns:a16="http://schemas.microsoft.com/office/drawing/2014/main" id="{3F56FA00-D41F-4449-9993-8C1AD119B65C}"/>
            </a:ext>
          </a:extLst>
        </xdr:cNvPr>
        <xdr:cNvCxnSpPr/>
      </xdr:nvCxnSpPr>
      <xdr:spPr>
        <a:xfrm>
          <a:off x="7861300" y="6210402"/>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a:extLst>
            <a:ext uri="{FF2B5EF4-FFF2-40B4-BE49-F238E27FC236}">
              <a16:creationId xmlns:a16="http://schemas.microsoft.com/office/drawing/2014/main" id="{DA27C650-6601-4BA9-B1B6-36172A4914E9}"/>
            </a:ext>
          </a:extLst>
        </xdr:cNvPr>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38523</xdr:rowOff>
    </xdr:from>
    <xdr:ext cx="378565" cy="259045"/>
    <xdr:sp macro="" textlink="">
      <xdr:nvSpPr>
        <xdr:cNvPr id="300" name="テキスト ボックス 299">
          <a:extLst>
            <a:ext uri="{FF2B5EF4-FFF2-40B4-BE49-F238E27FC236}">
              <a16:creationId xmlns:a16="http://schemas.microsoft.com/office/drawing/2014/main" id="{522F485F-177E-4C92-B6FD-C276995C38D8}"/>
            </a:ext>
          </a:extLst>
        </xdr:cNvPr>
        <xdr:cNvSpPr txBox="1"/>
      </xdr:nvSpPr>
      <xdr:spPr>
        <a:xfrm>
          <a:off x="8561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254</xdr:rowOff>
    </xdr:from>
    <xdr:to>
      <xdr:col>41</xdr:col>
      <xdr:colOff>50800</xdr:colOff>
      <xdr:row>36</xdr:row>
      <xdr:rowOff>38202</xdr:rowOff>
    </xdr:to>
    <xdr:cxnSp macro="">
      <xdr:nvCxnSpPr>
        <xdr:cNvPr id="301" name="直線コネクタ 300">
          <a:extLst>
            <a:ext uri="{FF2B5EF4-FFF2-40B4-BE49-F238E27FC236}">
              <a16:creationId xmlns:a16="http://schemas.microsoft.com/office/drawing/2014/main" id="{87926E29-ABE3-4606-8EB0-4D37DE08BB6C}"/>
            </a:ext>
          </a:extLst>
        </xdr:cNvPr>
        <xdr:cNvCxnSpPr/>
      </xdr:nvCxnSpPr>
      <xdr:spPr>
        <a:xfrm>
          <a:off x="6972300" y="6172454"/>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a:extLst>
            <a:ext uri="{FF2B5EF4-FFF2-40B4-BE49-F238E27FC236}">
              <a16:creationId xmlns:a16="http://schemas.microsoft.com/office/drawing/2014/main" id="{AFB22F9C-9C11-40D0-936A-48680CD1FA94}"/>
            </a:ext>
          </a:extLst>
        </xdr:cNvPr>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168825</xdr:rowOff>
    </xdr:from>
    <xdr:ext cx="378565" cy="259045"/>
    <xdr:sp macro="" textlink="">
      <xdr:nvSpPr>
        <xdr:cNvPr id="303" name="テキスト ボックス 302">
          <a:extLst>
            <a:ext uri="{FF2B5EF4-FFF2-40B4-BE49-F238E27FC236}">
              <a16:creationId xmlns:a16="http://schemas.microsoft.com/office/drawing/2014/main" id="{F314EC9C-0F3B-4D2B-8A24-37AB77A21A2E}"/>
            </a:ext>
          </a:extLst>
        </xdr:cNvPr>
        <xdr:cNvSpPr txBox="1"/>
      </xdr:nvSpPr>
      <xdr:spPr>
        <a:xfrm>
          <a:off x="7672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a:extLst>
            <a:ext uri="{FF2B5EF4-FFF2-40B4-BE49-F238E27FC236}">
              <a16:creationId xmlns:a16="http://schemas.microsoft.com/office/drawing/2014/main" id="{94EDAFAF-C376-4381-8898-376161F5DD89}"/>
            </a:ext>
          </a:extLst>
        </xdr:cNvPr>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86987</xdr:rowOff>
    </xdr:from>
    <xdr:ext cx="378565" cy="259045"/>
    <xdr:sp macro="" textlink="">
      <xdr:nvSpPr>
        <xdr:cNvPr id="305" name="テキスト ボックス 304">
          <a:extLst>
            <a:ext uri="{FF2B5EF4-FFF2-40B4-BE49-F238E27FC236}">
              <a16:creationId xmlns:a16="http://schemas.microsoft.com/office/drawing/2014/main" id="{1BE6244E-B927-4289-9A57-01F9B8461AD7}"/>
            </a:ext>
          </a:extLst>
        </xdr:cNvPr>
        <xdr:cNvSpPr txBox="1"/>
      </xdr:nvSpPr>
      <xdr:spPr>
        <a:xfrm>
          <a:off x="6783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E080FFF1-B8F7-4478-BB14-B5127EA8B6CF}"/>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36A3D0B9-8B63-4493-96DE-4E716781399B}"/>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F6C1E02F-8C58-4F44-BA04-16C3F13F1847}"/>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700DEB31-2E31-4489-AB0E-9FF0CC294245}"/>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57EDC329-4934-4EB7-9B0A-DA29B2A4C80F}"/>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11" name="楕円 310">
          <a:extLst>
            <a:ext uri="{FF2B5EF4-FFF2-40B4-BE49-F238E27FC236}">
              <a16:creationId xmlns:a16="http://schemas.microsoft.com/office/drawing/2014/main" id="{AC8EED61-EC3E-43B8-AC50-924CD7F9DD8C}"/>
            </a:ext>
          </a:extLst>
        </xdr:cNvPr>
        <xdr:cNvSpPr/>
      </xdr:nvSpPr>
      <xdr:spPr>
        <a:xfrm>
          <a:off x="104267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170197</xdr:rowOff>
    </xdr:from>
    <xdr:ext cx="378565" cy="259045"/>
    <xdr:sp macro="" textlink="">
      <xdr:nvSpPr>
        <xdr:cNvPr id="312" name="労働費該当値テキスト">
          <a:extLst>
            <a:ext uri="{FF2B5EF4-FFF2-40B4-BE49-F238E27FC236}">
              <a16:creationId xmlns:a16="http://schemas.microsoft.com/office/drawing/2014/main" id="{557D81B7-CBE8-4145-8F17-2B7BEBEB8BF1}"/>
            </a:ext>
          </a:extLst>
        </xdr:cNvPr>
        <xdr:cNvSpPr txBox="1"/>
      </xdr:nvSpPr>
      <xdr:spPr>
        <a:xfrm>
          <a:off x="10528300" y="6342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105816</xdr:rowOff>
    </xdr:from>
    <xdr:to>
      <xdr:col>50</xdr:col>
      <xdr:colOff>165100</xdr:colOff>
      <xdr:row>37</xdr:row>
      <xdr:rowOff>35966</xdr:rowOff>
    </xdr:to>
    <xdr:sp macro="" textlink="">
      <xdr:nvSpPr>
        <xdr:cNvPr id="313" name="楕円 312">
          <a:extLst>
            <a:ext uri="{FF2B5EF4-FFF2-40B4-BE49-F238E27FC236}">
              <a16:creationId xmlns:a16="http://schemas.microsoft.com/office/drawing/2014/main" id="{0AFF6E00-A4FA-4517-A9F1-1020782CE3D0}"/>
            </a:ext>
          </a:extLst>
        </xdr:cNvPr>
        <xdr:cNvSpPr/>
      </xdr:nvSpPr>
      <xdr:spPr>
        <a:xfrm>
          <a:off x="9588500" y="62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52493</xdr:rowOff>
    </xdr:from>
    <xdr:ext cx="378565" cy="259045"/>
    <xdr:sp macro="" textlink="">
      <xdr:nvSpPr>
        <xdr:cNvPr id="314" name="テキスト ボックス 313">
          <a:extLst>
            <a:ext uri="{FF2B5EF4-FFF2-40B4-BE49-F238E27FC236}">
              <a16:creationId xmlns:a16="http://schemas.microsoft.com/office/drawing/2014/main" id="{5D66085E-97D4-4C8F-A9B6-6773B35BD5CA}"/>
            </a:ext>
          </a:extLst>
        </xdr:cNvPr>
        <xdr:cNvSpPr txBox="1"/>
      </xdr:nvSpPr>
      <xdr:spPr>
        <a:xfrm>
          <a:off x="9450017" y="6053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45466</xdr:rowOff>
    </xdr:from>
    <xdr:to>
      <xdr:col>46</xdr:col>
      <xdr:colOff>38100</xdr:colOff>
      <xdr:row>36</xdr:row>
      <xdr:rowOff>147066</xdr:rowOff>
    </xdr:to>
    <xdr:sp macro="" textlink="">
      <xdr:nvSpPr>
        <xdr:cNvPr id="315" name="楕円 314">
          <a:extLst>
            <a:ext uri="{FF2B5EF4-FFF2-40B4-BE49-F238E27FC236}">
              <a16:creationId xmlns:a16="http://schemas.microsoft.com/office/drawing/2014/main" id="{58C32329-F4B3-4F76-88B7-1DF55A0526FC}"/>
            </a:ext>
          </a:extLst>
        </xdr:cNvPr>
        <xdr:cNvSpPr/>
      </xdr:nvSpPr>
      <xdr:spPr>
        <a:xfrm>
          <a:off x="8699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163593</xdr:rowOff>
    </xdr:from>
    <xdr:ext cx="378565" cy="259045"/>
    <xdr:sp macro="" textlink="">
      <xdr:nvSpPr>
        <xdr:cNvPr id="316" name="テキスト ボックス 315">
          <a:extLst>
            <a:ext uri="{FF2B5EF4-FFF2-40B4-BE49-F238E27FC236}">
              <a16:creationId xmlns:a16="http://schemas.microsoft.com/office/drawing/2014/main" id="{309E2AAA-BB8F-4B63-829F-73B378DC1353}"/>
            </a:ext>
          </a:extLst>
        </xdr:cNvPr>
        <xdr:cNvSpPr txBox="1"/>
      </xdr:nvSpPr>
      <xdr:spPr>
        <a:xfrm>
          <a:off x="8561017" y="5992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158852</xdr:rowOff>
    </xdr:from>
    <xdr:to>
      <xdr:col>41</xdr:col>
      <xdr:colOff>101600</xdr:colOff>
      <xdr:row>36</xdr:row>
      <xdr:rowOff>89002</xdr:rowOff>
    </xdr:to>
    <xdr:sp macro="" textlink="">
      <xdr:nvSpPr>
        <xdr:cNvPr id="317" name="楕円 316">
          <a:extLst>
            <a:ext uri="{FF2B5EF4-FFF2-40B4-BE49-F238E27FC236}">
              <a16:creationId xmlns:a16="http://schemas.microsoft.com/office/drawing/2014/main" id="{170C6848-86B9-4DB6-AF46-9A0352AE2E1C}"/>
            </a:ext>
          </a:extLst>
        </xdr:cNvPr>
        <xdr:cNvSpPr/>
      </xdr:nvSpPr>
      <xdr:spPr>
        <a:xfrm>
          <a:off x="7810500" y="61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105529</xdr:rowOff>
    </xdr:from>
    <xdr:ext cx="378565" cy="259045"/>
    <xdr:sp macro="" textlink="">
      <xdr:nvSpPr>
        <xdr:cNvPr id="318" name="テキスト ボックス 317">
          <a:extLst>
            <a:ext uri="{FF2B5EF4-FFF2-40B4-BE49-F238E27FC236}">
              <a16:creationId xmlns:a16="http://schemas.microsoft.com/office/drawing/2014/main" id="{5CC82D69-D665-4AE1-92A0-9F67A512901F}"/>
            </a:ext>
          </a:extLst>
        </xdr:cNvPr>
        <xdr:cNvSpPr txBox="1"/>
      </xdr:nvSpPr>
      <xdr:spPr>
        <a:xfrm>
          <a:off x="7672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120904</xdr:rowOff>
    </xdr:from>
    <xdr:to>
      <xdr:col>36</xdr:col>
      <xdr:colOff>165100</xdr:colOff>
      <xdr:row>36</xdr:row>
      <xdr:rowOff>51054</xdr:rowOff>
    </xdr:to>
    <xdr:sp macro="" textlink="">
      <xdr:nvSpPr>
        <xdr:cNvPr id="319" name="楕円 318">
          <a:extLst>
            <a:ext uri="{FF2B5EF4-FFF2-40B4-BE49-F238E27FC236}">
              <a16:creationId xmlns:a16="http://schemas.microsoft.com/office/drawing/2014/main" id="{1BC10B27-86BB-4EFD-ABB2-3807716C5A7A}"/>
            </a:ext>
          </a:extLst>
        </xdr:cNvPr>
        <xdr:cNvSpPr/>
      </xdr:nvSpPr>
      <xdr:spPr>
        <a:xfrm>
          <a:off x="6921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67581</xdr:rowOff>
    </xdr:from>
    <xdr:ext cx="469744" cy="259045"/>
    <xdr:sp macro="" textlink="">
      <xdr:nvSpPr>
        <xdr:cNvPr id="320" name="テキスト ボックス 319">
          <a:extLst>
            <a:ext uri="{FF2B5EF4-FFF2-40B4-BE49-F238E27FC236}">
              <a16:creationId xmlns:a16="http://schemas.microsoft.com/office/drawing/2014/main" id="{48167776-B150-4069-98F0-D007AD5CE814}"/>
            </a:ext>
          </a:extLst>
        </xdr:cNvPr>
        <xdr:cNvSpPr txBox="1"/>
      </xdr:nvSpPr>
      <xdr:spPr>
        <a:xfrm>
          <a:off x="6737428" y="589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EC7FE807-53E1-49BD-BE39-AF6050053732}"/>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8204F8AC-7139-4043-9F19-7769D91C453B}"/>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3C8FBD2-C822-44E6-8B24-B8CEE329E779}"/>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B81ECA96-CFA1-4A74-9F9D-8D0E831BB575}"/>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737BEAED-A5D5-4EE4-B734-F96290AC3229}"/>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B841C6E3-8270-47A9-A704-05519E9B4C78}"/>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FC89B605-5905-4EEF-87FC-C24E6F3356C3}"/>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44058AAE-57C5-48C0-8327-A2949B27110B}"/>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4886E17C-8A3D-4463-BA06-B152554D5CB5}"/>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4D60B737-3D62-4313-B7C1-1D7B6872E18C}"/>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2E625D30-3531-4478-A79F-282C42363A7E}"/>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952FFE5A-7090-4EF1-A87B-8150DF48D241}"/>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2E6523E0-1AF1-4A32-A509-2C16B9DB00E3}"/>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9D252E6B-9359-466A-8BA2-72B892F1179F}"/>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C805B1DF-5DA8-485E-8CC5-19E64C740B7E}"/>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C572864A-F634-45D9-9431-C1A09D2B4D3D}"/>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BB36BE96-6895-4467-B474-1D75675F8ED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A3A029EC-3E7D-43DC-B60E-6BC8B1006E95}"/>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6E74F833-099B-4FFE-9941-910F3F61F4B2}"/>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B94A16B4-C6BC-4223-B797-7F4D2C14AD97}"/>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7E953886-0E1A-409E-8056-53FEA24ECF0C}"/>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a:extLst>
            <a:ext uri="{FF2B5EF4-FFF2-40B4-BE49-F238E27FC236}">
              <a16:creationId xmlns:a16="http://schemas.microsoft.com/office/drawing/2014/main" id="{2DEC478C-0F4B-4BDD-BAAA-4EC4BDF2B314}"/>
            </a:ext>
          </a:extLst>
        </xdr:cNvPr>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a:extLst>
            <a:ext uri="{FF2B5EF4-FFF2-40B4-BE49-F238E27FC236}">
              <a16:creationId xmlns:a16="http://schemas.microsoft.com/office/drawing/2014/main" id="{9B880168-E2EA-4521-A2B1-DA6B07FA8FCB}"/>
            </a:ext>
          </a:extLst>
        </xdr:cNvPr>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a:extLst>
            <a:ext uri="{FF2B5EF4-FFF2-40B4-BE49-F238E27FC236}">
              <a16:creationId xmlns:a16="http://schemas.microsoft.com/office/drawing/2014/main" id="{D764F195-1352-4A63-A2E2-875EC40BD6BD}"/>
            </a:ext>
          </a:extLst>
        </xdr:cNvPr>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a:extLst>
            <a:ext uri="{FF2B5EF4-FFF2-40B4-BE49-F238E27FC236}">
              <a16:creationId xmlns:a16="http://schemas.microsoft.com/office/drawing/2014/main" id="{092AB8DE-EE37-438E-ADCF-BC65C1E70B76}"/>
            </a:ext>
          </a:extLst>
        </xdr:cNvPr>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a:extLst>
            <a:ext uri="{FF2B5EF4-FFF2-40B4-BE49-F238E27FC236}">
              <a16:creationId xmlns:a16="http://schemas.microsoft.com/office/drawing/2014/main" id="{6AFEE550-E74D-44DA-A9BD-9D9292E82B6B}"/>
            </a:ext>
          </a:extLst>
        </xdr:cNvPr>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60833</xdr:rowOff>
    </xdr:from>
    <xdr:to>
      <xdr:col>55</xdr:col>
      <xdr:colOff>0</xdr:colOff>
      <xdr:row>57</xdr:row>
      <xdr:rowOff>65770</xdr:rowOff>
    </xdr:to>
    <xdr:cxnSp macro="">
      <xdr:nvCxnSpPr>
        <xdr:cNvPr id="347" name="直線コネクタ 346">
          <a:extLst>
            <a:ext uri="{FF2B5EF4-FFF2-40B4-BE49-F238E27FC236}">
              <a16:creationId xmlns:a16="http://schemas.microsoft.com/office/drawing/2014/main" id="{E3E7127E-5CC4-4629-A631-7F393D24939D}"/>
            </a:ext>
          </a:extLst>
        </xdr:cNvPr>
        <xdr:cNvCxnSpPr/>
      </xdr:nvCxnSpPr>
      <xdr:spPr>
        <a:xfrm>
          <a:off x="9639300" y="9833483"/>
          <a:ext cx="8382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8" name="農林水産業費平均値テキスト">
          <a:extLst>
            <a:ext uri="{FF2B5EF4-FFF2-40B4-BE49-F238E27FC236}">
              <a16:creationId xmlns:a16="http://schemas.microsoft.com/office/drawing/2014/main" id="{90486193-11BF-44E9-8E80-FC7A7DAA63A3}"/>
            </a:ext>
          </a:extLst>
        </xdr:cNvPr>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a:extLst>
            <a:ext uri="{FF2B5EF4-FFF2-40B4-BE49-F238E27FC236}">
              <a16:creationId xmlns:a16="http://schemas.microsoft.com/office/drawing/2014/main" id="{9AA1D635-25FA-4666-80C6-40469EA09265}"/>
            </a:ext>
          </a:extLst>
        </xdr:cNvPr>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72949</xdr:rowOff>
    </xdr:from>
    <xdr:to>
      <xdr:col>50</xdr:col>
      <xdr:colOff>114300</xdr:colOff>
      <xdr:row>57</xdr:row>
      <xdr:rowOff>60833</xdr:rowOff>
    </xdr:to>
    <xdr:cxnSp macro="">
      <xdr:nvCxnSpPr>
        <xdr:cNvPr id="350" name="直線コネクタ 349">
          <a:extLst>
            <a:ext uri="{FF2B5EF4-FFF2-40B4-BE49-F238E27FC236}">
              <a16:creationId xmlns:a16="http://schemas.microsoft.com/office/drawing/2014/main" id="{5A0650F7-65B0-4810-8557-AF9733BE67C8}"/>
            </a:ext>
          </a:extLst>
        </xdr:cNvPr>
        <xdr:cNvCxnSpPr/>
      </xdr:nvCxnSpPr>
      <xdr:spPr>
        <a:xfrm>
          <a:off x="8750300" y="9502699"/>
          <a:ext cx="889000" cy="3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a:extLst>
            <a:ext uri="{FF2B5EF4-FFF2-40B4-BE49-F238E27FC236}">
              <a16:creationId xmlns:a16="http://schemas.microsoft.com/office/drawing/2014/main" id="{712D903B-0A65-4114-9B87-41495048F68B}"/>
            </a:ext>
          </a:extLst>
        </xdr:cNvPr>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2" name="テキスト ボックス 351">
          <a:extLst>
            <a:ext uri="{FF2B5EF4-FFF2-40B4-BE49-F238E27FC236}">
              <a16:creationId xmlns:a16="http://schemas.microsoft.com/office/drawing/2014/main" id="{6CDE9E1A-4A21-4BF0-9623-5F362E697E86}"/>
            </a:ext>
          </a:extLst>
        </xdr:cNvPr>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72949</xdr:rowOff>
    </xdr:from>
    <xdr:to>
      <xdr:col>45</xdr:col>
      <xdr:colOff>177800</xdr:colOff>
      <xdr:row>57</xdr:row>
      <xdr:rowOff>20645</xdr:rowOff>
    </xdr:to>
    <xdr:cxnSp macro="">
      <xdr:nvCxnSpPr>
        <xdr:cNvPr id="353" name="直線コネクタ 352">
          <a:extLst>
            <a:ext uri="{FF2B5EF4-FFF2-40B4-BE49-F238E27FC236}">
              <a16:creationId xmlns:a16="http://schemas.microsoft.com/office/drawing/2014/main" id="{167A432A-905E-4ECC-A1A3-B9905FA964EB}"/>
            </a:ext>
          </a:extLst>
        </xdr:cNvPr>
        <xdr:cNvCxnSpPr/>
      </xdr:nvCxnSpPr>
      <xdr:spPr>
        <a:xfrm flipV="1">
          <a:off x="7861300" y="9502699"/>
          <a:ext cx="889000" cy="29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a:extLst>
            <a:ext uri="{FF2B5EF4-FFF2-40B4-BE49-F238E27FC236}">
              <a16:creationId xmlns:a16="http://schemas.microsoft.com/office/drawing/2014/main" id="{8F8A745D-88B4-49C4-ACCC-8337F8C11116}"/>
            </a:ext>
          </a:extLst>
        </xdr:cNvPr>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5" name="テキスト ボックス 354">
          <a:extLst>
            <a:ext uri="{FF2B5EF4-FFF2-40B4-BE49-F238E27FC236}">
              <a16:creationId xmlns:a16="http://schemas.microsoft.com/office/drawing/2014/main" id="{3EBEDD3C-3FF4-4B07-BB63-BFFCB996B4FB}"/>
            </a:ext>
          </a:extLst>
        </xdr:cNvPr>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20645</xdr:rowOff>
    </xdr:from>
    <xdr:to>
      <xdr:col>41</xdr:col>
      <xdr:colOff>50800</xdr:colOff>
      <xdr:row>57</xdr:row>
      <xdr:rowOff>54341</xdr:rowOff>
    </xdr:to>
    <xdr:cxnSp macro="">
      <xdr:nvCxnSpPr>
        <xdr:cNvPr id="356" name="直線コネクタ 355">
          <a:extLst>
            <a:ext uri="{FF2B5EF4-FFF2-40B4-BE49-F238E27FC236}">
              <a16:creationId xmlns:a16="http://schemas.microsoft.com/office/drawing/2014/main" id="{229DFCDE-8804-4A03-90F6-7881E5BCCC02}"/>
            </a:ext>
          </a:extLst>
        </xdr:cNvPr>
        <xdr:cNvCxnSpPr/>
      </xdr:nvCxnSpPr>
      <xdr:spPr>
        <a:xfrm flipV="1">
          <a:off x="6972300" y="9793295"/>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a:extLst>
            <a:ext uri="{FF2B5EF4-FFF2-40B4-BE49-F238E27FC236}">
              <a16:creationId xmlns:a16="http://schemas.microsoft.com/office/drawing/2014/main" id="{A61BA954-F86F-43DD-AA6D-109C26BCE490}"/>
            </a:ext>
          </a:extLst>
        </xdr:cNvPr>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131701</xdr:rowOff>
    </xdr:from>
    <xdr:ext cx="469744" cy="259045"/>
    <xdr:sp macro="" textlink="">
      <xdr:nvSpPr>
        <xdr:cNvPr id="358" name="テキスト ボックス 357">
          <a:extLst>
            <a:ext uri="{FF2B5EF4-FFF2-40B4-BE49-F238E27FC236}">
              <a16:creationId xmlns:a16="http://schemas.microsoft.com/office/drawing/2014/main" id="{D583F247-CB61-4F85-9675-094C97EDD3AD}"/>
            </a:ext>
          </a:extLst>
        </xdr:cNvPr>
        <xdr:cNvSpPr txBox="1"/>
      </xdr:nvSpPr>
      <xdr:spPr>
        <a:xfrm>
          <a:off x="7626428" y="99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a:extLst>
            <a:ext uri="{FF2B5EF4-FFF2-40B4-BE49-F238E27FC236}">
              <a16:creationId xmlns:a16="http://schemas.microsoft.com/office/drawing/2014/main" id="{B01436E1-F3B5-4F51-B075-2DC34F23DCC9}"/>
            </a:ext>
          </a:extLst>
        </xdr:cNvPr>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127220</xdr:rowOff>
    </xdr:from>
    <xdr:ext cx="469744" cy="259045"/>
    <xdr:sp macro="" textlink="">
      <xdr:nvSpPr>
        <xdr:cNvPr id="360" name="テキスト ボックス 359">
          <a:extLst>
            <a:ext uri="{FF2B5EF4-FFF2-40B4-BE49-F238E27FC236}">
              <a16:creationId xmlns:a16="http://schemas.microsoft.com/office/drawing/2014/main" id="{8DC84CC9-2B02-4088-AC94-B1A6C9D0F6BE}"/>
            </a:ext>
          </a:extLst>
        </xdr:cNvPr>
        <xdr:cNvSpPr txBox="1"/>
      </xdr:nvSpPr>
      <xdr:spPr>
        <a:xfrm>
          <a:off x="6737428" y="98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7E2F6D8D-EB5D-4BA3-9ABE-322BC0881766}"/>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D740D8DA-A5B0-4FD8-9952-DCD70D0D55FB}"/>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272DE641-9F06-4948-9FAA-948DC52B869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EF4B5EE5-E1E4-42A3-AC74-9F4EF08619BF}"/>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4A9BDD65-ACB6-478C-9A07-FDFC6A44E21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14970</xdr:rowOff>
    </xdr:from>
    <xdr:to>
      <xdr:col>55</xdr:col>
      <xdr:colOff>50800</xdr:colOff>
      <xdr:row>57</xdr:row>
      <xdr:rowOff>116570</xdr:rowOff>
    </xdr:to>
    <xdr:sp macro="" textlink="">
      <xdr:nvSpPr>
        <xdr:cNvPr id="366" name="楕円 365">
          <a:extLst>
            <a:ext uri="{FF2B5EF4-FFF2-40B4-BE49-F238E27FC236}">
              <a16:creationId xmlns:a16="http://schemas.microsoft.com/office/drawing/2014/main" id="{082964E7-6A03-4EDD-8F43-59FF88491505}"/>
            </a:ext>
          </a:extLst>
        </xdr:cNvPr>
        <xdr:cNvSpPr/>
      </xdr:nvSpPr>
      <xdr:spPr>
        <a:xfrm>
          <a:off x="10426700" y="9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37847</xdr:rowOff>
    </xdr:from>
    <xdr:ext cx="469744" cy="259045"/>
    <xdr:sp macro="" textlink="">
      <xdr:nvSpPr>
        <xdr:cNvPr id="367" name="農林水産業費該当値テキスト">
          <a:extLst>
            <a:ext uri="{FF2B5EF4-FFF2-40B4-BE49-F238E27FC236}">
              <a16:creationId xmlns:a16="http://schemas.microsoft.com/office/drawing/2014/main" id="{9B38029B-AE41-4CE3-94B4-D8A9F56247DF}"/>
            </a:ext>
          </a:extLst>
        </xdr:cNvPr>
        <xdr:cNvSpPr txBox="1"/>
      </xdr:nvSpPr>
      <xdr:spPr>
        <a:xfrm>
          <a:off x="10528300" y="9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10033</xdr:rowOff>
    </xdr:from>
    <xdr:to>
      <xdr:col>50</xdr:col>
      <xdr:colOff>165100</xdr:colOff>
      <xdr:row>57</xdr:row>
      <xdr:rowOff>111633</xdr:rowOff>
    </xdr:to>
    <xdr:sp macro="" textlink="">
      <xdr:nvSpPr>
        <xdr:cNvPr id="368" name="楕円 367">
          <a:extLst>
            <a:ext uri="{FF2B5EF4-FFF2-40B4-BE49-F238E27FC236}">
              <a16:creationId xmlns:a16="http://schemas.microsoft.com/office/drawing/2014/main" id="{8CAF558D-3B1E-455C-8ED4-1E84CB7C5438}"/>
            </a:ext>
          </a:extLst>
        </xdr:cNvPr>
        <xdr:cNvSpPr/>
      </xdr:nvSpPr>
      <xdr:spPr>
        <a:xfrm>
          <a:off x="9588500" y="97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128160</xdr:rowOff>
    </xdr:from>
    <xdr:ext cx="469744" cy="259045"/>
    <xdr:sp macro="" textlink="">
      <xdr:nvSpPr>
        <xdr:cNvPr id="369" name="テキスト ボックス 368">
          <a:extLst>
            <a:ext uri="{FF2B5EF4-FFF2-40B4-BE49-F238E27FC236}">
              <a16:creationId xmlns:a16="http://schemas.microsoft.com/office/drawing/2014/main" id="{A38FC7DA-F6D3-48A0-BA2A-41522283547C}"/>
            </a:ext>
          </a:extLst>
        </xdr:cNvPr>
        <xdr:cNvSpPr txBox="1"/>
      </xdr:nvSpPr>
      <xdr:spPr>
        <a:xfrm>
          <a:off x="9404428" y="955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22149</xdr:rowOff>
    </xdr:from>
    <xdr:to>
      <xdr:col>46</xdr:col>
      <xdr:colOff>38100</xdr:colOff>
      <xdr:row>55</xdr:row>
      <xdr:rowOff>123749</xdr:rowOff>
    </xdr:to>
    <xdr:sp macro="" textlink="">
      <xdr:nvSpPr>
        <xdr:cNvPr id="370" name="楕円 369">
          <a:extLst>
            <a:ext uri="{FF2B5EF4-FFF2-40B4-BE49-F238E27FC236}">
              <a16:creationId xmlns:a16="http://schemas.microsoft.com/office/drawing/2014/main" id="{7E568253-8B0E-4428-95B5-6D3EE77FB67A}"/>
            </a:ext>
          </a:extLst>
        </xdr:cNvPr>
        <xdr:cNvSpPr/>
      </xdr:nvSpPr>
      <xdr:spPr>
        <a:xfrm>
          <a:off x="8699500" y="945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140276</xdr:rowOff>
    </xdr:from>
    <xdr:ext cx="534377" cy="259045"/>
    <xdr:sp macro="" textlink="">
      <xdr:nvSpPr>
        <xdr:cNvPr id="371" name="テキスト ボックス 370">
          <a:extLst>
            <a:ext uri="{FF2B5EF4-FFF2-40B4-BE49-F238E27FC236}">
              <a16:creationId xmlns:a16="http://schemas.microsoft.com/office/drawing/2014/main" id="{8AE19FEE-E4F3-4851-8673-D0E4AE2E6ACD}"/>
            </a:ext>
          </a:extLst>
        </xdr:cNvPr>
        <xdr:cNvSpPr txBox="1"/>
      </xdr:nvSpPr>
      <xdr:spPr>
        <a:xfrm>
          <a:off x="8483111" y="922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141295</xdr:rowOff>
    </xdr:from>
    <xdr:to>
      <xdr:col>41</xdr:col>
      <xdr:colOff>101600</xdr:colOff>
      <xdr:row>57</xdr:row>
      <xdr:rowOff>71445</xdr:rowOff>
    </xdr:to>
    <xdr:sp macro="" textlink="">
      <xdr:nvSpPr>
        <xdr:cNvPr id="372" name="楕円 371">
          <a:extLst>
            <a:ext uri="{FF2B5EF4-FFF2-40B4-BE49-F238E27FC236}">
              <a16:creationId xmlns:a16="http://schemas.microsoft.com/office/drawing/2014/main" id="{64815EB0-20DA-4A36-B167-1D34B3F14C44}"/>
            </a:ext>
          </a:extLst>
        </xdr:cNvPr>
        <xdr:cNvSpPr/>
      </xdr:nvSpPr>
      <xdr:spPr>
        <a:xfrm>
          <a:off x="7810500" y="97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87972</xdr:rowOff>
    </xdr:from>
    <xdr:ext cx="469744" cy="259045"/>
    <xdr:sp macro="" textlink="">
      <xdr:nvSpPr>
        <xdr:cNvPr id="373" name="テキスト ボックス 372">
          <a:extLst>
            <a:ext uri="{FF2B5EF4-FFF2-40B4-BE49-F238E27FC236}">
              <a16:creationId xmlns:a16="http://schemas.microsoft.com/office/drawing/2014/main" id="{09FAD24F-35BF-43D6-83C0-808071600D94}"/>
            </a:ext>
          </a:extLst>
        </xdr:cNvPr>
        <xdr:cNvSpPr txBox="1"/>
      </xdr:nvSpPr>
      <xdr:spPr>
        <a:xfrm>
          <a:off x="7626428" y="951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3541</xdr:rowOff>
    </xdr:from>
    <xdr:to>
      <xdr:col>36</xdr:col>
      <xdr:colOff>165100</xdr:colOff>
      <xdr:row>57</xdr:row>
      <xdr:rowOff>105141</xdr:rowOff>
    </xdr:to>
    <xdr:sp macro="" textlink="">
      <xdr:nvSpPr>
        <xdr:cNvPr id="374" name="楕円 373">
          <a:extLst>
            <a:ext uri="{FF2B5EF4-FFF2-40B4-BE49-F238E27FC236}">
              <a16:creationId xmlns:a16="http://schemas.microsoft.com/office/drawing/2014/main" id="{C9A821D6-5DE7-41D0-B94E-5EB6AD93E9ED}"/>
            </a:ext>
          </a:extLst>
        </xdr:cNvPr>
        <xdr:cNvSpPr/>
      </xdr:nvSpPr>
      <xdr:spPr>
        <a:xfrm>
          <a:off x="6921500" y="977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121668</xdr:rowOff>
    </xdr:from>
    <xdr:ext cx="469744" cy="259045"/>
    <xdr:sp macro="" textlink="">
      <xdr:nvSpPr>
        <xdr:cNvPr id="375" name="テキスト ボックス 374">
          <a:extLst>
            <a:ext uri="{FF2B5EF4-FFF2-40B4-BE49-F238E27FC236}">
              <a16:creationId xmlns:a16="http://schemas.microsoft.com/office/drawing/2014/main" id="{8F3AAA87-9132-4257-B5B7-C5F2698F2789}"/>
            </a:ext>
          </a:extLst>
        </xdr:cNvPr>
        <xdr:cNvSpPr txBox="1"/>
      </xdr:nvSpPr>
      <xdr:spPr>
        <a:xfrm>
          <a:off x="6737428" y="955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B7649143-53DB-4D0E-A5E7-26A38B284DBC}"/>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9C5A60F6-4442-4AC3-A6ED-5BEB9238A41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3DF5EBDD-B8B3-4E2F-AC6F-D2C350AFC399}"/>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4EBC9259-0294-4861-80DF-23483F95263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36E2CA54-37B0-4236-A5AE-A43A7576241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FC865B46-77B3-4DC6-873D-0F49361536AD}"/>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E28A5896-772E-479A-9AA5-B33A6D1B0C7A}"/>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77E6E16B-8CA4-453E-9DD6-CAD4AB96DDB1}"/>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B5B8F4CD-1FB9-483B-A69E-BD8E3415881F}"/>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949A72AE-74E8-4C0A-A661-087F0F78B2E5}"/>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56EF76BF-6AF9-4261-B043-6EF2206625D5}"/>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89D5EBFB-F5DA-4AFB-B384-5461A85EEA7B}"/>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A8D6AB5B-E2A5-4341-8A32-154DE6B72E9C}"/>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8273226-125A-4E2E-8599-02BC04A5BBE8}"/>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AD106A6C-88A9-4B4B-93DF-B591E1D3B16A}"/>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37928863-41A0-4947-8A7B-3F68E6F8C956}"/>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9624D9C-2709-4097-BA84-0FF5545EF6E9}"/>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1727ADFD-4451-4E59-809B-72B2D3D08506}"/>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5D708D79-0806-48AA-9685-871161C470AC}"/>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5CC2638D-02F0-4880-82FA-87845800E993}"/>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352F2883-0377-4CA3-97FC-71D1224859AA}"/>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a:extLst>
            <a:ext uri="{FF2B5EF4-FFF2-40B4-BE49-F238E27FC236}">
              <a16:creationId xmlns:a16="http://schemas.microsoft.com/office/drawing/2014/main" id="{2CC2D3EF-7F2E-4114-8F13-907353DADA26}"/>
            </a:ext>
          </a:extLst>
        </xdr:cNvPr>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a:extLst>
            <a:ext uri="{FF2B5EF4-FFF2-40B4-BE49-F238E27FC236}">
              <a16:creationId xmlns:a16="http://schemas.microsoft.com/office/drawing/2014/main" id="{1DD4A64B-50E4-44BB-889D-3C2454712B56}"/>
            </a:ext>
          </a:extLst>
        </xdr:cNvPr>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a:extLst>
            <a:ext uri="{FF2B5EF4-FFF2-40B4-BE49-F238E27FC236}">
              <a16:creationId xmlns:a16="http://schemas.microsoft.com/office/drawing/2014/main" id="{C3F61CE9-904B-4236-80DD-13F996D27DD8}"/>
            </a:ext>
          </a:extLst>
        </xdr:cNvPr>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a:extLst>
            <a:ext uri="{FF2B5EF4-FFF2-40B4-BE49-F238E27FC236}">
              <a16:creationId xmlns:a16="http://schemas.microsoft.com/office/drawing/2014/main" id="{C68C3A49-8465-489D-8197-73EF390F0B0E}"/>
            </a:ext>
          </a:extLst>
        </xdr:cNvPr>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a:extLst>
            <a:ext uri="{FF2B5EF4-FFF2-40B4-BE49-F238E27FC236}">
              <a16:creationId xmlns:a16="http://schemas.microsoft.com/office/drawing/2014/main" id="{D7B41C03-96EB-433F-9AC6-13B94EB756F3}"/>
            </a:ext>
          </a:extLst>
        </xdr:cNvPr>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26726</xdr:rowOff>
    </xdr:from>
    <xdr:to>
      <xdr:col>55</xdr:col>
      <xdr:colOff>0</xdr:colOff>
      <xdr:row>77</xdr:row>
      <xdr:rowOff>94004</xdr:rowOff>
    </xdr:to>
    <xdr:cxnSp macro="">
      <xdr:nvCxnSpPr>
        <xdr:cNvPr id="402" name="直線コネクタ 401">
          <a:extLst>
            <a:ext uri="{FF2B5EF4-FFF2-40B4-BE49-F238E27FC236}">
              <a16:creationId xmlns:a16="http://schemas.microsoft.com/office/drawing/2014/main" id="{B14292C1-0865-492E-AF8B-97D89F94794D}"/>
            </a:ext>
          </a:extLst>
        </xdr:cNvPr>
        <xdr:cNvCxnSpPr/>
      </xdr:nvCxnSpPr>
      <xdr:spPr>
        <a:xfrm>
          <a:off x="9639300" y="13228376"/>
          <a:ext cx="838200" cy="6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a:extLst>
            <a:ext uri="{FF2B5EF4-FFF2-40B4-BE49-F238E27FC236}">
              <a16:creationId xmlns:a16="http://schemas.microsoft.com/office/drawing/2014/main" id="{EC0AC3E8-942D-44C8-82C7-863719D31106}"/>
            </a:ext>
          </a:extLst>
        </xdr:cNvPr>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a:extLst>
            <a:ext uri="{FF2B5EF4-FFF2-40B4-BE49-F238E27FC236}">
              <a16:creationId xmlns:a16="http://schemas.microsoft.com/office/drawing/2014/main" id="{8FA88D7A-777D-4276-AA2F-C58981DD7D88}"/>
            </a:ext>
          </a:extLst>
        </xdr:cNvPr>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26726</xdr:rowOff>
    </xdr:from>
    <xdr:to>
      <xdr:col>50</xdr:col>
      <xdr:colOff>114300</xdr:colOff>
      <xdr:row>77</xdr:row>
      <xdr:rowOff>28738</xdr:rowOff>
    </xdr:to>
    <xdr:cxnSp macro="">
      <xdr:nvCxnSpPr>
        <xdr:cNvPr id="405" name="直線コネクタ 404">
          <a:extLst>
            <a:ext uri="{FF2B5EF4-FFF2-40B4-BE49-F238E27FC236}">
              <a16:creationId xmlns:a16="http://schemas.microsoft.com/office/drawing/2014/main" id="{E8C6CE31-A285-4732-9222-596338AF4B4B}"/>
            </a:ext>
          </a:extLst>
        </xdr:cNvPr>
        <xdr:cNvCxnSpPr/>
      </xdr:nvCxnSpPr>
      <xdr:spPr>
        <a:xfrm flipV="1">
          <a:off x="8750300" y="1322837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a:extLst>
            <a:ext uri="{FF2B5EF4-FFF2-40B4-BE49-F238E27FC236}">
              <a16:creationId xmlns:a16="http://schemas.microsoft.com/office/drawing/2014/main" id="{14E01373-FF8F-416F-90A6-073EBD7E9CF5}"/>
            </a:ext>
          </a:extLst>
        </xdr:cNvPr>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108932</xdr:rowOff>
    </xdr:from>
    <xdr:ext cx="534377" cy="259045"/>
    <xdr:sp macro="" textlink="">
      <xdr:nvSpPr>
        <xdr:cNvPr id="407" name="テキスト ボックス 406">
          <a:extLst>
            <a:ext uri="{FF2B5EF4-FFF2-40B4-BE49-F238E27FC236}">
              <a16:creationId xmlns:a16="http://schemas.microsoft.com/office/drawing/2014/main" id="{D8F91742-C528-4739-972C-4B398718B6C2}"/>
            </a:ext>
          </a:extLst>
        </xdr:cNvPr>
        <xdr:cNvSpPr txBox="1"/>
      </xdr:nvSpPr>
      <xdr:spPr>
        <a:xfrm>
          <a:off x="9372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145186</xdr:rowOff>
    </xdr:from>
    <xdr:to>
      <xdr:col>45</xdr:col>
      <xdr:colOff>177800</xdr:colOff>
      <xdr:row>77</xdr:row>
      <xdr:rowOff>28738</xdr:rowOff>
    </xdr:to>
    <xdr:cxnSp macro="">
      <xdr:nvCxnSpPr>
        <xdr:cNvPr id="408" name="直線コネクタ 407">
          <a:extLst>
            <a:ext uri="{FF2B5EF4-FFF2-40B4-BE49-F238E27FC236}">
              <a16:creationId xmlns:a16="http://schemas.microsoft.com/office/drawing/2014/main" id="{BE5CC3D5-0093-469C-A9FB-CA980A7BF97F}"/>
            </a:ext>
          </a:extLst>
        </xdr:cNvPr>
        <xdr:cNvCxnSpPr/>
      </xdr:nvCxnSpPr>
      <xdr:spPr>
        <a:xfrm>
          <a:off x="7861300" y="13175386"/>
          <a:ext cx="889000" cy="5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a:extLst>
            <a:ext uri="{FF2B5EF4-FFF2-40B4-BE49-F238E27FC236}">
              <a16:creationId xmlns:a16="http://schemas.microsoft.com/office/drawing/2014/main" id="{662B8301-F490-47AC-889F-0A788685F33B}"/>
            </a:ext>
          </a:extLst>
        </xdr:cNvPr>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96519</xdr:rowOff>
    </xdr:from>
    <xdr:ext cx="534377" cy="259045"/>
    <xdr:sp macro="" textlink="">
      <xdr:nvSpPr>
        <xdr:cNvPr id="410" name="テキスト ボックス 409">
          <a:extLst>
            <a:ext uri="{FF2B5EF4-FFF2-40B4-BE49-F238E27FC236}">
              <a16:creationId xmlns:a16="http://schemas.microsoft.com/office/drawing/2014/main" id="{8E3F960A-3F4A-4D0B-A12E-AFE8A2633065}"/>
            </a:ext>
          </a:extLst>
        </xdr:cNvPr>
        <xdr:cNvSpPr txBox="1"/>
      </xdr:nvSpPr>
      <xdr:spPr>
        <a:xfrm>
          <a:off x="8483111" y="132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41128</xdr:rowOff>
    </xdr:from>
    <xdr:to>
      <xdr:col>41</xdr:col>
      <xdr:colOff>50800</xdr:colOff>
      <xdr:row>76</xdr:row>
      <xdr:rowOff>145186</xdr:rowOff>
    </xdr:to>
    <xdr:cxnSp macro="">
      <xdr:nvCxnSpPr>
        <xdr:cNvPr id="411" name="直線コネクタ 410">
          <a:extLst>
            <a:ext uri="{FF2B5EF4-FFF2-40B4-BE49-F238E27FC236}">
              <a16:creationId xmlns:a16="http://schemas.microsoft.com/office/drawing/2014/main" id="{2E2B16BE-4860-45B9-9E0A-42770C070114}"/>
            </a:ext>
          </a:extLst>
        </xdr:cNvPr>
        <xdr:cNvCxnSpPr/>
      </xdr:nvCxnSpPr>
      <xdr:spPr>
        <a:xfrm>
          <a:off x="6972300" y="13071328"/>
          <a:ext cx="889000" cy="10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a:extLst>
            <a:ext uri="{FF2B5EF4-FFF2-40B4-BE49-F238E27FC236}">
              <a16:creationId xmlns:a16="http://schemas.microsoft.com/office/drawing/2014/main" id="{2921F192-7E0A-44AF-8563-6A6643284B6A}"/>
            </a:ext>
          </a:extLst>
        </xdr:cNvPr>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70550</xdr:rowOff>
    </xdr:from>
    <xdr:ext cx="534377" cy="259045"/>
    <xdr:sp macro="" textlink="">
      <xdr:nvSpPr>
        <xdr:cNvPr id="413" name="テキスト ボックス 412">
          <a:extLst>
            <a:ext uri="{FF2B5EF4-FFF2-40B4-BE49-F238E27FC236}">
              <a16:creationId xmlns:a16="http://schemas.microsoft.com/office/drawing/2014/main" id="{74499AC6-2ADD-4107-BE6D-1E5C840AC758}"/>
            </a:ext>
          </a:extLst>
        </xdr:cNvPr>
        <xdr:cNvSpPr txBox="1"/>
      </xdr:nvSpPr>
      <xdr:spPr>
        <a:xfrm>
          <a:off x="7594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a:extLst>
            <a:ext uri="{FF2B5EF4-FFF2-40B4-BE49-F238E27FC236}">
              <a16:creationId xmlns:a16="http://schemas.microsoft.com/office/drawing/2014/main" id="{1384F6B3-4136-434D-9944-82A117CE81CB}"/>
            </a:ext>
          </a:extLst>
        </xdr:cNvPr>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74345</xdr:rowOff>
    </xdr:from>
    <xdr:ext cx="534377" cy="259045"/>
    <xdr:sp macro="" textlink="">
      <xdr:nvSpPr>
        <xdr:cNvPr id="415" name="テキスト ボックス 414">
          <a:extLst>
            <a:ext uri="{FF2B5EF4-FFF2-40B4-BE49-F238E27FC236}">
              <a16:creationId xmlns:a16="http://schemas.microsoft.com/office/drawing/2014/main" id="{FC3D2668-E628-4544-9D0C-531A38CA6807}"/>
            </a:ext>
          </a:extLst>
        </xdr:cNvPr>
        <xdr:cNvSpPr txBox="1"/>
      </xdr:nvSpPr>
      <xdr:spPr>
        <a:xfrm>
          <a:off x="6705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D84F6F94-A68C-46E1-BAC2-D5D0732BF182}"/>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B07115FB-33CC-4FA0-BF50-94B2F7A492DB}"/>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3FD4D03-9683-4215-A6F7-19EE9951E1FC}"/>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86B6A5FD-9E67-49E9-A936-D782DFD31BB8}"/>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30C0EA1C-0745-4BA7-A269-C9954D971389}"/>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43204</xdr:rowOff>
    </xdr:from>
    <xdr:to>
      <xdr:col>55</xdr:col>
      <xdr:colOff>50800</xdr:colOff>
      <xdr:row>77</xdr:row>
      <xdr:rowOff>144804</xdr:rowOff>
    </xdr:to>
    <xdr:sp macro="" textlink="">
      <xdr:nvSpPr>
        <xdr:cNvPr id="421" name="楕円 420">
          <a:extLst>
            <a:ext uri="{FF2B5EF4-FFF2-40B4-BE49-F238E27FC236}">
              <a16:creationId xmlns:a16="http://schemas.microsoft.com/office/drawing/2014/main" id="{736DDD9F-246D-4479-95F6-E61AA66AC081}"/>
            </a:ext>
          </a:extLst>
        </xdr:cNvPr>
        <xdr:cNvSpPr/>
      </xdr:nvSpPr>
      <xdr:spPr>
        <a:xfrm>
          <a:off x="10426700" y="1324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21631</xdr:rowOff>
    </xdr:from>
    <xdr:ext cx="469744" cy="259045"/>
    <xdr:sp macro="" textlink="">
      <xdr:nvSpPr>
        <xdr:cNvPr id="422" name="商工費該当値テキスト">
          <a:extLst>
            <a:ext uri="{FF2B5EF4-FFF2-40B4-BE49-F238E27FC236}">
              <a16:creationId xmlns:a16="http://schemas.microsoft.com/office/drawing/2014/main" id="{B66EA5CB-ED02-4ECC-BEE2-924DC1A558D4}"/>
            </a:ext>
          </a:extLst>
        </xdr:cNvPr>
        <xdr:cNvSpPr txBox="1"/>
      </xdr:nvSpPr>
      <xdr:spPr>
        <a:xfrm>
          <a:off x="10528300" y="1322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147376</xdr:rowOff>
    </xdr:from>
    <xdr:to>
      <xdr:col>50</xdr:col>
      <xdr:colOff>165100</xdr:colOff>
      <xdr:row>77</xdr:row>
      <xdr:rowOff>77526</xdr:rowOff>
    </xdr:to>
    <xdr:sp macro="" textlink="">
      <xdr:nvSpPr>
        <xdr:cNvPr id="423" name="楕円 422">
          <a:extLst>
            <a:ext uri="{FF2B5EF4-FFF2-40B4-BE49-F238E27FC236}">
              <a16:creationId xmlns:a16="http://schemas.microsoft.com/office/drawing/2014/main" id="{E8446B01-CF68-4542-9A51-62B1D18643B8}"/>
            </a:ext>
          </a:extLst>
        </xdr:cNvPr>
        <xdr:cNvSpPr/>
      </xdr:nvSpPr>
      <xdr:spPr>
        <a:xfrm>
          <a:off x="9588500" y="1317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94053</xdr:rowOff>
    </xdr:from>
    <xdr:ext cx="534377" cy="259045"/>
    <xdr:sp macro="" textlink="">
      <xdr:nvSpPr>
        <xdr:cNvPr id="424" name="テキスト ボックス 423">
          <a:extLst>
            <a:ext uri="{FF2B5EF4-FFF2-40B4-BE49-F238E27FC236}">
              <a16:creationId xmlns:a16="http://schemas.microsoft.com/office/drawing/2014/main" id="{CDAA76BE-3C26-41BB-9BFB-89EDB45EFEC2}"/>
            </a:ext>
          </a:extLst>
        </xdr:cNvPr>
        <xdr:cNvSpPr txBox="1"/>
      </xdr:nvSpPr>
      <xdr:spPr>
        <a:xfrm>
          <a:off x="9372111" y="129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149388</xdr:rowOff>
    </xdr:from>
    <xdr:to>
      <xdr:col>46</xdr:col>
      <xdr:colOff>38100</xdr:colOff>
      <xdr:row>77</xdr:row>
      <xdr:rowOff>79538</xdr:rowOff>
    </xdr:to>
    <xdr:sp macro="" textlink="">
      <xdr:nvSpPr>
        <xdr:cNvPr id="425" name="楕円 424">
          <a:extLst>
            <a:ext uri="{FF2B5EF4-FFF2-40B4-BE49-F238E27FC236}">
              <a16:creationId xmlns:a16="http://schemas.microsoft.com/office/drawing/2014/main" id="{294A114F-FFF7-43AE-8E21-926BB781DE95}"/>
            </a:ext>
          </a:extLst>
        </xdr:cNvPr>
        <xdr:cNvSpPr/>
      </xdr:nvSpPr>
      <xdr:spPr>
        <a:xfrm>
          <a:off x="8699500" y="1317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96065</xdr:rowOff>
    </xdr:from>
    <xdr:ext cx="534377" cy="259045"/>
    <xdr:sp macro="" textlink="">
      <xdr:nvSpPr>
        <xdr:cNvPr id="426" name="テキスト ボックス 425">
          <a:extLst>
            <a:ext uri="{FF2B5EF4-FFF2-40B4-BE49-F238E27FC236}">
              <a16:creationId xmlns:a16="http://schemas.microsoft.com/office/drawing/2014/main" id="{A0461915-ABD3-47F9-9B2A-1F9ED4A365F7}"/>
            </a:ext>
          </a:extLst>
        </xdr:cNvPr>
        <xdr:cNvSpPr txBox="1"/>
      </xdr:nvSpPr>
      <xdr:spPr>
        <a:xfrm>
          <a:off x="8483111" y="1295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94386</xdr:rowOff>
    </xdr:from>
    <xdr:to>
      <xdr:col>41</xdr:col>
      <xdr:colOff>101600</xdr:colOff>
      <xdr:row>77</xdr:row>
      <xdr:rowOff>24536</xdr:rowOff>
    </xdr:to>
    <xdr:sp macro="" textlink="">
      <xdr:nvSpPr>
        <xdr:cNvPr id="427" name="楕円 426">
          <a:extLst>
            <a:ext uri="{FF2B5EF4-FFF2-40B4-BE49-F238E27FC236}">
              <a16:creationId xmlns:a16="http://schemas.microsoft.com/office/drawing/2014/main" id="{056068DE-6D9E-4EAF-82F9-B8F1B98BC979}"/>
            </a:ext>
          </a:extLst>
        </xdr:cNvPr>
        <xdr:cNvSpPr/>
      </xdr:nvSpPr>
      <xdr:spPr>
        <a:xfrm>
          <a:off x="7810500" y="131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41063</xdr:rowOff>
    </xdr:from>
    <xdr:ext cx="534377" cy="259045"/>
    <xdr:sp macro="" textlink="">
      <xdr:nvSpPr>
        <xdr:cNvPr id="428" name="テキスト ボックス 427">
          <a:extLst>
            <a:ext uri="{FF2B5EF4-FFF2-40B4-BE49-F238E27FC236}">
              <a16:creationId xmlns:a16="http://schemas.microsoft.com/office/drawing/2014/main" id="{49656BBA-7DD1-4B6F-AE65-AA20C0A2FE67}"/>
            </a:ext>
          </a:extLst>
        </xdr:cNvPr>
        <xdr:cNvSpPr txBox="1"/>
      </xdr:nvSpPr>
      <xdr:spPr>
        <a:xfrm>
          <a:off x="7594111" y="1289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161778</xdr:rowOff>
    </xdr:from>
    <xdr:to>
      <xdr:col>36</xdr:col>
      <xdr:colOff>165100</xdr:colOff>
      <xdr:row>76</xdr:row>
      <xdr:rowOff>91928</xdr:rowOff>
    </xdr:to>
    <xdr:sp macro="" textlink="">
      <xdr:nvSpPr>
        <xdr:cNvPr id="429" name="楕円 428">
          <a:extLst>
            <a:ext uri="{FF2B5EF4-FFF2-40B4-BE49-F238E27FC236}">
              <a16:creationId xmlns:a16="http://schemas.microsoft.com/office/drawing/2014/main" id="{FDA78E60-FAB0-45FF-BD07-CD1AB8CDAAE9}"/>
            </a:ext>
          </a:extLst>
        </xdr:cNvPr>
        <xdr:cNvSpPr/>
      </xdr:nvSpPr>
      <xdr:spPr>
        <a:xfrm>
          <a:off x="6921500" y="130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108455</xdr:rowOff>
    </xdr:from>
    <xdr:ext cx="534377" cy="259045"/>
    <xdr:sp macro="" textlink="">
      <xdr:nvSpPr>
        <xdr:cNvPr id="430" name="テキスト ボックス 429">
          <a:extLst>
            <a:ext uri="{FF2B5EF4-FFF2-40B4-BE49-F238E27FC236}">
              <a16:creationId xmlns:a16="http://schemas.microsoft.com/office/drawing/2014/main" id="{4DE6295D-9B9A-427D-A74A-A97876CD3A4B}"/>
            </a:ext>
          </a:extLst>
        </xdr:cNvPr>
        <xdr:cNvSpPr txBox="1"/>
      </xdr:nvSpPr>
      <xdr:spPr>
        <a:xfrm>
          <a:off x="6705111" y="1279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D188AA16-BFF7-4E0C-8E7E-334F465CB219}"/>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AFE18EB9-3725-45F5-825D-4AE51A182495}"/>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5582EBCF-2D08-417C-AC36-B6FF39D7041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7F174CF2-F65D-4BB2-A10C-086A58E70E17}"/>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ED8281F8-3887-4C1C-BE1B-142603544493}"/>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AE272E5F-BE99-431E-AEAF-8825A894F12F}"/>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DFF86AF6-912F-4225-A4D0-D06FA74EF2A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BE6600BC-D4A6-4C90-9070-565608E06238}"/>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EACF6527-102E-47DB-A9B1-828DBD4E0874}"/>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22DBD7B7-5D2A-456C-B165-757DD9776D4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6BE7158B-063C-4031-B7AA-90FDC0690487}"/>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75AA74C4-3587-4242-A7C0-4BEADE6EEC5D}"/>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90B0D4A2-31F8-4369-A3F8-375B0E43F6E6}"/>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DD849A0E-ED1B-4774-B6A1-16E9AEE3DB25}"/>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A91D775A-36F5-4E21-AD17-5F1A5D26001D}"/>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BF096EE1-C7D3-47B8-A16C-16E6646603A1}"/>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6922290D-0A9A-4684-BEC6-366087C92467}"/>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33A7703A-9D06-4BBB-B690-3E140AEC23DD}"/>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F67DE950-3E2F-41EE-AADE-D4A7CCFC5624}"/>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16BCEB1A-0340-4C90-9C39-635734C5ABF4}"/>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648C51BE-DFA2-4CF0-88ED-3F9828F173B1}"/>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6C9A93DE-5BB3-4471-9424-744777AD6EE1}"/>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4804977-6D94-487B-B2E0-C45C237B0A8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44B5E40C-74D1-4D56-906A-606562B2FC81}"/>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a:extLst>
            <a:ext uri="{FF2B5EF4-FFF2-40B4-BE49-F238E27FC236}">
              <a16:creationId xmlns:a16="http://schemas.microsoft.com/office/drawing/2014/main" id="{568EB2CC-870E-4102-9374-042CA3C55C90}"/>
            </a:ext>
          </a:extLst>
        </xdr:cNvPr>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a:extLst>
            <a:ext uri="{FF2B5EF4-FFF2-40B4-BE49-F238E27FC236}">
              <a16:creationId xmlns:a16="http://schemas.microsoft.com/office/drawing/2014/main" id="{8D64C256-8FA5-4B75-A2D7-663135B5501D}"/>
            </a:ext>
          </a:extLst>
        </xdr:cNvPr>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a:extLst>
            <a:ext uri="{FF2B5EF4-FFF2-40B4-BE49-F238E27FC236}">
              <a16:creationId xmlns:a16="http://schemas.microsoft.com/office/drawing/2014/main" id="{CA88CCA3-A377-4B0A-9771-009A1F0BB246}"/>
            </a:ext>
          </a:extLst>
        </xdr:cNvPr>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a:extLst>
            <a:ext uri="{FF2B5EF4-FFF2-40B4-BE49-F238E27FC236}">
              <a16:creationId xmlns:a16="http://schemas.microsoft.com/office/drawing/2014/main" id="{D9697BC3-3881-4C9E-8388-0B4BC85E3023}"/>
            </a:ext>
          </a:extLst>
        </xdr:cNvPr>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a:extLst>
            <a:ext uri="{FF2B5EF4-FFF2-40B4-BE49-F238E27FC236}">
              <a16:creationId xmlns:a16="http://schemas.microsoft.com/office/drawing/2014/main" id="{18970995-7182-448C-A0F3-086743C2A600}"/>
            </a:ext>
          </a:extLst>
        </xdr:cNvPr>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140939</xdr:rowOff>
    </xdr:from>
    <xdr:to>
      <xdr:col>55</xdr:col>
      <xdr:colOff>0</xdr:colOff>
      <xdr:row>94</xdr:row>
      <xdr:rowOff>160617</xdr:rowOff>
    </xdr:to>
    <xdr:cxnSp macro="">
      <xdr:nvCxnSpPr>
        <xdr:cNvPr id="460" name="直線コネクタ 459">
          <a:extLst>
            <a:ext uri="{FF2B5EF4-FFF2-40B4-BE49-F238E27FC236}">
              <a16:creationId xmlns:a16="http://schemas.microsoft.com/office/drawing/2014/main" id="{AB7E7155-E81B-443B-99D1-07719BD3641B}"/>
            </a:ext>
          </a:extLst>
        </xdr:cNvPr>
        <xdr:cNvCxnSpPr/>
      </xdr:nvCxnSpPr>
      <xdr:spPr>
        <a:xfrm>
          <a:off x="9639300" y="16257239"/>
          <a:ext cx="8382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1" name="土木費平均値テキスト">
          <a:extLst>
            <a:ext uri="{FF2B5EF4-FFF2-40B4-BE49-F238E27FC236}">
              <a16:creationId xmlns:a16="http://schemas.microsoft.com/office/drawing/2014/main" id="{45779316-32E6-4666-98FA-62086CFE5EFA}"/>
            </a:ext>
          </a:extLst>
        </xdr:cNvPr>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a:extLst>
            <a:ext uri="{FF2B5EF4-FFF2-40B4-BE49-F238E27FC236}">
              <a16:creationId xmlns:a16="http://schemas.microsoft.com/office/drawing/2014/main" id="{792CAB66-4486-4F6A-B89A-E51275512591}"/>
            </a:ext>
          </a:extLst>
        </xdr:cNvPr>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140939</xdr:rowOff>
    </xdr:from>
    <xdr:to>
      <xdr:col>50</xdr:col>
      <xdr:colOff>114300</xdr:colOff>
      <xdr:row>94</xdr:row>
      <xdr:rowOff>168332</xdr:rowOff>
    </xdr:to>
    <xdr:cxnSp macro="">
      <xdr:nvCxnSpPr>
        <xdr:cNvPr id="463" name="直線コネクタ 462">
          <a:extLst>
            <a:ext uri="{FF2B5EF4-FFF2-40B4-BE49-F238E27FC236}">
              <a16:creationId xmlns:a16="http://schemas.microsoft.com/office/drawing/2014/main" id="{03CDCDAF-4600-490F-A636-DCC729B9904B}"/>
            </a:ext>
          </a:extLst>
        </xdr:cNvPr>
        <xdr:cNvCxnSpPr/>
      </xdr:nvCxnSpPr>
      <xdr:spPr>
        <a:xfrm flipV="1">
          <a:off x="8750300" y="16257239"/>
          <a:ext cx="889000" cy="2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a:extLst>
            <a:ext uri="{FF2B5EF4-FFF2-40B4-BE49-F238E27FC236}">
              <a16:creationId xmlns:a16="http://schemas.microsoft.com/office/drawing/2014/main" id="{F619F3B6-AC24-4F70-B9BC-C0E3EADC477B}"/>
            </a:ext>
          </a:extLst>
        </xdr:cNvPr>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138098</xdr:rowOff>
    </xdr:from>
    <xdr:ext cx="534377" cy="259045"/>
    <xdr:sp macro="" textlink="">
      <xdr:nvSpPr>
        <xdr:cNvPr id="465" name="テキスト ボックス 464">
          <a:extLst>
            <a:ext uri="{FF2B5EF4-FFF2-40B4-BE49-F238E27FC236}">
              <a16:creationId xmlns:a16="http://schemas.microsoft.com/office/drawing/2014/main" id="{6DE17B70-A595-4B9A-8288-FF9484354C66}"/>
            </a:ext>
          </a:extLst>
        </xdr:cNvPr>
        <xdr:cNvSpPr txBox="1"/>
      </xdr:nvSpPr>
      <xdr:spPr>
        <a:xfrm>
          <a:off x="9372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150425</xdr:rowOff>
    </xdr:from>
    <xdr:to>
      <xdr:col>45</xdr:col>
      <xdr:colOff>177800</xdr:colOff>
      <xdr:row>94</xdr:row>
      <xdr:rowOff>168332</xdr:rowOff>
    </xdr:to>
    <xdr:cxnSp macro="">
      <xdr:nvCxnSpPr>
        <xdr:cNvPr id="466" name="直線コネクタ 465">
          <a:extLst>
            <a:ext uri="{FF2B5EF4-FFF2-40B4-BE49-F238E27FC236}">
              <a16:creationId xmlns:a16="http://schemas.microsoft.com/office/drawing/2014/main" id="{08C9BD33-FC22-42BC-9365-8F1CC634865D}"/>
            </a:ext>
          </a:extLst>
        </xdr:cNvPr>
        <xdr:cNvCxnSpPr/>
      </xdr:nvCxnSpPr>
      <xdr:spPr>
        <a:xfrm>
          <a:off x="7861300" y="16266725"/>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a:extLst>
            <a:ext uri="{FF2B5EF4-FFF2-40B4-BE49-F238E27FC236}">
              <a16:creationId xmlns:a16="http://schemas.microsoft.com/office/drawing/2014/main" id="{C331E53B-8D4C-4C57-A7F5-2FEBE68AF1AF}"/>
            </a:ext>
          </a:extLst>
        </xdr:cNvPr>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152404</xdr:rowOff>
    </xdr:from>
    <xdr:ext cx="534377" cy="259045"/>
    <xdr:sp macro="" textlink="">
      <xdr:nvSpPr>
        <xdr:cNvPr id="468" name="テキスト ボックス 467">
          <a:extLst>
            <a:ext uri="{FF2B5EF4-FFF2-40B4-BE49-F238E27FC236}">
              <a16:creationId xmlns:a16="http://schemas.microsoft.com/office/drawing/2014/main" id="{B55B8DA5-4F4F-4CF1-B4C2-F5C7CE301BC5}"/>
            </a:ext>
          </a:extLst>
        </xdr:cNvPr>
        <xdr:cNvSpPr txBox="1"/>
      </xdr:nvSpPr>
      <xdr:spPr>
        <a:xfrm>
          <a:off x="8483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32029</xdr:rowOff>
    </xdr:from>
    <xdr:to>
      <xdr:col>41</xdr:col>
      <xdr:colOff>50800</xdr:colOff>
      <xdr:row>94</xdr:row>
      <xdr:rowOff>150425</xdr:rowOff>
    </xdr:to>
    <xdr:cxnSp macro="">
      <xdr:nvCxnSpPr>
        <xdr:cNvPr id="469" name="直線コネクタ 468">
          <a:extLst>
            <a:ext uri="{FF2B5EF4-FFF2-40B4-BE49-F238E27FC236}">
              <a16:creationId xmlns:a16="http://schemas.microsoft.com/office/drawing/2014/main" id="{BDD47835-7C85-473E-9E1A-8036FF36F3C0}"/>
            </a:ext>
          </a:extLst>
        </xdr:cNvPr>
        <xdr:cNvCxnSpPr/>
      </xdr:nvCxnSpPr>
      <xdr:spPr>
        <a:xfrm>
          <a:off x="6972300" y="16148329"/>
          <a:ext cx="889000" cy="11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a:extLst>
            <a:ext uri="{FF2B5EF4-FFF2-40B4-BE49-F238E27FC236}">
              <a16:creationId xmlns:a16="http://schemas.microsoft.com/office/drawing/2014/main" id="{722FFAA4-3597-4CDE-BB06-2D1FE4BC0FD0}"/>
            </a:ext>
          </a:extLst>
        </xdr:cNvPr>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165740</xdr:rowOff>
    </xdr:from>
    <xdr:ext cx="534377" cy="259045"/>
    <xdr:sp macro="" textlink="">
      <xdr:nvSpPr>
        <xdr:cNvPr id="471" name="テキスト ボックス 470">
          <a:extLst>
            <a:ext uri="{FF2B5EF4-FFF2-40B4-BE49-F238E27FC236}">
              <a16:creationId xmlns:a16="http://schemas.microsoft.com/office/drawing/2014/main" id="{2F734A1B-7169-4FC5-83C2-4B03D00288AE}"/>
            </a:ext>
          </a:extLst>
        </xdr:cNvPr>
        <xdr:cNvSpPr txBox="1"/>
      </xdr:nvSpPr>
      <xdr:spPr>
        <a:xfrm>
          <a:off x="7594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a:extLst>
            <a:ext uri="{FF2B5EF4-FFF2-40B4-BE49-F238E27FC236}">
              <a16:creationId xmlns:a16="http://schemas.microsoft.com/office/drawing/2014/main" id="{BB120D7E-07E2-43E1-AF51-D30A855BE540}"/>
            </a:ext>
          </a:extLst>
        </xdr:cNvPr>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102436</xdr:rowOff>
    </xdr:from>
    <xdr:ext cx="534377" cy="259045"/>
    <xdr:sp macro="" textlink="">
      <xdr:nvSpPr>
        <xdr:cNvPr id="473" name="テキスト ボックス 472">
          <a:extLst>
            <a:ext uri="{FF2B5EF4-FFF2-40B4-BE49-F238E27FC236}">
              <a16:creationId xmlns:a16="http://schemas.microsoft.com/office/drawing/2014/main" id="{1CFD270B-AEF8-4365-9773-392012BABEE2}"/>
            </a:ext>
          </a:extLst>
        </xdr:cNvPr>
        <xdr:cNvSpPr txBox="1"/>
      </xdr:nvSpPr>
      <xdr:spPr>
        <a:xfrm>
          <a:off x="6705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5C026DC6-1D77-4518-AAFA-33FF11E9D71E}"/>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DDC9BB13-9AD6-41F3-B61C-765CF80959DD}"/>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496B3DDD-57AB-4878-94CE-5CA3DE558838}"/>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6B8205BB-66C9-424C-AB7E-A71B518B79A4}"/>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CEC894A5-0468-46BD-9CFF-EE6CB7CECEBF}"/>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109817</xdr:rowOff>
    </xdr:from>
    <xdr:to>
      <xdr:col>55</xdr:col>
      <xdr:colOff>50800</xdr:colOff>
      <xdr:row>95</xdr:row>
      <xdr:rowOff>39967</xdr:rowOff>
    </xdr:to>
    <xdr:sp macro="" textlink="">
      <xdr:nvSpPr>
        <xdr:cNvPr id="479" name="楕円 478">
          <a:extLst>
            <a:ext uri="{FF2B5EF4-FFF2-40B4-BE49-F238E27FC236}">
              <a16:creationId xmlns:a16="http://schemas.microsoft.com/office/drawing/2014/main" id="{EF4698EB-02D0-4524-A18E-D406FA4037A4}"/>
            </a:ext>
          </a:extLst>
        </xdr:cNvPr>
        <xdr:cNvSpPr/>
      </xdr:nvSpPr>
      <xdr:spPr>
        <a:xfrm>
          <a:off x="10426700" y="162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132694</xdr:rowOff>
    </xdr:from>
    <xdr:ext cx="534377" cy="259045"/>
    <xdr:sp macro="" textlink="">
      <xdr:nvSpPr>
        <xdr:cNvPr id="480" name="土木費該当値テキスト">
          <a:extLst>
            <a:ext uri="{FF2B5EF4-FFF2-40B4-BE49-F238E27FC236}">
              <a16:creationId xmlns:a16="http://schemas.microsoft.com/office/drawing/2014/main" id="{C232C442-E508-459A-B7C8-52DE1CDA2B8C}"/>
            </a:ext>
          </a:extLst>
        </xdr:cNvPr>
        <xdr:cNvSpPr txBox="1"/>
      </xdr:nvSpPr>
      <xdr:spPr>
        <a:xfrm>
          <a:off x="10528300" y="160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90139</xdr:rowOff>
    </xdr:from>
    <xdr:to>
      <xdr:col>50</xdr:col>
      <xdr:colOff>165100</xdr:colOff>
      <xdr:row>95</xdr:row>
      <xdr:rowOff>20289</xdr:rowOff>
    </xdr:to>
    <xdr:sp macro="" textlink="">
      <xdr:nvSpPr>
        <xdr:cNvPr id="481" name="楕円 480">
          <a:extLst>
            <a:ext uri="{FF2B5EF4-FFF2-40B4-BE49-F238E27FC236}">
              <a16:creationId xmlns:a16="http://schemas.microsoft.com/office/drawing/2014/main" id="{D56B382A-072A-48F8-823B-38D3F4B2EE5D}"/>
            </a:ext>
          </a:extLst>
        </xdr:cNvPr>
        <xdr:cNvSpPr/>
      </xdr:nvSpPr>
      <xdr:spPr>
        <a:xfrm>
          <a:off x="9588500" y="162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36816</xdr:rowOff>
    </xdr:from>
    <xdr:ext cx="534377" cy="259045"/>
    <xdr:sp macro="" textlink="">
      <xdr:nvSpPr>
        <xdr:cNvPr id="482" name="テキスト ボックス 481">
          <a:extLst>
            <a:ext uri="{FF2B5EF4-FFF2-40B4-BE49-F238E27FC236}">
              <a16:creationId xmlns:a16="http://schemas.microsoft.com/office/drawing/2014/main" id="{DB52947F-AC44-43BB-AB38-BBB0DAABA7A3}"/>
            </a:ext>
          </a:extLst>
        </xdr:cNvPr>
        <xdr:cNvSpPr txBox="1"/>
      </xdr:nvSpPr>
      <xdr:spPr>
        <a:xfrm>
          <a:off x="9372111" y="1598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117532</xdr:rowOff>
    </xdr:from>
    <xdr:to>
      <xdr:col>46</xdr:col>
      <xdr:colOff>38100</xdr:colOff>
      <xdr:row>95</xdr:row>
      <xdr:rowOff>47682</xdr:rowOff>
    </xdr:to>
    <xdr:sp macro="" textlink="">
      <xdr:nvSpPr>
        <xdr:cNvPr id="483" name="楕円 482">
          <a:extLst>
            <a:ext uri="{FF2B5EF4-FFF2-40B4-BE49-F238E27FC236}">
              <a16:creationId xmlns:a16="http://schemas.microsoft.com/office/drawing/2014/main" id="{9FDF5ADA-EC8D-42CA-9459-95216BBA8EED}"/>
            </a:ext>
          </a:extLst>
        </xdr:cNvPr>
        <xdr:cNvSpPr/>
      </xdr:nvSpPr>
      <xdr:spPr>
        <a:xfrm>
          <a:off x="8699500" y="162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64209</xdr:rowOff>
    </xdr:from>
    <xdr:ext cx="534377" cy="259045"/>
    <xdr:sp macro="" textlink="">
      <xdr:nvSpPr>
        <xdr:cNvPr id="484" name="テキスト ボックス 483">
          <a:extLst>
            <a:ext uri="{FF2B5EF4-FFF2-40B4-BE49-F238E27FC236}">
              <a16:creationId xmlns:a16="http://schemas.microsoft.com/office/drawing/2014/main" id="{45FBF95C-05BB-4DDA-8C1C-37A4B05A5285}"/>
            </a:ext>
          </a:extLst>
        </xdr:cNvPr>
        <xdr:cNvSpPr txBox="1"/>
      </xdr:nvSpPr>
      <xdr:spPr>
        <a:xfrm>
          <a:off x="8483111" y="1600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99625</xdr:rowOff>
    </xdr:from>
    <xdr:to>
      <xdr:col>41</xdr:col>
      <xdr:colOff>101600</xdr:colOff>
      <xdr:row>95</xdr:row>
      <xdr:rowOff>29775</xdr:rowOff>
    </xdr:to>
    <xdr:sp macro="" textlink="">
      <xdr:nvSpPr>
        <xdr:cNvPr id="485" name="楕円 484">
          <a:extLst>
            <a:ext uri="{FF2B5EF4-FFF2-40B4-BE49-F238E27FC236}">
              <a16:creationId xmlns:a16="http://schemas.microsoft.com/office/drawing/2014/main" id="{4FE381DA-A89E-456C-87B2-3A1798716E3E}"/>
            </a:ext>
          </a:extLst>
        </xdr:cNvPr>
        <xdr:cNvSpPr/>
      </xdr:nvSpPr>
      <xdr:spPr>
        <a:xfrm>
          <a:off x="7810500" y="162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46302</xdr:rowOff>
    </xdr:from>
    <xdr:ext cx="534377" cy="259045"/>
    <xdr:sp macro="" textlink="">
      <xdr:nvSpPr>
        <xdr:cNvPr id="486" name="テキスト ボックス 485">
          <a:extLst>
            <a:ext uri="{FF2B5EF4-FFF2-40B4-BE49-F238E27FC236}">
              <a16:creationId xmlns:a16="http://schemas.microsoft.com/office/drawing/2014/main" id="{CA4A2C42-02C7-42C8-8CD4-25FBC9AFB228}"/>
            </a:ext>
          </a:extLst>
        </xdr:cNvPr>
        <xdr:cNvSpPr txBox="1"/>
      </xdr:nvSpPr>
      <xdr:spPr>
        <a:xfrm>
          <a:off x="7594111" y="1599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152679</xdr:rowOff>
    </xdr:from>
    <xdr:to>
      <xdr:col>36</xdr:col>
      <xdr:colOff>165100</xdr:colOff>
      <xdr:row>94</xdr:row>
      <xdr:rowOff>82829</xdr:rowOff>
    </xdr:to>
    <xdr:sp macro="" textlink="">
      <xdr:nvSpPr>
        <xdr:cNvPr id="487" name="楕円 486">
          <a:extLst>
            <a:ext uri="{FF2B5EF4-FFF2-40B4-BE49-F238E27FC236}">
              <a16:creationId xmlns:a16="http://schemas.microsoft.com/office/drawing/2014/main" id="{E2E69E94-C7DD-4BD0-A564-F948F425F052}"/>
            </a:ext>
          </a:extLst>
        </xdr:cNvPr>
        <xdr:cNvSpPr/>
      </xdr:nvSpPr>
      <xdr:spPr>
        <a:xfrm>
          <a:off x="6921500" y="1609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99356</xdr:rowOff>
    </xdr:from>
    <xdr:ext cx="534377" cy="259045"/>
    <xdr:sp macro="" textlink="">
      <xdr:nvSpPr>
        <xdr:cNvPr id="488" name="テキスト ボックス 487">
          <a:extLst>
            <a:ext uri="{FF2B5EF4-FFF2-40B4-BE49-F238E27FC236}">
              <a16:creationId xmlns:a16="http://schemas.microsoft.com/office/drawing/2014/main" id="{D83BB78A-5700-4656-A9F8-E2E3C741C9DD}"/>
            </a:ext>
          </a:extLst>
        </xdr:cNvPr>
        <xdr:cNvSpPr txBox="1"/>
      </xdr:nvSpPr>
      <xdr:spPr>
        <a:xfrm>
          <a:off x="6705111" y="1587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4CDEAD5A-2197-4429-9B74-725EFFDEF5F5}"/>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74FC9012-43EB-4113-8984-7B474D6C4FEB}"/>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1E44158B-D30E-4297-B01D-DB0BCD7E1A1B}"/>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54483FEE-271C-416D-8CBE-BEC0A058CCA9}"/>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4829FDC6-B7C5-4F5D-AEEE-47FB697F7D8F}"/>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8E1D0F50-853B-4382-AEA6-A0D68BB3A815}"/>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8F388E8A-A516-410F-9871-6A9DF446B17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E3B54CF3-F98B-4836-BB3A-FDB9370D8AF6}"/>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C957EE95-9457-4CF1-A852-A7E9EE34604D}"/>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610BF849-B0B6-403E-BD85-2C6CC2B2386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B540E576-A3CB-4638-BAAC-6346CE1869DA}"/>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7F7FAC79-8D7D-4395-B1DB-C962861170E4}"/>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BF2E75DE-D665-4D84-A7B3-F08E8D0C2809}"/>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6FA0F0C8-489D-47D5-9066-639BAC1735CE}"/>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40EDCD0C-32CF-4963-BA35-80417A1A7BEA}"/>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8F22139A-5007-4392-809B-CA6BCC6B3A49}"/>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4788F8F2-DCB9-4B98-9887-F012B2EC446B}"/>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CAC705E5-2383-46D6-A979-21715A8F1AC5}"/>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CE578EC2-CF03-4160-95B3-60096EEE090A}"/>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2FE43490-161B-4BC3-BBE4-4ED8F1EF2AD9}"/>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5D69ED13-A5B1-44AE-B43C-93B4064C5DC7}"/>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EBAD888D-81CC-4BA5-9DAD-FCAEFFCCA6F8}"/>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834874E1-D91C-4D1F-BE88-A130786A5079}"/>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D2C998E3-0E25-47C1-9D29-6D15CC0E296D}"/>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210B1152-E83B-4AAB-A48C-9666B9D5011B}"/>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D1239F0C-817E-4BAA-B2AD-16B6D9B7841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a:extLst>
            <a:ext uri="{FF2B5EF4-FFF2-40B4-BE49-F238E27FC236}">
              <a16:creationId xmlns:a16="http://schemas.microsoft.com/office/drawing/2014/main" id="{A6CFEFB5-D185-489E-8251-A83C9E204501}"/>
            </a:ext>
          </a:extLst>
        </xdr:cNvPr>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a:extLst>
            <a:ext uri="{FF2B5EF4-FFF2-40B4-BE49-F238E27FC236}">
              <a16:creationId xmlns:a16="http://schemas.microsoft.com/office/drawing/2014/main" id="{81513184-02C2-4895-8357-06A0F1917088}"/>
            </a:ext>
          </a:extLst>
        </xdr:cNvPr>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a:extLst>
            <a:ext uri="{FF2B5EF4-FFF2-40B4-BE49-F238E27FC236}">
              <a16:creationId xmlns:a16="http://schemas.microsoft.com/office/drawing/2014/main" id="{92D6AEEA-4A4E-498A-BAC8-24DF645720E8}"/>
            </a:ext>
          </a:extLst>
        </xdr:cNvPr>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a:extLst>
            <a:ext uri="{FF2B5EF4-FFF2-40B4-BE49-F238E27FC236}">
              <a16:creationId xmlns:a16="http://schemas.microsoft.com/office/drawing/2014/main" id="{83A19411-7006-4C6A-A00F-BD1017771594}"/>
            </a:ext>
          </a:extLst>
        </xdr:cNvPr>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a:extLst>
            <a:ext uri="{FF2B5EF4-FFF2-40B4-BE49-F238E27FC236}">
              <a16:creationId xmlns:a16="http://schemas.microsoft.com/office/drawing/2014/main" id="{FBD86515-379F-46F3-8DAB-F76AF6361F92}"/>
            </a:ext>
          </a:extLst>
        </xdr:cNvPr>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75910</xdr:rowOff>
    </xdr:from>
    <xdr:to>
      <xdr:col>85</xdr:col>
      <xdr:colOff>127000</xdr:colOff>
      <xdr:row>37</xdr:row>
      <xdr:rowOff>92892</xdr:rowOff>
    </xdr:to>
    <xdr:cxnSp macro="">
      <xdr:nvCxnSpPr>
        <xdr:cNvPr id="520" name="直線コネクタ 519">
          <a:extLst>
            <a:ext uri="{FF2B5EF4-FFF2-40B4-BE49-F238E27FC236}">
              <a16:creationId xmlns:a16="http://schemas.microsoft.com/office/drawing/2014/main" id="{D82E966F-AB87-4A7A-8A00-BC4698F9669C}"/>
            </a:ext>
          </a:extLst>
        </xdr:cNvPr>
        <xdr:cNvCxnSpPr/>
      </xdr:nvCxnSpPr>
      <xdr:spPr>
        <a:xfrm>
          <a:off x="15481300" y="6419560"/>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1" name="消防費平均値テキスト">
          <a:extLst>
            <a:ext uri="{FF2B5EF4-FFF2-40B4-BE49-F238E27FC236}">
              <a16:creationId xmlns:a16="http://schemas.microsoft.com/office/drawing/2014/main" id="{2709CFD7-F70D-4DB7-A2EC-7BAE424FEB64}"/>
            </a:ext>
          </a:extLst>
        </xdr:cNvPr>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a:extLst>
            <a:ext uri="{FF2B5EF4-FFF2-40B4-BE49-F238E27FC236}">
              <a16:creationId xmlns:a16="http://schemas.microsoft.com/office/drawing/2014/main" id="{C6BEF5DE-A38F-4B4B-97E6-8902869ED6E7}"/>
            </a:ext>
          </a:extLst>
        </xdr:cNvPr>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75910</xdr:rowOff>
    </xdr:from>
    <xdr:to>
      <xdr:col>81</xdr:col>
      <xdr:colOff>50800</xdr:colOff>
      <xdr:row>37</xdr:row>
      <xdr:rowOff>139700</xdr:rowOff>
    </xdr:to>
    <xdr:cxnSp macro="">
      <xdr:nvCxnSpPr>
        <xdr:cNvPr id="523" name="直線コネクタ 522">
          <a:extLst>
            <a:ext uri="{FF2B5EF4-FFF2-40B4-BE49-F238E27FC236}">
              <a16:creationId xmlns:a16="http://schemas.microsoft.com/office/drawing/2014/main" id="{5428CF53-D5C2-41CB-AE17-3C43263E61A3}"/>
            </a:ext>
          </a:extLst>
        </xdr:cNvPr>
        <xdr:cNvCxnSpPr/>
      </xdr:nvCxnSpPr>
      <xdr:spPr>
        <a:xfrm flipV="1">
          <a:off x="14592300" y="6419560"/>
          <a:ext cx="889000" cy="6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a:extLst>
            <a:ext uri="{FF2B5EF4-FFF2-40B4-BE49-F238E27FC236}">
              <a16:creationId xmlns:a16="http://schemas.microsoft.com/office/drawing/2014/main" id="{F7E81365-6886-476D-8DE0-2AE62D32DFB5}"/>
            </a:ext>
          </a:extLst>
        </xdr:cNvPr>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5" name="テキスト ボックス 524">
          <a:extLst>
            <a:ext uri="{FF2B5EF4-FFF2-40B4-BE49-F238E27FC236}">
              <a16:creationId xmlns:a16="http://schemas.microsoft.com/office/drawing/2014/main" id="{A41667C0-1725-487A-9561-F8D03ED72198}"/>
            </a:ext>
          </a:extLst>
        </xdr:cNvPr>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94416</xdr:rowOff>
    </xdr:from>
    <xdr:to>
      <xdr:col>76</xdr:col>
      <xdr:colOff>114300</xdr:colOff>
      <xdr:row>37</xdr:row>
      <xdr:rowOff>139700</xdr:rowOff>
    </xdr:to>
    <xdr:cxnSp macro="">
      <xdr:nvCxnSpPr>
        <xdr:cNvPr id="526" name="直線コネクタ 525">
          <a:extLst>
            <a:ext uri="{FF2B5EF4-FFF2-40B4-BE49-F238E27FC236}">
              <a16:creationId xmlns:a16="http://schemas.microsoft.com/office/drawing/2014/main" id="{47FEB1BF-7C24-47DC-AFB9-0BB63B790E08}"/>
            </a:ext>
          </a:extLst>
        </xdr:cNvPr>
        <xdr:cNvCxnSpPr/>
      </xdr:nvCxnSpPr>
      <xdr:spPr>
        <a:xfrm>
          <a:off x="13703300" y="6438066"/>
          <a:ext cx="889000" cy="4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a:extLst>
            <a:ext uri="{FF2B5EF4-FFF2-40B4-BE49-F238E27FC236}">
              <a16:creationId xmlns:a16="http://schemas.microsoft.com/office/drawing/2014/main" id="{91243FA8-6BEB-4BF1-8BEC-63527A36F2AC}"/>
            </a:ext>
          </a:extLst>
        </xdr:cNvPr>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10503</xdr:rowOff>
    </xdr:from>
    <xdr:ext cx="534377" cy="259045"/>
    <xdr:sp macro="" textlink="">
      <xdr:nvSpPr>
        <xdr:cNvPr id="528" name="テキスト ボックス 527">
          <a:extLst>
            <a:ext uri="{FF2B5EF4-FFF2-40B4-BE49-F238E27FC236}">
              <a16:creationId xmlns:a16="http://schemas.microsoft.com/office/drawing/2014/main" id="{9393685E-54E7-4583-B4B1-E1A42985F785}"/>
            </a:ext>
          </a:extLst>
        </xdr:cNvPr>
        <xdr:cNvSpPr txBox="1"/>
      </xdr:nvSpPr>
      <xdr:spPr>
        <a:xfrm>
          <a:off x="14325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84401</xdr:rowOff>
    </xdr:from>
    <xdr:to>
      <xdr:col>71</xdr:col>
      <xdr:colOff>177800</xdr:colOff>
      <xdr:row>37</xdr:row>
      <xdr:rowOff>94416</xdr:rowOff>
    </xdr:to>
    <xdr:cxnSp macro="">
      <xdr:nvCxnSpPr>
        <xdr:cNvPr id="529" name="直線コネクタ 528">
          <a:extLst>
            <a:ext uri="{FF2B5EF4-FFF2-40B4-BE49-F238E27FC236}">
              <a16:creationId xmlns:a16="http://schemas.microsoft.com/office/drawing/2014/main" id="{14A00A3C-B266-49A3-A09B-D6804A11D467}"/>
            </a:ext>
          </a:extLst>
        </xdr:cNvPr>
        <xdr:cNvCxnSpPr/>
      </xdr:nvCxnSpPr>
      <xdr:spPr>
        <a:xfrm>
          <a:off x="12814300" y="6428051"/>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a:extLst>
            <a:ext uri="{FF2B5EF4-FFF2-40B4-BE49-F238E27FC236}">
              <a16:creationId xmlns:a16="http://schemas.microsoft.com/office/drawing/2014/main" id="{40B38071-425A-45F8-A4D8-DEBEE9D00A9D}"/>
            </a:ext>
          </a:extLst>
        </xdr:cNvPr>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161379</xdr:rowOff>
    </xdr:from>
    <xdr:ext cx="534377" cy="259045"/>
    <xdr:sp macro="" textlink="">
      <xdr:nvSpPr>
        <xdr:cNvPr id="531" name="テキスト ボックス 530">
          <a:extLst>
            <a:ext uri="{FF2B5EF4-FFF2-40B4-BE49-F238E27FC236}">
              <a16:creationId xmlns:a16="http://schemas.microsoft.com/office/drawing/2014/main" id="{D0B49D9E-1DC3-4587-B253-B6B78A016A1E}"/>
            </a:ext>
          </a:extLst>
        </xdr:cNvPr>
        <xdr:cNvSpPr txBox="1"/>
      </xdr:nvSpPr>
      <xdr:spPr>
        <a:xfrm>
          <a:off x="13436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a:extLst>
            <a:ext uri="{FF2B5EF4-FFF2-40B4-BE49-F238E27FC236}">
              <a16:creationId xmlns:a16="http://schemas.microsoft.com/office/drawing/2014/main" id="{5E3DF2E9-6A46-47F1-99D8-E41055AE72BA}"/>
            </a:ext>
          </a:extLst>
        </xdr:cNvPr>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143418</xdr:rowOff>
    </xdr:from>
    <xdr:ext cx="534377" cy="259045"/>
    <xdr:sp macro="" textlink="">
      <xdr:nvSpPr>
        <xdr:cNvPr id="533" name="テキスト ボックス 532">
          <a:extLst>
            <a:ext uri="{FF2B5EF4-FFF2-40B4-BE49-F238E27FC236}">
              <a16:creationId xmlns:a16="http://schemas.microsoft.com/office/drawing/2014/main" id="{2A6649A4-6871-4D13-8B4A-5F47F59D08F0}"/>
            </a:ext>
          </a:extLst>
        </xdr:cNvPr>
        <xdr:cNvSpPr txBox="1"/>
      </xdr:nvSpPr>
      <xdr:spPr>
        <a:xfrm>
          <a:off x="12547111" y="64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4CF7E474-5768-471E-A89E-18D62B468E6A}"/>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B21359B4-2046-4BC8-95EE-5221203A2393}"/>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58F8271C-3308-4E5D-A5F2-509CC04FFB12}"/>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CC8E06EE-2D62-43BD-BCCC-9D61E17BEC12}"/>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825C7917-298F-4CE4-BF82-B874484BD623}"/>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42092</xdr:rowOff>
    </xdr:from>
    <xdr:to>
      <xdr:col>85</xdr:col>
      <xdr:colOff>177800</xdr:colOff>
      <xdr:row>37</xdr:row>
      <xdr:rowOff>143692</xdr:rowOff>
    </xdr:to>
    <xdr:sp macro="" textlink="">
      <xdr:nvSpPr>
        <xdr:cNvPr id="539" name="楕円 538">
          <a:extLst>
            <a:ext uri="{FF2B5EF4-FFF2-40B4-BE49-F238E27FC236}">
              <a16:creationId xmlns:a16="http://schemas.microsoft.com/office/drawing/2014/main" id="{02387769-260C-4642-8993-CA8B3A02B7A7}"/>
            </a:ext>
          </a:extLst>
        </xdr:cNvPr>
        <xdr:cNvSpPr/>
      </xdr:nvSpPr>
      <xdr:spPr>
        <a:xfrm>
          <a:off x="16268700" y="638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64969</xdr:rowOff>
    </xdr:from>
    <xdr:ext cx="534377" cy="259045"/>
    <xdr:sp macro="" textlink="">
      <xdr:nvSpPr>
        <xdr:cNvPr id="540" name="消防費該当値テキスト">
          <a:extLst>
            <a:ext uri="{FF2B5EF4-FFF2-40B4-BE49-F238E27FC236}">
              <a16:creationId xmlns:a16="http://schemas.microsoft.com/office/drawing/2014/main" id="{CEDB49B9-8B5A-415A-946D-AC1D02121BF6}"/>
            </a:ext>
          </a:extLst>
        </xdr:cNvPr>
        <xdr:cNvSpPr txBox="1"/>
      </xdr:nvSpPr>
      <xdr:spPr>
        <a:xfrm>
          <a:off x="16370300" y="623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25110</xdr:rowOff>
    </xdr:from>
    <xdr:to>
      <xdr:col>81</xdr:col>
      <xdr:colOff>101600</xdr:colOff>
      <xdr:row>37</xdr:row>
      <xdr:rowOff>126710</xdr:rowOff>
    </xdr:to>
    <xdr:sp macro="" textlink="">
      <xdr:nvSpPr>
        <xdr:cNvPr id="541" name="楕円 540">
          <a:extLst>
            <a:ext uri="{FF2B5EF4-FFF2-40B4-BE49-F238E27FC236}">
              <a16:creationId xmlns:a16="http://schemas.microsoft.com/office/drawing/2014/main" id="{49B47704-8062-477E-BA0F-937F0A850722}"/>
            </a:ext>
          </a:extLst>
        </xdr:cNvPr>
        <xdr:cNvSpPr/>
      </xdr:nvSpPr>
      <xdr:spPr>
        <a:xfrm>
          <a:off x="15430500" y="636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143237</xdr:rowOff>
    </xdr:from>
    <xdr:ext cx="534377" cy="259045"/>
    <xdr:sp macro="" textlink="">
      <xdr:nvSpPr>
        <xdr:cNvPr id="542" name="テキスト ボックス 541">
          <a:extLst>
            <a:ext uri="{FF2B5EF4-FFF2-40B4-BE49-F238E27FC236}">
              <a16:creationId xmlns:a16="http://schemas.microsoft.com/office/drawing/2014/main" id="{D0028E64-696A-4600-A4A0-0B367283E3F7}"/>
            </a:ext>
          </a:extLst>
        </xdr:cNvPr>
        <xdr:cNvSpPr txBox="1"/>
      </xdr:nvSpPr>
      <xdr:spPr>
        <a:xfrm>
          <a:off x="15214111" y="61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88900</xdr:rowOff>
    </xdr:from>
    <xdr:to>
      <xdr:col>76</xdr:col>
      <xdr:colOff>165100</xdr:colOff>
      <xdr:row>38</xdr:row>
      <xdr:rowOff>19050</xdr:rowOff>
    </xdr:to>
    <xdr:sp macro="" textlink="">
      <xdr:nvSpPr>
        <xdr:cNvPr id="543" name="楕円 542">
          <a:extLst>
            <a:ext uri="{FF2B5EF4-FFF2-40B4-BE49-F238E27FC236}">
              <a16:creationId xmlns:a16="http://schemas.microsoft.com/office/drawing/2014/main" id="{0AD03C4C-94A8-4BF8-81D2-31E5BD41F4A7}"/>
            </a:ext>
          </a:extLst>
        </xdr:cNvPr>
        <xdr:cNvSpPr/>
      </xdr:nvSpPr>
      <xdr:spPr>
        <a:xfrm>
          <a:off x="14541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35577</xdr:rowOff>
    </xdr:from>
    <xdr:ext cx="534377" cy="259045"/>
    <xdr:sp macro="" textlink="">
      <xdr:nvSpPr>
        <xdr:cNvPr id="544" name="テキスト ボックス 543">
          <a:extLst>
            <a:ext uri="{FF2B5EF4-FFF2-40B4-BE49-F238E27FC236}">
              <a16:creationId xmlns:a16="http://schemas.microsoft.com/office/drawing/2014/main" id="{167160B6-20E0-4F0D-98F8-8B193D008A1D}"/>
            </a:ext>
          </a:extLst>
        </xdr:cNvPr>
        <xdr:cNvSpPr txBox="1"/>
      </xdr:nvSpPr>
      <xdr:spPr>
        <a:xfrm>
          <a:off x="14325111" y="62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43616</xdr:rowOff>
    </xdr:from>
    <xdr:to>
      <xdr:col>72</xdr:col>
      <xdr:colOff>38100</xdr:colOff>
      <xdr:row>37</xdr:row>
      <xdr:rowOff>145216</xdr:rowOff>
    </xdr:to>
    <xdr:sp macro="" textlink="">
      <xdr:nvSpPr>
        <xdr:cNvPr id="545" name="楕円 544">
          <a:extLst>
            <a:ext uri="{FF2B5EF4-FFF2-40B4-BE49-F238E27FC236}">
              <a16:creationId xmlns:a16="http://schemas.microsoft.com/office/drawing/2014/main" id="{3D129AF5-829B-4BDA-870D-3EA3027AD29D}"/>
            </a:ext>
          </a:extLst>
        </xdr:cNvPr>
        <xdr:cNvSpPr/>
      </xdr:nvSpPr>
      <xdr:spPr>
        <a:xfrm>
          <a:off x="13652500" y="63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161743</xdr:rowOff>
    </xdr:from>
    <xdr:ext cx="534377" cy="259045"/>
    <xdr:sp macro="" textlink="">
      <xdr:nvSpPr>
        <xdr:cNvPr id="546" name="テキスト ボックス 545">
          <a:extLst>
            <a:ext uri="{FF2B5EF4-FFF2-40B4-BE49-F238E27FC236}">
              <a16:creationId xmlns:a16="http://schemas.microsoft.com/office/drawing/2014/main" id="{FC816E8C-E372-4D26-9F06-281D71844E8D}"/>
            </a:ext>
          </a:extLst>
        </xdr:cNvPr>
        <xdr:cNvSpPr txBox="1"/>
      </xdr:nvSpPr>
      <xdr:spPr>
        <a:xfrm>
          <a:off x="13436111" y="61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33601</xdr:rowOff>
    </xdr:from>
    <xdr:to>
      <xdr:col>67</xdr:col>
      <xdr:colOff>101600</xdr:colOff>
      <xdr:row>37</xdr:row>
      <xdr:rowOff>135201</xdr:rowOff>
    </xdr:to>
    <xdr:sp macro="" textlink="">
      <xdr:nvSpPr>
        <xdr:cNvPr id="547" name="楕円 546">
          <a:extLst>
            <a:ext uri="{FF2B5EF4-FFF2-40B4-BE49-F238E27FC236}">
              <a16:creationId xmlns:a16="http://schemas.microsoft.com/office/drawing/2014/main" id="{7D7B13FB-0310-4571-ABA8-DBD3C596D6F0}"/>
            </a:ext>
          </a:extLst>
        </xdr:cNvPr>
        <xdr:cNvSpPr/>
      </xdr:nvSpPr>
      <xdr:spPr>
        <a:xfrm>
          <a:off x="12763500" y="637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151728</xdr:rowOff>
    </xdr:from>
    <xdr:ext cx="534377" cy="259045"/>
    <xdr:sp macro="" textlink="">
      <xdr:nvSpPr>
        <xdr:cNvPr id="548" name="テキスト ボックス 547">
          <a:extLst>
            <a:ext uri="{FF2B5EF4-FFF2-40B4-BE49-F238E27FC236}">
              <a16:creationId xmlns:a16="http://schemas.microsoft.com/office/drawing/2014/main" id="{F7328A66-07C3-4DA7-AE69-5A82D4AED821}"/>
            </a:ext>
          </a:extLst>
        </xdr:cNvPr>
        <xdr:cNvSpPr txBox="1"/>
      </xdr:nvSpPr>
      <xdr:spPr>
        <a:xfrm>
          <a:off x="12547111" y="61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519DF554-05F9-4716-9770-2D0A20E03A7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2EFAD0FD-22BF-4888-A545-5E6FF5AACEB2}"/>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CB73C29A-6CB6-4FA6-859F-A2420685F1D8}"/>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82D12E97-A3B6-4E82-90DF-9277E6041A6B}"/>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C807C60A-CB2E-4511-ABC2-D1FC07FE3101}"/>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D087143B-65C9-4A67-92B8-409403E20E0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E7C55F87-A385-45EA-A692-3BBC9431461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30252D50-7B2C-4B9B-B5FB-E341981A8855}"/>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4BF76BB8-D4D9-4647-86F4-2B8D7915D72A}"/>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7E34D779-9E79-4109-91A9-F34D1BBDB52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1BEDA670-9009-407E-8F8E-749C9C64258B}"/>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7902573-4D11-4972-977E-E8C6FAA15D6E}"/>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39E05A02-0CFF-4C65-B7CE-54F3F4088F09}"/>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18DEE2D5-453D-42FE-9D72-E3477F907022}"/>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C66EA9A8-1917-4434-8C67-9EA4DBAD1EB2}"/>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992C1C57-7680-462B-88E4-847A0E7705ED}"/>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4CD6C0C5-6823-4744-9F2E-2502031C2C4A}"/>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D1526EDE-0BC9-497F-B62D-03BBF9E33D9C}"/>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B2518567-B924-4DA7-9D5E-88CB92E80B67}"/>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CDA51938-E67F-4808-AC75-B0D3418269F6}"/>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a:extLst>
            <a:ext uri="{FF2B5EF4-FFF2-40B4-BE49-F238E27FC236}">
              <a16:creationId xmlns:a16="http://schemas.microsoft.com/office/drawing/2014/main" id="{8656131F-495C-4E12-A774-FDE50B34E9B7}"/>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8D0287FD-88B0-4B52-9CC2-76E6EB9FB4AD}"/>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a:extLst>
            <a:ext uri="{FF2B5EF4-FFF2-40B4-BE49-F238E27FC236}">
              <a16:creationId xmlns:a16="http://schemas.microsoft.com/office/drawing/2014/main" id="{F7EED7D9-A2B5-44D2-8BEB-7E7811F598A1}"/>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8740EBF2-90BD-4EFF-AA3B-5620551F256D}"/>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a16="http://schemas.microsoft.com/office/drawing/2014/main" id="{D4BDB3E0-A23C-4C6E-A3C7-688B3FA4A4AD}"/>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15292D37-655B-4EC6-8D69-CB5239532AAB}"/>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a:extLst>
            <a:ext uri="{FF2B5EF4-FFF2-40B4-BE49-F238E27FC236}">
              <a16:creationId xmlns:a16="http://schemas.microsoft.com/office/drawing/2014/main" id="{B9C2136B-43E7-4DE8-A540-554A9F304EFB}"/>
            </a:ext>
          </a:extLst>
        </xdr:cNvPr>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a:extLst>
            <a:ext uri="{FF2B5EF4-FFF2-40B4-BE49-F238E27FC236}">
              <a16:creationId xmlns:a16="http://schemas.microsoft.com/office/drawing/2014/main" id="{C7C5B7B7-1D4D-46FB-87B1-34ED6892C0B7}"/>
            </a:ext>
          </a:extLst>
        </xdr:cNvPr>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a:extLst>
            <a:ext uri="{FF2B5EF4-FFF2-40B4-BE49-F238E27FC236}">
              <a16:creationId xmlns:a16="http://schemas.microsoft.com/office/drawing/2014/main" id="{F61AF120-3E7A-40D2-A4DF-8D2C31657B7B}"/>
            </a:ext>
          </a:extLst>
        </xdr:cNvPr>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a:extLst>
            <a:ext uri="{FF2B5EF4-FFF2-40B4-BE49-F238E27FC236}">
              <a16:creationId xmlns:a16="http://schemas.microsoft.com/office/drawing/2014/main" id="{517A5A01-B2F8-445B-AB64-B416120FD813}"/>
            </a:ext>
          </a:extLst>
        </xdr:cNvPr>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a:extLst>
            <a:ext uri="{FF2B5EF4-FFF2-40B4-BE49-F238E27FC236}">
              <a16:creationId xmlns:a16="http://schemas.microsoft.com/office/drawing/2014/main" id="{C117DBBC-0EE3-4D86-90CC-D9EF62FEECEE}"/>
            </a:ext>
          </a:extLst>
        </xdr:cNvPr>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147995</xdr:rowOff>
    </xdr:from>
    <xdr:to>
      <xdr:col>85</xdr:col>
      <xdr:colOff>127000</xdr:colOff>
      <xdr:row>55</xdr:row>
      <xdr:rowOff>133855</xdr:rowOff>
    </xdr:to>
    <xdr:cxnSp macro="">
      <xdr:nvCxnSpPr>
        <xdr:cNvPr id="580" name="直線コネクタ 579">
          <a:extLst>
            <a:ext uri="{FF2B5EF4-FFF2-40B4-BE49-F238E27FC236}">
              <a16:creationId xmlns:a16="http://schemas.microsoft.com/office/drawing/2014/main" id="{A4A2B553-D7DE-46CC-B0EB-AF8F77DC9188}"/>
            </a:ext>
          </a:extLst>
        </xdr:cNvPr>
        <xdr:cNvCxnSpPr/>
      </xdr:nvCxnSpPr>
      <xdr:spPr>
        <a:xfrm>
          <a:off x="15481300" y="9406295"/>
          <a:ext cx="838200" cy="15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a:extLst>
            <a:ext uri="{FF2B5EF4-FFF2-40B4-BE49-F238E27FC236}">
              <a16:creationId xmlns:a16="http://schemas.microsoft.com/office/drawing/2014/main" id="{12E4A924-14AB-4769-9333-28E73513D3B5}"/>
            </a:ext>
          </a:extLst>
        </xdr:cNvPr>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a:extLst>
            <a:ext uri="{FF2B5EF4-FFF2-40B4-BE49-F238E27FC236}">
              <a16:creationId xmlns:a16="http://schemas.microsoft.com/office/drawing/2014/main" id="{5490E275-6F15-4145-87BD-63B6D0B39785}"/>
            </a:ext>
          </a:extLst>
        </xdr:cNvPr>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147995</xdr:rowOff>
    </xdr:from>
    <xdr:to>
      <xdr:col>81</xdr:col>
      <xdr:colOff>50800</xdr:colOff>
      <xdr:row>55</xdr:row>
      <xdr:rowOff>85065</xdr:rowOff>
    </xdr:to>
    <xdr:cxnSp macro="">
      <xdr:nvCxnSpPr>
        <xdr:cNvPr id="583" name="直線コネクタ 582">
          <a:extLst>
            <a:ext uri="{FF2B5EF4-FFF2-40B4-BE49-F238E27FC236}">
              <a16:creationId xmlns:a16="http://schemas.microsoft.com/office/drawing/2014/main" id="{53A67FA5-6516-4EFC-8E43-094928D6CA0F}"/>
            </a:ext>
          </a:extLst>
        </xdr:cNvPr>
        <xdr:cNvCxnSpPr/>
      </xdr:nvCxnSpPr>
      <xdr:spPr>
        <a:xfrm flipV="1">
          <a:off x="14592300" y="9406295"/>
          <a:ext cx="889000" cy="10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a:extLst>
            <a:ext uri="{FF2B5EF4-FFF2-40B4-BE49-F238E27FC236}">
              <a16:creationId xmlns:a16="http://schemas.microsoft.com/office/drawing/2014/main" id="{3ED6EAAF-80C1-4E55-BF0D-DA5034AE4282}"/>
            </a:ext>
          </a:extLst>
        </xdr:cNvPr>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126273</xdr:rowOff>
    </xdr:from>
    <xdr:ext cx="534377" cy="259045"/>
    <xdr:sp macro="" textlink="">
      <xdr:nvSpPr>
        <xdr:cNvPr id="585" name="テキスト ボックス 584">
          <a:extLst>
            <a:ext uri="{FF2B5EF4-FFF2-40B4-BE49-F238E27FC236}">
              <a16:creationId xmlns:a16="http://schemas.microsoft.com/office/drawing/2014/main" id="{239A14DC-B38E-44A8-AFC8-4EAC1C6B19DF}"/>
            </a:ext>
          </a:extLst>
        </xdr:cNvPr>
        <xdr:cNvSpPr txBox="1"/>
      </xdr:nvSpPr>
      <xdr:spPr>
        <a:xfrm>
          <a:off x="15214111" y="9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85065</xdr:rowOff>
    </xdr:from>
    <xdr:to>
      <xdr:col>76</xdr:col>
      <xdr:colOff>114300</xdr:colOff>
      <xdr:row>55</xdr:row>
      <xdr:rowOff>141725</xdr:rowOff>
    </xdr:to>
    <xdr:cxnSp macro="">
      <xdr:nvCxnSpPr>
        <xdr:cNvPr id="586" name="直線コネクタ 585">
          <a:extLst>
            <a:ext uri="{FF2B5EF4-FFF2-40B4-BE49-F238E27FC236}">
              <a16:creationId xmlns:a16="http://schemas.microsoft.com/office/drawing/2014/main" id="{297DCC4E-18C4-442D-AF47-49BD9D11C8E7}"/>
            </a:ext>
          </a:extLst>
        </xdr:cNvPr>
        <xdr:cNvCxnSpPr/>
      </xdr:nvCxnSpPr>
      <xdr:spPr>
        <a:xfrm flipV="1">
          <a:off x="13703300" y="9514815"/>
          <a:ext cx="889000" cy="5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a:extLst>
            <a:ext uri="{FF2B5EF4-FFF2-40B4-BE49-F238E27FC236}">
              <a16:creationId xmlns:a16="http://schemas.microsoft.com/office/drawing/2014/main" id="{DA7D2564-36DB-45C8-875A-4D1DA83CE44B}"/>
            </a:ext>
          </a:extLst>
        </xdr:cNvPr>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164613</xdr:rowOff>
    </xdr:from>
    <xdr:ext cx="534377" cy="259045"/>
    <xdr:sp macro="" textlink="">
      <xdr:nvSpPr>
        <xdr:cNvPr id="588" name="テキスト ボックス 587">
          <a:extLst>
            <a:ext uri="{FF2B5EF4-FFF2-40B4-BE49-F238E27FC236}">
              <a16:creationId xmlns:a16="http://schemas.microsoft.com/office/drawing/2014/main" id="{A2B00703-94AE-4F10-9751-3A3EFDAF4A9C}"/>
            </a:ext>
          </a:extLst>
        </xdr:cNvPr>
        <xdr:cNvSpPr txBox="1"/>
      </xdr:nvSpPr>
      <xdr:spPr>
        <a:xfrm>
          <a:off x="14325111" y="95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141725</xdr:rowOff>
    </xdr:from>
    <xdr:to>
      <xdr:col>71</xdr:col>
      <xdr:colOff>177800</xdr:colOff>
      <xdr:row>56</xdr:row>
      <xdr:rowOff>103549</xdr:rowOff>
    </xdr:to>
    <xdr:cxnSp macro="">
      <xdr:nvCxnSpPr>
        <xdr:cNvPr id="589" name="直線コネクタ 588">
          <a:extLst>
            <a:ext uri="{FF2B5EF4-FFF2-40B4-BE49-F238E27FC236}">
              <a16:creationId xmlns:a16="http://schemas.microsoft.com/office/drawing/2014/main" id="{71F32598-F32A-4C98-B9D5-BC18F8A976FB}"/>
            </a:ext>
          </a:extLst>
        </xdr:cNvPr>
        <xdr:cNvCxnSpPr/>
      </xdr:nvCxnSpPr>
      <xdr:spPr>
        <a:xfrm flipV="1">
          <a:off x="12814300" y="9571475"/>
          <a:ext cx="8890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a:extLst>
            <a:ext uri="{FF2B5EF4-FFF2-40B4-BE49-F238E27FC236}">
              <a16:creationId xmlns:a16="http://schemas.microsoft.com/office/drawing/2014/main" id="{145509A5-D8B4-4D2F-8400-5720DB549B9D}"/>
            </a:ext>
          </a:extLst>
        </xdr:cNvPr>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91" name="テキスト ボックス 590">
          <a:extLst>
            <a:ext uri="{FF2B5EF4-FFF2-40B4-BE49-F238E27FC236}">
              <a16:creationId xmlns:a16="http://schemas.microsoft.com/office/drawing/2014/main" id="{1D369827-273C-4726-B269-3DA54537EE42}"/>
            </a:ext>
          </a:extLst>
        </xdr:cNvPr>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a:extLst>
            <a:ext uri="{FF2B5EF4-FFF2-40B4-BE49-F238E27FC236}">
              <a16:creationId xmlns:a16="http://schemas.microsoft.com/office/drawing/2014/main" id="{5FBEDBAE-9CB3-4CCC-B415-20391A3D4AE4}"/>
            </a:ext>
          </a:extLst>
        </xdr:cNvPr>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3" name="テキスト ボックス 592">
          <a:extLst>
            <a:ext uri="{FF2B5EF4-FFF2-40B4-BE49-F238E27FC236}">
              <a16:creationId xmlns:a16="http://schemas.microsoft.com/office/drawing/2014/main" id="{B17300A5-A03F-4B92-9642-5305B087D20C}"/>
            </a:ext>
          </a:extLst>
        </xdr:cNvPr>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9133FA05-92CD-49F5-BBE9-0D39FFD46C23}"/>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4B241A80-85AC-481A-99E4-1F456325D426}"/>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69A4379C-E666-4ACF-8D25-0B8D1AB0C0F4}"/>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B3C4C1A7-1ECC-4BFE-86AF-DCFEE9145324}"/>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38DD9437-84C0-46CC-8DA7-7C66D535FDF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83055</xdr:rowOff>
    </xdr:from>
    <xdr:to>
      <xdr:col>85</xdr:col>
      <xdr:colOff>177800</xdr:colOff>
      <xdr:row>56</xdr:row>
      <xdr:rowOff>13205</xdr:rowOff>
    </xdr:to>
    <xdr:sp macro="" textlink="">
      <xdr:nvSpPr>
        <xdr:cNvPr id="599" name="楕円 598">
          <a:extLst>
            <a:ext uri="{FF2B5EF4-FFF2-40B4-BE49-F238E27FC236}">
              <a16:creationId xmlns:a16="http://schemas.microsoft.com/office/drawing/2014/main" id="{44E9C129-5A2E-4B53-969A-421DEC299B98}"/>
            </a:ext>
          </a:extLst>
        </xdr:cNvPr>
        <xdr:cNvSpPr/>
      </xdr:nvSpPr>
      <xdr:spPr>
        <a:xfrm>
          <a:off x="16268700" y="951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61482</xdr:rowOff>
    </xdr:from>
    <xdr:ext cx="534377" cy="259045"/>
    <xdr:sp macro="" textlink="">
      <xdr:nvSpPr>
        <xdr:cNvPr id="600" name="教育費該当値テキスト">
          <a:extLst>
            <a:ext uri="{FF2B5EF4-FFF2-40B4-BE49-F238E27FC236}">
              <a16:creationId xmlns:a16="http://schemas.microsoft.com/office/drawing/2014/main" id="{239B75FB-BFBA-4DED-8D81-148ED31E3693}"/>
            </a:ext>
          </a:extLst>
        </xdr:cNvPr>
        <xdr:cNvSpPr txBox="1"/>
      </xdr:nvSpPr>
      <xdr:spPr>
        <a:xfrm>
          <a:off x="16370300" y="949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97195</xdr:rowOff>
    </xdr:from>
    <xdr:to>
      <xdr:col>81</xdr:col>
      <xdr:colOff>101600</xdr:colOff>
      <xdr:row>55</xdr:row>
      <xdr:rowOff>27345</xdr:rowOff>
    </xdr:to>
    <xdr:sp macro="" textlink="">
      <xdr:nvSpPr>
        <xdr:cNvPr id="601" name="楕円 600">
          <a:extLst>
            <a:ext uri="{FF2B5EF4-FFF2-40B4-BE49-F238E27FC236}">
              <a16:creationId xmlns:a16="http://schemas.microsoft.com/office/drawing/2014/main" id="{C9141D92-30AD-42B8-8A5C-0B6CAF495E62}"/>
            </a:ext>
          </a:extLst>
        </xdr:cNvPr>
        <xdr:cNvSpPr/>
      </xdr:nvSpPr>
      <xdr:spPr>
        <a:xfrm>
          <a:off x="15430500" y="93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43872</xdr:rowOff>
    </xdr:from>
    <xdr:ext cx="534377" cy="259045"/>
    <xdr:sp macro="" textlink="">
      <xdr:nvSpPr>
        <xdr:cNvPr id="602" name="テキスト ボックス 601">
          <a:extLst>
            <a:ext uri="{FF2B5EF4-FFF2-40B4-BE49-F238E27FC236}">
              <a16:creationId xmlns:a16="http://schemas.microsoft.com/office/drawing/2014/main" id="{8BB89C76-1882-4443-B514-E051405A490A}"/>
            </a:ext>
          </a:extLst>
        </xdr:cNvPr>
        <xdr:cNvSpPr txBox="1"/>
      </xdr:nvSpPr>
      <xdr:spPr>
        <a:xfrm>
          <a:off x="15214111" y="91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34265</xdr:rowOff>
    </xdr:from>
    <xdr:to>
      <xdr:col>76</xdr:col>
      <xdr:colOff>165100</xdr:colOff>
      <xdr:row>55</xdr:row>
      <xdr:rowOff>135865</xdr:rowOff>
    </xdr:to>
    <xdr:sp macro="" textlink="">
      <xdr:nvSpPr>
        <xdr:cNvPr id="603" name="楕円 602">
          <a:extLst>
            <a:ext uri="{FF2B5EF4-FFF2-40B4-BE49-F238E27FC236}">
              <a16:creationId xmlns:a16="http://schemas.microsoft.com/office/drawing/2014/main" id="{D6B64778-6120-4926-AB33-19CEC1EF1E3C}"/>
            </a:ext>
          </a:extLst>
        </xdr:cNvPr>
        <xdr:cNvSpPr/>
      </xdr:nvSpPr>
      <xdr:spPr>
        <a:xfrm>
          <a:off x="14541500" y="94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152392</xdr:rowOff>
    </xdr:from>
    <xdr:ext cx="534377" cy="259045"/>
    <xdr:sp macro="" textlink="">
      <xdr:nvSpPr>
        <xdr:cNvPr id="604" name="テキスト ボックス 603">
          <a:extLst>
            <a:ext uri="{FF2B5EF4-FFF2-40B4-BE49-F238E27FC236}">
              <a16:creationId xmlns:a16="http://schemas.microsoft.com/office/drawing/2014/main" id="{EBB28B11-96AD-47DA-880C-D60C809FB723}"/>
            </a:ext>
          </a:extLst>
        </xdr:cNvPr>
        <xdr:cNvSpPr txBox="1"/>
      </xdr:nvSpPr>
      <xdr:spPr>
        <a:xfrm>
          <a:off x="14325111" y="923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90925</xdr:rowOff>
    </xdr:from>
    <xdr:to>
      <xdr:col>72</xdr:col>
      <xdr:colOff>38100</xdr:colOff>
      <xdr:row>56</xdr:row>
      <xdr:rowOff>21075</xdr:rowOff>
    </xdr:to>
    <xdr:sp macro="" textlink="">
      <xdr:nvSpPr>
        <xdr:cNvPr id="605" name="楕円 604">
          <a:extLst>
            <a:ext uri="{FF2B5EF4-FFF2-40B4-BE49-F238E27FC236}">
              <a16:creationId xmlns:a16="http://schemas.microsoft.com/office/drawing/2014/main" id="{E378BC83-18F4-478C-B908-6555840D7FA9}"/>
            </a:ext>
          </a:extLst>
        </xdr:cNvPr>
        <xdr:cNvSpPr/>
      </xdr:nvSpPr>
      <xdr:spPr>
        <a:xfrm>
          <a:off x="13652500" y="95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12202</xdr:rowOff>
    </xdr:from>
    <xdr:ext cx="534377" cy="259045"/>
    <xdr:sp macro="" textlink="">
      <xdr:nvSpPr>
        <xdr:cNvPr id="606" name="テキスト ボックス 605">
          <a:extLst>
            <a:ext uri="{FF2B5EF4-FFF2-40B4-BE49-F238E27FC236}">
              <a16:creationId xmlns:a16="http://schemas.microsoft.com/office/drawing/2014/main" id="{DE7B3540-1AB6-4234-8CBC-8120CF577EF3}"/>
            </a:ext>
          </a:extLst>
        </xdr:cNvPr>
        <xdr:cNvSpPr txBox="1"/>
      </xdr:nvSpPr>
      <xdr:spPr>
        <a:xfrm>
          <a:off x="13436111" y="96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52749</xdr:rowOff>
    </xdr:from>
    <xdr:to>
      <xdr:col>67</xdr:col>
      <xdr:colOff>101600</xdr:colOff>
      <xdr:row>56</xdr:row>
      <xdr:rowOff>154349</xdr:rowOff>
    </xdr:to>
    <xdr:sp macro="" textlink="">
      <xdr:nvSpPr>
        <xdr:cNvPr id="607" name="楕円 606">
          <a:extLst>
            <a:ext uri="{FF2B5EF4-FFF2-40B4-BE49-F238E27FC236}">
              <a16:creationId xmlns:a16="http://schemas.microsoft.com/office/drawing/2014/main" id="{F46AADBA-0DEE-4E8E-B406-A95CD494E3F9}"/>
            </a:ext>
          </a:extLst>
        </xdr:cNvPr>
        <xdr:cNvSpPr/>
      </xdr:nvSpPr>
      <xdr:spPr>
        <a:xfrm>
          <a:off x="12763500" y="96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145476</xdr:rowOff>
    </xdr:from>
    <xdr:ext cx="534377" cy="259045"/>
    <xdr:sp macro="" textlink="">
      <xdr:nvSpPr>
        <xdr:cNvPr id="608" name="テキスト ボックス 607">
          <a:extLst>
            <a:ext uri="{FF2B5EF4-FFF2-40B4-BE49-F238E27FC236}">
              <a16:creationId xmlns:a16="http://schemas.microsoft.com/office/drawing/2014/main" id="{982A6C11-0424-4B4A-AC8A-6400B2072FF9}"/>
            </a:ext>
          </a:extLst>
        </xdr:cNvPr>
        <xdr:cNvSpPr txBox="1"/>
      </xdr:nvSpPr>
      <xdr:spPr>
        <a:xfrm>
          <a:off x="12547111" y="974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747CC4EA-A887-4949-ADD5-7C1EE741A29C}"/>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33258677-101A-42D0-87DF-A267CFCDC8CD}"/>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4A0DFCA-2985-440D-AA02-EC46D41C6DB3}"/>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260828A0-56BE-4968-B4A4-11279A111F57}"/>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39DE6C52-804B-4794-8199-22D8281491B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8040C2FE-E4BF-4237-8820-80231ED2028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C150AD91-A35D-450D-AA40-3AA063EC6DA9}"/>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31883E42-CFB7-43B7-978C-E33A00CF5D3E}"/>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4C9177E5-753A-4ADA-88E6-F9375FBAF3EB}"/>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5991C3A4-C326-4FB4-8978-C5A24F801C3B}"/>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56A6345F-F393-4F6B-8A25-51553CC1D6DF}"/>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4722B855-DD2C-4EB2-9AE0-58CD09172EB3}"/>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3FEE0F18-34B9-40B3-A296-C568ABCE515A}"/>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85996B99-6A9D-4287-BE09-CAE097529A04}"/>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610A4253-FBB2-4329-A13C-0F4F52C3291F}"/>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9A8C0106-2018-4DE6-B42B-01E387737CD6}"/>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8D0D9F9C-2EFA-4D7C-80D4-56936761C96D}"/>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3F0D0618-2420-44E7-8C2E-5DB7BB3355D8}"/>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7D2C2615-AA0B-4E4C-90C9-0954DF8261AB}"/>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FE5B3081-66DE-4A2A-B98D-DAE9EC4F8FDF}"/>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95346417-5A87-4F64-A287-2A3023538D9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49B15DFA-5614-406F-B006-E39BC3CA59B8}"/>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655FBDF9-8629-498C-80C6-D62DE4517904}"/>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273AE0B8-B3B3-4585-AC61-CF7F2FB62F60}"/>
            </a:ext>
          </a:extLst>
        </xdr:cNvPr>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5A16D6AB-36B9-4EC1-B4F1-E095F729312A}"/>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D8620F17-2A1B-435C-957F-A6C879187111}"/>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a:extLst>
            <a:ext uri="{FF2B5EF4-FFF2-40B4-BE49-F238E27FC236}">
              <a16:creationId xmlns:a16="http://schemas.microsoft.com/office/drawing/2014/main" id="{9661B3F0-8D97-46C5-838C-EB5B9F63B4FC}"/>
            </a:ext>
          </a:extLst>
        </xdr:cNvPr>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a:extLst>
            <a:ext uri="{FF2B5EF4-FFF2-40B4-BE49-F238E27FC236}">
              <a16:creationId xmlns:a16="http://schemas.microsoft.com/office/drawing/2014/main" id="{E81EBAA4-93D7-47A8-9685-020DE296F8A8}"/>
            </a:ext>
          </a:extLst>
        </xdr:cNvPr>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43535</xdr:rowOff>
    </xdr:from>
    <xdr:to>
      <xdr:col>85</xdr:col>
      <xdr:colOff>127000</xdr:colOff>
      <xdr:row>79</xdr:row>
      <xdr:rowOff>44145</xdr:rowOff>
    </xdr:to>
    <xdr:cxnSp macro="">
      <xdr:nvCxnSpPr>
        <xdr:cNvPr id="637" name="直線コネクタ 636">
          <a:extLst>
            <a:ext uri="{FF2B5EF4-FFF2-40B4-BE49-F238E27FC236}">
              <a16:creationId xmlns:a16="http://schemas.microsoft.com/office/drawing/2014/main" id="{D0C6ECC8-37B5-499C-939C-C4147FF95F24}"/>
            </a:ext>
          </a:extLst>
        </xdr:cNvPr>
        <xdr:cNvCxnSpPr/>
      </xdr:nvCxnSpPr>
      <xdr:spPr>
        <a:xfrm flipV="1">
          <a:off x="15481300" y="13588085"/>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a:extLst>
            <a:ext uri="{FF2B5EF4-FFF2-40B4-BE49-F238E27FC236}">
              <a16:creationId xmlns:a16="http://schemas.microsoft.com/office/drawing/2014/main" id="{4E3F5990-A83D-4138-A541-3154B54BF5A8}"/>
            </a:ext>
          </a:extLst>
        </xdr:cNvPr>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a:extLst>
            <a:ext uri="{FF2B5EF4-FFF2-40B4-BE49-F238E27FC236}">
              <a16:creationId xmlns:a16="http://schemas.microsoft.com/office/drawing/2014/main" id="{332617B9-517C-44BC-A83A-DD855F4B9346}"/>
            </a:ext>
          </a:extLst>
        </xdr:cNvPr>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42087</xdr:rowOff>
    </xdr:from>
    <xdr:to>
      <xdr:col>81</xdr:col>
      <xdr:colOff>50800</xdr:colOff>
      <xdr:row>79</xdr:row>
      <xdr:rowOff>44145</xdr:rowOff>
    </xdr:to>
    <xdr:cxnSp macro="">
      <xdr:nvCxnSpPr>
        <xdr:cNvPr id="640" name="直線コネクタ 639">
          <a:extLst>
            <a:ext uri="{FF2B5EF4-FFF2-40B4-BE49-F238E27FC236}">
              <a16:creationId xmlns:a16="http://schemas.microsoft.com/office/drawing/2014/main" id="{93A6C61C-A814-4F84-B1C9-3D80135F9792}"/>
            </a:ext>
          </a:extLst>
        </xdr:cNvPr>
        <xdr:cNvCxnSpPr/>
      </xdr:nvCxnSpPr>
      <xdr:spPr>
        <a:xfrm>
          <a:off x="14592300" y="1358663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a:extLst>
            <a:ext uri="{FF2B5EF4-FFF2-40B4-BE49-F238E27FC236}">
              <a16:creationId xmlns:a16="http://schemas.microsoft.com/office/drawing/2014/main" id="{1258BB09-832D-4344-AD5B-905F752F9751}"/>
            </a:ext>
          </a:extLst>
        </xdr:cNvPr>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a:extLst>
            <a:ext uri="{FF2B5EF4-FFF2-40B4-BE49-F238E27FC236}">
              <a16:creationId xmlns:a16="http://schemas.microsoft.com/office/drawing/2014/main" id="{CA9E0816-67FB-4CE7-9C2C-79F589D2E6E2}"/>
            </a:ext>
          </a:extLst>
        </xdr:cNvPr>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42011</xdr:rowOff>
    </xdr:from>
    <xdr:to>
      <xdr:col>76</xdr:col>
      <xdr:colOff>114300</xdr:colOff>
      <xdr:row>79</xdr:row>
      <xdr:rowOff>42087</xdr:rowOff>
    </xdr:to>
    <xdr:cxnSp macro="">
      <xdr:nvCxnSpPr>
        <xdr:cNvPr id="643" name="直線コネクタ 642">
          <a:extLst>
            <a:ext uri="{FF2B5EF4-FFF2-40B4-BE49-F238E27FC236}">
              <a16:creationId xmlns:a16="http://schemas.microsoft.com/office/drawing/2014/main" id="{2929928C-6050-4516-B46D-BCA7710A6BA2}"/>
            </a:ext>
          </a:extLst>
        </xdr:cNvPr>
        <xdr:cNvCxnSpPr/>
      </xdr:nvCxnSpPr>
      <xdr:spPr>
        <a:xfrm>
          <a:off x="13703300" y="1358656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a:extLst>
            <a:ext uri="{FF2B5EF4-FFF2-40B4-BE49-F238E27FC236}">
              <a16:creationId xmlns:a16="http://schemas.microsoft.com/office/drawing/2014/main" id="{2E8F06C1-DDC6-42E4-BD47-14603470D113}"/>
            </a:ext>
          </a:extLst>
        </xdr:cNvPr>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a:extLst>
            <a:ext uri="{FF2B5EF4-FFF2-40B4-BE49-F238E27FC236}">
              <a16:creationId xmlns:a16="http://schemas.microsoft.com/office/drawing/2014/main" id="{3E8C5176-4BFE-4B85-AE5C-00E085CD5C89}"/>
            </a:ext>
          </a:extLst>
        </xdr:cNvPr>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40984</xdr:rowOff>
    </xdr:from>
    <xdr:to>
      <xdr:col>71</xdr:col>
      <xdr:colOff>177800</xdr:colOff>
      <xdr:row>79</xdr:row>
      <xdr:rowOff>42011</xdr:rowOff>
    </xdr:to>
    <xdr:cxnSp macro="">
      <xdr:nvCxnSpPr>
        <xdr:cNvPr id="646" name="直線コネクタ 645">
          <a:extLst>
            <a:ext uri="{FF2B5EF4-FFF2-40B4-BE49-F238E27FC236}">
              <a16:creationId xmlns:a16="http://schemas.microsoft.com/office/drawing/2014/main" id="{EAFCF61B-1D90-4D5A-A8A6-4FBD4325CB8A}"/>
            </a:ext>
          </a:extLst>
        </xdr:cNvPr>
        <xdr:cNvCxnSpPr/>
      </xdr:nvCxnSpPr>
      <xdr:spPr>
        <a:xfrm>
          <a:off x="12814300" y="13585534"/>
          <a:ext cx="8890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a:extLst>
            <a:ext uri="{FF2B5EF4-FFF2-40B4-BE49-F238E27FC236}">
              <a16:creationId xmlns:a16="http://schemas.microsoft.com/office/drawing/2014/main" id="{426041C9-C5DA-4EE5-AC6C-92F79603CB3E}"/>
            </a:ext>
          </a:extLst>
        </xdr:cNvPr>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a:extLst>
            <a:ext uri="{FF2B5EF4-FFF2-40B4-BE49-F238E27FC236}">
              <a16:creationId xmlns:a16="http://schemas.microsoft.com/office/drawing/2014/main" id="{EAA65536-0B7D-4889-B111-A776EC4F9589}"/>
            </a:ext>
          </a:extLst>
        </xdr:cNvPr>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a:extLst>
            <a:ext uri="{FF2B5EF4-FFF2-40B4-BE49-F238E27FC236}">
              <a16:creationId xmlns:a16="http://schemas.microsoft.com/office/drawing/2014/main" id="{119B10CE-CD52-4AB4-9734-7B5C8C342463}"/>
            </a:ext>
          </a:extLst>
        </xdr:cNvPr>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a:extLst>
            <a:ext uri="{FF2B5EF4-FFF2-40B4-BE49-F238E27FC236}">
              <a16:creationId xmlns:a16="http://schemas.microsoft.com/office/drawing/2014/main" id="{D8443207-2462-47E9-93B1-2C154AEA0AE5}"/>
            </a:ext>
          </a:extLst>
        </xdr:cNvPr>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665637C4-C210-483B-80F0-88713F75E02E}"/>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1E604F2E-8B91-4168-ABDF-EA421A8517D9}"/>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2C572EFD-76C7-45D9-A83A-F93A8B63C10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3B75845-2E8D-4D4D-9F72-E892445F35A5}"/>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7DE97ED3-5BCA-4348-A1BF-D7CE821ACEA7}"/>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164185</xdr:rowOff>
    </xdr:from>
    <xdr:to>
      <xdr:col>85</xdr:col>
      <xdr:colOff>177800</xdr:colOff>
      <xdr:row>79</xdr:row>
      <xdr:rowOff>94335</xdr:rowOff>
    </xdr:to>
    <xdr:sp macro="" textlink="">
      <xdr:nvSpPr>
        <xdr:cNvPr id="656" name="楕円 655">
          <a:extLst>
            <a:ext uri="{FF2B5EF4-FFF2-40B4-BE49-F238E27FC236}">
              <a16:creationId xmlns:a16="http://schemas.microsoft.com/office/drawing/2014/main" id="{E4F27B47-96B6-442B-9A33-1FB5638D0CD0}"/>
            </a:ext>
          </a:extLst>
        </xdr:cNvPr>
        <xdr:cNvSpPr/>
      </xdr:nvSpPr>
      <xdr:spPr>
        <a:xfrm>
          <a:off x="162687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79112</xdr:rowOff>
    </xdr:from>
    <xdr:ext cx="313932" cy="259045"/>
    <xdr:sp macro="" textlink="">
      <xdr:nvSpPr>
        <xdr:cNvPr id="657" name="災害復旧費該当値テキスト">
          <a:extLst>
            <a:ext uri="{FF2B5EF4-FFF2-40B4-BE49-F238E27FC236}">
              <a16:creationId xmlns:a16="http://schemas.microsoft.com/office/drawing/2014/main" id="{F00119D9-F0AA-4BFA-8838-EA4D8684768E}"/>
            </a:ext>
          </a:extLst>
        </xdr:cNvPr>
        <xdr:cNvSpPr txBox="1"/>
      </xdr:nvSpPr>
      <xdr:spPr>
        <a:xfrm>
          <a:off x="16370300" y="13452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164795</xdr:rowOff>
    </xdr:from>
    <xdr:to>
      <xdr:col>81</xdr:col>
      <xdr:colOff>101600</xdr:colOff>
      <xdr:row>79</xdr:row>
      <xdr:rowOff>94945</xdr:rowOff>
    </xdr:to>
    <xdr:sp macro="" textlink="">
      <xdr:nvSpPr>
        <xdr:cNvPr id="658" name="楕円 657">
          <a:extLst>
            <a:ext uri="{FF2B5EF4-FFF2-40B4-BE49-F238E27FC236}">
              <a16:creationId xmlns:a16="http://schemas.microsoft.com/office/drawing/2014/main" id="{C836D95D-3BF9-4269-A808-CC94EE240956}"/>
            </a:ext>
          </a:extLst>
        </xdr:cNvPr>
        <xdr:cNvSpPr/>
      </xdr:nvSpPr>
      <xdr:spPr>
        <a:xfrm>
          <a:off x="15430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86072</xdr:rowOff>
    </xdr:from>
    <xdr:ext cx="249299" cy="259045"/>
    <xdr:sp macro="" textlink="">
      <xdr:nvSpPr>
        <xdr:cNvPr id="659" name="テキスト ボックス 658">
          <a:extLst>
            <a:ext uri="{FF2B5EF4-FFF2-40B4-BE49-F238E27FC236}">
              <a16:creationId xmlns:a16="http://schemas.microsoft.com/office/drawing/2014/main" id="{A3D5FEE0-2DFB-42A6-9809-B2B6A599AF62}"/>
            </a:ext>
          </a:extLst>
        </xdr:cNvPr>
        <xdr:cNvSpPr txBox="1"/>
      </xdr:nvSpPr>
      <xdr:spPr>
        <a:xfrm>
          <a:off x="15356650" y="13630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162737</xdr:rowOff>
    </xdr:from>
    <xdr:to>
      <xdr:col>76</xdr:col>
      <xdr:colOff>165100</xdr:colOff>
      <xdr:row>79</xdr:row>
      <xdr:rowOff>92887</xdr:rowOff>
    </xdr:to>
    <xdr:sp macro="" textlink="">
      <xdr:nvSpPr>
        <xdr:cNvPr id="660" name="楕円 659">
          <a:extLst>
            <a:ext uri="{FF2B5EF4-FFF2-40B4-BE49-F238E27FC236}">
              <a16:creationId xmlns:a16="http://schemas.microsoft.com/office/drawing/2014/main" id="{4B1F6553-3125-473A-82B7-7545626BAE11}"/>
            </a:ext>
          </a:extLst>
        </xdr:cNvPr>
        <xdr:cNvSpPr/>
      </xdr:nvSpPr>
      <xdr:spPr>
        <a:xfrm>
          <a:off x="14541500" y="135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84014</xdr:rowOff>
    </xdr:from>
    <xdr:ext cx="313932" cy="259045"/>
    <xdr:sp macro="" textlink="">
      <xdr:nvSpPr>
        <xdr:cNvPr id="661" name="テキスト ボックス 660">
          <a:extLst>
            <a:ext uri="{FF2B5EF4-FFF2-40B4-BE49-F238E27FC236}">
              <a16:creationId xmlns:a16="http://schemas.microsoft.com/office/drawing/2014/main" id="{4F84DFFB-B130-405C-B50A-72FCCAC9BE41}"/>
            </a:ext>
          </a:extLst>
        </xdr:cNvPr>
        <xdr:cNvSpPr txBox="1"/>
      </xdr:nvSpPr>
      <xdr:spPr>
        <a:xfrm>
          <a:off x="14435333" y="136285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162661</xdr:rowOff>
    </xdr:from>
    <xdr:to>
      <xdr:col>72</xdr:col>
      <xdr:colOff>38100</xdr:colOff>
      <xdr:row>79</xdr:row>
      <xdr:rowOff>92811</xdr:rowOff>
    </xdr:to>
    <xdr:sp macro="" textlink="">
      <xdr:nvSpPr>
        <xdr:cNvPr id="662" name="楕円 661">
          <a:extLst>
            <a:ext uri="{FF2B5EF4-FFF2-40B4-BE49-F238E27FC236}">
              <a16:creationId xmlns:a16="http://schemas.microsoft.com/office/drawing/2014/main" id="{F5EA47FB-EC15-48E1-9B9C-037067B59F47}"/>
            </a:ext>
          </a:extLst>
        </xdr:cNvPr>
        <xdr:cNvSpPr/>
      </xdr:nvSpPr>
      <xdr:spPr>
        <a:xfrm>
          <a:off x="13652500" y="135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83938</xdr:rowOff>
    </xdr:from>
    <xdr:ext cx="313932" cy="259045"/>
    <xdr:sp macro="" textlink="">
      <xdr:nvSpPr>
        <xdr:cNvPr id="663" name="テキスト ボックス 662">
          <a:extLst>
            <a:ext uri="{FF2B5EF4-FFF2-40B4-BE49-F238E27FC236}">
              <a16:creationId xmlns:a16="http://schemas.microsoft.com/office/drawing/2014/main" id="{6168BB8E-F66A-4E74-80D2-88FDBC1A29A5}"/>
            </a:ext>
          </a:extLst>
        </xdr:cNvPr>
        <xdr:cNvSpPr txBox="1"/>
      </xdr:nvSpPr>
      <xdr:spPr>
        <a:xfrm>
          <a:off x="13546333" y="13628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161634</xdr:rowOff>
    </xdr:from>
    <xdr:to>
      <xdr:col>67</xdr:col>
      <xdr:colOff>101600</xdr:colOff>
      <xdr:row>79</xdr:row>
      <xdr:rowOff>91784</xdr:rowOff>
    </xdr:to>
    <xdr:sp macro="" textlink="">
      <xdr:nvSpPr>
        <xdr:cNvPr id="664" name="楕円 663">
          <a:extLst>
            <a:ext uri="{FF2B5EF4-FFF2-40B4-BE49-F238E27FC236}">
              <a16:creationId xmlns:a16="http://schemas.microsoft.com/office/drawing/2014/main" id="{D8334CB1-A4DC-4E10-8668-8DE0F32171EC}"/>
            </a:ext>
          </a:extLst>
        </xdr:cNvPr>
        <xdr:cNvSpPr/>
      </xdr:nvSpPr>
      <xdr:spPr>
        <a:xfrm>
          <a:off x="12763500" y="13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82911</xdr:rowOff>
    </xdr:from>
    <xdr:ext cx="313932" cy="259045"/>
    <xdr:sp macro="" textlink="">
      <xdr:nvSpPr>
        <xdr:cNvPr id="665" name="テキスト ボックス 664">
          <a:extLst>
            <a:ext uri="{FF2B5EF4-FFF2-40B4-BE49-F238E27FC236}">
              <a16:creationId xmlns:a16="http://schemas.microsoft.com/office/drawing/2014/main" id="{D1E3EF4C-EA23-4F77-9285-FD9918DCD226}"/>
            </a:ext>
          </a:extLst>
        </xdr:cNvPr>
        <xdr:cNvSpPr txBox="1"/>
      </xdr:nvSpPr>
      <xdr:spPr>
        <a:xfrm>
          <a:off x="12657333" y="136274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2AC93692-A7BB-461D-8F94-6715987C5288}"/>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2F763F97-AA2F-42AD-863A-91C38714622B}"/>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E2382BDA-B6DD-47A0-B658-E1BAB7C1EE1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C0EFB7F9-11D3-4201-84E3-7C45EB60A1D6}"/>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9DEE0874-88DE-4D30-975B-03E83A98102B}"/>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5FA963B9-524D-4A63-8631-82C3804887F2}"/>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8C379AC2-4F3D-4BB0-9673-A3B44D2ACC59}"/>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AC111FA2-D1E5-4603-8C04-16BB632EDD17}"/>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17BBBA3D-998F-4B4C-B5CD-EEB8EABBD572}"/>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F074F983-A7F9-46B5-9F97-C82C1084A937}"/>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1273324F-0A98-4C1E-9EBE-8D502B469C22}"/>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a:extLst>
            <a:ext uri="{FF2B5EF4-FFF2-40B4-BE49-F238E27FC236}">
              <a16:creationId xmlns:a16="http://schemas.microsoft.com/office/drawing/2014/main" id="{F27E4258-CDBA-46CC-8427-8816B4C60595}"/>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a:extLst>
            <a:ext uri="{FF2B5EF4-FFF2-40B4-BE49-F238E27FC236}">
              <a16:creationId xmlns:a16="http://schemas.microsoft.com/office/drawing/2014/main" id="{FEECD144-CB52-4454-BE00-05376718533F}"/>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94D2E2E7-03D9-486F-B9C7-874317DD1002}"/>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4DF207CA-2DD0-40E8-AE41-A84EFA445C6C}"/>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a:extLst>
            <a:ext uri="{FF2B5EF4-FFF2-40B4-BE49-F238E27FC236}">
              <a16:creationId xmlns:a16="http://schemas.microsoft.com/office/drawing/2014/main" id="{8DCA5E3A-1EA0-452C-BF48-A9C9C88A393B}"/>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a:extLst>
            <a:ext uri="{FF2B5EF4-FFF2-40B4-BE49-F238E27FC236}">
              <a16:creationId xmlns:a16="http://schemas.microsoft.com/office/drawing/2014/main" id="{A5B20714-6521-4713-8C0D-78B5FE9787F5}"/>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A0CA173A-4068-4023-A33C-330F2E005A48}"/>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E1B522F3-3630-4591-87C3-0CE4D09342E1}"/>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91513C13-011D-418A-928D-BEEFF6AFEA5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a:extLst>
            <a:ext uri="{FF2B5EF4-FFF2-40B4-BE49-F238E27FC236}">
              <a16:creationId xmlns:a16="http://schemas.microsoft.com/office/drawing/2014/main" id="{B4A94569-A9E5-46A4-9BAF-736F8BEEDA8C}"/>
            </a:ext>
          </a:extLst>
        </xdr:cNvPr>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a:extLst>
            <a:ext uri="{FF2B5EF4-FFF2-40B4-BE49-F238E27FC236}">
              <a16:creationId xmlns:a16="http://schemas.microsoft.com/office/drawing/2014/main" id="{D9555960-0CCD-4E98-907B-00F35D8F3F61}"/>
            </a:ext>
          </a:extLst>
        </xdr:cNvPr>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a:extLst>
            <a:ext uri="{FF2B5EF4-FFF2-40B4-BE49-F238E27FC236}">
              <a16:creationId xmlns:a16="http://schemas.microsoft.com/office/drawing/2014/main" id="{0B507A85-4024-4D66-BEEE-0D7D247C62FF}"/>
            </a:ext>
          </a:extLst>
        </xdr:cNvPr>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a:extLst>
            <a:ext uri="{FF2B5EF4-FFF2-40B4-BE49-F238E27FC236}">
              <a16:creationId xmlns:a16="http://schemas.microsoft.com/office/drawing/2014/main" id="{5BAECE63-B4D3-4E58-84A2-1356C600E2C0}"/>
            </a:ext>
          </a:extLst>
        </xdr:cNvPr>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a:extLst>
            <a:ext uri="{FF2B5EF4-FFF2-40B4-BE49-F238E27FC236}">
              <a16:creationId xmlns:a16="http://schemas.microsoft.com/office/drawing/2014/main" id="{8AD46C3D-9F09-4903-AA07-61AD4B364B15}"/>
            </a:ext>
          </a:extLst>
        </xdr:cNvPr>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40830</xdr:rowOff>
    </xdr:from>
    <xdr:to>
      <xdr:col>85</xdr:col>
      <xdr:colOff>127000</xdr:colOff>
      <xdr:row>95</xdr:row>
      <xdr:rowOff>40945</xdr:rowOff>
    </xdr:to>
    <xdr:cxnSp macro="">
      <xdr:nvCxnSpPr>
        <xdr:cNvPr id="691" name="直線コネクタ 690">
          <a:extLst>
            <a:ext uri="{FF2B5EF4-FFF2-40B4-BE49-F238E27FC236}">
              <a16:creationId xmlns:a16="http://schemas.microsoft.com/office/drawing/2014/main" id="{D433C78E-3652-4661-922B-CAA7B2ED4FC0}"/>
            </a:ext>
          </a:extLst>
        </xdr:cNvPr>
        <xdr:cNvCxnSpPr/>
      </xdr:nvCxnSpPr>
      <xdr:spPr>
        <a:xfrm flipV="1">
          <a:off x="15481300" y="16328580"/>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2" name="公債費平均値テキスト">
          <a:extLst>
            <a:ext uri="{FF2B5EF4-FFF2-40B4-BE49-F238E27FC236}">
              <a16:creationId xmlns:a16="http://schemas.microsoft.com/office/drawing/2014/main" id="{59B01F15-1E13-41A4-B69A-D7861CD15333}"/>
            </a:ext>
          </a:extLst>
        </xdr:cNvPr>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a:extLst>
            <a:ext uri="{FF2B5EF4-FFF2-40B4-BE49-F238E27FC236}">
              <a16:creationId xmlns:a16="http://schemas.microsoft.com/office/drawing/2014/main" id="{C2109B08-A272-4279-8E19-8389DBB844ED}"/>
            </a:ext>
          </a:extLst>
        </xdr:cNvPr>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163388</xdr:rowOff>
    </xdr:from>
    <xdr:to>
      <xdr:col>81</xdr:col>
      <xdr:colOff>50800</xdr:colOff>
      <xdr:row>95</xdr:row>
      <xdr:rowOff>40945</xdr:rowOff>
    </xdr:to>
    <xdr:cxnSp macro="">
      <xdr:nvCxnSpPr>
        <xdr:cNvPr id="694" name="直線コネクタ 693">
          <a:extLst>
            <a:ext uri="{FF2B5EF4-FFF2-40B4-BE49-F238E27FC236}">
              <a16:creationId xmlns:a16="http://schemas.microsoft.com/office/drawing/2014/main" id="{858F825F-4855-407D-A14C-EDC6EA117614}"/>
            </a:ext>
          </a:extLst>
        </xdr:cNvPr>
        <xdr:cNvCxnSpPr/>
      </xdr:nvCxnSpPr>
      <xdr:spPr>
        <a:xfrm>
          <a:off x="14592300" y="16279688"/>
          <a:ext cx="889000" cy="4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a:extLst>
            <a:ext uri="{FF2B5EF4-FFF2-40B4-BE49-F238E27FC236}">
              <a16:creationId xmlns:a16="http://schemas.microsoft.com/office/drawing/2014/main" id="{8CBA87EA-2D72-4FEC-B5FB-63643A633D48}"/>
            </a:ext>
          </a:extLst>
        </xdr:cNvPr>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91442</xdr:rowOff>
    </xdr:from>
    <xdr:ext cx="534377" cy="259045"/>
    <xdr:sp macro="" textlink="">
      <xdr:nvSpPr>
        <xdr:cNvPr id="696" name="テキスト ボックス 695">
          <a:extLst>
            <a:ext uri="{FF2B5EF4-FFF2-40B4-BE49-F238E27FC236}">
              <a16:creationId xmlns:a16="http://schemas.microsoft.com/office/drawing/2014/main" id="{690E134E-3CBC-414D-BA66-6617D243B559}"/>
            </a:ext>
          </a:extLst>
        </xdr:cNvPr>
        <xdr:cNvSpPr txBox="1"/>
      </xdr:nvSpPr>
      <xdr:spPr>
        <a:xfrm>
          <a:off x="15214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54832</xdr:rowOff>
    </xdr:from>
    <xdr:to>
      <xdr:col>76</xdr:col>
      <xdr:colOff>114300</xdr:colOff>
      <xdr:row>94</xdr:row>
      <xdr:rowOff>163388</xdr:rowOff>
    </xdr:to>
    <xdr:cxnSp macro="">
      <xdr:nvCxnSpPr>
        <xdr:cNvPr id="697" name="直線コネクタ 696">
          <a:extLst>
            <a:ext uri="{FF2B5EF4-FFF2-40B4-BE49-F238E27FC236}">
              <a16:creationId xmlns:a16="http://schemas.microsoft.com/office/drawing/2014/main" id="{E388C1B7-EB3F-4B53-9CF1-A170427726C2}"/>
            </a:ext>
          </a:extLst>
        </xdr:cNvPr>
        <xdr:cNvCxnSpPr/>
      </xdr:nvCxnSpPr>
      <xdr:spPr>
        <a:xfrm>
          <a:off x="13703300" y="16171132"/>
          <a:ext cx="889000" cy="10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a:extLst>
            <a:ext uri="{FF2B5EF4-FFF2-40B4-BE49-F238E27FC236}">
              <a16:creationId xmlns:a16="http://schemas.microsoft.com/office/drawing/2014/main" id="{24D8FC25-38E1-495B-9AC6-6090CCDC3397}"/>
            </a:ext>
          </a:extLst>
        </xdr:cNvPr>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55297</xdr:rowOff>
    </xdr:from>
    <xdr:ext cx="534377" cy="259045"/>
    <xdr:sp macro="" textlink="">
      <xdr:nvSpPr>
        <xdr:cNvPr id="699" name="テキスト ボックス 698">
          <a:extLst>
            <a:ext uri="{FF2B5EF4-FFF2-40B4-BE49-F238E27FC236}">
              <a16:creationId xmlns:a16="http://schemas.microsoft.com/office/drawing/2014/main" id="{2837D93A-3DD0-4250-97A1-F501A3BE2783}"/>
            </a:ext>
          </a:extLst>
        </xdr:cNvPr>
        <xdr:cNvSpPr txBox="1"/>
      </xdr:nvSpPr>
      <xdr:spPr>
        <a:xfrm>
          <a:off x="14325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54832</xdr:rowOff>
    </xdr:from>
    <xdr:to>
      <xdr:col>71</xdr:col>
      <xdr:colOff>177800</xdr:colOff>
      <xdr:row>95</xdr:row>
      <xdr:rowOff>1826</xdr:rowOff>
    </xdr:to>
    <xdr:cxnSp macro="">
      <xdr:nvCxnSpPr>
        <xdr:cNvPr id="700" name="直線コネクタ 699">
          <a:extLst>
            <a:ext uri="{FF2B5EF4-FFF2-40B4-BE49-F238E27FC236}">
              <a16:creationId xmlns:a16="http://schemas.microsoft.com/office/drawing/2014/main" id="{7308443C-F78D-4347-94C1-FBE5A64C2E81}"/>
            </a:ext>
          </a:extLst>
        </xdr:cNvPr>
        <xdr:cNvCxnSpPr/>
      </xdr:nvCxnSpPr>
      <xdr:spPr>
        <a:xfrm flipV="1">
          <a:off x="12814300" y="16171132"/>
          <a:ext cx="889000" cy="11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a:extLst>
            <a:ext uri="{FF2B5EF4-FFF2-40B4-BE49-F238E27FC236}">
              <a16:creationId xmlns:a16="http://schemas.microsoft.com/office/drawing/2014/main" id="{A3ECBCF0-2B80-4388-8956-891F484C5D90}"/>
            </a:ext>
          </a:extLst>
        </xdr:cNvPr>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50325</xdr:rowOff>
    </xdr:from>
    <xdr:ext cx="534377" cy="259045"/>
    <xdr:sp macro="" textlink="">
      <xdr:nvSpPr>
        <xdr:cNvPr id="702" name="テキスト ボックス 701">
          <a:extLst>
            <a:ext uri="{FF2B5EF4-FFF2-40B4-BE49-F238E27FC236}">
              <a16:creationId xmlns:a16="http://schemas.microsoft.com/office/drawing/2014/main" id="{87EE82FA-74EB-4936-8D19-1BA7DBBE042D}"/>
            </a:ext>
          </a:extLst>
        </xdr:cNvPr>
        <xdr:cNvSpPr txBox="1"/>
      </xdr:nvSpPr>
      <xdr:spPr>
        <a:xfrm>
          <a:off x="13436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a:extLst>
            <a:ext uri="{FF2B5EF4-FFF2-40B4-BE49-F238E27FC236}">
              <a16:creationId xmlns:a16="http://schemas.microsoft.com/office/drawing/2014/main" id="{A52066D0-7BA6-4E64-8F59-D872BE0F03C6}"/>
            </a:ext>
          </a:extLst>
        </xdr:cNvPr>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12603</xdr:rowOff>
    </xdr:from>
    <xdr:ext cx="534377" cy="259045"/>
    <xdr:sp macro="" textlink="">
      <xdr:nvSpPr>
        <xdr:cNvPr id="704" name="テキスト ボックス 703">
          <a:extLst>
            <a:ext uri="{FF2B5EF4-FFF2-40B4-BE49-F238E27FC236}">
              <a16:creationId xmlns:a16="http://schemas.microsoft.com/office/drawing/2014/main" id="{3AC8EE52-5F8A-4CF0-8154-2B0912ECCE9A}"/>
            </a:ext>
          </a:extLst>
        </xdr:cNvPr>
        <xdr:cNvSpPr txBox="1"/>
      </xdr:nvSpPr>
      <xdr:spPr>
        <a:xfrm>
          <a:off x="12547111" y="159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E9003036-C798-46C9-9996-708FEE4F791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20E031EB-AE62-4899-B752-2569DB7F1DE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98B3CEFE-1256-4ADC-B1C9-2A83CE06B4A7}"/>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556C8699-4B65-4258-9396-BA508B95D422}"/>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8F98C514-F151-4E6F-AADE-5620B6CA9E59}"/>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161480</xdr:rowOff>
    </xdr:from>
    <xdr:to>
      <xdr:col>85</xdr:col>
      <xdr:colOff>177800</xdr:colOff>
      <xdr:row>95</xdr:row>
      <xdr:rowOff>91630</xdr:rowOff>
    </xdr:to>
    <xdr:sp macro="" textlink="">
      <xdr:nvSpPr>
        <xdr:cNvPr id="710" name="楕円 709">
          <a:extLst>
            <a:ext uri="{FF2B5EF4-FFF2-40B4-BE49-F238E27FC236}">
              <a16:creationId xmlns:a16="http://schemas.microsoft.com/office/drawing/2014/main" id="{1DEB1B58-D0DF-4D19-9C5C-B3D2F5C0FC65}"/>
            </a:ext>
          </a:extLst>
        </xdr:cNvPr>
        <xdr:cNvSpPr/>
      </xdr:nvSpPr>
      <xdr:spPr>
        <a:xfrm>
          <a:off x="16268700" y="1627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139907</xdr:rowOff>
    </xdr:from>
    <xdr:ext cx="534377" cy="259045"/>
    <xdr:sp macro="" textlink="">
      <xdr:nvSpPr>
        <xdr:cNvPr id="711" name="公債費該当値テキスト">
          <a:extLst>
            <a:ext uri="{FF2B5EF4-FFF2-40B4-BE49-F238E27FC236}">
              <a16:creationId xmlns:a16="http://schemas.microsoft.com/office/drawing/2014/main" id="{77ACC0BC-38C1-4522-9744-9AC354E3470C}"/>
            </a:ext>
          </a:extLst>
        </xdr:cNvPr>
        <xdr:cNvSpPr txBox="1"/>
      </xdr:nvSpPr>
      <xdr:spPr>
        <a:xfrm>
          <a:off x="16370300" y="162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161595</xdr:rowOff>
    </xdr:from>
    <xdr:to>
      <xdr:col>81</xdr:col>
      <xdr:colOff>101600</xdr:colOff>
      <xdr:row>95</xdr:row>
      <xdr:rowOff>91745</xdr:rowOff>
    </xdr:to>
    <xdr:sp macro="" textlink="">
      <xdr:nvSpPr>
        <xdr:cNvPr id="712" name="楕円 711">
          <a:extLst>
            <a:ext uri="{FF2B5EF4-FFF2-40B4-BE49-F238E27FC236}">
              <a16:creationId xmlns:a16="http://schemas.microsoft.com/office/drawing/2014/main" id="{274390E1-7224-45E3-A4F5-37EBA401DF75}"/>
            </a:ext>
          </a:extLst>
        </xdr:cNvPr>
        <xdr:cNvSpPr/>
      </xdr:nvSpPr>
      <xdr:spPr>
        <a:xfrm>
          <a:off x="15430500" y="162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82872</xdr:rowOff>
    </xdr:from>
    <xdr:ext cx="534377" cy="259045"/>
    <xdr:sp macro="" textlink="">
      <xdr:nvSpPr>
        <xdr:cNvPr id="713" name="テキスト ボックス 712">
          <a:extLst>
            <a:ext uri="{FF2B5EF4-FFF2-40B4-BE49-F238E27FC236}">
              <a16:creationId xmlns:a16="http://schemas.microsoft.com/office/drawing/2014/main" id="{2C5FE879-5247-4516-B581-A1B1D891F458}"/>
            </a:ext>
          </a:extLst>
        </xdr:cNvPr>
        <xdr:cNvSpPr txBox="1"/>
      </xdr:nvSpPr>
      <xdr:spPr>
        <a:xfrm>
          <a:off x="15214111" y="163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112588</xdr:rowOff>
    </xdr:from>
    <xdr:to>
      <xdr:col>76</xdr:col>
      <xdr:colOff>165100</xdr:colOff>
      <xdr:row>95</xdr:row>
      <xdr:rowOff>42738</xdr:rowOff>
    </xdr:to>
    <xdr:sp macro="" textlink="">
      <xdr:nvSpPr>
        <xdr:cNvPr id="714" name="楕円 713">
          <a:extLst>
            <a:ext uri="{FF2B5EF4-FFF2-40B4-BE49-F238E27FC236}">
              <a16:creationId xmlns:a16="http://schemas.microsoft.com/office/drawing/2014/main" id="{D1134260-9503-40C3-82EF-9A03F4332789}"/>
            </a:ext>
          </a:extLst>
        </xdr:cNvPr>
        <xdr:cNvSpPr/>
      </xdr:nvSpPr>
      <xdr:spPr>
        <a:xfrm>
          <a:off x="14541500" y="162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59265</xdr:rowOff>
    </xdr:from>
    <xdr:ext cx="534377" cy="259045"/>
    <xdr:sp macro="" textlink="">
      <xdr:nvSpPr>
        <xdr:cNvPr id="715" name="テキスト ボックス 714">
          <a:extLst>
            <a:ext uri="{FF2B5EF4-FFF2-40B4-BE49-F238E27FC236}">
              <a16:creationId xmlns:a16="http://schemas.microsoft.com/office/drawing/2014/main" id="{A4ACFB28-DF58-4654-A860-F2D9255794B7}"/>
            </a:ext>
          </a:extLst>
        </xdr:cNvPr>
        <xdr:cNvSpPr txBox="1"/>
      </xdr:nvSpPr>
      <xdr:spPr>
        <a:xfrm>
          <a:off x="14325111" y="1600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4032</xdr:rowOff>
    </xdr:from>
    <xdr:to>
      <xdr:col>72</xdr:col>
      <xdr:colOff>38100</xdr:colOff>
      <xdr:row>94</xdr:row>
      <xdr:rowOff>105632</xdr:rowOff>
    </xdr:to>
    <xdr:sp macro="" textlink="">
      <xdr:nvSpPr>
        <xdr:cNvPr id="716" name="楕円 715">
          <a:extLst>
            <a:ext uri="{FF2B5EF4-FFF2-40B4-BE49-F238E27FC236}">
              <a16:creationId xmlns:a16="http://schemas.microsoft.com/office/drawing/2014/main" id="{23541D31-E1E4-4658-95BB-B2903E950D52}"/>
            </a:ext>
          </a:extLst>
        </xdr:cNvPr>
        <xdr:cNvSpPr/>
      </xdr:nvSpPr>
      <xdr:spPr>
        <a:xfrm>
          <a:off x="13652500" y="161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122159</xdr:rowOff>
    </xdr:from>
    <xdr:ext cx="534377" cy="259045"/>
    <xdr:sp macro="" textlink="">
      <xdr:nvSpPr>
        <xdr:cNvPr id="717" name="テキスト ボックス 716">
          <a:extLst>
            <a:ext uri="{FF2B5EF4-FFF2-40B4-BE49-F238E27FC236}">
              <a16:creationId xmlns:a16="http://schemas.microsoft.com/office/drawing/2014/main" id="{E3CBF099-535F-43E1-9568-7648E8ADC111}"/>
            </a:ext>
          </a:extLst>
        </xdr:cNvPr>
        <xdr:cNvSpPr txBox="1"/>
      </xdr:nvSpPr>
      <xdr:spPr>
        <a:xfrm>
          <a:off x="13436111" y="158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122476</xdr:rowOff>
    </xdr:from>
    <xdr:to>
      <xdr:col>67</xdr:col>
      <xdr:colOff>101600</xdr:colOff>
      <xdr:row>95</xdr:row>
      <xdr:rowOff>52626</xdr:rowOff>
    </xdr:to>
    <xdr:sp macro="" textlink="">
      <xdr:nvSpPr>
        <xdr:cNvPr id="718" name="楕円 717">
          <a:extLst>
            <a:ext uri="{FF2B5EF4-FFF2-40B4-BE49-F238E27FC236}">
              <a16:creationId xmlns:a16="http://schemas.microsoft.com/office/drawing/2014/main" id="{33ADEE58-C5A8-4375-8D4E-EF90504D0FA2}"/>
            </a:ext>
          </a:extLst>
        </xdr:cNvPr>
        <xdr:cNvSpPr/>
      </xdr:nvSpPr>
      <xdr:spPr>
        <a:xfrm>
          <a:off x="12763500" y="1623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43753</xdr:rowOff>
    </xdr:from>
    <xdr:ext cx="534377" cy="259045"/>
    <xdr:sp macro="" textlink="">
      <xdr:nvSpPr>
        <xdr:cNvPr id="719" name="テキスト ボックス 718">
          <a:extLst>
            <a:ext uri="{FF2B5EF4-FFF2-40B4-BE49-F238E27FC236}">
              <a16:creationId xmlns:a16="http://schemas.microsoft.com/office/drawing/2014/main" id="{D1F01180-A02C-48EE-A72B-4052D9812E76}"/>
            </a:ext>
          </a:extLst>
        </xdr:cNvPr>
        <xdr:cNvSpPr txBox="1"/>
      </xdr:nvSpPr>
      <xdr:spPr>
        <a:xfrm>
          <a:off x="12547111" y="1633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78E92DA9-50B3-49E6-8F00-BF49347E94A3}"/>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A368285A-9735-44E6-AE09-D11DCDFADA39}"/>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1D16D773-B245-4854-A7C1-6487B2F5CF02}"/>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C1DBABF6-C772-4C3A-8A71-F0ED6015B572}"/>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6AE65873-7231-48C1-9B03-12E1A4CA3603}"/>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BF98196A-5A30-486E-9730-51FF23DF3503}"/>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AB02390-9B58-4FA4-A348-ECC2E1F1D77E}"/>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B1286176-A843-460D-81C7-AD169D9B8A3C}"/>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8EDE595C-8651-4B78-8FB5-C6FB09938EE2}"/>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EFA54377-107D-435B-A8C9-07755085A8AF}"/>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11701BA2-EDC8-44FD-998C-08F65970FAAC}"/>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9CD9830A-194E-410E-A211-FD6661895B51}"/>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6546CE1E-2691-48A9-ABB4-3033CA7DBAE9}"/>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D6716EB9-BA81-4CC5-9705-A0211B4D0126}"/>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9A3A293E-C766-464B-B6D6-B4620A2D58E4}"/>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34E275E3-59FA-4DE6-B82A-B3D68D812B9F}"/>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7A99F37F-A187-447E-8253-FE46FD3E57E2}"/>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87648852-5489-4655-9F72-984E5BB5E462}"/>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BAF3A97-C82F-4A10-BA63-66786FD6B105}"/>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E32B444D-CF3F-452C-9832-79C651C21F93}"/>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2C8F5254-62A6-47FC-A4D8-88DFD284B319}"/>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35D08C66-3BCC-445D-96FB-6E44755F1135}"/>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204498C0-8F23-4583-87D4-AA064DEF52E1}"/>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AF45599F-C8B2-4C6E-B3F2-62316083A30B}"/>
            </a:ext>
          </a:extLst>
        </xdr:cNvPr>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10DF2584-402C-4F8D-8C02-7CD5969C12BC}"/>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F5AD4C42-BC42-4F29-976C-731FF9F902A7}"/>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a:extLst>
            <a:ext uri="{FF2B5EF4-FFF2-40B4-BE49-F238E27FC236}">
              <a16:creationId xmlns:a16="http://schemas.microsoft.com/office/drawing/2014/main" id="{21FBC05E-06DD-41B2-8DF8-D0AC60AE7152}"/>
            </a:ext>
          </a:extLst>
        </xdr:cNvPr>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a:extLst>
            <a:ext uri="{FF2B5EF4-FFF2-40B4-BE49-F238E27FC236}">
              <a16:creationId xmlns:a16="http://schemas.microsoft.com/office/drawing/2014/main" id="{44CF5704-1214-434F-853C-345076704A86}"/>
            </a:ext>
          </a:extLst>
        </xdr:cNvPr>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D94843E1-3FC8-4324-A295-97A6AA0DC9C4}"/>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a:extLst>
            <a:ext uri="{FF2B5EF4-FFF2-40B4-BE49-F238E27FC236}">
              <a16:creationId xmlns:a16="http://schemas.microsoft.com/office/drawing/2014/main" id="{4BFC174B-CDFC-4CB5-BD9A-8165CCF93820}"/>
            </a:ext>
          </a:extLst>
        </xdr:cNvPr>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a:extLst>
            <a:ext uri="{FF2B5EF4-FFF2-40B4-BE49-F238E27FC236}">
              <a16:creationId xmlns:a16="http://schemas.microsoft.com/office/drawing/2014/main" id="{53DF9BE4-937D-40C6-8D05-52D55E0FCB8E}"/>
            </a:ext>
          </a:extLst>
        </xdr:cNvPr>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A8C7743A-D5D1-4E8B-B9F5-236B66467E54}"/>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a:extLst>
            <a:ext uri="{FF2B5EF4-FFF2-40B4-BE49-F238E27FC236}">
              <a16:creationId xmlns:a16="http://schemas.microsoft.com/office/drawing/2014/main" id="{98522AC1-6281-4244-ADA0-4D718028D09E}"/>
            </a:ext>
          </a:extLst>
        </xdr:cNvPr>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a:extLst>
            <a:ext uri="{FF2B5EF4-FFF2-40B4-BE49-F238E27FC236}">
              <a16:creationId xmlns:a16="http://schemas.microsoft.com/office/drawing/2014/main" id="{EFD0D905-AE6D-4A7B-BEF8-24C4DA6255F3}"/>
            </a:ext>
          </a:extLst>
        </xdr:cNvPr>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F9417F3F-A182-4D03-A207-8E47C6CA66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a:extLst>
            <a:ext uri="{FF2B5EF4-FFF2-40B4-BE49-F238E27FC236}">
              <a16:creationId xmlns:a16="http://schemas.microsoft.com/office/drawing/2014/main" id="{93B14B42-7CB6-4F77-8901-0188EADCF337}"/>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a:extLst>
            <a:ext uri="{FF2B5EF4-FFF2-40B4-BE49-F238E27FC236}">
              <a16:creationId xmlns:a16="http://schemas.microsoft.com/office/drawing/2014/main" id="{018CEDD9-A6D2-4305-9671-530298E6C134}"/>
            </a:ext>
          </a:extLst>
        </xdr:cNvPr>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3A9DDB20-86DB-4F1A-81C1-F5518878DCBC}"/>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a:extLst>
            <a:ext uri="{FF2B5EF4-FFF2-40B4-BE49-F238E27FC236}">
              <a16:creationId xmlns:a16="http://schemas.microsoft.com/office/drawing/2014/main" id="{956C5AE9-A747-49AB-8626-410044B5868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a:extLst>
            <a:ext uri="{FF2B5EF4-FFF2-40B4-BE49-F238E27FC236}">
              <a16:creationId xmlns:a16="http://schemas.microsoft.com/office/drawing/2014/main" id="{201E79E3-BF5F-453E-B676-79D628D5437A}"/>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a:extLst>
            <a:ext uri="{FF2B5EF4-FFF2-40B4-BE49-F238E27FC236}">
              <a16:creationId xmlns:a16="http://schemas.microsoft.com/office/drawing/2014/main" id="{AE428188-3589-4221-8547-46685F03CEB4}"/>
            </a:ext>
          </a:extLst>
        </xdr:cNvPr>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a:extLst>
            <a:ext uri="{FF2B5EF4-FFF2-40B4-BE49-F238E27FC236}">
              <a16:creationId xmlns:a16="http://schemas.microsoft.com/office/drawing/2014/main" id="{85ABB241-7867-41AD-B86B-458B00E9DC66}"/>
            </a:ext>
          </a:extLst>
        </xdr:cNvPr>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FC8AF4E8-F2B7-49F9-81FB-49BFC9485AB1}"/>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B5E2B563-21BD-4624-9672-2912E7D4EEDB}"/>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FDF0F233-9D88-4A98-8729-DE60787BE0C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29E91760-BE8B-4836-9AB3-B65F58FD737A}"/>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BB3D31FF-BDA2-4C5A-B5D5-4B1C9242C548}"/>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B81685F3-0294-42CC-9A0D-C01D769C4D6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279FA7EB-C7BE-44E6-BBA2-D03F0E0D3B2C}"/>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7F5523D7-6348-4482-B8B5-6DF85868DA86}"/>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9C18D7F1-DA33-44A7-9DBD-BF2BAD5AA067}"/>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156461B2-D14E-4098-88BC-4FEDFD855BBC}"/>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1154DE27-5598-4F38-BEAC-84EB88117175}"/>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7583B062-2803-44BC-9997-B44EDFFF4EE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4047CE87-8740-443E-9DDB-FED28DE7D602}"/>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26719D8B-2F80-42D1-A761-7A04B05DDA5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1203FBBD-4165-49D9-BA44-9856FE0AB2DD}"/>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1FF302FB-247C-44C7-AC7F-C926D6CEB87A}"/>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9EA96CBF-E841-44CE-BD4A-61E622F66E66}"/>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5AF23A9A-4718-438A-8AAA-C65A536B3EF2}"/>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9425930B-82A1-4B6B-A749-C75D4B9E6EB1}"/>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FB272899-A4CC-4581-8EAF-AE68F93548E9}"/>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B0C65BF3-3D0C-4F77-8A43-902AF31EBF3B}"/>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12A525C0-E87D-4207-BD4B-795DB823B4AE}"/>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B64F4A84-03DC-418A-8DB8-412E06C59AEC}"/>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6BF3E8EB-0E86-4AC0-ACF6-F70312E39DBF}"/>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35A89FC9-7216-4C9D-A641-547EEEC95DE1}"/>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A2F87F88-3838-4FF4-AB41-04DCB568A833}"/>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70FAA170-BF76-4514-B0BB-E7223EB247A1}"/>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8B181865-BBC7-4F13-A5A8-A1A32EE98479}"/>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9E09E3F3-A382-4B3F-B8E4-60F4BB7888C1}"/>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43217A2-A88F-4CE3-A72E-D1AF8611833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F05E5375-9A8B-4211-B9D5-74EE9D63DC33}"/>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10281179-2C44-4B2C-8121-BA23DB884B31}"/>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1F744A28-03A0-4FEA-8392-F1744F1499AF}"/>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1DF8B7E6-B7E3-4D88-AA1E-DE1EAB488449}"/>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4EB1837E-FA48-4214-8774-FCED0F7B4656}"/>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F4D8A58E-D081-4329-8B31-28FA1BB2D037}"/>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7DA0E64C-FDCC-4E7E-8FAE-8FC8B5DA214B}"/>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24B36520-FB4F-4846-B5AD-32AAFB046536}"/>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6D9C098B-3D42-4954-8D99-6385991E1DE2}"/>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DBCA55BD-5944-4981-AFB8-816C0717FBD5}"/>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61F75207-08FE-4EA7-994E-20CFEC6F6F87}"/>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C049E739-1454-4A09-B7FB-65F6B1FE0436}"/>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DA10EE08-881D-4F8C-AD8F-25D960A0C42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C359FF01-CF15-4FC7-B821-086F1FC6A00D}"/>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275403ED-AAAC-4264-929E-9664CC985B83}"/>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70142941-5475-45FD-8FA7-6E1FEA27141C}"/>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A738E1AC-A0CA-4D31-AEA0-1F98FB7B9DCC}"/>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F8B1A139-BAF6-4754-AE31-ED5EC02B5A22}"/>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C54A74-78E5-478E-A7AC-07841B34C905}"/>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E6D48678-EAAD-4196-A20E-CF4C027A9257}"/>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3B6AA8EA-AA80-4A29-83AE-741DA799D6E9}"/>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BD4B395-D631-4766-8AB1-C48DDD492967}"/>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FE2F477E-7E11-48D9-92F0-6E6AEC83397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D4268C0F-CB8E-46C5-B5FC-56C6EF999157}"/>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7FDA9F30-DAAC-4DE3-8CC8-377CF0B93C5E}"/>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CAF51554-B7EC-4405-A1A1-A18FDC5991DF}"/>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B32007A3-ADEF-4D5E-B14F-AC1F732091CE}"/>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28D341F3-68A9-498B-BF1B-49EBCB471CDD}"/>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E1487012-2548-4E92-BE1B-0D286A5D5F76}"/>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A2B6C739-F485-498A-8182-861A591BF77E}"/>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8ECFE4C9-AF6C-4DC2-971F-F6A4649F6E09}"/>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7755807F-005B-434D-B662-1D73E9A7361F}"/>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5AC80E3-0A24-4EAD-BC5B-7A47D17B70A4}"/>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32541883-7289-47BB-853C-29172433D609}"/>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9F033669-128C-444B-8667-ADC22474A97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433CDF4A-3681-4C87-9F4F-76C7B4147141}"/>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6FCBB3CB-D173-426D-9936-9EE47D657523}"/>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目的別歳出については、土木費などで類似団体平均を上回る一方、総務費、民生費、衛生費などで下回っている。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土木費については住民一人当たり</a:t>
          </a:r>
          <a:r>
            <a:rPr kumimoji="1" lang="en-US" altLang="ja-JP" sz="1100" b="0" i="0" baseline="0">
              <a:solidFill>
                <a:schemeClr val="dk1"/>
              </a:solidFill>
              <a:effectLst/>
              <a:latin typeface="+mn-lt"/>
              <a:ea typeface="+mn-ea"/>
              <a:cs typeface="+mn-cs"/>
            </a:rPr>
            <a:t>58,902</a:t>
          </a:r>
          <a:r>
            <a:rPr kumimoji="1" lang="ja-JP" altLang="ja-JP" sz="1100" b="0" i="0" baseline="0">
              <a:solidFill>
                <a:schemeClr val="dk1"/>
              </a:solidFill>
              <a:effectLst/>
              <a:latin typeface="+mn-lt"/>
              <a:ea typeface="+mn-ea"/>
              <a:cs typeface="+mn-cs"/>
            </a:rPr>
            <a:t>円となっており、類似団体平均を上回る要因としては、地方街路整備や区画整理事業などによるものである。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総務費については住民一人当たり</a:t>
          </a:r>
          <a:r>
            <a:rPr kumimoji="1" lang="en-US" altLang="ja-JP" sz="1100" b="0" i="0" baseline="0">
              <a:solidFill>
                <a:schemeClr val="dk1"/>
              </a:solidFill>
              <a:effectLst/>
              <a:latin typeface="+mn-lt"/>
              <a:ea typeface="+mn-ea"/>
              <a:cs typeface="+mn-cs"/>
            </a:rPr>
            <a:t>26,399</a:t>
          </a:r>
          <a:r>
            <a:rPr kumimoji="1" lang="ja-JP" altLang="ja-JP" sz="1100" b="0" i="0" baseline="0">
              <a:solidFill>
                <a:schemeClr val="dk1"/>
              </a:solidFill>
              <a:effectLst/>
              <a:latin typeface="+mn-lt"/>
              <a:ea typeface="+mn-ea"/>
              <a:cs typeface="+mn-cs"/>
            </a:rPr>
            <a:t>円となっており、類似団体平均を下回っているが、システム改修やマイナンバーカード普及対応に伴い、増加が見込まれる。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民生費については住民一人当たり</a:t>
          </a:r>
          <a:r>
            <a:rPr kumimoji="1" lang="en-US" altLang="ja-JP" sz="1100" b="0" i="0" baseline="0">
              <a:solidFill>
                <a:schemeClr val="dk1"/>
              </a:solidFill>
              <a:effectLst/>
              <a:latin typeface="+mn-lt"/>
              <a:ea typeface="+mn-ea"/>
              <a:cs typeface="+mn-cs"/>
            </a:rPr>
            <a:t>148,930</a:t>
          </a:r>
          <a:r>
            <a:rPr kumimoji="1" lang="ja-JP" altLang="ja-JP" sz="1100" b="0" i="0" baseline="0">
              <a:solidFill>
                <a:schemeClr val="dk1"/>
              </a:solidFill>
              <a:effectLst/>
              <a:latin typeface="+mn-lt"/>
              <a:ea typeface="+mn-ea"/>
              <a:cs typeface="+mn-cs"/>
            </a:rPr>
            <a:t>円となっており、類似団体平均を下回っているが、今後、高齢化の進行に伴い増加が見込まれる。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衛生費については住民一人当たり</a:t>
          </a:r>
          <a:r>
            <a:rPr kumimoji="1" lang="en-US" altLang="ja-JP" sz="1100" b="0" i="0" baseline="0">
              <a:solidFill>
                <a:schemeClr val="dk1"/>
              </a:solidFill>
              <a:effectLst/>
              <a:latin typeface="+mn-lt"/>
              <a:ea typeface="+mn-ea"/>
              <a:cs typeface="+mn-cs"/>
            </a:rPr>
            <a:t>28,933</a:t>
          </a:r>
          <a:r>
            <a:rPr kumimoji="1" lang="ja-JP" altLang="ja-JP" sz="1100" b="0" i="0" baseline="0">
              <a:solidFill>
                <a:schemeClr val="dk1"/>
              </a:solidFill>
              <a:effectLst/>
              <a:latin typeface="+mn-lt"/>
              <a:ea typeface="+mn-ea"/>
              <a:cs typeface="+mn-cs"/>
            </a:rPr>
            <a:t>円となっており、類似団体平均を下回っているが、ごみ焼却施設の長寿命化対策工事などを控えており、増加が見込まれる。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6BB04C34-FD72-4215-8F2A-DFD812DE35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3912C31F-14D8-439B-B1DF-B1944073D668}"/>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517FA72-F1A3-48D9-BA93-E54DF591E361}"/>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D1BB0C7A-1220-4371-AB53-80D764CFE3E6}"/>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79B9612A-4388-4BB3-86D3-063162D8FE05}"/>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E1DC75B5-F2A5-499C-910D-28E48268EE9B}"/>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6445F0CB-FC42-4247-865C-38ED11CE9C42}"/>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DE2266BD-D8E1-4C06-B015-3FB6C0F3738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89FFFBBD-5354-4C82-9F2C-8A2CE2FE0977}"/>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950A0BAA-3EA1-4E10-B491-44C1155EF2FA}"/>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DFA65292-962D-45C0-BC8F-19735C1779FE}"/>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657C350C-5B1E-416C-853C-76B715C8377D}"/>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E891F03E-473C-4960-A4EA-0739CB3F91A8}"/>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昭和</a:t>
          </a:r>
          <a:r>
            <a:rPr kumimoji="1" lang="en-US" altLang="ja-JP" sz="1100" b="0" i="0" baseline="0">
              <a:solidFill>
                <a:schemeClr val="dk1"/>
              </a:solidFill>
              <a:effectLst/>
              <a:latin typeface="+mn-lt"/>
              <a:ea typeface="+mn-ea"/>
              <a:cs typeface="+mn-cs"/>
            </a:rPr>
            <a:t>43</a:t>
          </a:r>
          <a:r>
            <a:rPr kumimoji="1" lang="ja-JP" altLang="ja-JP" sz="1100" b="0" i="0" baseline="0">
              <a:solidFill>
                <a:schemeClr val="dk1"/>
              </a:solidFill>
              <a:effectLst/>
              <a:latin typeface="+mn-lt"/>
              <a:ea typeface="+mn-ea"/>
              <a:cs typeface="+mn-cs"/>
            </a:rPr>
            <a:t>年度以来</a:t>
          </a:r>
          <a:r>
            <a:rPr kumimoji="1" lang="en-US" altLang="ja-JP" sz="1100" b="0" i="0" baseline="0">
              <a:solidFill>
                <a:schemeClr val="dk1"/>
              </a:solidFill>
              <a:effectLst/>
              <a:latin typeface="+mn-lt"/>
              <a:ea typeface="+mn-ea"/>
              <a:cs typeface="+mn-cs"/>
            </a:rPr>
            <a:t>51</a:t>
          </a:r>
          <a:r>
            <a:rPr kumimoji="1" lang="ja-JP" altLang="ja-JP" sz="1100" b="0" i="0" baseline="0">
              <a:solidFill>
                <a:schemeClr val="dk1"/>
              </a:solidFill>
              <a:effectLst/>
              <a:latin typeface="+mn-lt"/>
              <a:ea typeface="+mn-ea"/>
              <a:cs typeface="+mn-cs"/>
            </a:rPr>
            <a:t>年連続の黒字となり、実質収支比率は前年度から</a:t>
          </a:r>
          <a:r>
            <a:rPr kumimoji="1" lang="en-US" altLang="ja-JP" sz="1100" b="0" i="0" baseline="0">
              <a:solidFill>
                <a:schemeClr val="dk1"/>
              </a:solidFill>
              <a:effectLst/>
              <a:latin typeface="+mn-lt"/>
              <a:ea typeface="+mn-ea"/>
              <a:cs typeface="+mn-cs"/>
            </a:rPr>
            <a:t>0.16</a:t>
          </a:r>
          <a:r>
            <a:rPr kumimoji="1" lang="ja-JP" altLang="ja-JP" sz="1100" b="0" i="0" baseline="0">
              <a:solidFill>
                <a:schemeClr val="dk1"/>
              </a:solidFill>
              <a:effectLst/>
              <a:latin typeface="+mn-lt"/>
              <a:ea typeface="+mn-ea"/>
              <a:cs typeface="+mn-cs"/>
            </a:rPr>
            <a:t>ポイント減少し</a:t>
          </a:r>
          <a:r>
            <a:rPr kumimoji="1" lang="en-US" altLang="ja-JP" sz="1100" b="0" i="0" baseline="0">
              <a:solidFill>
                <a:schemeClr val="dk1"/>
              </a:solidFill>
              <a:effectLst/>
              <a:latin typeface="+mn-lt"/>
              <a:ea typeface="+mn-ea"/>
              <a:cs typeface="+mn-cs"/>
            </a:rPr>
            <a:t>4.63%</a:t>
          </a:r>
          <a:r>
            <a:rPr kumimoji="1" lang="ja-JP" altLang="ja-JP" sz="1100" b="0" i="0" baseline="0">
              <a:solidFill>
                <a:schemeClr val="dk1"/>
              </a:solidFill>
              <a:effectLst/>
              <a:latin typeface="+mn-lt"/>
              <a:ea typeface="+mn-ea"/>
              <a:cs typeface="+mn-cs"/>
            </a:rPr>
            <a:t>となった。財政調整基金残高は、</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年度において基金残高が対前年度比</a:t>
          </a:r>
          <a:r>
            <a:rPr kumimoji="1" lang="en-US" altLang="ja-JP" sz="1100" b="0" i="0" baseline="0">
              <a:solidFill>
                <a:schemeClr val="dk1"/>
              </a:solidFill>
              <a:effectLst/>
              <a:latin typeface="+mn-lt"/>
              <a:ea typeface="+mn-ea"/>
              <a:cs typeface="+mn-cs"/>
            </a:rPr>
            <a:t>0.1%(0.1</a:t>
          </a:r>
          <a:r>
            <a:rPr kumimoji="1" lang="ja-JP" altLang="ja-JP" sz="1100" b="0" i="0" baseline="0">
              <a:solidFill>
                <a:schemeClr val="dk1"/>
              </a:solidFill>
              <a:effectLst/>
              <a:latin typeface="+mn-lt"/>
              <a:ea typeface="+mn-ea"/>
              <a:cs typeface="+mn-cs"/>
            </a:rPr>
            <a:t>億円）の増となったこと、標準財政規模が</a:t>
          </a:r>
          <a:r>
            <a:rPr kumimoji="1" lang="en-US" altLang="ja-JP" sz="1100" b="0" i="0" baseline="0">
              <a:solidFill>
                <a:schemeClr val="dk1"/>
              </a:solidFill>
              <a:effectLst/>
              <a:latin typeface="+mn-lt"/>
              <a:ea typeface="+mn-ea"/>
              <a:cs typeface="+mn-cs"/>
            </a:rPr>
            <a:t>0.05%</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億円）減となったため、比率は</a:t>
          </a:r>
          <a:r>
            <a:rPr kumimoji="1" lang="en-US" altLang="ja-JP" sz="1100" b="0" i="0" baseline="0">
              <a:solidFill>
                <a:schemeClr val="dk1"/>
              </a:solidFill>
              <a:effectLst/>
              <a:latin typeface="+mn-lt"/>
              <a:ea typeface="+mn-ea"/>
              <a:cs typeface="+mn-cs"/>
            </a:rPr>
            <a:t>11.95%</a:t>
          </a:r>
          <a:r>
            <a:rPr kumimoji="1" lang="ja-JP" altLang="ja-JP" sz="1100" b="0" i="0" baseline="0">
              <a:solidFill>
                <a:schemeClr val="dk1"/>
              </a:solidFill>
              <a:effectLst/>
              <a:latin typeface="+mn-lt"/>
              <a:ea typeface="+mn-ea"/>
              <a:cs typeface="+mn-cs"/>
            </a:rPr>
            <a:t>で前年度から</a:t>
          </a:r>
          <a:r>
            <a:rPr kumimoji="1" lang="en-US" altLang="ja-JP" sz="1100" b="0" i="0" baseline="0">
              <a:solidFill>
                <a:schemeClr val="dk1"/>
              </a:solidFill>
              <a:effectLst/>
              <a:latin typeface="+mn-lt"/>
              <a:ea typeface="+mn-ea"/>
              <a:cs typeface="+mn-cs"/>
            </a:rPr>
            <a:t>0.02</a:t>
          </a:r>
          <a:r>
            <a:rPr kumimoji="1" lang="ja-JP" altLang="ja-JP" sz="1100" b="0" i="0" baseline="0">
              <a:solidFill>
                <a:schemeClr val="dk1"/>
              </a:solidFill>
              <a:effectLst/>
              <a:latin typeface="+mn-lt"/>
              <a:ea typeface="+mn-ea"/>
              <a:cs typeface="+mn-cs"/>
            </a:rPr>
            <a:t>ポイント増となっている。実質単年度収支については</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年度以来、</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年連続の黒字となった。今後も持続可能な財政運営に努める。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C71DA612-2A98-4A13-90DE-447E0B046A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494E497C-5E6E-4D83-8270-CA610E2478FD}"/>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B42ACB81-8DE5-4254-99FC-B1EDADDC4954}"/>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FF5361E8-13B0-4461-9FD6-BC17345BB226}"/>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74C1CBC0-F2FD-4106-A33C-538CF17F0303}"/>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AF292F7C-733F-47BA-AA6B-3E2B1602EFFB}"/>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12BBDDE0-EF5E-4414-B145-CFE59727D31A}"/>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B0911602-56BD-49BA-8D3D-607965B5F33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DEC4311A-C0D7-4B28-AEBB-3DA9D3C1F59C}"/>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連結実質赤字比率は、</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年度の制度創設以来、全会計において実質赤字額及び資金不足額が発生していないため、算出されていない。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個別会計ごとでは、</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年度まで赤字会計であった駐車場事業特別会計が廃止されたことにより、</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年度以降は実質赤字額及び資金不足額が発生していない。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今後も、対象会計それぞれについて赤字決算とならないよう、引き続き、健全な財政運営に努める。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CADEC7D0-F0C6-4EED-874E-DC38B86D3BD6}"/>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12D0C51F-0EC2-4838-9BDB-5FD1948844F4}"/>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C3A5BE69-88E3-4DBE-83A2-86BBD36381A6}"/>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62763F20-BE8B-440D-AA60-FAE3A13BA644}"/>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EAED9121-0549-4F32-A3EE-CAFC1920846A}"/>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CD0C13E9-17DA-4489-9D9D-B3E2A97D2DCA}"/>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3676C488-FFBD-442B-84CD-7D617678434D}"/>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419F3AE-EB2D-4B36-AB27-E4C4FEF5065E}"/>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72672783-F2CB-4699-9371-652833A9369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255471A9-00EB-4C92-AE71-761C6747D0AD}"/>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979763D6-EAEB-4779-BC90-3033EFB6AE82}"/>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014_&#23019;&#36335;&#24066;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H26</v>
          </cell>
          <cell r="D3">
            <v>63341</v>
          </cell>
          <cell r="F3">
            <v>51613</v>
          </cell>
        </row>
        <row r="5">
          <cell r="A5" t="str">
            <v xml:space="preserve"> H27</v>
          </cell>
          <cell r="D5">
            <v>62493</v>
          </cell>
          <cell r="F5">
            <v>50880</v>
          </cell>
        </row>
        <row r="7">
          <cell r="A7" t="str">
            <v xml:space="preserve"> H28</v>
          </cell>
          <cell r="D7">
            <v>65822</v>
          </cell>
          <cell r="F7">
            <v>46395</v>
          </cell>
        </row>
        <row r="9">
          <cell r="A9" t="str">
            <v xml:space="preserve"> H29</v>
          </cell>
          <cell r="D9">
            <v>66041</v>
          </cell>
          <cell r="F9">
            <v>48088</v>
          </cell>
        </row>
        <row r="11">
          <cell r="A11" t="str">
            <v xml:space="preserve"> H30</v>
          </cell>
          <cell r="D11">
            <v>56904</v>
          </cell>
          <cell r="F11">
            <v>46457</v>
          </cell>
        </row>
        <row r="18">
          <cell r="B18" t="str">
            <v>H26</v>
          </cell>
          <cell r="C18" t="str">
            <v>H27</v>
          </cell>
          <cell r="D18" t="str">
            <v>H28</v>
          </cell>
          <cell r="E18" t="str">
            <v>H29</v>
          </cell>
          <cell r="F18" t="str">
            <v>H30</v>
          </cell>
        </row>
        <row r="19">
          <cell r="A19" t="str">
            <v>実質収支額</v>
          </cell>
          <cell r="B19">
            <v>4.57</v>
          </cell>
          <cell r="C19">
            <v>4.7</v>
          </cell>
          <cell r="D19">
            <v>4.5999999999999996</v>
          </cell>
          <cell r="E19">
            <v>4.79</v>
          </cell>
          <cell r="F19">
            <v>4.63</v>
          </cell>
        </row>
        <row r="20">
          <cell r="A20" t="str">
            <v>財政調整基金残高</v>
          </cell>
          <cell r="B20">
            <v>11.9</v>
          </cell>
          <cell r="C20">
            <v>11.9</v>
          </cell>
          <cell r="D20">
            <v>11.79</v>
          </cell>
          <cell r="E20">
            <v>11.93</v>
          </cell>
          <cell r="F20">
            <v>11.95</v>
          </cell>
        </row>
        <row r="21">
          <cell r="A21" t="str">
            <v>実質単年度収支</v>
          </cell>
          <cell r="B21">
            <v>-0.28000000000000003</v>
          </cell>
          <cell r="C21">
            <v>2.59</v>
          </cell>
          <cell r="D21">
            <v>-0.02</v>
          </cell>
          <cell r="E21">
            <v>0.44</v>
          </cell>
          <cell r="F21">
            <v>0.14000000000000001</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0.03</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介護保険事業特別会計</v>
          </cell>
          <cell r="B29" t="e">
            <v>#N/A</v>
          </cell>
          <cell r="C29">
            <v>0.96</v>
          </cell>
          <cell r="D29" t="e">
            <v>#N/A</v>
          </cell>
          <cell r="E29">
            <v>0.12</v>
          </cell>
          <cell r="F29" t="e">
            <v>#N/A</v>
          </cell>
          <cell r="G29">
            <v>0</v>
          </cell>
          <cell r="H29" t="e">
            <v>#N/A</v>
          </cell>
          <cell r="I29">
            <v>0</v>
          </cell>
          <cell r="J29" t="e">
            <v>#N/A</v>
          </cell>
          <cell r="K29">
            <v>0.14000000000000001</v>
          </cell>
        </row>
        <row r="30">
          <cell r="A30" t="str">
            <v>後期高齢者医療事業特別会計</v>
          </cell>
          <cell r="B30" t="e">
            <v>#N/A</v>
          </cell>
          <cell r="C30">
            <v>0.14000000000000001</v>
          </cell>
          <cell r="D30" t="e">
            <v>#N/A</v>
          </cell>
          <cell r="E30">
            <v>0.13</v>
          </cell>
          <cell r="F30" t="e">
            <v>#N/A</v>
          </cell>
          <cell r="G30">
            <v>0.15</v>
          </cell>
          <cell r="H30" t="e">
            <v>#N/A</v>
          </cell>
          <cell r="I30">
            <v>0.15</v>
          </cell>
          <cell r="J30" t="e">
            <v>#N/A</v>
          </cell>
          <cell r="K30">
            <v>0.18</v>
          </cell>
        </row>
        <row r="31">
          <cell r="A31" t="str">
            <v>卸売市場事業特別会計</v>
          </cell>
          <cell r="B31" t="e">
            <v>#N/A</v>
          </cell>
          <cell r="C31">
            <v>0.15</v>
          </cell>
          <cell r="D31" t="e">
            <v>#N/A</v>
          </cell>
          <cell r="E31">
            <v>0.18</v>
          </cell>
          <cell r="F31" t="e">
            <v>#N/A</v>
          </cell>
          <cell r="G31">
            <v>0.2</v>
          </cell>
          <cell r="H31" t="e">
            <v>#N/A</v>
          </cell>
          <cell r="I31">
            <v>0.25</v>
          </cell>
          <cell r="J31" t="e">
            <v>#N/A</v>
          </cell>
          <cell r="K31">
            <v>0.23</v>
          </cell>
        </row>
        <row r="32">
          <cell r="A32" t="str">
            <v>国民健康保険事業特別会計</v>
          </cell>
          <cell r="B32" t="e">
            <v>#N/A</v>
          </cell>
          <cell r="C32">
            <v>3.45</v>
          </cell>
          <cell r="D32" t="e">
            <v>#N/A</v>
          </cell>
          <cell r="E32">
            <v>2.85</v>
          </cell>
          <cell r="F32" t="e">
            <v>#N/A</v>
          </cell>
          <cell r="G32">
            <v>3.31</v>
          </cell>
          <cell r="H32" t="e">
            <v>#N/A</v>
          </cell>
          <cell r="I32">
            <v>4.8499999999999996</v>
          </cell>
          <cell r="J32" t="e">
            <v>#N/A</v>
          </cell>
          <cell r="K32">
            <v>0.81</v>
          </cell>
        </row>
        <row r="33">
          <cell r="A33" t="str">
            <v>下水道事業会計</v>
          </cell>
          <cell r="B33" t="e">
            <v>#N/A</v>
          </cell>
          <cell r="C33">
            <v>1.59</v>
          </cell>
          <cell r="D33" t="e">
            <v>#N/A</v>
          </cell>
          <cell r="E33">
            <v>1.55</v>
          </cell>
          <cell r="F33" t="e">
            <v>#N/A</v>
          </cell>
          <cell r="G33">
            <v>1.49</v>
          </cell>
          <cell r="H33" t="e">
            <v>#N/A</v>
          </cell>
          <cell r="I33">
            <v>1.36</v>
          </cell>
          <cell r="J33" t="e">
            <v>#N/A</v>
          </cell>
          <cell r="K33">
            <v>1.48</v>
          </cell>
        </row>
        <row r="34">
          <cell r="A34" t="str">
            <v>都市開発整備事業会計</v>
          </cell>
          <cell r="B34" t="e">
            <v>#N/A</v>
          </cell>
          <cell r="C34">
            <v>4.21</v>
          </cell>
          <cell r="D34" t="e">
            <v>#N/A</v>
          </cell>
          <cell r="E34">
            <v>4.13</v>
          </cell>
          <cell r="F34" t="e">
            <v>#N/A</v>
          </cell>
          <cell r="G34">
            <v>4.09</v>
          </cell>
          <cell r="H34" t="e">
            <v>#N/A</v>
          </cell>
          <cell r="I34">
            <v>4.0199999999999996</v>
          </cell>
          <cell r="J34" t="e">
            <v>#N/A</v>
          </cell>
          <cell r="K34">
            <v>4.1399999999999997</v>
          </cell>
        </row>
        <row r="35">
          <cell r="A35" t="str">
            <v>一般会計</v>
          </cell>
          <cell r="B35" t="e">
            <v>#N/A</v>
          </cell>
          <cell r="C35">
            <v>4.5599999999999996</v>
          </cell>
          <cell r="D35" t="e">
            <v>#N/A</v>
          </cell>
          <cell r="E35">
            <v>4.6900000000000004</v>
          </cell>
          <cell r="F35" t="e">
            <v>#N/A</v>
          </cell>
          <cell r="G35">
            <v>4.59</v>
          </cell>
          <cell r="H35" t="e">
            <v>#N/A</v>
          </cell>
          <cell r="I35">
            <v>4.79</v>
          </cell>
          <cell r="J35" t="e">
            <v>#N/A</v>
          </cell>
          <cell r="K35">
            <v>4.63</v>
          </cell>
        </row>
        <row r="36">
          <cell r="A36" t="str">
            <v>水道事業会計</v>
          </cell>
          <cell r="B36" t="e">
            <v>#N/A</v>
          </cell>
          <cell r="C36">
            <v>4.34</v>
          </cell>
          <cell r="D36" t="e">
            <v>#N/A</v>
          </cell>
          <cell r="E36">
            <v>4.6500000000000004</v>
          </cell>
          <cell r="F36" t="e">
            <v>#N/A</v>
          </cell>
          <cell r="G36">
            <v>5.18</v>
          </cell>
          <cell r="H36" t="e">
            <v>#N/A</v>
          </cell>
          <cell r="I36">
            <v>5.39</v>
          </cell>
          <cell r="J36" t="e">
            <v>#N/A</v>
          </cell>
          <cell r="K36">
            <v>6.24</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23843</v>
          </cell>
          <cell r="G42">
            <v>22728</v>
          </cell>
          <cell r="J42">
            <v>22795</v>
          </cell>
          <cell r="M42">
            <v>22104</v>
          </cell>
          <cell r="P42">
            <v>22067</v>
          </cell>
        </row>
        <row r="43">
          <cell r="A43" t="str">
            <v>一時借入金の利子</v>
          </cell>
          <cell r="B43">
            <v>2</v>
          </cell>
          <cell r="E43">
            <v>2</v>
          </cell>
          <cell r="H43">
            <v>2</v>
          </cell>
          <cell r="K43">
            <v>2</v>
          </cell>
          <cell r="N43">
            <v>2</v>
          </cell>
        </row>
        <row r="44">
          <cell r="A44" t="str">
            <v>債務負担行為に基づく支出額</v>
          </cell>
          <cell r="B44">
            <v>429</v>
          </cell>
          <cell r="E44">
            <v>403</v>
          </cell>
          <cell r="H44">
            <v>395</v>
          </cell>
          <cell r="K44">
            <v>387</v>
          </cell>
          <cell r="N44">
            <v>379</v>
          </cell>
        </row>
        <row r="45">
          <cell r="A45" t="str">
            <v>組合等が起こした地方債の元利償還金に対する負担金等</v>
          </cell>
          <cell r="B45">
            <v>171</v>
          </cell>
          <cell r="E45">
            <v>133</v>
          </cell>
          <cell r="H45">
            <v>75</v>
          </cell>
          <cell r="K45">
            <v>75</v>
          </cell>
          <cell r="N45">
            <v>75</v>
          </cell>
        </row>
        <row r="46">
          <cell r="A46" t="str">
            <v>公営企業債の元利償還金に対する繰入金</v>
          </cell>
          <cell r="B46">
            <v>6776</v>
          </cell>
          <cell r="E46">
            <v>6381</v>
          </cell>
          <cell r="H46">
            <v>5810</v>
          </cell>
          <cell r="K46">
            <v>5114</v>
          </cell>
          <cell r="N46">
            <v>4745</v>
          </cell>
        </row>
        <row r="47">
          <cell r="A47" t="str">
            <v>満期一括償還地方債に係る年度割相当額</v>
          </cell>
          <cell r="B47">
            <v>152</v>
          </cell>
          <cell r="E47">
            <v>162</v>
          </cell>
          <cell r="H47">
            <v>168</v>
          </cell>
          <cell r="K47">
            <v>168</v>
          </cell>
          <cell r="N47">
            <v>168</v>
          </cell>
        </row>
        <row r="48">
          <cell r="A48" t="str">
            <v>減債基金積立不足算定額</v>
          </cell>
          <cell r="B48" t="str">
            <v>-</v>
          </cell>
          <cell r="E48" t="str">
            <v>-</v>
          </cell>
          <cell r="H48" t="str">
            <v>-</v>
          </cell>
          <cell r="K48" t="str">
            <v>-</v>
          </cell>
          <cell r="N48" t="str">
            <v>-</v>
          </cell>
        </row>
        <row r="49">
          <cell r="A49" t="str">
            <v>元利償還金</v>
          </cell>
          <cell r="B49">
            <v>21077</v>
          </cell>
          <cell r="E49">
            <v>20358</v>
          </cell>
          <cell r="H49">
            <v>21146</v>
          </cell>
          <cell r="K49">
            <v>19854</v>
          </cell>
          <cell r="N49">
            <v>19658</v>
          </cell>
        </row>
        <row r="50">
          <cell r="A50" t="str">
            <v>実質公債費比率の分子</v>
          </cell>
          <cell r="B50" t="e">
            <v>#N/A</v>
          </cell>
          <cell r="C50">
            <v>4764</v>
          </cell>
          <cell r="D50" t="e">
            <v>#N/A</v>
          </cell>
          <cell r="E50" t="e">
            <v>#N/A</v>
          </cell>
          <cell r="F50">
            <v>4711</v>
          </cell>
          <cell r="G50" t="e">
            <v>#N/A</v>
          </cell>
          <cell r="H50" t="e">
            <v>#N/A</v>
          </cell>
          <cell r="I50">
            <v>4801</v>
          </cell>
          <cell r="J50" t="e">
            <v>#N/A</v>
          </cell>
          <cell r="K50" t="e">
            <v>#N/A</v>
          </cell>
          <cell r="L50">
            <v>3496</v>
          </cell>
          <cell r="M50" t="e">
            <v>#N/A</v>
          </cell>
          <cell r="N50" t="e">
            <v>#N/A</v>
          </cell>
          <cell r="O50">
            <v>2960</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194771</v>
          </cell>
          <cell r="G56">
            <v>193474</v>
          </cell>
          <cell r="J56">
            <v>189583</v>
          </cell>
          <cell r="M56">
            <v>185464</v>
          </cell>
          <cell r="P56">
            <v>181394</v>
          </cell>
        </row>
        <row r="57">
          <cell r="A57" t="str">
            <v>充当可能特定歳入</v>
          </cell>
          <cell r="D57">
            <v>46722</v>
          </cell>
          <cell r="G57">
            <v>41409</v>
          </cell>
          <cell r="J57">
            <v>36635</v>
          </cell>
          <cell r="M57">
            <v>34341</v>
          </cell>
          <cell r="P57">
            <v>32648</v>
          </cell>
        </row>
        <row r="58">
          <cell r="A58" t="str">
            <v>充当可能基金</v>
          </cell>
          <cell r="D58">
            <v>53240</v>
          </cell>
          <cell r="G58">
            <v>57673</v>
          </cell>
          <cell r="J58">
            <v>58165</v>
          </cell>
          <cell r="M58">
            <v>56884</v>
          </cell>
          <cell r="P58">
            <v>61781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1352</v>
          </cell>
          <cell r="E61">
            <v>1111</v>
          </cell>
          <cell r="H61">
            <v>919</v>
          </cell>
          <cell r="K61">
            <v>674</v>
          </cell>
          <cell r="N61">
            <v>475</v>
          </cell>
        </row>
        <row r="62">
          <cell r="A62" t="str">
            <v>退職手当負担見込額</v>
          </cell>
          <cell r="B62">
            <v>29342</v>
          </cell>
          <cell r="E62">
            <v>28225</v>
          </cell>
          <cell r="H62">
            <v>28375</v>
          </cell>
          <cell r="K62">
            <v>28913</v>
          </cell>
          <cell r="N62">
            <v>28040</v>
          </cell>
        </row>
        <row r="63">
          <cell r="A63" t="str">
            <v>組合等負担等見込額</v>
          </cell>
          <cell r="B63">
            <v>688</v>
          </cell>
          <cell r="E63">
            <v>560</v>
          </cell>
          <cell r="H63">
            <v>495</v>
          </cell>
          <cell r="K63">
            <v>424</v>
          </cell>
          <cell r="N63">
            <v>353</v>
          </cell>
        </row>
        <row r="64">
          <cell r="A64" t="str">
            <v>公営企業債等繰入見込額</v>
          </cell>
          <cell r="B64">
            <v>85493</v>
          </cell>
          <cell r="E64">
            <v>70954</v>
          </cell>
          <cell r="H64">
            <v>56187</v>
          </cell>
          <cell r="K64">
            <v>49812</v>
          </cell>
          <cell r="N64">
            <v>44090</v>
          </cell>
        </row>
        <row r="65">
          <cell r="A65" t="str">
            <v>債務負担行為に基づく支出予定額</v>
          </cell>
          <cell r="B65">
            <v>3367</v>
          </cell>
          <cell r="E65">
            <v>2745</v>
          </cell>
          <cell r="H65">
            <v>2124</v>
          </cell>
          <cell r="K65">
            <v>1503</v>
          </cell>
          <cell r="N65">
            <v>882</v>
          </cell>
        </row>
        <row r="66">
          <cell r="A66" t="str">
            <v>一般会計等に係る地方債の現在高</v>
          </cell>
          <cell r="B66">
            <v>199662</v>
          </cell>
          <cell r="E66">
            <v>198684</v>
          </cell>
          <cell r="H66">
            <v>197036</v>
          </cell>
          <cell r="K66">
            <v>199200</v>
          </cell>
          <cell r="N66">
            <v>199283</v>
          </cell>
        </row>
        <row r="67">
          <cell r="A67" t="str">
            <v>将来負担比率の分子</v>
          </cell>
          <cell r="B67" t="e">
            <v>#N/A</v>
          </cell>
          <cell r="C67">
            <v>25170</v>
          </cell>
          <cell r="D67" t="e">
            <v>#N/A</v>
          </cell>
          <cell r="E67" t="e">
            <v>#N/A</v>
          </cell>
          <cell r="F67">
            <v>9723</v>
          </cell>
          <cell r="G67" t="e">
            <v>#N/A</v>
          </cell>
          <cell r="H67" t="e">
            <v>#N/A</v>
          </cell>
          <cell r="I67">
            <v>753</v>
          </cell>
          <cell r="J67" t="e">
            <v>#N/A</v>
          </cell>
          <cell r="K67" t="e">
            <v>#N/A</v>
          </cell>
          <cell r="L67">
            <v>3836</v>
          </cell>
          <cell r="M67" t="e">
            <v>#N/A</v>
          </cell>
          <cell r="N67" t="e">
            <v>#N/A</v>
          </cell>
          <cell r="O67">
            <v>0</v>
          </cell>
          <cell r="P67" t="e">
            <v>#N/A</v>
          </cell>
        </row>
        <row r="71">
          <cell r="B71" t="str">
            <v>H28</v>
          </cell>
          <cell r="C71" t="str">
            <v>H29</v>
          </cell>
          <cell r="D71" t="str">
            <v>H30</v>
          </cell>
        </row>
        <row r="72">
          <cell r="A72" t="str">
            <v>財政調整基金</v>
          </cell>
          <cell r="B72">
            <v>14256</v>
          </cell>
          <cell r="C72">
            <v>14297</v>
          </cell>
          <cell r="D72">
            <v>14307</v>
          </cell>
        </row>
        <row r="73">
          <cell r="A73" t="str">
            <v>減債基金</v>
          </cell>
          <cell r="B73">
            <v>1723</v>
          </cell>
          <cell r="C73">
            <v>1726</v>
          </cell>
          <cell r="D73">
            <v>1727</v>
          </cell>
        </row>
        <row r="74">
          <cell r="A74" t="str">
            <v>その他特定目的基金</v>
          </cell>
          <cell r="B74">
            <v>37664</v>
          </cell>
          <cell r="C74">
            <v>37233</v>
          </cell>
          <cell r="D74">
            <v>36964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26E67-F2C4-4936-8340-E6F96066E329}">
  <sheetPr>
    <pageSetUpPr fitToPage="1"/>
  </sheetPr>
  <dimension ref="A1:DO59"/>
  <sheetViews>
    <sheetView showGridLines="0" tabSelected="1" workbookViewId="0"/>
  </sheetViews>
  <sheetFormatPr defaultColWidth="0" defaultRowHeight="11.25" zeroHeight="1" x14ac:dyDescent="0.15"/>
  <cols>
    <col min="1" max="11" width="2.125" style="67" customWidth="1"/>
    <col min="12" max="12" width="2.25" style="67" customWidth="1"/>
    <col min="13" max="17" width="2.375" style="67" customWidth="1"/>
    <col min="18" max="119" width="2.125" style="67" customWidth="1"/>
    <col min="120" max="16384" width="0" style="67" hidden="1"/>
  </cols>
  <sheetData>
    <row r="1" spans="1:119" ht="33" customHeight="1" x14ac:dyDescent="0.15">
      <c r="A1" s="64"/>
      <c r="B1" s="65" t="s">
        <v>19</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6"/>
      <c r="DK1" s="66"/>
      <c r="DL1" s="66"/>
      <c r="DM1" s="66"/>
      <c r="DN1" s="66"/>
      <c r="DO1" s="66"/>
    </row>
    <row r="2" spans="1:119" ht="24.75" thickBot="1" x14ac:dyDescent="0.2">
      <c r="A2" s="64"/>
      <c r="B2" s="68" t="s">
        <v>20</v>
      </c>
      <c r="C2" s="68"/>
      <c r="D2" s="69"/>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row>
    <row r="3" spans="1:119" ht="18.75" customHeight="1" thickBot="1" x14ac:dyDescent="0.2">
      <c r="A3" s="66"/>
      <c r="B3" s="70" t="s">
        <v>21</v>
      </c>
      <c r="C3" s="71"/>
      <c r="D3" s="71"/>
      <c r="E3" s="72"/>
      <c r="F3" s="72"/>
      <c r="G3" s="72"/>
      <c r="H3" s="72"/>
      <c r="I3" s="72"/>
      <c r="J3" s="72"/>
      <c r="K3" s="72"/>
      <c r="L3" s="72" t="s">
        <v>22</v>
      </c>
      <c r="M3" s="72"/>
      <c r="N3" s="72"/>
      <c r="O3" s="72"/>
      <c r="P3" s="72"/>
      <c r="Q3" s="72"/>
      <c r="R3" s="73"/>
      <c r="S3" s="73"/>
      <c r="T3" s="73"/>
      <c r="U3" s="73"/>
      <c r="V3" s="74"/>
      <c r="W3" s="75" t="s">
        <v>23</v>
      </c>
      <c r="X3" s="76"/>
      <c r="Y3" s="76"/>
      <c r="Z3" s="76"/>
      <c r="AA3" s="76"/>
      <c r="AB3" s="71"/>
      <c r="AC3" s="73" t="s">
        <v>24</v>
      </c>
      <c r="AD3" s="76"/>
      <c r="AE3" s="76"/>
      <c r="AF3" s="76"/>
      <c r="AG3" s="76"/>
      <c r="AH3" s="76"/>
      <c r="AI3" s="76"/>
      <c r="AJ3" s="76"/>
      <c r="AK3" s="76"/>
      <c r="AL3" s="77"/>
      <c r="AM3" s="75" t="s">
        <v>25</v>
      </c>
      <c r="AN3" s="76"/>
      <c r="AO3" s="76"/>
      <c r="AP3" s="76"/>
      <c r="AQ3" s="76"/>
      <c r="AR3" s="76"/>
      <c r="AS3" s="76"/>
      <c r="AT3" s="76"/>
      <c r="AU3" s="76"/>
      <c r="AV3" s="76"/>
      <c r="AW3" s="76"/>
      <c r="AX3" s="77"/>
      <c r="AY3" s="78" t="s">
        <v>26</v>
      </c>
      <c r="AZ3" s="79"/>
      <c r="BA3" s="79"/>
      <c r="BB3" s="79"/>
      <c r="BC3" s="79"/>
      <c r="BD3" s="79"/>
      <c r="BE3" s="79"/>
      <c r="BF3" s="79"/>
      <c r="BG3" s="79"/>
      <c r="BH3" s="79"/>
      <c r="BI3" s="79"/>
      <c r="BJ3" s="79"/>
      <c r="BK3" s="79"/>
      <c r="BL3" s="79"/>
      <c r="BM3" s="80"/>
      <c r="BN3" s="75" t="s">
        <v>27</v>
      </c>
      <c r="BO3" s="76"/>
      <c r="BP3" s="76"/>
      <c r="BQ3" s="76"/>
      <c r="BR3" s="76"/>
      <c r="BS3" s="76"/>
      <c r="BT3" s="76"/>
      <c r="BU3" s="77"/>
      <c r="BV3" s="75" t="s">
        <v>28</v>
      </c>
      <c r="BW3" s="76"/>
      <c r="BX3" s="76"/>
      <c r="BY3" s="76"/>
      <c r="BZ3" s="76"/>
      <c r="CA3" s="76"/>
      <c r="CB3" s="76"/>
      <c r="CC3" s="77"/>
      <c r="CD3" s="78" t="s">
        <v>26</v>
      </c>
      <c r="CE3" s="79"/>
      <c r="CF3" s="79"/>
      <c r="CG3" s="79"/>
      <c r="CH3" s="79"/>
      <c r="CI3" s="79"/>
      <c r="CJ3" s="79"/>
      <c r="CK3" s="79"/>
      <c r="CL3" s="79"/>
      <c r="CM3" s="79"/>
      <c r="CN3" s="79"/>
      <c r="CO3" s="79"/>
      <c r="CP3" s="79"/>
      <c r="CQ3" s="79"/>
      <c r="CR3" s="79"/>
      <c r="CS3" s="80"/>
      <c r="CT3" s="75" t="s">
        <v>29</v>
      </c>
      <c r="CU3" s="76"/>
      <c r="CV3" s="76"/>
      <c r="CW3" s="76"/>
      <c r="CX3" s="76"/>
      <c r="CY3" s="76"/>
      <c r="CZ3" s="76"/>
      <c r="DA3" s="77"/>
      <c r="DB3" s="75" t="s">
        <v>30</v>
      </c>
      <c r="DC3" s="76"/>
      <c r="DD3" s="76"/>
      <c r="DE3" s="76"/>
      <c r="DF3" s="76"/>
      <c r="DG3" s="76"/>
      <c r="DH3" s="76"/>
      <c r="DI3" s="77"/>
      <c r="DJ3" s="64"/>
      <c r="DK3" s="64"/>
      <c r="DL3" s="64"/>
      <c r="DM3" s="64"/>
      <c r="DN3" s="64"/>
      <c r="DO3" s="64"/>
    </row>
    <row r="4" spans="1:119" ht="18.75" customHeight="1" x14ac:dyDescent="0.15">
      <c r="A4" s="66"/>
      <c r="B4" s="81"/>
      <c r="C4" s="82"/>
      <c r="D4" s="82"/>
      <c r="E4" s="83"/>
      <c r="F4" s="83"/>
      <c r="G4" s="83"/>
      <c r="H4" s="83"/>
      <c r="I4" s="83"/>
      <c r="J4" s="83"/>
      <c r="K4" s="83"/>
      <c r="L4" s="83"/>
      <c r="M4" s="83"/>
      <c r="N4" s="83"/>
      <c r="O4" s="83"/>
      <c r="P4" s="83"/>
      <c r="Q4" s="83"/>
      <c r="R4" s="84"/>
      <c r="S4" s="84"/>
      <c r="T4" s="84"/>
      <c r="U4" s="84"/>
      <c r="V4" s="85"/>
      <c r="W4" s="86"/>
      <c r="X4" s="87"/>
      <c r="Y4" s="87"/>
      <c r="Z4" s="87"/>
      <c r="AA4" s="87"/>
      <c r="AB4" s="82"/>
      <c r="AC4" s="84"/>
      <c r="AD4" s="87"/>
      <c r="AE4" s="87"/>
      <c r="AF4" s="87"/>
      <c r="AG4" s="87"/>
      <c r="AH4" s="87"/>
      <c r="AI4" s="87"/>
      <c r="AJ4" s="87"/>
      <c r="AK4" s="87"/>
      <c r="AL4" s="88"/>
      <c r="AM4" s="89"/>
      <c r="AN4" s="90"/>
      <c r="AO4" s="90"/>
      <c r="AP4" s="90"/>
      <c r="AQ4" s="90"/>
      <c r="AR4" s="90"/>
      <c r="AS4" s="90"/>
      <c r="AT4" s="90"/>
      <c r="AU4" s="90"/>
      <c r="AV4" s="90"/>
      <c r="AW4" s="90"/>
      <c r="AX4" s="91"/>
      <c r="AY4" s="92" t="s">
        <v>31</v>
      </c>
      <c r="AZ4" s="93"/>
      <c r="BA4" s="93"/>
      <c r="BB4" s="93"/>
      <c r="BC4" s="93"/>
      <c r="BD4" s="93"/>
      <c r="BE4" s="93"/>
      <c r="BF4" s="93"/>
      <c r="BG4" s="93"/>
      <c r="BH4" s="93"/>
      <c r="BI4" s="93"/>
      <c r="BJ4" s="93"/>
      <c r="BK4" s="93"/>
      <c r="BL4" s="93"/>
      <c r="BM4" s="94"/>
      <c r="BN4" s="95">
        <v>208224585</v>
      </c>
      <c r="BO4" s="96"/>
      <c r="BP4" s="96"/>
      <c r="BQ4" s="96"/>
      <c r="BR4" s="96"/>
      <c r="BS4" s="96"/>
      <c r="BT4" s="96"/>
      <c r="BU4" s="97"/>
      <c r="BV4" s="95">
        <v>214371736</v>
      </c>
      <c r="BW4" s="96"/>
      <c r="BX4" s="96"/>
      <c r="BY4" s="96"/>
      <c r="BZ4" s="96"/>
      <c r="CA4" s="96"/>
      <c r="CB4" s="96"/>
      <c r="CC4" s="97"/>
      <c r="CD4" s="98" t="s">
        <v>32</v>
      </c>
      <c r="CE4" s="99"/>
      <c r="CF4" s="99"/>
      <c r="CG4" s="99"/>
      <c r="CH4" s="99"/>
      <c r="CI4" s="99"/>
      <c r="CJ4" s="99"/>
      <c r="CK4" s="99"/>
      <c r="CL4" s="99"/>
      <c r="CM4" s="99"/>
      <c r="CN4" s="99"/>
      <c r="CO4" s="99"/>
      <c r="CP4" s="99"/>
      <c r="CQ4" s="99"/>
      <c r="CR4" s="99"/>
      <c r="CS4" s="100"/>
      <c r="CT4" s="101">
        <v>4.5999999999999996</v>
      </c>
      <c r="CU4" s="102"/>
      <c r="CV4" s="102"/>
      <c r="CW4" s="102"/>
      <c r="CX4" s="102"/>
      <c r="CY4" s="102"/>
      <c r="CZ4" s="102"/>
      <c r="DA4" s="103"/>
      <c r="DB4" s="101">
        <v>4.8</v>
      </c>
      <c r="DC4" s="102"/>
      <c r="DD4" s="102"/>
      <c r="DE4" s="102"/>
      <c r="DF4" s="102"/>
      <c r="DG4" s="102"/>
      <c r="DH4" s="102"/>
      <c r="DI4" s="103"/>
      <c r="DJ4" s="64"/>
      <c r="DK4" s="64"/>
      <c r="DL4" s="64"/>
      <c r="DM4" s="64"/>
      <c r="DN4" s="64"/>
      <c r="DO4" s="64"/>
    </row>
    <row r="5" spans="1:119" ht="18.75" customHeight="1" x14ac:dyDescent="0.15">
      <c r="A5" s="66"/>
      <c r="B5" s="104"/>
      <c r="C5" s="105"/>
      <c r="D5" s="105"/>
      <c r="E5" s="106"/>
      <c r="F5" s="106"/>
      <c r="G5" s="106"/>
      <c r="H5" s="106"/>
      <c r="I5" s="106"/>
      <c r="J5" s="106"/>
      <c r="K5" s="106"/>
      <c r="L5" s="106"/>
      <c r="M5" s="106"/>
      <c r="N5" s="106"/>
      <c r="O5" s="106"/>
      <c r="P5" s="106"/>
      <c r="Q5" s="106"/>
      <c r="R5" s="107"/>
      <c r="S5" s="107"/>
      <c r="T5" s="107"/>
      <c r="U5" s="107"/>
      <c r="V5" s="108"/>
      <c r="W5" s="89"/>
      <c r="X5" s="90"/>
      <c r="Y5" s="90"/>
      <c r="Z5" s="90"/>
      <c r="AA5" s="90"/>
      <c r="AB5" s="105"/>
      <c r="AC5" s="107"/>
      <c r="AD5" s="90"/>
      <c r="AE5" s="90"/>
      <c r="AF5" s="90"/>
      <c r="AG5" s="90"/>
      <c r="AH5" s="90"/>
      <c r="AI5" s="90"/>
      <c r="AJ5" s="90"/>
      <c r="AK5" s="90"/>
      <c r="AL5" s="91"/>
      <c r="AM5" s="109" t="s">
        <v>33</v>
      </c>
      <c r="AN5" s="110"/>
      <c r="AO5" s="110"/>
      <c r="AP5" s="110"/>
      <c r="AQ5" s="110"/>
      <c r="AR5" s="110"/>
      <c r="AS5" s="110"/>
      <c r="AT5" s="111"/>
      <c r="AU5" s="112" t="s">
        <v>34</v>
      </c>
      <c r="AV5" s="113"/>
      <c r="AW5" s="113"/>
      <c r="AX5" s="113"/>
      <c r="AY5" s="114" t="s">
        <v>35</v>
      </c>
      <c r="AZ5" s="115"/>
      <c r="BA5" s="115"/>
      <c r="BB5" s="115"/>
      <c r="BC5" s="115"/>
      <c r="BD5" s="115"/>
      <c r="BE5" s="115"/>
      <c r="BF5" s="115"/>
      <c r="BG5" s="115"/>
      <c r="BH5" s="115"/>
      <c r="BI5" s="115"/>
      <c r="BJ5" s="115"/>
      <c r="BK5" s="115"/>
      <c r="BL5" s="115"/>
      <c r="BM5" s="116"/>
      <c r="BN5" s="117">
        <v>198710771</v>
      </c>
      <c r="BO5" s="118"/>
      <c r="BP5" s="118"/>
      <c r="BQ5" s="118"/>
      <c r="BR5" s="118"/>
      <c r="BS5" s="118"/>
      <c r="BT5" s="118"/>
      <c r="BU5" s="119"/>
      <c r="BV5" s="117">
        <v>206814785</v>
      </c>
      <c r="BW5" s="118"/>
      <c r="BX5" s="118"/>
      <c r="BY5" s="118"/>
      <c r="BZ5" s="118"/>
      <c r="CA5" s="118"/>
      <c r="CB5" s="118"/>
      <c r="CC5" s="119"/>
      <c r="CD5" s="120" t="s">
        <v>36</v>
      </c>
      <c r="CE5" s="121"/>
      <c r="CF5" s="121"/>
      <c r="CG5" s="121"/>
      <c r="CH5" s="121"/>
      <c r="CI5" s="121"/>
      <c r="CJ5" s="121"/>
      <c r="CK5" s="121"/>
      <c r="CL5" s="121"/>
      <c r="CM5" s="121"/>
      <c r="CN5" s="121"/>
      <c r="CO5" s="121"/>
      <c r="CP5" s="121"/>
      <c r="CQ5" s="121"/>
      <c r="CR5" s="121"/>
      <c r="CS5" s="122"/>
      <c r="CT5" s="123">
        <v>86.5</v>
      </c>
      <c r="CU5" s="124"/>
      <c r="CV5" s="124"/>
      <c r="CW5" s="124"/>
      <c r="CX5" s="124"/>
      <c r="CY5" s="124"/>
      <c r="CZ5" s="124"/>
      <c r="DA5" s="125"/>
      <c r="DB5" s="123">
        <v>86.1</v>
      </c>
      <c r="DC5" s="124"/>
      <c r="DD5" s="124"/>
      <c r="DE5" s="124"/>
      <c r="DF5" s="124"/>
      <c r="DG5" s="124"/>
      <c r="DH5" s="124"/>
      <c r="DI5" s="125"/>
      <c r="DJ5" s="64"/>
      <c r="DK5" s="64"/>
      <c r="DL5" s="64"/>
      <c r="DM5" s="64"/>
      <c r="DN5" s="64"/>
      <c r="DO5" s="64"/>
    </row>
    <row r="6" spans="1:119" ht="18.75" customHeight="1" x14ac:dyDescent="0.15">
      <c r="A6" s="66"/>
      <c r="B6" s="126" t="s">
        <v>37</v>
      </c>
      <c r="C6" s="127"/>
      <c r="D6" s="127"/>
      <c r="E6" s="128"/>
      <c r="F6" s="128"/>
      <c r="G6" s="128"/>
      <c r="H6" s="128"/>
      <c r="I6" s="128"/>
      <c r="J6" s="128"/>
      <c r="K6" s="128"/>
      <c r="L6" s="128" t="s">
        <v>38</v>
      </c>
      <c r="M6" s="128"/>
      <c r="N6" s="128"/>
      <c r="O6" s="128"/>
      <c r="P6" s="128"/>
      <c r="Q6" s="128"/>
      <c r="R6" s="129"/>
      <c r="S6" s="129"/>
      <c r="T6" s="129"/>
      <c r="U6" s="129"/>
      <c r="V6" s="130"/>
      <c r="W6" s="131" t="s">
        <v>39</v>
      </c>
      <c r="X6" s="132"/>
      <c r="Y6" s="132"/>
      <c r="Z6" s="132"/>
      <c r="AA6" s="132"/>
      <c r="AB6" s="127"/>
      <c r="AC6" s="133" t="s">
        <v>40</v>
      </c>
      <c r="AD6" s="134"/>
      <c r="AE6" s="134"/>
      <c r="AF6" s="134"/>
      <c r="AG6" s="134"/>
      <c r="AH6" s="134"/>
      <c r="AI6" s="134"/>
      <c r="AJ6" s="134"/>
      <c r="AK6" s="134"/>
      <c r="AL6" s="135"/>
      <c r="AM6" s="109" t="s">
        <v>41</v>
      </c>
      <c r="AN6" s="110"/>
      <c r="AO6" s="110"/>
      <c r="AP6" s="110"/>
      <c r="AQ6" s="110"/>
      <c r="AR6" s="110"/>
      <c r="AS6" s="110"/>
      <c r="AT6" s="111"/>
      <c r="AU6" s="112" t="s">
        <v>34</v>
      </c>
      <c r="AV6" s="113"/>
      <c r="AW6" s="113"/>
      <c r="AX6" s="113"/>
      <c r="AY6" s="114" t="s">
        <v>42</v>
      </c>
      <c r="AZ6" s="115"/>
      <c r="BA6" s="115"/>
      <c r="BB6" s="115"/>
      <c r="BC6" s="115"/>
      <c r="BD6" s="115"/>
      <c r="BE6" s="115"/>
      <c r="BF6" s="115"/>
      <c r="BG6" s="115"/>
      <c r="BH6" s="115"/>
      <c r="BI6" s="115"/>
      <c r="BJ6" s="115"/>
      <c r="BK6" s="115"/>
      <c r="BL6" s="115"/>
      <c r="BM6" s="116"/>
      <c r="BN6" s="117">
        <v>9513814</v>
      </c>
      <c r="BO6" s="118"/>
      <c r="BP6" s="118"/>
      <c r="BQ6" s="118"/>
      <c r="BR6" s="118"/>
      <c r="BS6" s="118"/>
      <c r="BT6" s="118"/>
      <c r="BU6" s="119"/>
      <c r="BV6" s="117">
        <v>7556951</v>
      </c>
      <c r="BW6" s="118"/>
      <c r="BX6" s="118"/>
      <c r="BY6" s="118"/>
      <c r="BZ6" s="118"/>
      <c r="CA6" s="118"/>
      <c r="CB6" s="118"/>
      <c r="CC6" s="119"/>
      <c r="CD6" s="120" t="s">
        <v>43</v>
      </c>
      <c r="CE6" s="121"/>
      <c r="CF6" s="121"/>
      <c r="CG6" s="121"/>
      <c r="CH6" s="121"/>
      <c r="CI6" s="121"/>
      <c r="CJ6" s="121"/>
      <c r="CK6" s="121"/>
      <c r="CL6" s="121"/>
      <c r="CM6" s="121"/>
      <c r="CN6" s="121"/>
      <c r="CO6" s="121"/>
      <c r="CP6" s="121"/>
      <c r="CQ6" s="121"/>
      <c r="CR6" s="121"/>
      <c r="CS6" s="122"/>
      <c r="CT6" s="136">
        <v>92.6</v>
      </c>
      <c r="CU6" s="137"/>
      <c r="CV6" s="137"/>
      <c r="CW6" s="137"/>
      <c r="CX6" s="137"/>
      <c r="CY6" s="137"/>
      <c r="CZ6" s="137"/>
      <c r="DA6" s="138"/>
      <c r="DB6" s="136">
        <v>91.7</v>
      </c>
      <c r="DC6" s="137"/>
      <c r="DD6" s="137"/>
      <c r="DE6" s="137"/>
      <c r="DF6" s="137"/>
      <c r="DG6" s="137"/>
      <c r="DH6" s="137"/>
      <c r="DI6" s="138"/>
      <c r="DJ6" s="64"/>
      <c r="DK6" s="64"/>
      <c r="DL6" s="64"/>
      <c r="DM6" s="64"/>
      <c r="DN6" s="64"/>
      <c r="DO6" s="64"/>
    </row>
    <row r="7" spans="1:119" ht="18.75" customHeight="1" x14ac:dyDescent="0.15">
      <c r="A7" s="66"/>
      <c r="B7" s="81"/>
      <c r="C7" s="82"/>
      <c r="D7" s="82"/>
      <c r="E7" s="83"/>
      <c r="F7" s="83"/>
      <c r="G7" s="83"/>
      <c r="H7" s="83"/>
      <c r="I7" s="83"/>
      <c r="J7" s="83"/>
      <c r="K7" s="83"/>
      <c r="L7" s="83"/>
      <c r="M7" s="83"/>
      <c r="N7" s="83"/>
      <c r="O7" s="83"/>
      <c r="P7" s="83"/>
      <c r="Q7" s="83"/>
      <c r="R7" s="84"/>
      <c r="S7" s="84"/>
      <c r="T7" s="84"/>
      <c r="U7" s="84"/>
      <c r="V7" s="85"/>
      <c r="W7" s="86"/>
      <c r="X7" s="87"/>
      <c r="Y7" s="87"/>
      <c r="Z7" s="87"/>
      <c r="AA7" s="87"/>
      <c r="AB7" s="82"/>
      <c r="AC7" s="139"/>
      <c r="AD7" s="140"/>
      <c r="AE7" s="140"/>
      <c r="AF7" s="140"/>
      <c r="AG7" s="140"/>
      <c r="AH7" s="140"/>
      <c r="AI7" s="140"/>
      <c r="AJ7" s="140"/>
      <c r="AK7" s="140"/>
      <c r="AL7" s="141"/>
      <c r="AM7" s="109" t="s">
        <v>44</v>
      </c>
      <c r="AN7" s="110"/>
      <c r="AO7" s="110"/>
      <c r="AP7" s="110"/>
      <c r="AQ7" s="110"/>
      <c r="AR7" s="110"/>
      <c r="AS7" s="110"/>
      <c r="AT7" s="111"/>
      <c r="AU7" s="112" t="s">
        <v>34</v>
      </c>
      <c r="AV7" s="113"/>
      <c r="AW7" s="113"/>
      <c r="AX7" s="113"/>
      <c r="AY7" s="114" t="s">
        <v>45</v>
      </c>
      <c r="AZ7" s="115"/>
      <c r="BA7" s="115"/>
      <c r="BB7" s="115"/>
      <c r="BC7" s="115"/>
      <c r="BD7" s="115"/>
      <c r="BE7" s="115"/>
      <c r="BF7" s="115"/>
      <c r="BG7" s="115"/>
      <c r="BH7" s="115"/>
      <c r="BI7" s="115"/>
      <c r="BJ7" s="115"/>
      <c r="BK7" s="115"/>
      <c r="BL7" s="115"/>
      <c r="BM7" s="116"/>
      <c r="BN7" s="117">
        <v>3965407</v>
      </c>
      <c r="BO7" s="118"/>
      <c r="BP7" s="118"/>
      <c r="BQ7" s="118"/>
      <c r="BR7" s="118"/>
      <c r="BS7" s="118"/>
      <c r="BT7" s="118"/>
      <c r="BU7" s="119"/>
      <c r="BV7" s="117">
        <v>1816911</v>
      </c>
      <c r="BW7" s="118"/>
      <c r="BX7" s="118"/>
      <c r="BY7" s="118"/>
      <c r="BZ7" s="118"/>
      <c r="CA7" s="118"/>
      <c r="CB7" s="118"/>
      <c r="CC7" s="119"/>
      <c r="CD7" s="120" t="s">
        <v>46</v>
      </c>
      <c r="CE7" s="121"/>
      <c r="CF7" s="121"/>
      <c r="CG7" s="121"/>
      <c r="CH7" s="121"/>
      <c r="CI7" s="121"/>
      <c r="CJ7" s="121"/>
      <c r="CK7" s="121"/>
      <c r="CL7" s="121"/>
      <c r="CM7" s="121"/>
      <c r="CN7" s="121"/>
      <c r="CO7" s="121"/>
      <c r="CP7" s="121"/>
      <c r="CQ7" s="121"/>
      <c r="CR7" s="121"/>
      <c r="CS7" s="122"/>
      <c r="CT7" s="117">
        <v>119754707</v>
      </c>
      <c r="CU7" s="118"/>
      <c r="CV7" s="118"/>
      <c r="CW7" s="118"/>
      <c r="CX7" s="118"/>
      <c r="CY7" s="118"/>
      <c r="CZ7" s="118"/>
      <c r="DA7" s="119"/>
      <c r="DB7" s="117">
        <v>119813260</v>
      </c>
      <c r="DC7" s="118"/>
      <c r="DD7" s="118"/>
      <c r="DE7" s="118"/>
      <c r="DF7" s="118"/>
      <c r="DG7" s="118"/>
      <c r="DH7" s="118"/>
      <c r="DI7" s="119"/>
      <c r="DJ7" s="64"/>
      <c r="DK7" s="64"/>
      <c r="DL7" s="64"/>
      <c r="DM7" s="64"/>
      <c r="DN7" s="64"/>
      <c r="DO7" s="64"/>
    </row>
    <row r="8" spans="1:119" ht="18.75" customHeight="1" thickBot="1" x14ac:dyDescent="0.2">
      <c r="A8" s="66"/>
      <c r="B8" s="142"/>
      <c r="C8" s="143"/>
      <c r="D8" s="143"/>
      <c r="E8" s="144"/>
      <c r="F8" s="144"/>
      <c r="G8" s="144"/>
      <c r="H8" s="144"/>
      <c r="I8" s="144"/>
      <c r="J8" s="144"/>
      <c r="K8" s="144"/>
      <c r="L8" s="144"/>
      <c r="M8" s="144"/>
      <c r="N8" s="144"/>
      <c r="O8" s="144"/>
      <c r="P8" s="144"/>
      <c r="Q8" s="144"/>
      <c r="R8" s="145"/>
      <c r="S8" s="145"/>
      <c r="T8" s="145"/>
      <c r="U8" s="145"/>
      <c r="V8" s="146"/>
      <c r="W8" s="147"/>
      <c r="X8" s="148"/>
      <c r="Y8" s="148"/>
      <c r="Z8" s="148"/>
      <c r="AA8" s="148"/>
      <c r="AB8" s="143"/>
      <c r="AC8" s="149"/>
      <c r="AD8" s="150"/>
      <c r="AE8" s="150"/>
      <c r="AF8" s="150"/>
      <c r="AG8" s="150"/>
      <c r="AH8" s="150"/>
      <c r="AI8" s="150"/>
      <c r="AJ8" s="150"/>
      <c r="AK8" s="150"/>
      <c r="AL8" s="151"/>
      <c r="AM8" s="109" t="s">
        <v>47</v>
      </c>
      <c r="AN8" s="110"/>
      <c r="AO8" s="110"/>
      <c r="AP8" s="110"/>
      <c r="AQ8" s="110"/>
      <c r="AR8" s="110"/>
      <c r="AS8" s="110"/>
      <c r="AT8" s="111"/>
      <c r="AU8" s="112" t="s">
        <v>48</v>
      </c>
      <c r="AV8" s="113"/>
      <c r="AW8" s="113"/>
      <c r="AX8" s="113"/>
      <c r="AY8" s="114" t="s">
        <v>49</v>
      </c>
      <c r="AZ8" s="115"/>
      <c r="BA8" s="115"/>
      <c r="BB8" s="115"/>
      <c r="BC8" s="115"/>
      <c r="BD8" s="115"/>
      <c r="BE8" s="115"/>
      <c r="BF8" s="115"/>
      <c r="BG8" s="115"/>
      <c r="BH8" s="115"/>
      <c r="BI8" s="115"/>
      <c r="BJ8" s="115"/>
      <c r="BK8" s="115"/>
      <c r="BL8" s="115"/>
      <c r="BM8" s="116"/>
      <c r="BN8" s="117">
        <v>5548407</v>
      </c>
      <c r="BO8" s="118"/>
      <c r="BP8" s="118"/>
      <c r="BQ8" s="118"/>
      <c r="BR8" s="118"/>
      <c r="BS8" s="118"/>
      <c r="BT8" s="118"/>
      <c r="BU8" s="119"/>
      <c r="BV8" s="117">
        <v>5740040</v>
      </c>
      <c r="BW8" s="118"/>
      <c r="BX8" s="118"/>
      <c r="BY8" s="118"/>
      <c r="BZ8" s="118"/>
      <c r="CA8" s="118"/>
      <c r="CB8" s="118"/>
      <c r="CC8" s="119"/>
      <c r="CD8" s="120" t="s">
        <v>50</v>
      </c>
      <c r="CE8" s="121"/>
      <c r="CF8" s="121"/>
      <c r="CG8" s="121"/>
      <c r="CH8" s="121"/>
      <c r="CI8" s="121"/>
      <c r="CJ8" s="121"/>
      <c r="CK8" s="121"/>
      <c r="CL8" s="121"/>
      <c r="CM8" s="121"/>
      <c r="CN8" s="121"/>
      <c r="CO8" s="121"/>
      <c r="CP8" s="121"/>
      <c r="CQ8" s="121"/>
      <c r="CR8" s="121"/>
      <c r="CS8" s="122"/>
      <c r="CT8" s="152">
        <v>0.89</v>
      </c>
      <c r="CU8" s="153"/>
      <c r="CV8" s="153"/>
      <c r="CW8" s="153"/>
      <c r="CX8" s="153"/>
      <c r="CY8" s="153"/>
      <c r="CZ8" s="153"/>
      <c r="DA8" s="154"/>
      <c r="DB8" s="152">
        <v>0.88</v>
      </c>
      <c r="DC8" s="153"/>
      <c r="DD8" s="153"/>
      <c r="DE8" s="153"/>
      <c r="DF8" s="153"/>
      <c r="DG8" s="153"/>
      <c r="DH8" s="153"/>
      <c r="DI8" s="154"/>
      <c r="DJ8" s="64"/>
      <c r="DK8" s="64"/>
      <c r="DL8" s="64"/>
      <c r="DM8" s="64"/>
      <c r="DN8" s="64"/>
      <c r="DO8" s="64"/>
    </row>
    <row r="9" spans="1:119" ht="18.75" customHeight="1" thickBot="1" x14ac:dyDescent="0.2">
      <c r="A9" s="66"/>
      <c r="B9" s="78" t="s">
        <v>51</v>
      </c>
      <c r="C9" s="79"/>
      <c r="D9" s="79"/>
      <c r="E9" s="79"/>
      <c r="F9" s="79"/>
      <c r="G9" s="79"/>
      <c r="H9" s="79"/>
      <c r="I9" s="79"/>
      <c r="J9" s="79"/>
      <c r="K9" s="155"/>
      <c r="L9" s="156" t="s">
        <v>52</v>
      </c>
      <c r="M9" s="157"/>
      <c r="N9" s="157"/>
      <c r="O9" s="157"/>
      <c r="P9" s="157"/>
      <c r="Q9" s="158"/>
      <c r="R9" s="159">
        <v>535664</v>
      </c>
      <c r="S9" s="160"/>
      <c r="T9" s="160"/>
      <c r="U9" s="160"/>
      <c r="V9" s="161"/>
      <c r="W9" s="75" t="s">
        <v>53</v>
      </c>
      <c r="X9" s="76"/>
      <c r="Y9" s="76"/>
      <c r="Z9" s="76"/>
      <c r="AA9" s="76"/>
      <c r="AB9" s="76"/>
      <c r="AC9" s="76"/>
      <c r="AD9" s="76"/>
      <c r="AE9" s="76"/>
      <c r="AF9" s="76"/>
      <c r="AG9" s="76"/>
      <c r="AH9" s="76"/>
      <c r="AI9" s="76"/>
      <c r="AJ9" s="76"/>
      <c r="AK9" s="76"/>
      <c r="AL9" s="77"/>
      <c r="AM9" s="109" t="s">
        <v>54</v>
      </c>
      <c r="AN9" s="110"/>
      <c r="AO9" s="110"/>
      <c r="AP9" s="110"/>
      <c r="AQ9" s="110"/>
      <c r="AR9" s="110"/>
      <c r="AS9" s="110"/>
      <c r="AT9" s="111"/>
      <c r="AU9" s="112" t="s">
        <v>34</v>
      </c>
      <c r="AV9" s="113"/>
      <c r="AW9" s="113"/>
      <c r="AX9" s="113"/>
      <c r="AY9" s="114" t="s">
        <v>55</v>
      </c>
      <c r="AZ9" s="115"/>
      <c r="BA9" s="115"/>
      <c r="BB9" s="115"/>
      <c r="BC9" s="115"/>
      <c r="BD9" s="115"/>
      <c r="BE9" s="115"/>
      <c r="BF9" s="115"/>
      <c r="BG9" s="115"/>
      <c r="BH9" s="115"/>
      <c r="BI9" s="115"/>
      <c r="BJ9" s="115"/>
      <c r="BK9" s="115"/>
      <c r="BL9" s="115"/>
      <c r="BM9" s="116"/>
      <c r="BN9" s="117">
        <v>-191633</v>
      </c>
      <c r="BO9" s="118"/>
      <c r="BP9" s="118"/>
      <c r="BQ9" s="118"/>
      <c r="BR9" s="118"/>
      <c r="BS9" s="118"/>
      <c r="BT9" s="118"/>
      <c r="BU9" s="119"/>
      <c r="BV9" s="117">
        <v>176791</v>
      </c>
      <c r="BW9" s="118"/>
      <c r="BX9" s="118"/>
      <c r="BY9" s="118"/>
      <c r="BZ9" s="118"/>
      <c r="CA9" s="118"/>
      <c r="CB9" s="118"/>
      <c r="CC9" s="119"/>
      <c r="CD9" s="120" t="s">
        <v>56</v>
      </c>
      <c r="CE9" s="121"/>
      <c r="CF9" s="121"/>
      <c r="CG9" s="121"/>
      <c r="CH9" s="121"/>
      <c r="CI9" s="121"/>
      <c r="CJ9" s="121"/>
      <c r="CK9" s="121"/>
      <c r="CL9" s="121"/>
      <c r="CM9" s="121"/>
      <c r="CN9" s="121"/>
      <c r="CO9" s="121"/>
      <c r="CP9" s="121"/>
      <c r="CQ9" s="121"/>
      <c r="CR9" s="121"/>
      <c r="CS9" s="122"/>
      <c r="CT9" s="123">
        <v>13.8</v>
      </c>
      <c r="CU9" s="124"/>
      <c r="CV9" s="124"/>
      <c r="CW9" s="124"/>
      <c r="CX9" s="124"/>
      <c r="CY9" s="124"/>
      <c r="CZ9" s="124"/>
      <c r="DA9" s="125"/>
      <c r="DB9" s="123">
        <v>13.9</v>
      </c>
      <c r="DC9" s="124"/>
      <c r="DD9" s="124"/>
      <c r="DE9" s="124"/>
      <c r="DF9" s="124"/>
      <c r="DG9" s="124"/>
      <c r="DH9" s="124"/>
      <c r="DI9" s="125"/>
      <c r="DJ9" s="64"/>
      <c r="DK9" s="64"/>
      <c r="DL9" s="64"/>
      <c r="DM9" s="64"/>
      <c r="DN9" s="64"/>
      <c r="DO9" s="64"/>
    </row>
    <row r="10" spans="1:119" ht="18.75" customHeight="1" thickBot="1" x14ac:dyDescent="0.2">
      <c r="A10" s="66"/>
      <c r="B10" s="78"/>
      <c r="C10" s="79"/>
      <c r="D10" s="79"/>
      <c r="E10" s="79"/>
      <c r="F10" s="79"/>
      <c r="G10" s="79"/>
      <c r="H10" s="79"/>
      <c r="I10" s="79"/>
      <c r="J10" s="79"/>
      <c r="K10" s="155"/>
      <c r="L10" s="162" t="s">
        <v>57</v>
      </c>
      <c r="M10" s="110"/>
      <c r="N10" s="110"/>
      <c r="O10" s="110"/>
      <c r="P10" s="110"/>
      <c r="Q10" s="111"/>
      <c r="R10" s="163">
        <v>536270</v>
      </c>
      <c r="S10" s="164"/>
      <c r="T10" s="164"/>
      <c r="U10" s="164"/>
      <c r="V10" s="165"/>
      <c r="W10" s="86"/>
      <c r="X10" s="87"/>
      <c r="Y10" s="87"/>
      <c r="Z10" s="87"/>
      <c r="AA10" s="87"/>
      <c r="AB10" s="87"/>
      <c r="AC10" s="87"/>
      <c r="AD10" s="87"/>
      <c r="AE10" s="87"/>
      <c r="AF10" s="87"/>
      <c r="AG10" s="87"/>
      <c r="AH10" s="87"/>
      <c r="AI10" s="87"/>
      <c r="AJ10" s="87"/>
      <c r="AK10" s="87"/>
      <c r="AL10" s="88"/>
      <c r="AM10" s="109" t="s">
        <v>58</v>
      </c>
      <c r="AN10" s="110"/>
      <c r="AO10" s="110"/>
      <c r="AP10" s="110"/>
      <c r="AQ10" s="110"/>
      <c r="AR10" s="110"/>
      <c r="AS10" s="110"/>
      <c r="AT10" s="111"/>
      <c r="AU10" s="112" t="s">
        <v>34</v>
      </c>
      <c r="AV10" s="113"/>
      <c r="AW10" s="113"/>
      <c r="AX10" s="113"/>
      <c r="AY10" s="114" t="s">
        <v>59</v>
      </c>
      <c r="AZ10" s="115"/>
      <c r="BA10" s="115"/>
      <c r="BB10" s="115"/>
      <c r="BC10" s="115"/>
      <c r="BD10" s="115"/>
      <c r="BE10" s="115"/>
      <c r="BF10" s="115"/>
      <c r="BG10" s="115"/>
      <c r="BH10" s="115"/>
      <c r="BI10" s="115"/>
      <c r="BJ10" s="115"/>
      <c r="BK10" s="115"/>
      <c r="BL10" s="115"/>
      <c r="BM10" s="116"/>
      <c r="BN10" s="117">
        <v>10737</v>
      </c>
      <c r="BO10" s="118"/>
      <c r="BP10" s="118"/>
      <c r="BQ10" s="118"/>
      <c r="BR10" s="118"/>
      <c r="BS10" s="118"/>
      <c r="BT10" s="118"/>
      <c r="BU10" s="119"/>
      <c r="BV10" s="117">
        <v>40580</v>
      </c>
      <c r="BW10" s="118"/>
      <c r="BX10" s="118"/>
      <c r="BY10" s="118"/>
      <c r="BZ10" s="118"/>
      <c r="CA10" s="118"/>
      <c r="CB10" s="118"/>
      <c r="CC10" s="119"/>
      <c r="CD10" s="166" t="s">
        <v>60</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64"/>
      <c r="DK10" s="64"/>
      <c r="DL10" s="64"/>
      <c r="DM10" s="64"/>
      <c r="DN10" s="64"/>
      <c r="DO10" s="64"/>
    </row>
    <row r="11" spans="1:119" ht="18.75" customHeight="1" thickBot="1" x14ac:dyDescent="0.2">
      <c r="A11" s="66"/>
      <c r="B11" s="78"/>
      <c r="C11" s="79"/>
      <c r="D11" s="79"/>
      <c r="E11" s="79"/>
      <c r="F11" s="79"/>
      <c r="G11" s="79"/>
      <c r="H11" s="79"/>
      <c r="I11" s="79"/>
      <c r="J11" s="79"/>
      <c r="K11" s="155"/>
      <c r="L11" s="172" t="s">
        <v>61</v>
      </c>
      <c r="M11" s="173"/>
      <c r="N11" s="173"/>
      <c r="O11" s="173"/>
      <c r="P11" s="173"/>
      <c r="Q11" s="174"/>
      <c r="R11" s="175" t="s">
        <v>62</v>
      </c>
      <c r="S11" s="176"/>
      <c r="T11" s="176"/>
      <c r="U11" s="176"/>
      <c r="V11" s="177"/>
      <c r="W11" s="86"/>
      <c r="X11" s="87"/>
      <c r="Y11" s="87"/>
      <c r="Z11" s="87"/>
      <c r="AA11" s="87"/>
      <c r="AB11" s="87"/>
      <c r="AC11" s="87"/>
      <c r="AD11" s="87"/>
      <c r="AE11" s="87"/>
      <c r="AF11" s="87"/>
      <c r="AG11" s="87"/>
      <c r="AH11" s="87"/>
      <c r="AI11" s="87"/>
      <c r="AJ11" s="87"/>
      <c r="AK11" s="87"/>
      <c r="AL11" s="88"/>
      <c r="AM11" s="109" t="s">
        <v>63</v>
      </c>
      <c r="AN11" s="110"/>
      <c r="AO11" s="110"/>
      <c r="AP11" s="110"/>
      <c r="AQ11" s="110"/>
      <c r="AR11" s="110"/>
      <c r="AS11" s="110"/>
      <c r="AT11" s="111"/>
      <c r="AU11" s="112" t="s">
        <v>48</v>
      </c>
      <c r="AV11" s="113"/>
      <c r="AW11" s="113"/>
      <c r="AX11" s="113"/>
      <c r="AY11" s="114" t="s">
        <v>64</v>
      </c>
      <c r="AZ11" s="115"/>
      <c r="BA11" s="115"/>
      <c r="BB11" s="115"/>
      <c r="BC11" s="115"/>
      <c r="BD11" s="115"/>
      <c r="BE11" s="115"/>
      <c r="BF11" s="115"/>
      <c r="BG11" s="115"/>
      <c r="BH11" s="115"/>
      <c r="BI11" s="115"/>
      <c r="BJ11" s="115"/>
      <c r="BK11" s="115"/>
      <c r="BL11" s="115"/>
      <c r="BM11" s="116"/>
      <c r="BN11" s="117">
        <v>348240</v>
      </c>
      <c r="BO11" s="118"/>
      <c r="BP11" s="118"/>
      <c r="BQ11" s="118"/>
      <c r="BR11" s="118"/>
      <c r="BS11" s="118"/>
      <c r="BT11" s="118"/>
      <c r="BU11" s="119"/>
      <c r="BV11" s="117">
        <v>311200</v>
      </c>
      <c r="BW11" s="118"/>
      <c r="BX11" s="118"/>
      <c r="BY11" s="118"/>
      <c r="BZ11" s="118"/>
      <c r="CA11" s="118"/>
      <c r="CB11" s="118"/>
      <c r="CC11" s="119"/>
      <c r="CD11" s="120" t="s">
        <v>65</v>
      </c>
      <c r="CE11" s="121"/>
      <c r="CF11" s="121"/>
      <c r="CG11" s="121"/>
      <c r="CH11" s="121"/>
      <c r="CI11" s="121"/>
      <c r="CJ11" s="121"/>
      <c r="CK11" s="121"/>
      <c r="CL11" s="121"/>
      <c r="CM11" s="121"/>
      <c r="CN11" s="121"/>
      <c r="CO11" s="121"/>
      <c r="CP11" s="121"/>
      <c r="CQ11" s="121"/>
      <c r="CR11" s="121"/>
      <c r="CS11" s="122"/>
      <c r="CT11" s="152" t="s">
        <v>66</v>
      </c>
      <c r="CU11" s="153"/>
      <c r="CV11" s="153"/>
      <c r="CW11" s="153"/>
      <c r="CX11" s="153"/>
      <c r="CY11" s="153"/>
      <c r="CZ11" s="153"/>
      <c r="DA11" s="154"/>
      <c r="DB11" s="152" t="s">
        <v>66</v>
      </c>
      <c r="DC11" s="153"/>
      <c r="DD11" s="153"/>
      <c r="DE11" s="153"/>
      <c r="DF11" s="153"/>
      <c r="DG11" s="153"/>
      <c r="DH11" s="153"/>
      <c r="DI11" s="154"/>
      <c r="DJ11" s="64"/>
      <c r="DK11" s="64"/>
      <c r="DL11" s="64"/>
      <c r="DM11" s="64"/>
      <c r="DN11" s="64"/>
      <c r="DO11" s="64"/>
    </row>
    <row r="12" spans="1:119" ht="18.75" customHeight="1" x14ac:dyDescent="0.15">
      <c r="A12" s="66"/>
      <c r="B12" s="178" t="s">
        <v>67</v>
      </c>
      <c r="C12" s="179"/>
      <c r="D12" s="179"/>
      <c r="E12" s="179"/>
      <c r="F12" s="179"/>
      <c r="G12" s="179"/>
      <c r="H12" s="179"/>
      <c r="I12" s="179"/>
      <c r="J12" s="179"/>
      <c r="K12" s="180"/>
      <c r="L12" s="181" t="s">
        <v>68</v>
      </c>
      <c r="M12" s="182"/>
      <c r="N12" s="182"/>
      <c r="O12" s="182"/>
      <c r="P12" s="182"/>
      <c r="Q12" s="183"/>
      <c r="R12" s="184">
        <v>537101</v>
      </c>
      <c r="S12" s="185"/>
      <c r="T12" s="185"/>
      <c r="U12" s="185"/>
      <c r="V12" s="186"/>
      <c r="W12" s="187" t="s">
        <v>26</v>
      </c>
      <c r="X12" s="113"/>
      <c r="Y12" s="113"/>
      <c r="Z12" s="113"/>
      <c r="AA12" s="113"/>
      <c r="AB12" s="188"/>
      <c r="AC12" s="112" t="s">
        <v>69</v>
      </c>
      <c r="AD12" s="113"/>
      <c r="AE12" s="113"/>
      <c r="AF12" s="113"/>
      <c r="AG12" s="188"/>
      <c r="AH12" s="112" t="s">
        <v>70</v>
      </c>
      <c r="AI12" s="113"/>
      <c r="AJ12" s="113"/>
      <c r="AK12" s="113"/>
      <c r="AL12" s="189"/>
      <c r="AM12" s="109" t="s">
        <v>71</v>
      </c>
      <c r="AN12" s="110"/>
      <c r="AO12" s="110"/>
      <c r="AP12" s="110"/>
      <c r="AQ12" s="110"/>
      <c r="AR12" s="110"/>
      <c r="AS12" s="110"/>
      <c r="AT12" s="111"/>
      <c r="AU12" s="112" t="s">
        <v>34</v>
      </c>
      <c r="AV12" s="113"/>
      <c r="AW12" s="113"/>
      <c r="AX12" s="113"/>
      <c r="AY12" s="114" t="s">
        <v>72</v>
      </c>
      <c r="AZ12" s="115"/>
      <c r="BA12" s="115"/>
      <c r="BB12" s="115"/>
      <c r="BC12" s="115"/>
      <c r="BD12" s="115"/>
      <c r="BE12" s="115"/>
      <c r="BF12" s="115"/>
      <c r="BG12" s="115"/>
      <c r="BH12" s="115"/>
      <c r="BI12" s="115"/>
      <c r="BJ12" s="115"/>
      <c r="BK12" s="115"/>
      <c r="BL12" s="115"/>
      <c r="BM12" s="116"/>
      <c r="BN12" s="117">
        <v>0</v>
      </c>
      <c r="BO12" s="118"/>
      <c r="BP12" s="118"/>
      <c r="BQ12" s="118"/>
      <c r="BR12" s="118"/>
      <c r="BS12" s="118"/>
      <c r="BT12" s="118"/>
      <c r="BU12" s="119"/>
      <c r="BV12" s="117">
        <v>0</v>
      </c>
      <c r="BW12" s="118"/>
      <c r="BX12" s="118"/>
      <c r="BY12" s="118"/>
      <c r="BZ12" s="118"/>
      <c r="CA12" s="118"/>
      <c r="CB12" s="118"/>
      <c r="CC12" s="119"/>
      <c r="CD12" s="120" t="s">
        <v>73</v>
      </c>
      <c r="CE12" s="121"/>
      <c r="CF12" s="121"/>
      <c r="CG12" s="121"/>
      <c r="CH12" s="121"/>
      <c r="CI12" s="121"/>
      <c r="CJ12" s="121"/>
      <c r="CK12" s="121"/>
      <c r="CL12" s="121"/>
      <c r="CM12" s="121"/>
      <c r="CN12" s="121"/>
      <c r="CO12" s="121"/>
      <c r="CP12" s="121"/>
      <c r="CQ12" s="121"/>
      <c r="CR12" s="121"/>
      <c r="CS12" s="122"/>
      <c r="CT12" s="152" t="s">
        <v>66</v>
      </c>
      <c r="CU12" s="153"/>
      <c r="CV12" s="153"/>
      <c r="CW12" s="153"/>
      <c r="CX12" s="153"/>
      <c r="CY12" s="153"/>
      <c r="CZ12" s="153"/>
      <c r="DA12" s="154"/>
      <c r="DB12" s="152" t="s">
        <v>66</v>
      </c>
      <c r="DC12" s="153"/>
      <c r="DD12" s="153"/>
      <c r="DE12" s="153"/>
      <c r="DF12" s="153"/>
      <c r="DG12" s="153"/>
      <c r="DH12" s="153"/>
      <c r="DI12" s="154"/>
      <c r="DJ12" s="64"/>
      <c r="DK12" s="64"/>
      <c r="DL12" s="64"/>
      <c r="DM12" s="64"/>
      <c r="DN12" s="64"/>
      <c r="DO12" s="64"/>
    </row>
    <row r="13" spans="1:119" ht="18.75" customHeight="1" x14ac:dyDescent="0.15">
      <c r="A13" s="66"/>
      <c r="B13" s="190"/>
      <c r="C13" s="191"/>
      <c r="D13" s="191"/>
      <c r="E13" s="191"/>
      <c r="F13" s="191"/>
      <c r="G13" s="191"/>
      <c r="H13" s="191"/>
      <c r="I13" s="191"/>
      <c r="J13" s="191"/>
      <c r="K13" s="192"/>
      <c r="L13" s="193"/>
      <c r="M13" s="194" t="s">
        <v>74</v>
      </c>
      <c r="N13" s="195"/>
      <c r="O13" s="195"/>
      <c r="P13" s="195"/>
      <c r="Q13" s="196"/>
      <c r="R13" s="197">
        <v>526071</v>
      </c>
      <c r="S13" s="198"/>
      <c r="T13" s="198"/>
      <c r="U13" s="198"/>
      <c r="V13" s="199"/>
      <c r="W13" s="131" t="s">
        <v>75</v>
      </c>
      <c r="X13" s="132"/>
      <c r="Y13" s="132"/>
      <c r="Z13" s="132"/>
      <c r="AA13" s="132"/>
      <c r="AB13" s="127"/>
      <c r="AC13" s="163">
        <v>2473</v>
      </c>
      <c r="AD13" s="164"/>
      <c r="AE13" s="164"/>
      <c r="AF13" s="164"/>
      <c r="AG13" s="200"/>
      <c r="AH13" s="163">
        <v>2595</v>
      </c>
      <c r="AI13" s="164"/>
      <c r="AJ13" s="164"/>
      <c r="AK13" s="164"/>
      <c r="AL13" s="165"/>
      <c r="AM13" s="109" t="s">
        <v>76</v>
      </c>
      <c r="AN13" s="110"/>
      <c r="AO13" s="110"/>
      <c r="AP13" s="110"/>
      <c r="AQ13" s="110"/>
      <c r="AR13" s="110"/>
      <c r="AS13" s="110"/>
      <c r="AT13" s="111"/>
      <c r="AU13" s="112" t="s">
        <v>48</v>
      </c>
      <c r="AV13" s="113"/>
      <c r="AW13" s="113"/>
      <c r="AX13" s="113"/>
      <c r="AY13" s="114" t="s">
        <v>77</v>
      </c>
      <c r="AZ13" s="115"/>
      <c r="BA13" s="115"/>
      <c r="BB13" s="115"/>
      <c r="BC13" s="115"/>
      <c r="BD13" s="115"/>
      <c r="BE13" s="115"/>
      <c r="BF13" s="115"/>
      <c r="BG13" s="115"/>
      <c r="BH13" s="115"/>
      <c r="BI13" s="115"/>
      <c r="BJ13" s="115"/>
      <c r="BK13" s="115"/>
      <c r="BL13" s="115"/>
      <c r="BM13" s="116"/>
      <c r="BN13" s="117">
        <v>167344</v>
      </c>
      <c r="BO13" s="118"/>
      <c r="BP13" s="118"/>
      <c r="BQ13" s="118"/>
      <c r="BR13" s="118"/>
      <c r="BS13" s="118"/>
      <c r="BT13" s="118"/>
      <c r="BU13" s="119"/>
      <c r="BV13" s="117">
        <v>528571</v>
      </c>
      <c r="BW13" s="118"/>
      <c r="BX13" s="118"/>
      <c r="BY13" s="118"/>
      <c r="BZ13" s="118"/>
      <c r="CA13" s="118"/>
      <c r="CB13" s="118"/>
      <c r="CC13" s="119"/>
      <c r="CD13" s="120" t="s">
        <v>78</v>
      </c>
      <c r="CE13" s="121"/>
      <c r="CF13" s="121"/>
      <c r="CG13" s="121"/>
      <c r="CH13" s="121"/>
      <c r="CI13" s="121"/>
      <c r="CJ13" s="121"/>
      <c r="CK13" s="121"/>
      <c r="CL13" s="121"/>
      <c r="CM13" s="121"/>
      <c r="CN13" s="121"/>
      <c r="CO13" s="121"/>
      <c r="CP13" s="121"/>
      <c r="CQ13" s="121"/>
      <c r="CR13" s="121"/>
      <c r="CS13" s="122"/>
      <c r="CT13" s="123">
        <v>3.6</v>
      </c>
      <c r="CU13" s="124"/>
      <c r="CV13" s="124"/>
      <c r="CW13" s="124"/>
      <c r="CX13" s="124"/>
      <c r="CY13" s="124"/>
      <c r="CZ13" s="124"/>
      <c r="DA13" s="125"/>
      <c r="DB13" s="123">
        <v>4.2</v>
      </c>
      <c r="DC13" s="124"/>
      <c r="DD13" s="124"/>
      <c r="DE13" s="124"/>
      <c r="DF13" s="124"/>
      <c r="DG13" s="124"/>
      <c r="DH13" s="124"/>
      <c r="DI13" s="125"/>
      <c r="DJ13" s="64"/>
      <c r="DK13" s="64"/>
      <c r="DL13" s="64"/>
      <c r="DM13" s="64"/>
      <c r="DN13" s="64"/>
      <c r="DO13" s="64"/>
    </row>
    <row r="14" spans="1:119" ht="18.75" customHeight="1" thickBot="1" x14ac:dyDescent="0.2">
      <c r="A14" s="66"/>
      <c r="B14" s="190"/>
      <c r="C14" s="191"/>
      <c r="D14" s="191"/>
      <c r="E14" s="191"/>
      <c r="F14" s="191"/>
      <c r="G14" s="191"/>
      <c r="H14" s="191"/>
      <c r="I14" s="191"/>
      <c r="J14" s="191"/>
      <c r="K14" s="192"/>
      <c r="L14" s="201" t="s">
        <v>79</v>
      </c>
      <c r="M14" s="202"/>
      <c r="N14" s="202"/>
      <c r="O14" s="202"/>
      <c r="P14" s="202"/>
      <c r="Q14" s="203"/>
      <c r="R14" s="197">
        <v>538488</v>
      </c>
      <c r="S14" s="198"/>
      <c r="T14" s="198"/>
      <c r="U14" s="198"/>
      <c r="V14" s="199"/>
      <c r="W14" s="89"/>
      <c r="X14" s="90"/>
      <c r="Y14" s="90"/>
      <c r="Z14" s="90"/>
      <c r="AA14" s="90"/>
      <c r="AB14" s="105"/>
      <c r="AC14" s="204">
        <v>1</v>
      </c>
      <c r="AD14" s="205"/>
      <c r="AE14" s="205"/>
      <c r="AF14" s="205"/>
      <c r="AG14" s="206"/>
      <c r="AH14" s="204">
        <v>1.1000000000000001</v>
      </c>
      <c r="AI14" s="205"/>
      <c r="AJ14" s="205"/>
      <c r="AK14" s="205"/>
      <c r="AL14" s="207"/>
      <c r="AM14" s="109"/>
      <c r="AN14" s="110"/>
      <c r="AO14" s="110"/>
      <c r="AP14" s="110"/>
      <c r="AQ14" s="110"/>
      <c r="AR14" s="110"/>
      <c r="AS14" s="110"/>
      <c r="AT14" s="111"/>
      <c r="AU14" s="112"/>
      <c r="AV14" s="113"/>
      <c r="AW14" s="113"/>
      <c r="AX14" s="113"/>
      <c r="AY14" s="114"/>
      <c r="AZ14" s="115"/>
      <c r="BA14" s="115"/>
      <c r="BB14" s="115"/>
      <c r="BC14" s="115"/>
      <c r="BD14" s="115"/>
      <c r="BE14" s="115"/>
      <c r="BF14" s="115"/>
      <c r="BG14" s="115"/>
      <c r="BH14" s="115"/>
      <c r="BI14" s="115"/>
      <c r="BJ14" s="115"/>
      <c r="BK14" s="115"/>
      <c r="BL14" s="115"/>
      <c r="BM14" s="116"/>
      <c r="BN14" s="117"/>
      <c r="BO14" s="118"/>
      <c r="BP14" s="118"/>
      <c r="BQ14" s="118"/>
      <c r="BR14" s="118"/>
      <c r="BS14" s="118"/>
      <c r="BT14" s="118"/>
      <c r="BU14" s="119"/>
      <c r="BV14" s="117"/>
      <c r="BW14" s="118"/>
      <c r="BX14" s="118"/>
      <c r="BY14" s="118"/>
      <c r="BZ14" s="118"/>
      <c r="CA14" s="118"/>
      <c r="CB14" s="118"/>
      <c r="CC14" s="119"/>
      <c r="CD14" s="208" t="s">
        <v>80</v>
      </c>
      <c r="CE14" s="209"/>
      <c r="CF14" s="209"/>
      <c r="CG14" s="209"/>
      <c r="CH14" s="209"/>
      <c r="CI14" s="209"/>
      <c r="CJ14" s="209"/>
      <c r="CK14" s="209"/>
      <c r="CL14" s="209"/>
      <c r="CM14" s="209"/>
      <c r="CN14" s="209"/>
      <c r="CO14" s="209"/>
      <c r="CP14" s="209"/>
      <c r="CQ14" s="209"/>
      <c r="CR14" s="209"/>
      <c r="CS14" s="210"/>
      <c r="CT14" s="211" t="s">
        <v>66</v>
      </c>
      <c r="CU14" s="212"/>
      <c r="CV14" s="212"/>
      <c r="CW14" s="212"/>
      <c r="CX14" s="212"/>
      <c r="CY14" s="212"/>
      <c r="CZ14" s="212"/>
      <c r="DA14" s="213"/>
      <c r="DB14" s="211">
        <v>3.7</v>
      </c>
      <c r="DC14" s="212"/>
      <c r="DD14" s="212"/>
      <c r="DE14" s="212"/>
      <c r="DF14" s="212"/>
      <c r="DG14" s="212"/>
      <c r="DH14" s="212"/>
      <c r="DI14" s="213"/>
      <c r="DJ14" s="64"/>
      <c r="DK14" s="64"/>
      <c r="DL14" s="64"/>
      <c r="DM14" s="64"/>
      <c r="DN14" s="64"/>
      <c r="DO14" s="64"/>
    </row>
    <row r="15" spans="1:119" ht="18.75" customHeight="1" x14ac:dyDescent="0.15">
      <c r="A15" s="66"/>
      <c r="B15" s="190"/>
      <c r="C15" s="191"/>
      <c r="D15" s="191"/>
      <c r="E15" s="191"/>
      <c r="F15" s="191"/>
      <c r="G15" s="191"/>
      <c r="H15" s="191"/>
      <c r="I15" s="191"/>
      <c r="J15" s="191"/>
      <c r="K15" s="192"/>
      <c r="L15" s="193"/>
      <c r="M15" s="194" t="s">
        <v>74</v>
      </c>
      <c r="N15" s="195"/>
      <c r="O15" s="195"/>
      <c r="P15" s="195"/>
      <c r="Q15" s="196"/>
      <c r="R15" s="197">
        <v>527838</v>
      </c>
      <c r="S15" s="198"/>
      <c r="T15" s="198"/>
      <c r="U15" s="198"/>
      <c r="V15" s="199"/>
      <c r="W15" s="131" t="s">
        <v>81</v>
      </c>
      <c r="X15" s="132"/>
      <c r="Y15" s="132"/>
      <c r="Z15" s="132"/>
      <c r="AA15" s="132"/>
      <c r="AB15" s="127"/>
      <c r="AC15" s="163">
        <v>76327</v>
      </c>
      <c r="AD15" s="164"/>
      <c r="AE15" s="164"/>
      <c r="AF15" s="164"/>
      <c r="AG15" s="200"/>
      <c r="AH15" s="163">
        <v>74301</v>
      </c>
      <c r="AI15" s="164"/>
      <c r="AJ15" s="164"/>
      <c r="AK15" s="164"/>
      <c r="AL15" s="165"/>
      <c r="AM15" s="109"/>
      <c r="AN15" s="110"/>
      <c r="AO15" s="110"/>
      <c r="AP15" s="110"/>
      <c r="AQ15" s="110"/>
      <c r="AR15" s="110"/>
      <c r="AS15" s="110"/>
      <c r="AT15" s="111"/>
      <c r="AU15" s="112"/>
      <c r="AV15" s="113"/>
      <c r="AW15" s="113"/>
      <c r="AX15" s="113"/>
      <c r="AY15" s="92" t="s">
        <v>82</v>
      </c>
      <c r="AZ15" s="93"/>
      <c r="BA15" s="93"/>
      <c r="BB15" s="93"/>
      <c r="BC15" s="93"/>
      <c r="BD15" s="93"/>
      <c r="BE15" s="93"/>
      <c r="BF15" s="93"/>
      <c r="BG15" s="93"/>
      <c r="BH15" s="93"/>
      <c r="BI15" s="93"/>
      <c r="BJ15" s="93"/>
      <c r="BK15" s="93"/>
      <c r="BL15" s="93"/>
      <c r="BM15" s="94"/>
      <c r="BN15" s="95">
        <v>77752017</v>
      </c>
      <c r="BO15" s="96"/>
      <c r="BP15" s="96"/>
      <c r="BQ15" s="96"/>
      <c r="BR15" s="96"/>
      <c r="BS15" s="96"/>
      <c r="BT15" s="96"/>
      <c r="BU15" s="97"/>
      <c r="BV15" s="95">
        <v>77574286</v>
      </c>
      <c r="BW15" s="96"/>
      <c r="BX15" s="96"/>
      <c r="BY15" s="96"/>
      <c r="BZ15" s="96"/>
      <c r="CA15" s="96"/>
      <c r="CB15" s="96"/>
      <c r="CC15" s="97"/>
      <c r="CD15" s="214" t="s">
        <v>83</v>
      </c>
      <c r="CE15" s="215"/>
      <c r="CF15" s="215"/>
      <c r="CG15" s="215"/>
      <c r="CH15" s="215"/>
      <c r="CI15" s="215"/>
      <c r="CJ15" s="215"/>
      <c r="CK15" s="215"/>
      <c r="CL15" s="215"/>
      <c r="CM15" s="215"/>
      <c r="CN15" s="215"/>
      <c r="CO15" s="215"/>
      <c r="CP15" s="215"/>
      <c r="CQ15" s="215"/>
      <c r="CR15" s="215"/>
      <c r="CS15" s="216"/>
      <c r="CT15" s="217"/>
      <c r="CU15" s="218"/>
      <c r="CV15" s="218"/>
      <c r="CW15" s="218"/>
      <c r="CX15" s="218"/>
      <c r="CY15" s="218"/>
      <c r="CZ15" s="218"/>
      <c r="DA15" s="219"/>
      <c r="DB15" s="217"/>
      <c r="DC15" s="218"/>
      <c r="DD15" s="218"/>
      <c r="DE15" s="218"/>
      <c r="DF15" s="218"/>
      <c r="DG15" s="218"/>
      <c r="DH15" s="218"/>
      <c r="DI15" s="219"/>
      <c r="DJ15" s="64"/>
      <c r="DK15" s="64"/>
      <c r="DL15" s="64"/>
      <c r="DM15" s="64"/>
      <c r="DN15" s="64"/>
      <c r="DO15" s="64"/>
    </row>
    <row r="16" spans="1:119" ht="18.75" customHeight="1" x14ac:dyDescent="0.15">
      <c r="A16" s="66"/>
      <c r="B16" s="190"/>
      <c r="C16" s="191"/>
      <c r="D16" s="191"/>
      <c r="E16" s="191"/>
      <c r="F16" s="191"/>
      <c r="G16" s="191"/>
      <c r="H16" s="191"/>
      <c r="I16" s="191"/>
      <c r="J16" s="191"/>
      <c r="K16" s="192"/>
      <c r="L16" s="201" t="s">
        <v>84</v>
      </c>
      <c r="M16" s="220"/>
      <c r="N16" s="220"/>
      <c r="O16" s="220"/>
      <c r="P16" s="220"/>
      <c r="Q16" s="221"/>
      <c r="R16" s="222" t="s">
        <v>85</v>
      </c>
      <c r="S16" s="223"/>
      <c r="T16" s="223"/>
      <c r="U16" s="223"/>
      <c r="V16" s="224"/>
      <c r="W16" s="89"/>
      <c r="X16" s="90"/>
      <c r="Y16" s="90"/>
      <c r="Z16" s="90"/>
      <c r="AA16" s="90"/>
      <c r="AB16" s="105"/>
      <c r="AC16" s="204">
        <v>32.299999999999997</v>
      </c>
      <c r="AD16" s="205"/>
      <c r="AE16" s="205"/>
      <c r="AF16" s="205"/>
      <c r="AG16" s="206"/>
      <c r="AH16" s="204">
        <v>32.5</v>
      </c>
      <c r="AI16" s="205"/>
      <c r="AJ16" s="205"/>
      <c r="AK16" s="205"/>
      <c r="AL16" s="207"/>
      <c r="AM16" s="109"/>
      <c r="AN16" s="110"/>
      <c r="AO16" s="110"/>
      <c r="AP16" s="110"/>
      <c r="AQ16" s="110"/>
      <c r="AR16" s="110"/>
      <c r="AS16" s="110"/>
      <c r="AT16" s="111"/>
      <c r="AU16" s="112"/>
      <c r="AV16" s="113"/>
      <c r="AW16" s="113"/>
      <c r="AX16" s="113"/>
      <c r="AY16" s="114" t="s">
        <v>86</v>
      </c>
      <c r="AZ16" s="115"/>
      <c r="BA16" s="115"/>
      <c r="BB16" s="115"/>
      <c r="BC16" s="115"/>
      <c r="BD16" s="115"/>
      <c r="BE16" s="115"/>
      <c r="BF16" s="115"/>
      <c r="BG16" s="115"/>
      <c r="BH16" s="115"/>
      <c r="BI16" s="115"/>
      <c r="BJ16" s="115"/>
      <c r="BK16" s="115"/>
      <c r="BL16" s="115"/>
      <c r="BM16" s="116"/>
      <c r="BN16" s="117">
        <v>87304516</v>
      </c>
      <c r="BO16" s="118"/>
      <c r="BP16" s="118"/>
      <c r="BQ16" s="118"/>
      <c r="BR16" s="118"/>
      <c r="BS16" s="118"/>
      <c r="BT16" s="118"/>
      <c r="BU16" s="119"/>
      <c r="BV16" s="117">
        <v>87111630</v>
      </c>
      <c r="BW16" s="118"/>
      <c r="BX16" s="118"/>
      <c r="BY16" s="118"/>
      <c r="BZ16" s="118"/>
      <c r="CA16" s="118"/>
      <c r="CB16" s="118"/>
      <c r="CC16" s="119"/>
      <c r="CD16" s="225"/>
      <c r="CE16" s="226"/>
      <c r="CF16" s="226"/>
      <c r="CG16" s="226"/>
      <c r="CH16" s="226"/>
      <c r="CI16" s="226"/>
      <c r="CJ16" s="226"/>
      <c r="CK16" s="226"/>
      <c r="CL16" s="226"/>
      <c r="CM16" s="226"/>
      <c r="CN16" s="226"/>
      <c r="CO16" s="226"/>
      <c r="CP16" s="226"/>
      <c r="CQ16" s="226"/>
      <c r="CR16" s="226"/>
      <c r="CS16" s="227"/>
      <c r="CT16" s="123"/>
      <c r="CU16" s="124"/>
      <c r="CV16" s="124"/>
      <c r="CW16" s="124"/>
      <c r="CX16" s="124"/>
      <c r="CY16" s="124"/>
      <c r="CZ16" s="124"/>
      <c r="DA16" s="125"/>
      <c r="DB16" s="123"/>
      <c r="DC16" s="124"/>
      <c r="DD16" s="124"/>
      <c r="DE16" s="124"/>
      <c r="DF16" s="124"/>
      <c r="DG16" s="124"/>
      <c r="DH16" s="124"/>
      <c r="DI16" s="125"/>
      <c r="DJ16" s="64"/>
      <c r="DK16" s="64"/>
      <c r="DL16" s="64"/>
      <c r="DM16" s="64"/>
      <c r="DN16" s="64"/>
      <c r="DO16" s="64"/>
    </row>
    <row r="17" spans="1:119" ht="18.75" customHeight="1" thickBot="1" x14ac:dyDescent="0.2">
      <c r="A17" s="66"/>
      <c r="B17" s="228"/>
      <c r="C17" s="229"/>
      <c r="D17" s="229"/>
      <c r="E17" s="229"/>
      <c r="F17" s="229"/>
      <c r="G17" s="229"/>
      <c r="H17" s="229"/>
      <c r="I17" s="229"/>
      <c r="J17" s="229"/>
      <c r="K17" s="230"/>
      <c r="L17" s="231"/>
      <c r="M17" s="232" t="s">
        <v>87</v>
      </c>
      <c r="N17" s="233"/>
      <c r="O17" s="233"/>
      <c r="P17" s="233"/>
      <c r="Q17" s="234"/>
      <c r="R17" s="222" t="s">
        <v>85</v>
      </c>
      <c r="S17" s="223"/>
      <c r="T17" s="223"/>
      <c r="U17" s="223"/>
      <c r="V17" s="224"/>
      <c r="W17" s="131" t="s">
        <v>88</v>
      </c>
      <c r="X17" s="132"/>
      <c r="Y17" s="132"/>
      <c r="Z17" s="132"/>
      <c r="AA17" s="132"/>
      <c r="AB17" s="127"/>
      <c r="AC17" s="163">
        <v>157202</v>
      </c>
      <c r="AD17" s="164"/>
      <c r="AE17" s="164"/>
      <c r="AF17" s="164"/>
      <c r="AG17" s="200"/>
      <c r="AH17" s="163">
        <v>151937</v>
      </c>
      <c r="AI17" s="164"/>
      <c r="AJ17" s="164"/>
      <c r="AK17" s="164"/>
      <c r="AL17" s="165"/>
      <c r="AM17" s="109"/>
      <c r="AN17" s="110"/>
      <c r="AO17" s="110"/>
      <c r="AP17" s="110"/>
      <c r="AQ17" s="110"/>
      <c r="AR17" s="110"/>
      <c r="AS17" s="110"/>
      <c r="AT17" s="111"/>
      <c r="AU17" s="112"/>
      <c r="AV17" s="113"/>
      <c r="AW17" s="113"/>
      <c r="AX17" s="113"/>
      <c r="AY17" s="114" t="s">
        <v>89</v>
      </c>
      <c r="AZ17" s="115"/>
      <c r="BA17" s="115"/>
      <c r="BB17" s="115"/>
      <c r="BC17" s="115"/>
      <c r="BD17" s="115"/>
      <c r="BE17" s="115"/>
      <c r="BF17" s="115"/>
      <c r="BG17" s="115"/>
      <c r="BH17" s="115"/>
      <c r="BI17" s="115"/>
      <c r="BJ17" s="115"/>
      <c r="BK17" s="115"/>
      <c r="BL17" s="115"/>
      <c r="BM17" s="116"/>
      <c r="BN17" s="117">
        <v>100529975</v>
      </c>
      <c r="BO17" s="118"/>
      <c r="BP17" s="118"/>
      <c r="BQ17" s="118"/>
      <c r="BR17" s="118"/>
      <c r="BS17" s="118"/>
      <c r="BT17" s="118"/>
      <c r="BU17" s="119"/>
      <c r="BV17" s="117">
        <v>100266988</v>
      </c>
      <c r="BW17" s="118"/>
      <c r="BX17" s="118"/>
      <c r="BY17" s="118"/>
      <c r="BZ17" s="118"/>
      <c r="CA17" s="118"/>
      <c r="CB17" s="118"/>
      <c r="CC17" s="119"/>
      <c r="CD17" s="225"/>
      <c r="CE17" s="226"/>
      <c r="CF17" s="226"/>
      <c r="CG17" s="226"/>
      <c r="CH17" s="226"/>
      <c r="CI17" s="226"/>
      <c r="CJ17" s="226"/>
      <c r="CK17" s="226"/>
      <c r="CL17" s="226"/>
      <c r="CM17" s="226"/>
      <c r="CN17" s="226"/>
      <c r="CO17" s="226"/>
      <c r="CP17" s="226"/>
      <c r="CQ17" s="226"/>
      <c r="CR17" s="226"/>
      <c r="CS17" s="227"/>
      <c r="CT17" s="123"/>
      <c r="CU17" s="124"/>
      <c r="CV17" s="124"/>
      <c r="CW17" s="124"/>
      <c r="CX17" s="124"/>
      <c r="CY17" s="124"/>
      <c r="CZ17" s="124"/>
      <c r="DA17" s="125"/>
      <c r="DB17" s="123"/>
      <c r="DC17" s="124"/>
      <c r="DD17" s="124"/>
      <c r="DE17" s="124"/>
      <c r="DF17" s="124"/>
      <c r="DG17" s="124"/>
      <c r="DH17" s="124"/>
      <c r="DI17" s="125"/>
      <c r="DJ17" s="64"/>
      <c r="DK17" s="64"/>
      <c r="DL17" s="64"/>
      <c r="DM17" s="64"/>
      <c r="DN17" s="64"/>
      <c r="DO17" s="64"/>
    </row>
    <row r="18" spans="1:119" ht="18.75" customHeight="1" thickBot="1" x14ac:dyDescent="0.2">
      <c r="A18" s="66"/>
      <c r="B18" s="235" t="s">
        <v>90</v>
      </c>
      <c r="C18" s="155"/>
      <c r="D18" s="155"/>
      <c r="E18" s="236"/>
      <c r="F18" s="236"/>
      <c r="G18" s="236"/>
      <c r="H18" s="236"/>
      <c r="I18" s="236"/>
      <c r="J18" s="236"/>
      <c r="K18" s="236"/>
      <c r="L18" s="237">
        <v>534.48</v>
      </c>
      <c r="M18" s="237"/>
      <c r="N18" s="237"/>
      <c r="O18" s="237"/>
      <c r="P18" s="237"/>
      <c r="Q18" s="237"/>
      <c r="R18" s="238"/>
      <c r="S18" s="238"/>
      <c r="T18" s="238"/>
      <c r="U18" s="238"/>
      <c r="V18" s="239"/>
      <c r="W18" s="147"/>
      <c r="X18" s="148"/>
      <c r="Y18" s="148"/>
      <c r="Z18" s="148"/>
      <c r="AA18" s="148"/>
      <c r="AB18" s="143"/>
      <c r="AC18" s="240">
        <v>66.599999999999994</v>
      </c>
      <c r="AD18" s="241"/>
      <c r="AE18" s="241"/>
      <c r="AF18" s="241"/>
      <c r="AG18" s="242"/>
      <c r="AH18" s="240">
        <v>66.400000000000006</v>
      </c>
      <c r="AI18" s="241"/>
      <c r="AJ18" s="241"/>
      <c r="AK18" s="241"/>
      <c r="AL18" s="243"/>
      <c r="AM18" s="109"/>
      <c r="AN18" s="110"/>
      <c r="AO18" s="110"/>
      <c r="AP18" s="110"/>
      <c r="AQ18" s="110"/>
      <c r="AR18" s="110"/>
      <c r="AS18" s="110"/>
      <c r="AT18" s="111"/>
      <c r="AU18" s="112"/>
      <c r="AV18" s="113"/>
      <c r="AW18" s="113"/>
      <c r="AX18" s="113"/>
      <c r="AY18" s="114" t="s">
        <v>91</v>
      </c>
      <c r="AZ18" s="115"/>
      <c r="BA18" s="115"/>
      <c r="BB18" s="115"/>
      <c r="BC18" s="115"/>
      <c r="BD18" s="115"/>
      <c r="BE18" s="115"/>
      <c r="BF18" s="115"/>
      <c r="BG18" s="115"/>
      <c r="BH18" s="115"/>
      <c r="BI18" s="115"/>
      <c r="BJ18" s="115"/>
      <c r="BK18" s="115"/>
      <c r="BL18" s="115"/>
      <c r="BM18" s="116"/>
      <c r="BN18" s="117">
        <v>106436083</v>
      </c>
      <c r="BO18" s="118"/>
      <c r="BP18" s="118"/>
      <c r="BQ18" s="118"/>
      <c r="BR18" s="118"/>
      <c r="BS18" s="118"/>
      <c r="BT18" s="118"/>
      <c r="BU18" s="119"/>
      <c r="BV18" s="117">
        <v>106126781</v>
      </c>
      <c r="BW18" s="118"/>
      <c r="BX18" s="118"/>
      <c r="BY18" s="118"/>
      <c r="BZ18" s="118"/>
      <c r="CA18" s="118"/>
      <c r="CB18" s="118"/>
      <c r="CC18" s="119"/>
      <c r="CD18" s="225"/>
      <c r="CE18" s="226"/>
      <c r="CF18" s="226"/>
      <c r="CG18" s="226"/>
      <c r="CH18" s="226"/>
      <c r="CI18" s="226"/>
      <c r="CJ18" s="226"/>
      <c r="CK18" s="226"/>
      <c r="CL18" s="226"/>
      <c r="CM18" s="226"/>
      <c r="CN18" s="226"/>
      <c r="CO18" s="226"/>
      <c r="CP18" s="226"/>
      <c r="CQ18" s="226"/>
      <c r="CR18" s="226"/>
      <c r="CS18" s="227"/>
      <c r="CT18" s="123"/>
      <c r="CU18" s="124"/>
      <c r="CV18" s="124"/>
      <c r="CW18" s="124"/>
      <c r="CX18" s="124"/>
      <c r="CY18" s="124"/>
      <c r="CZ18" s="124"/>
      <c r="DA18" s="125"/>
      <c r="DB18" s="123"/>
      <c r="DC18" s="124"/>
      <c r="DD18" s="124"/>
      <c r="DE18" s="124"/>
      <c r="DF18" s="124"/>
      <c r="DG18" s="124"/>
      <c r="DH18" s="124"/>
      <c r="DI18" s="125"/>
      <c r="DJ18" s="64"/>
      <c r="DK18" s="64"/>
      <c r="DL18" s="64"/>
      <c r="DM18" s="64"/>
      <c r="DN18" s="64"/>
      <c r="DO18" s="64"/>
    </row>
    <row r="19" spans="1:119" ht="18.75" customHeight="1" thickBot="1" x14ac:dyDescent="0.2">
      <c r="A19" s="66"/>
      <c r="B19" s="235" t="s">
        <v>92</v>
      </c>
      <c r="C19" s="155"/>
      <c r="D19" s="155"/>
      <c r="E19" s="236"/>
      <c r="F19" s="236"/>
      <c r="G19" s="236"/>
      <c r="H19" s="236"/>
      <c r="I19" s="236"/>
      <c r="J19" s="236"/>
      <c r="K19" s="236"/>
      <c r="L19" s="244">
        <v>1002</v>
      </c>
      <c r="M19" s="244"/>
      <c r="N19" s="244"/>
      <c r="O19" s="244"/>
      <c r="P19" s="244"/>
      <c r="Q19" s="244"/>
      <c r="R19" s="245"/>
      <c r="S19" s="245"/>
      <c r="T19" s="245"/>
      <c r="U19" s="245"/>
      <c r="V19" s="246"/>
      <c r="W19" s="75"/>
      <c r="X19" s="76"/>
      <c r="Y19" s="76"/>
      <c r="Z19" s="76"/>
      <c r="AA19" s="76"/>
      <c r="AB19" s="76"/>
      <c r="AC19" s="247"/>
      <c r="AD19" s="247"/>
      <c r="AE19" s="247"/>
      <c r="AF19" s="247"/>
      <c r="AG19" s="247"/>
      <c r="AH19" s="247"/>
      <c r="AI19" s="247"/>
      <c r="AJ19" s="247"/>
      <c r="AK19" s="247"/>
      <c r="AL19" s="248"/>
      <c r="AM19" s="109"/>
      <c r="AN19" s="110"/>
      <c r="AO19" s="110"/>
      <c r="AP19" s="110"/>
      <c r="AQ19" s="110"/>
      <c r="AR19" s="110"/>
      <c r="AS19" s="110"/>
      <c r="AT19" s="111"/>
      <c r="AU19" s="112"/>
      <c r="AV19" s="113"/>
      <c r="AW19" s="113"/>
      <c r="AX19" s="113"/>
      <c r="AY19" s="114" t="s">
        <v>93</v>
      </c>
      <c r="AZ19" s="115"/>
      <c r="BA19" s="115"/>
      <c r="BB19" s="115"/>
      <c r="BC19" s="115"/>
      <c r="BD19" s="115"/>
      <c r="BE19" s="115"/>
      <c r="BF19" s="115"/>
      <c r="BG19" s="115"/>
      <c r="BH19" s="115"/>
      <c r="BI19" s="115"/>
      <c r="BJ19" s="115"/>
      <c r="BK19" s="115"/>
      <c r="BL19" s="115"/>
      <c r="BM19" s="116"/>
      <c r="BN19" s="117">
        <v>139616634</v>
      </c>
      <c r="BO19" s="118"/>
      <c r="BP19" s="118"/>
      <c r="BQ19" s="118"/>
      <c r="BR19" s="118"/>
      <c r="BS19" s="118"/>
      <c r="BT19" s="118"/>
      <c r="BU19" s="119"/>
      <c r="BV19" s="117">
        <v>139881970</v>
      </c>
      <c r="BW19" s="118"/>
      <c r="BX19" s="118"/>
      <c r="BY19" s="118"/>
      <c r="BZ19" s="118"/>
      <c r="CA19" s="118"/>
      <c r="CB19" s="118"/>
      <c r="CC19" s="119"/>
      <c r="CD19" s="225"/>
      <c r="CE19" s="226"/>
      <c r="CF19" s="226"/>
      <c r="CG19" s="226"/>
      <c r="CH19" s="226"/>
      <c r="CI19" s="226"/>
      <c r="CJ19" s="226"/>
      <c r="CK19" s="226"/>
      <c r="CL19" s="226"/>
      <c r="CM19" s="226"/>
      <c r="CN19" s="226"/>
      <c r="CO19" s="226"/>
      <c r="CP19" s="226"/>
      <c r="CQ19" s="226"/>
      <c r="CR19" s="226"/>
      <c r="CS19" s="227"/>
      <c r="CT19" s="123"/>
      <c r="CU19" s="124"/>
      <c r="CV19" s="124"/>
      <c r="CW19" s="124"/>
      <c r="CX19" s="124"/>
      <c r="CY19" s="124"/>
      <c r="CZ19" s="124"/>
      <c r="DA19" s="125"/>
      <c r="DB19" s="123"/>
      <c r="DC19" s="124"/>
      <c r="DD19" s="124"/>
      <c r="DE19" s="124"/>
      <c r="DF19" s="124"/>
      <c r="DG19" s="124"/>
      <c r="DH19" s="124"/>
      <c r="DI19" s="125"/>
      <c r="DJ19" s="64"/>
      <c r="DK19" s="64"/>
      <c r="DL19" s="64"/>
      <c r="DM19" s="64"/>
      <c r="DN19" s="64"/>
      <c r="DO19" s="64"/>
    </row>
    <row r="20" spans="1:119" ht="18.75" customHeight="1" thickBot="1" x14ac:dyDescent="0.2">
      <c r="A20" s="66"/>
      <c r="B20" s="235" t="s">
        <v>94</v>
      </c>
      <c r="C20" s="155"/>
      <c r="D20" s="155"/>
      <c r="E20" s="236"/>
      <c r="F20" s="236"/>
      <c r="G20" s="236"/>
      <c r="H20" s="236"/>
      <c r="I20" s="236"/>
      <c r="J20" s="236"/>
      <c r="K20" s="236"/>
      <c r="L20" s="244">
        <v>212801</v>
      </c>
      <c r="M20" s="244"/>
      <c r="N20" s="244"/>
      <c r="O20" s="244"/>
      <c r="P20" s="244"/>
      <c r="Q20" s="244"/>
      <c r="R20" s="245"/>
      <c r="S20" s="245"/>
      <c r="T20" s="245"/>
      <c r="U20" s="245"/>
      <c r="V20" s="246"/>
      <c r="W20" s="147"/>
      <c r="X20" s="148"/>
      <c r="Y20" s="148"/>
      <c r="Z20" s="148"/>
      <c r="AA20" s="148"/>
      <c r="AB20" s="148"/>
      <c r="AC20" s="249"/>
      <c r="AD20" s="249"/>
      <c r="AE20" s="249"/>
      <c r="AF20" s="249"/>
      <c r="AG20" s="249"/>
      <c r="AH20" s="249"/>
      <c r="AI20" s="249"/>
      <c r="AJ20" s="249"/>
      <c r="AK20" s="249"/>
      <c r="AL20" s="250"/>
      <c r="AM20" s="251"/>
      <c r="AN20" s="173"/>
      <c r="AO20" s="173"/>
      <c r="AP20" s="173"/>
      <c r="AQ20" s="173"/>
      <c r="AR20" s="173"/>
      <c r="AS20" s="173"/>
      <c r="AT20" s="174"/>
      <c r="AU20" s="252"/>
      <c r="AV20" s="253"/>
      <c r="AW20" s="253"/>
      <c r="AX20" s="254"/>
      <c r="AY20" s="114"/>
      <c r="AZ20" s="115"/>
      <c r="BA20" s="115"/>
      <c r="BB20" s="115"/>
      <c r="BC20" s="115"/>
      <c r="BD20" s="115"/>
      <c r="BE20" s="115"/>
      <c r="BF20" s="115"/>
      <c r="BG20" s="115"/>
      <c r="BH20" s="115"/>
      <c r="BI20" s="115"/>
      <c r="BJ20" s="115"/>
      <c r="BK20" s="115"/>
      <c r="BL20" s="115"/>
      <c r="BM20" s="116"/>
      <c r="BN20" s="117"/>
      <c r="BO20" s="118"/>
      <c r="BP20" s="118"/>
      <c r="BQ20" s="118"/>
      <c r="BR20" s="118"/>
      <c r="BS20" s="118"/>
      <c r="BT20" s="118"/>
      <c r="BU20" s="119"/>
      <c r="BV20" s="117"/>
      <c r="BW20" s="118"/>
      <c r="BX20" s="118"/>
      <c r="BY20" s="118"/>
      <c r="BZ20" s="118"/>
      <c r="CA20" s="118"/>
      <c r="CB20" s="118"/>
      <c r="CC20" s="119"/>
      <c r="CD20" s="225"/>
      <c r="CE20" s="226"/>
      <c r="CF20" s="226"/>
      <c r="CG20" s="226"/>
      <c r="CH20" s="226"/>
      <c r="CI20" s="226"/>
      <c r="CJ20" s="226"/>
      <c r="CK20" s="226"/>
      <c r="CL20" s="226"/>
      <c r="CM20" s="226"/>
      <c r="CN20" s="226"/>
      <c r="CO20" s="226"/>
      <c r="CP20" s="226"/>
      <c r="CQ20" s="226"/>
      <c r="CR20" s="226"/>
      <c r="CS20" s="227"/>
      <c r="CT20" s="123"/>
      <c r="CU20" s="124"/>
      <c r="CV20" s="124"/>
      <c r="CW20" s="124"/>
      <c r="CX20" s="124"/>
      <c r="CY20" s="124"/>
      <c r="CZ20" s="124"/>
      <c r="DA20" s="125"/>
      <c r="DB20" s="123"/>
      <c r="DC20" s="124"/>
      <c r="DD20" s="124"/>
      <c r="DE20" s="124"/>
      <c r="DF20" s="124"/>
      <c r="DG20" s="124"/>
      <c r="DH20" s="124"/>
      <c r="DI20" s="125"/>
      <c r="DJ20" s="64"/>
      <c r="DK20" s="64"/>
      <c r="DL20" s="64"/>
      <c r="DM20" s="64"/>
      <c r="DN20" s="64"/>
      <c r="DO20" s="64"/>
    </row>
    <row r="21" spans="1:119" ht="18.75" customHeight="1" x14ac:dyDescent="0.15">
      <c r="A21" s="66"/>
      <c r="B21" s="255" t="s">
        <v>95</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c r="AY21" s="114"/>
      <c r="AZ21" s="115"/>
      <c r="BA21" s="115"/>
      <c r="BB21" s="115"/>
      <c r="BC21" s="115"/>
      <c r="BD21" s="115"/>
      <c r="BE21" s="115"/>
      <c r="BF21" s="115"/>
      <c r="BG21" s="115"/>
      <c r="BH21" s="115"/>
      <c r="BI21" s="115"/>
      <c r="BJ21" s="115"/>
      <c r="BK21" s="115"/>
      <c r="BL21" s="115"/>
      <c r="BM21" s="116"/>
      <c r="BN21" s="117"/>
      <c r="BO21" s="118"/>
      <c r="BP21" s="118"/>
      <c r="BQ21" s="118"/>
      <c r="BR21" s="118"/>
      <c r="BS21" s="118"/>
      <c r="BT21" s="118"/>
      <c r="BU21" s="119"/>
      <c r="BV21" s="117"/>
      <c r="BW21" s="118"/>
      <c r="BX21" s="118"/>
      <c r="BY21" s="118"/>
      <c r="BZ21" s="118"/>
      <c r="CA21" s="118"/>
      <c r="CB21" s="118"/>
      <c r="CC21" s="119"/>
      <c r="CD21" s="225"/>
      <c r="CE21" s="226"/>
      <c r="CF21" s="226"/>
      <c r="CG21" s="226"/>
      <c r="CH21" s="226"/>
      <c r="CI21" s="226"/>
      <c r="CJ21" s="226"/>
      <c r="CK21" s="226"/>
      <c r="CL21" s="226"/>
      <c r="CM21" s="226"/>
      <c r="CN21" s="226"/>
      <c r="CO21" s="226"/>
      <c r="CP21" s="226"/>
      <c r="CQ21" s="226"/>
      <c r="CR21" s="226"/>
      <c r="CS21" s="227"/>
      <c r="CT21" s="123"/>
      <c r="CU21" s="124"/>
      <c r="CV21" s="124"/>
      <c r="CW21" s="124"/>
      <c r="CX21" s="124"/>
      <c r="CY21" s="124"/>
      <c r="CZ21" s="124"/>
      <c r="DA21" s="125"/>
      <c r="DB21" s="123"/>
      <c r="DC21" s="124"/>
      <c r="DD21" s="124"/>
      <c r="DE21" s="124"/>
      <c r="DF21" s="124"/>
      <c r="DG21" s="124"/>
      <c r="DH21" s="124"/>
      <c r="DI21" s="125"/>
      <c r="DJ21" s="64"/>
      <c r="DK21" s="64"/>
      <c r="DL21" s="64"/>
      <c r="DM21" s="64"/>
      <c r="DN21" s="64"/>
      <c r="DO21" s="64"/>
    </row>
    <row r="22" spans="1:119" ht="18.75" customHeight="1" thickBot="1" x14ac:dyDescent="0.2">
      <c r="A22" s="66"/>
      <c r="B22" s="258" t="s">
        <v>96</v>
      </c>
      <c r="C22" s="259"/>
      <c r="D22" s="260"/>
      <c r="E22" s="129" t="s">
        <v>26</v>
      </c>
      <c r="F22" s="132"/>
      <c r="G22" s="132"/>
      <c r="H22" s="132"/>
      <c r="I22" s="132"/>
      <c r="J22" s="132"/>
      <c r="K22" s="127"/>
      <c r="L22" s="129" t="s">
        <v>97</v>
      </c>
      <c r="M22" s="132"/>
      <c r="N22" s="132"/>
      <c r="O22" s="132"/>
      <c r="P22" s="127"/>
      <c r="Q22" s="261" t="s">
        <v>98</v>
      </c>
      <c r="R22" s="262"/>
      <c r="S22" s="262"/>
      <c r="T22" s="262"/>
      <c r="U22" s="262"/>
      <c r="V22" s="263"/>
      <c r="W22" s="264" t="s">
        <v>99</v>
      </c>
      <c r="X22" s="259"/>
      <c r="Y22" s="260"/>
      <c r="Z22" s="129" t="s">
        <v>26</v>
      </c>
      <c r="AA22" s="132"/>
      <c r="AB22" s="132"/>
      <c r="AC22" s="132"/>
      <c r="AD22" s="132"/>
      <c r="AE22" s="132"/>
      <c r="AF22" s="132"/>
      <c r="AG22" s="127"/>
      <c r="AH22" s="265" t="s">
        <v>100</v>
      </c>
      <c r="AI22" s="132"/>
      <c r="AJ22" s="132"/>
      <c r="AK22" s="132"/>
      <c r="AL22" s="127"/>
      <c r="AM22" s="265" t="s">
        <v>101</v>
      </c>
      <c r="AN22" s="266"/>
      <c r="AO22" s="266"/>
      <c r="AP22" s="266"/>
      <c r="AQ22" s="266"/>
      <c r="AR22" s="267"/>
      <c r="AS22" s="261" t="s">
        <v>98</v>
      </c>
      <c r="AT22" s="262"/>
      <c r="AU22" s="262"/>
      <c r="AV22" s="262"/>
      <c r="AW22" s="262"/>
      <c r="AX22" s="268"/>
      <c r="AY22" s="269"/>
      <c r="AZ22" s="270"/>
      <c r="BA22" s="270"/>
      <c r="BB22" s="270"/>
      <c r="BC22" s="270"/>
      <c r="BD22" s="270"/>
      <c r="BE22" s="270"/>
      <c r="BF22" s="270"/>
      <c r="BG22" s="270"/>
      <c r="BH22" s="270"/>
      <c r="BI22" s="270"/>
      <c r="BJ22" s="270"/>
      <c r="BK22" s="270"/>
      <c r="BL22" s="270"/>
      <c r="BM22" s="271"/>
      <c r="BN22" s="272"/>
      <c r="BO22" s="273"/>
      <c r="BP22" s="273"/>
      <c r="BQ22" s="273"/>
      <c r="BR22" s="273"/>
      <c r="BS22" s="273"/>
      <c r="BT22" s="273"/>
      <c r="BU22" s="274"/>
      <c r="BV22" s="272"/>
      <c r="BW22" s="273"/>
      <c r="BX22" s="273"/>
      <c r="BY22" s="273"/>
      <c r="BZ22" s="273"/>
      <c r="CA22" s="273"/>
      <c r="CB22" s="273"/>
      <c r="CC22" s="274"/>
      <c r="CD22" s="225"/>
      <c r="CE22" s="226"/>
      <c r="CF22" s="226"/>
      <c r="CG22" s="226"/>
      <c r="CH22" s="226"/>
      <c r="CI22" s="226"/>
      <c r="CJ22" s="226"/>
      <c r="CK22" s="226"/>
      <c r="CL22" s="226"/>
      <c r="CM22" s="226"/>
      <c r="CN22" s="226"/>
      <c r="CO22" s="226"/>
      <c r="CP22" s="226"/>
      <c r="CQ22" s="226"/>
      <c r="CR22" s="226"/>
      <c r="CS22" s="227"/>
      <c r="CT22" s="123"/>
      <c r="CU22" s="124"/>
      <c r="CV22" s="124"/>
      <c r="CW22" s="124"/>
      <c r="CX22" s="124"/>
      <c r="CY22" s="124"/>
      <c r="CZ22" s="124"/>
      <c r="DA22" s="125"/>
      <c r="DB22" s="123"/>
      <c r="DC22" s="124"/>
      <c r="DD22" s="124"/>
      <c r="DE22" s="124"/>
      <c r="DF22" s="124"/>
      <c r="DG22" s="124"/>
      <c r="DH22" s="124"/>
      <c r="DI22" s="125"/>
      <c r="DJ22" s="64"/>
      <c r="DK22" s="64"/>
      <c r="DL22" s="64"/>
      <c r="DM22" s="64"/>
      <c r="DN22" s="64"/>
      <c r="DO22" s="64"/>
    </row>
    <row r="23" spans="1:119" ht="18.75" customHeight="1" x14ac:dyDescent="0.15">
      <c r="A23" s="66"/>
      <c r="B23" s="275"/>
      <c r="C23" s="276"/>
      <c r="D23" s="277"/>
      <c r="E23" s="107"/>
      <c r="F23" s="90"/>
      <c r="G23" s="90"/>
      <c r="H23" s="90"/>
      <c r="I23" s="90"/>
      <c r="J23" s="90"/>
      <c r="K23" s="105"/>
      <c r="L23" s="107"/>
      <c r="M23" s="90"/>
      <c r="N23" s="90"/>
      <c r="O23" s="90"/>
      <c r="P23" s="105"/>
      <c r="Q23" s="278"/>
      <c r="R23" s="279"/>
      <c r="S23" s="279"/>
      <c r="T23" s="279"/>
      <c r="U23" s="279"/>
      <c r="V23" s="280"/>
      <c r="W23" s="281"/>
      <c r="X23" s="276"/>
      <c r="Y23" s="277"/>
      <c r="Z23" s="107"/>
      <c r="AA23" s="90"/>
      <c r="AB23" s="90"/>
      <c r="AC23" s="90"/>
      <c r="AD23" s="90"/>
      <c r="AE23" s="90"/>
      <c r="AF23" s="90"/>
      <c r="AG23" s="105"/>
      <c r="AH23" s="107"/>
      <c r="AI23" s="90"/>
      <c r="AJ23" s="90"/>
      <c r="AK23" s="90"/>
      <c r="AL23" s="105"/>
      <c r="AM23" s="282"/>
      <c r="AN23" s="283"/>
      <c r="AO23" s="283"/>
      <c r="AP23" s="283"/>
      <c r="AQ23" s="283"/>
      <c r="AR23" s="284"/>
      <c r="AS23" s="278"/>
      <c r="AT23" s="279"/>
      <c r="AU23" s="279"/>
      <c r="AV23" s="279"/>
      <c r="AW23" s="279"/>
      <c r="AX23" s="285"/>
      <c r="AY23" s="92" t="s">
        <v>102</v>
      </c>
      <c r="AZ23" s="93"/>
      <c r="BA23" s="93"/>
      <c r="BB23" s="93"/>
      <c r="BC23" s="93"/>
      <c r="BD23" s="93"/>
      <c r="BE23" s="93"/>
      <c r="BF23" s="93"/>
      <c r="BG23" s="93"/>
      <c r="BH23" s="93"/>
      <c r="BI23" s="93"/>
      <c r="BJ23" s="93"/>
      <c r="BK23" s="93"/>
      <c r="BL23" s="93"/>
      <c r="BM23" s="94"/>
      <c r="BN23" s="117">
        <v>198893754</v>
      </c>
      <c r="BO23" s="118"/>
      <c r="BP23" s="118"/>
      <c r="BQ23" s="118"/>
      <c r="BR23" s="118"/>
      <c r="BS23" s="118"/>
      <c r="BT23" s="118"/>
      <c r="BU23" s="119"/>
      <c r="BV23" s="117">
        <v>198810386</v>
      </c>
      <c r="BW23" s="118"/>
      <c r="BX23" s="118"/>
      <c r="BY23" s="118"/>
      <c r="BZ23" s="118"/>
      <c r="CA23" s="118"/>
      <c r="CB23" s="118"/>
      <c r="CC23" s="119"/>
      <c r="CD23" s="225"/>
      <c r="CE23" s="226"/>
      <c r="CF23" s="226"/>
      <c r="CG23" s="226"/>
      <c r="CH23" s="226"/>
      <c r="CI23" s="226"/>
      <c r="CJ23" s="226"/>
      <c r="CK23" s="226"/>
      <c r="CL23" s="226"/>
      <c r="CM23" s="226"/>
      <c r="CN23" s="226"/>
      <c r="CO23" s="226"/>
      <c r="CP23" s="226"/>
      <c r="CQ23" s="226"/>
      <c r="CR23" s="226"/>
      <c r="CS23" s="227"/>
      <c r="CT23" s="123"/>
      <c r="CU23" s="124"/>
      <c r="CV23" s="124"/>
      <c r="CW23" s="124"/>
      <c r="CX23" s="124"/>
      <c r="CY23" s="124"/>
      <c r="CZ23" s="124"/>
      <c r="DA23" s="125"/>
      <c r="DB23" s="123"/>
      <c r="DC23" s="124"/>
      <c r="DD23" s="124"/>
      <c r="DE23" s="124"/>
      <c r="DF23" s="124"/>
      <c r="DG23" s="124"/>
      <c r="DH23" s="124"/>
      <c r="DI23" s="125"/>
      <c r="DJ23" s="64"/>
      <c r="DK23" s="64"/>
      <c r="DL23" s="64"/>
      <c r="DM23" s="64"/>
      <c r="DN23" s="64"/>
      <c r="DO23" s="64"/>
    </row>
    <row r="24" spans="1:119" ht="18.75" customHeight="1" thickBot="1" x14ac:dyDescent="0.2">
      <c r="A24" s="66"/>
      <c r="B24" s="275"/>
      <c r="C24" s="276"/>
      <c r="D24" s="277"/>
      <c r="E24" s="162" t="s">
        <v>103</v>
      </c>
      <c r="F24" s="110"/>
      <c r="G24" s="110"/>
      <c r="H24" s="110"/>
      <c r="I24" s="110"/>
      <c r="J24" s="110"/>
      <c r="K24" s="111"/>
      <c r="L24" s="163">
        <v>1</v>
      </c>
      <c r="M24" s="164"/>
      <c r="N24" s="164"/>
      <c r="O24" s="164"/>
      <c r="P24" s="200"/>
      <c r="Q24" s="163">
        <v>11800</v>
      </c>
      <c r="R24" s="164"/>
      <c r="S24" s="164"/>
      <c r="T24" s="164"/>
      <c r="U24" s="164"/>
      <c r="V24" s="200"/>
      <c r="W24" s="281"/>
      <c r="X24" s="276"/>
      <c r="Y24" s="277"/>
      <c r="Z24" s="162" t="s">
        <v>104</v>
      </c>
      <c r="AA24" s="110"/>
      <c r="AB24" s="110"/>
      <c r="AC24" s="110"/>
      <c r="AD24" s="110"/>
      <c r="AE24" s="110"/>
      <c r="AF24" s="110"/>
      <c r="AG24" s="111"/>
      <c r="AH24" s="163">
        <v>3273</v>
      </c>
      <c r="AI24" s="164"/>
      <c r="AJ24" s="164"/>
      <c r="AK24" s="164"/>
      <c r="AL24" s="200"/>
      <c r="AM24" s="163">
        <v>10617612</v>
      </c>
      <c r="AN24" s="164"/>
      <c r="AO24" s="164"/>
      <c r="AP24" s="164"/>
      <c r="AQ24" s="164"/>
      <c r="AR24" s="200"/>
      <c r="AS24" s="163">
        <v>3244</v>
      </c>
      <c r="AT24" s="164"/>
      <c r="AU24" s="164"/>
      <c r="AV24" s="164"/>
      <c r="AW24" s="164"/>
      <c r="AX24" s="165"/>
      <c r="AY24" s="269" t="s">
        <v>105</v>
      </c>
      <c r="AZ24" s="270"/>
      <c r="BA24" s="270"/>
      <c r="BB24" s="270"/>
      <c r="BC24" s="270"/>
      <c r="BD24" s="270"/>
      <c r="BE24" s="270"/>
      <c r="BF24" s="270"/>
      <c r="BG24" s="270"/>
      <c r="BH24" s="270"/>
      <c r="BI24" s="270"/>
      <c r="BJ24" s="270"/>
      <c r="BK24" s="270"/>
      <c r="BL24" s="270"/>
      <c r="BM24" s="271"/>
      <c r="BN24" s="117">
        <v>137071276</v>
      </c>
      <c r="BO24" s="118"/>
      <c r="BP24" s="118"/>
      <c r="BQ24" s="118"/>
      <c r="BR24" s="118"/>
      <c r="BS24" s="118"/>
      <c r="BT24" s="118"/>
      <c r="BU24" s="119"/>
      <c r="BV24" s="117">
        <v>138870192</v>
      </c>
      <c r="BW24" s="118"/>
      <c r="BX24" s="118"/>
      <c r="BY24" s="118"/>
      <c r="BZ24" s="118"/>
      <c r="CA24" s="118"/>
      <c r="CB24" s="118"/>
      <c r="CC24" s="119"/>
      <c r="CD24" s="225"/>
      <c r="CE24" s="226"/>
      <c r="CF24" s="226"/>
      <c r="CG24" s="226"/>
      <c r="CH24" s="226"/>
      <c r="CI24" s="226"/>
      <c r="CJ24" s="226"/>
      <c r="CK24" s="226"/>
      <c r="CL24" s="226"/>
      <c r="CM24" s="226"/>
      <c r="CN24" s="226"/>
      <c r="CO24" s="226"/>
      <c r="CP24" s="226"/>
      <c r="CQ24" s="226"/>
      <c r="CR24" s="226"/>
      <c r="CS24" s="227"/>
      <c r="CT24" s="123"/>
      <c r="CU24" s="124"/>
      <c r="CV24" s="124"/>
      <c r="CW24" s="124"/>
      <c r="CX24" s="124"/>
      <c r="CY24" s="124"/>
      <c r="CZ24" s="124"/>
      <c r="DA24" s="125"/>
      <c r="DB24" s="123"/>
      <c r="DC24" s="124"/>
      <c r="DD24" s="124"/>
      <c r="DE24" s="124"/>
      <c r="DF24" s="124"/>
      <c r="DG24" s="124"/>
      <c r="DH24" s="124"/>
      <c r="DI24" s="125"/>
      <c r="DJ24" s="64"/>
      <c r="DK24" s="64"/>
      <c r="DL24" s="64"/>
      <c r="DM24" s="64"/>
      <c r="DN24" s="64"/>
      <c r="DO24" s="64"/>
    </row>
    <row r="25" spans="1:119" s="64" customFormat="1" ht="18.75" customHeight="1" x14ac:dyDescent="0.15">
      <c r="A25" s="66"/>
      <c r="B25" s="275"/>
      <c r="C25" s="276"/>
      <c r="D25" s="277"/>
      <c r="E25" s="162" t="s">
        <v>106</v>
      </c>
      <c r="F25" s="110"/>
      <c r="G25" s="110"/>
      <c r="H25" s="110"/>
      <c r="I25" s="110"/>
      <c r="J25" s="110"/>
      <c r="K25" s="111"/>
      <c r="L25" s="163">
        <v>2</v>
      </c>
      <c r="M25" s="164"/>
      <c r="N25" s="164"/>
      <c r="O25" s="164"/>
      <c r="P25" s="200"/>
      <c r="Q25" s="163">
        <v>9600</v>
      </c>
      <c r="R25" s="164"/>
      <c r="S25" s="164"/>
      <c r="T25" s="164"/>
      <c r="U25" s="164"/>
      <c r="V25" s="200"/>
      <c r="W25" s="281"/>
      <c r="X25" s="276"/>
      <c r="Y25" s="277"/>
      <c r="Z25" s="162" t="s">
        <v>107</v>
      </c>
      <c r="AA25" s="110"/>
      <c r="AB25" s="110"/>
      <c r="AC25" s="110"/>
      <c r="AD25" s="110"/>
      <c r="AE25" s="110"/>
      <c r="AF25" s="110"/>
      <c r="AG25" s="111"/>
      <c r="AH25" s="163">
        <v>560</v>
      </c>
      <c r="AI25" s="164"/>
      <c r="AJ25" s="164"/>
      <c r="AK25" s="164"/>
      <c r="AL25" s="200"/>
      <c r="AM25" s="163">
        <v>1690080</v>
      </c>
      <c r="AN25" s="164"/>
      <c r="AO25" s="164"/>
      <c r="AP25" s="164"/>
      <c r="AQ25" s="164"/>
      <c r="AR25" s="200"/>
      <c r="AS25" s="163">
        <v>3018</v>
      </c>
      <c r="AT25" s="164"/>
      <c r="AU25" s="164"/>
      <c r="AV25" s="164"/>
      <c r="AW25" s="164"/>
      <c r="AX25" s="165"/>
      <c r="AY25" s="92" t="s">
        <v>108</v>
      </c>
      <c r="AZ25" s="93"/>
      <c r="BA25" s="93"/>
      <c r="BB25" s="93"/>
      <c r="BC25" s="93"/>
      <c r="BD25" s="93"/>
      <c r="BE25" s="93"/>
      <c r="BF25" s="93"/>
      <c r="BG25" s="93"/>
      <c r="BH25" s="93"/>
      <c r="BI25" s="93"/>
      <c r="BJ25" s="93"/>
      <c r="BK25" s="93"/>
      <c r="BL25" s="93"/>
      <c r="BM25" s="94"/>
      <c r="BN25" s="95">
        <v>50573874</v>
      </c>
      <c r="BO25" s="96"/>
      <c r="BP25" s="96"/>
      <c r="BQ25" s="96"/>
      <c r="BR25" s="96"/>
      <c r="BS25" s="96"/>
      <c r="BT25" s="96"/>
      <c r="BU25" s="97"/>
      <c r="BV25" s="95">
        <v>26349918</v>
      </c>
      <c r="BW25" s="96"/>
      <c r="BX25" s="96"/>
      <c r="BY25" s="96"/>
      <c r="BZ25" s="96"/>
      <c r="CA25" s="96"/>
      <c r="CB25" s="96"/>
      <c r="CC25" s="97"/>
      <c r="CD25" s="225"/>
      <c r="CE25" s="226"/>
      <c r="CF25" s="226"/>
      <c r="CG25" s="226"/>
      <c r="CH25" s="226"/>
      <c r="CI25" s="226"/>
      <c r="CJ25" s="226"/>
      <c r="CK25" s="226"/>
      <c r="CL25" s="226"/>
      <c r="CM25" s="226"/>
      <c r="CN25" s="226"/>
      <c r="CO25" s="226"/>
      <c r="CP25" s="226"/>
      <c r="CQ25" s="226"/>
      <c r="CR25" s="226"/>
      <c r="CS25" s="227"/>
      <c r="CT25" s="123"/>
      <c r="CU25" s="124"/>
      <c r="CV25" s="124"/>
      <c r="CW25" s="124"/>
      <c r="CX25" s="124"/>
      <c r="CY25" s="124"/>
      <c r="CZ25" s="124"/>
      <c r="DA25" s="125"/>
      <c r="DB25" s="123"/>
      <c r="DC25" s="124"/>
      <c r="DD25" s="124"/>
      <c r="DE25" s="124"/>
      <c r="DF25" s="124"/>
      <c r="DG25" s="124"/>
      <c r="DH25" s="124"/>
      <c r="DI25" s="125"/>
    </row>
    <row r="26" spans="1:119" s="64" customFormat="1" ht="18.75" customHeight="1" x14ac:dyDescent="0.15">
      <c r="A26" s="66"/>
      <c r="B26" s="275"/>
      <c r="C26" s="276"/>
      <c r="D26" s="277"/>
      <c r="E26" s="162" t="s">
        <v>109</v>
      </c>
      <c r="F26" s="110"/>
      <c r="G26" s="110"/>
      <c r="H26" s="110"/>
      <c r="I26" s="110"/>
      <c r="J26" s="110"/>
      <c r="K26" s="111"/>
      <c r="L26" s="163">
        <v>1</v>
      </c>
      <c r="M26" s="164"/>
      <c r="N26" s="164"/>
      <c r="O26" s="164"/>
      <c r="P26" s="200"/>
      <c r="Q26" s="163">
        <v>8100</v>
      </c>
      <c r="R26" s="164"/>
      <c r="S26" s="164"/>
      <c r="T26" s="164"/>
      <c r="U26" s="164"/>
      <c r="V26" s="200"/>
      <c r="W26" s="281"/>
      <c r="X26" s="276"/>
      <c r="Y26" s="277"/>
      <c r="Z26" s="162" t="s">
        <v>110</v>
      </c>
      <c r="AA26" s="286"/>
      <c r="AB26" s="286"/>
      <c r="AC26" s="286"/>
      <c r="AD26" s="286"/>
      <c r="AE26" s="286"/>
      <c r="AF26" s="286"/>
      <c r="AG26" s="287"/>
      <c r="AH26" s="163">
        <v>558</v>
      </c>
      <c r="AI26" s="164"/>
      <c r="AJ26" s="164"/>
      <c r="AK26" s="164"/>
      <c r="AL26" s="200"/>
      <c r="AM26" s="163">
        <v>1892736</v>
      </c>
      <c r="AN26" s="164"/>
      <c r="AO26" s="164"/>
      <c r="AP26" s="164"/>
      <c r="AQ26" s="164"/>
      <c r="AR26" s="200"/>
      <c r="AS26" s="163">
        <v>3392</v>
      </c>
      <c r="AT26" s="164"/>
      <c r="AU26" s="164"/>
      <c r="AV26" s="164"/>
      <c r="AW26" s="164"/>
      <c r="AX26" s="165"/>
      <c r="AY26" s="120" t="s">
        <v>111</v>
      </c>
      <c r="AZ26" s="121"/>
      <c r="BA26" s="121"/>
      <c r="BB26" s="121"/>
      <c r="BC26" s="121"/>
      <c r="BD26" s="121"/>
      <c r="BE26" s="121"/>
      <c r="BF26" s="121"/>
      <c r="BG26" s="121"/>
      <c r="BH26" s="121"/>
      <c r="BI26" s="121"/>
      <c r="BJ26" s="121"/>
      <c r="BK26" s="121"/>
      <c r="BL26" s="121"/>
      <c r="BM26" s="122"/>
      <c r="BN26" s="117" t="s">
        <v>66</v>
      </c>
      <c r="BO26" s="118"/>
      <c r="BP26" s="118"/>
      <c r="BQ26" s="118"/>
      <c r="BR26" s="118"/>
      <c r="BS26" s="118"/>
      <c r="BT26" s="118"/>
      <c r="BU26" s="119"/>
      <c r="BV26" s="117" t="s">
        <v>66</v>
      </c>
      <c r="BW26" s="118"/>
      <c r="BX26" s="118"/>
      <c r="BY26" s="118"/>
      <c r="BZ26" s="118"/>
      <c r="CA26" s="118"/>
      <c r="CB26" s="118"/>
      <c r="CC26" s="119"/>
      <c r="CD26" s="225"/>
      <c r="CE26" s="226"/>
      <c r="CF26" s="226"/>
      <c r="CG26" s="226"/>
      <c r="CH26" s="226"/>
      <c r="CI26" s="226"/>
      <c r="CJ26" s="226"/>
      <c r="CK26" s="226"/>
      <c r="CL26" s="226"/>
      <c r="CM26" s="226"/>
      <c r="CN26" s="226"/>
      <c r="CO26" s="226"/>
      <c r="CP26" s="226"/>
      <c r="CQ26" s="226"/>
      <c r="CR26" s="226"/>
      <c r="CS26" s="227"/>
      <c r="CT26" s="123"/>
      <c r="CU26" s="124"/>
      <c r="CV26" s="124"/>
      <c r="CW26" s="124"/>
      <c r="CX26" s="124"/>
      <c r="CY26" s="124"/>
      <c r="CZ26" s="124"/>
      <c r="DA26" s="125"/>
      <c r="DB26" s="123"/>
      <c r="DC26" s="124"/>
      <c r="DD26" s="124"/>
      <c r="DE26" s="124"/>
      <c r="DF26" s="124"/>
      <c r="DG26" s="124"/>
      <c r="DH26" s="124"/>
      <c r="DI26" s="125"/>
    </row>
    <row r="27" spans="1:119" ht="18.75" customHeight="1" thickBot="1" x14ac:dyDescent="0.2">
      <c r="A27" s="66"/>
      <c r="B27" s="275"/>
      <c r="C27" s="276"/>
      <c r="D27" s="277"/>
      <c r="E27" s="162" t="s">
        <v>112</v>
      </c>
      <c r="F27" s="110"/>
      <c r="G27" s="110"/>
      <c r="H27" s="110"/>
      <c r="I27" s="110"/>
      <c r="J27" s="110"/>
      <c r="K27" s="111"/>
      <c r="L27" s="163">
        <v>1</v>
      </c>
      <c r="M27" s="164"/>
      <c r="N27" s="164"/>
      <c r="O27" s="164"/>
      <c r="P27" s="200"/>
      <c r="Q27" s="163">
        <v>8230</v>
      </c>
      <c r="R27" s="164"/>
      <c r="S27" s="164"/>
      <c r="T27" s="164"/>
      <c r="U27" s="164"/>
      <c r="V27" s="200"/>
      <c r="W27" s="281"/>
      <c r="X27" s="276"/>
      <c r="Y27" s="277"/>
      <c r="Z27" s="162" t="s">
        <v>113</v>
      </c>
      <c r="AA27" s="110"/>
      <c r="AB27" s="110"/>
      <c r="AC27" s="110"/>
      <c r="AD27" s="110"/>
      <c r="AE27" s="110"/>
      <c r="AF27" s="110"/>
      <c r="AG27" s="111"/>
      <c r="AH27" s="163">
        <v>289</v>
      </c>
      <c r="AI27" s="164"/>
      <c r="AJ27" s="164"/>
      <c r="AK27" s="164"/>
      <c r="AL27" s="200"/>
      <c r="AM27" s="163">
        <v>1027494</v>
      </c>
      <c r="AN27" s="164"/>
      <c r="AO27" s="164"/>
      <c r="AP27" s="164"/>
      <c r="AQ27" s="164"/>
      <c r="AR27" s="200"/>
      <c r="AS27" s="163">
        <v>3555</v>
      </c>
      <c r="AT27" s="164"/>
      <c r="AU27" s="164"/>
      <c r="AV27" s="164"/>
      <c r="AW27" s="164"/>
      <c r="AX27" s="165"/>
      <c r="AY27" s="208" t="s">
        <v>114</v>
      </c>
      <c r="AZ27" s="209"/>
      <c r="BA27" s="209"/>
      <c r="BB27" s="209"/>
      <c r="BC27" s="209"/>
      <c r="BD27" s="209"/>
      <c r="BE27" s="209"/>
      <c r="BF27" s="209"/>
      <c r="BG27" s="209"/>
      <c r="BH27" s="209"/>
      <c r="BI27" s="209"/>
      <c r="BJ27" s="209"/>
      <c r="BK27" s="209"/>
      <c r="BL27" s="209"/>
      <c r="BM27" s="210"/>
      <c r="BN27" s="272">
        <v>5000000</v>
      </c>
      <c r="BO27" s="273"/>
      <c r="BP27" s="273"/>
      <c r="BQ27" s="273"/>
      <c r="BR27" s="273"/>
      <c r="BS27" s="273"/>
      <c r="BT27" s="273"/>
      <c r="BU27" s="274"/>
      <c r="BV27" s="272">
        <v>5000000</v>
      </c>
      <c r="BW27" s="273"/>
      <c r="BX27" s="273"/>
      <c r="BY27" s="273"/>
      <c r="BZ27" s="273"/>
      <c r="CA27" s="273"/>
      <c r="CB27" s="273"/>
      <c r="CC27" s="274"/>
      <c r="CD27" s="288"/>
      <c r="CE27" s="226"/>
      <c r="CF27" s="226"/>
      <c r="CG27" s="226"/>
      <c r="CH27" s="226"/>
      <c r="CI27" s="226"/>
      <c r="CJ27" s="226"/>
      <c r="CK27" s="226"/>
      <c r="CL27" s="226"/>
      <c r="CM27" s="226"/>
      <c r="CN27" s="226"/>
      <c r="CO27" s="226"/>
      <c r="CP27" s="226"/>
      <c r="CQ27" s="226"/>
      <c r="CR27" s="226"/>
      <c r="CS27" s="227"/>
      <c r="CT27" s="123"/>
      <c r="CU27" s="124"/>
      <c r="CV27" s="124"/>
      <c r="CW27" s="124"/>
      <c r="CX27" s="124"/>
      <c r="CY27" s="124"/>
      <c r="CZ27" s="124"/>
      <c r="DA27" s="125"/>
      <c r="DB27" s="123"/>
      <c r="DC27" s="124"/>
      <c r="DD27" s="124"/>
      <c r="DE27" s="124"/>
      <c r="DF27" s="124"/>
      <c r="DG27" s="124"/>
      <c r="DH27" s="124"/>
      <c r="DI27" s="125"/>
      <c r="DJ27" s="64"/>
      <c r="DK27" s="64"/>
      <c r="DL27" s="64"/>
      <c r="DM27" s="64"/>
      <c r="DN27" s="64"/>
      <c r="DO27" s="64"/>
    </row>
    <row r="28" spans="1:119" ht="18.75" customHeight="1" x14ac:dyDescent="0.15">
      <c r="A28" s="66"/>
      <c r="B28" s="275"/>
      <c r="C28" s="276"/>
      <c r="D28" s="277"/>
      <c r="E28" s="162" t="s">
        <v>115</v>
      </c>
      <c r="F28" s="110"/>
      <c r="G28" s="110"/>
      <c r="H28" s="110"/>
      <c r="I28" s="110"/>
      <c r="J28" s="110"/>
      <c r="K28" s="111"/>
      <c r="L28" s="163">
        <v>1</v>
      </c>
      <c r="M28" s="164"/>
      <c r="N28" s="164"/>
      <c r="O28" s="164"/>
      <c r="P28" s="200"/>
      <c r="Q28" s="163">
        <v>7470</v>
      </c>
      <c r="R28" s="164"/>
      <c r="S28" s="164"/>
      <c r="T28" s="164"/>
      <c r="U28" s="164"/>
      <c r="V28" s="200"/>
      <c r="W28" s="281"/>
      <c r="X28" s="276"/>
      <c r="Y28" s="277"/>
      <c r="Z28" s="162" t="s">
        <v>116</v>
      </c>
      <c r="AA28" s="110"/>
      <c r="AB28" s="110"/>
      <c r="AC28" s="110"/>
      <c r="AD28" s="110"/>
      <c r="AE28" s="110"/>
      <c r="AF28" s="110"/>
      <c r="AG28" s="111"/>
      <c r="AH28" s="163" t="s">
        <v>66</v>
      </c>
      <c r="AI28" s="164"/>
      <c r="AJ28" s="164"/>
      <c r="AK28" s="164"/>
      <c r="AL28" s="200"/>
      <c r="AM28" s="163" t="s">
        <v>66</v>
      </c>
      <c r="AN28" s="164"/>
      <c r="AO28" s="164"/>
      <c r="AP28" s="164"/>
      <c r="AQ28" s="164"/>
      <c r="AR28" s="200"/>
      <c r="AS28" s="163" t="s">
        <v>66</v>
      </c>
      <c r="AT28" s="164"/>
      <c r="AU28" s="164"/>
      <c r="AV28" s="164"/>
      <c r="AW28" s="164"/>
      <c r="AX28" s="165"/>
      <c r="AY28" s="289" t="s">
        <v>117</v>
      </c>
      <c r="AZ28" s="290"/>
      <c r="BA28" s="290"/>
      <c r="BB28" s="291"/>
      <c r="BC28" s="92" t="s">
        <v>118</v>
      </c>
      <c r="BD28" s="93"/>
      <c r="BE28" s="93"/>
      <c r="BF28" s="93"/>
      <c r="BG28" s="93"/>
      <c r="BH28" s="93"/>
      <c r="BI28" s="93"/>
      <c r="BJ28" s="93"/>
      <c r="BK28" s="93"/>
      <c r="BL28" s="93"/>
      <c r="BM28" s="94"/>
      <c r="BN28" s="95">
        <v>14307238</v>
      </c>
      <c r="BO28" s="96"/>
      <c r="BP28" s="96"/>
      <c r="BQ28" s="96"/>
      <c r="BR28" s="96"/>
      <c r="BS28" s="96"/>
      <c r="BT28" s="96"/>
      <c r="BU28" s="97"/>
      <c r="BV28" s="95">
        <v>14296501</v>
      </c>
      <c r="BW28" s="96"/>
      <c r="BX28" s="96"/>
      <c r="BY28" s="96"/>
      <c r="BZ28" s="96"/>
      <c r="CA28" s="96"/>
      <c r="CB28" s="96"/>
      <c r="CC28" s="97"/>
      <c r="CD28" s="225"/>
      <c r="CE28" s="226"/>
      <c r="CF28" s="226"/>
      <c r="CG28" s="226"/>
      <c r="CH28" s="226"/>
      <c r="CI28" s="226"/>
      <c r="CJ28" s="226"/>
      <c r="CK28" s="226"/>
      <c r="CL28" s="226"/>
      <c r="CM28" s="226"/>
      <c r="CN28" s="226"/>
      <c r="CO28" s="226"/>
      <c r="CP28" s="226"/>
      <c r="CQ28" s="226"/>
      <c r="CR28" s="226"/>
      <c r="CS28" s="227"/>
      <c r="CT28" s="123"/>
      <c r="CU28" s="124"/>
      <c r="CV28" s="124"/>
      <c r="CW28" s="124"/>
      <c r="CX28" s="124"/>
      <c r="CY28" s="124"/>
      <c r="CZ28" s="124"/>
      <c r="DA28" s="125"/>
      <c r="DB28" s="123"/>
      <c r="DC28" s="124"/>
      <c r="DD28" s="124"/>
      <c r="DE28" s="124"/>
      <c r="DF28" s="124"/>
      <c r="DG28" s="124"/>
      <c r="DH28" s="124"/>
      <c r="DI28" s="125"/>
      <c r="DJ28" s="64"/>
      <c r="DK28" s="64"/>
      <c r="DL28" s="64"/>
      <c r="DM28" s="64"/>
      <c r="DN28" s="64"/>
      <c r="DO28" s="64"/>
    </row>
    <row r="29" spans="1:119" ht="18.75" customHeight="1" x14ac:dyDescent="0.15">
      <c r="A29" s="66"/>
      <c r="B29" s="275"/>
      <c r="C29" s="276"/>
      <c r="D29" s="277"/>
      <c r="E29" s="162" t="s">
        <v>119</v>
      </c>
      <c r="F29" s="110"/>
      <c r="G29" s="110"/>
      <c r="H29" s="110"/>
      <c r="I29" s="110"/>
      <c r="J29" s="110"/>
      <c r="K29" s="111"/>
      <c r="L29" s="163">
        <v>45</v>
      </c>
      <c r="M29" s="164"/>
      <c r="N29" s="164"/>
      <c r="O29" s="164"/>
      <c r="P29" s="200"/>
      <c r="Q29" s="163">
        <v>6850</v>
      </c>
      <c r="R29" s="164"/>
      <c r="S29" s="164"/>
      <c r="T29" s="164"/>
      <c r="U29" s="164"/>
      <c r="V29" s="200"/>
      <c r="W29" s="292"/>
      <c r="X29" s="293"/>
      <c r="Y29" s="294"/>
      <c r="Z29" s="162" t="s">
        <v>120</v>
      </c>
      <c r="AA29" s="110"/>
      <c r="AB29" s="110"/>
      <c r="AC29" s="110"/>
      <c r="AD29" s="110"/>
      <c r="AE29" s="110"/>
      <c r="AF29" s="110"/>
      <c r="AG29" s="111"/>
      <c r="AH29" s="163">
        <v>3562</v>
      </c>
      <c r="AI29" s="164"/>
      <c r="AJ29" s="164"/>
      <c r="AK29" s="164"/>
      <c r="AL29" s="200"/>
      <c r="AM29" s="163">
        <v>11645106</v>
      </c>
      <c r="AN29" s="164"/>
      <c r="AO29" s="164"/>
      <c r="AP29" s="164"/>
      <c r="AQ29" s="164"/>
      <c r="AR29" s="200"/>
      <c r="AS29" s="163">
        <v>3269</v>
      </c>
      <c r="AT29" s="164"/>
      <c r="AU29" s="164"/>
      <c r="AV29" s="164"/>
      <c r="AW29" s="164"/>
      <c r="AX29" s="165"/>
      <c r="AY29" s="295"/>
      <c r="AZ29" s="296"/>
      <c r="BA29" s="296"/>
      <c r="BB29" s="297"/>
      <c r="BC29" s="114" t="s">
        <v>121</v>
      </c>
      <c r="BD29" s="115"/>
      <c r="BE29" s="115"/>
      <c r="BF29" s="115"/>
      <c r="BG29" s="115"/>
      <c r="BH29" s="115"/>
      <c r="BI29" s="115"/>
      <c r="BJ29" s="115"/>
      <c r="BK29" s="115"/>
      <c r="BL29" s="115"/>
      <c r="BM29" s="116"/>
      <c r="BN29" s="117">
        <v>1727269</v>
      </c>
      <c r="BO29" s="118"/>
      <c r="BP29" s="118"/>
      <c r="BQ29" s="118"/>
      <c r="BR29" s="118"/>
      <c r="BS29" s="118"/>
      <c r="BT29" s="118"/>
      <c r="BU29" s="119"/>
      <c r="BV29" s="117">
        <v>1726432</v>
      </c>
      <c r="BW29" s="118"/>
      <c r="BX29" s="118"/>
      <c r="BY29" s="118"/>
      <c r="BZ29" s="118"/>
      <c r="CA29" s="118"/>
      <c r="CB29" s="118"/>
      <c r="CC29" s="119"/>
      <c r="CD29" s="288"/>
      <c r="CE29" s="226"/>
      <c r="CF29" s="226"/>
      <c r="CG29" s="226"/>
      <c r="CH29" s="226"/>
      <c r="CI29" s="226"/>
      <c r="CJ29" s="226"/>
      <c r="CK29" s="226"/>
      <c r="CL29" s="226"/>
      <c r="CM29" s="226"/>
      <c r="CN29" s="226"/>
      <c r="CO29" s="226"/>
      <c r="CP29" s="226"/>
      <c r="CQ29" s="226"/>
      <c r="CR29" s="226"/>
      <c r="CS29" s="227"/>
      <c r="CT29" s="123"/>
      <c r="CU29" s="124"/>
      <c r="CV29" s="124"/>
      <c r="CW29" s="124"/>
      <c r="CX29" s="124"/>
      <c r="CY29" s="124"/>
      <c r="CZ29" s="124"/>
      <c r="DA29" s="125"/>
      <c r="DB29" s="123"/>
      <c r="DC29" s="124"/>
      <c r="DD29" s="124"/>
      <c r="DE29" s="124"/>
      <c r="DF29" s="124"/>
      <c r="DG29" s="124"/>
      <c r="DH29" s="124"/>
      <c r="DI29" s="125"/>
      <c r="DJ29" s="64"/>
      <c r="DK29" s="64"/>
      <c r="DL29" s="64"/>
      <c r="DM29" s="64"/>
      <c r="DN29" s="64"/>
      <c r="DO29" s="64"/>
    </row>
    <row r="30" spans="1:119" ht="18.75" customHeight="1" thickBot="1" x14ac:dyDescent="0.2">
      <c r="A30" s="66"/>
      <c r="B30" s="298"/>
      <c r="C30" s="299"/>
      <c r="D30" s="300"/>
      <c r="E30" s="172"/>
      <c r="F30" s="173"/>
      <c r="G30" s="173"/>
      <c r="H30" s="173"/>
      <c r="I30" s="173"/>
      <c r="J30" s="173"/>
      <c r="K30" s="174"/>
      <c r="L30" s="301"/>
      <c r="M30" s="302"/>
      <c r="N30" s="302"/>
      <c r="O30" s="302"/>
      <c r="P30" s="303"/>
      <c r="Q30" s="301"/>
      <c r="R30" s="302"/>
      <c r="S30" s="302"/>
      <c r="T30" s="302"/>
      <c r="U30" s="302"/>
      <c r="V30" s="303"/>
      <c r="W30" s="304" t="s">
        <v>122</v>
      </c>
      <c r="X30" s="305"/>
      <c r="Y30" s="305"/>
      <c r="Z30" s="305"/>
      <c r="AA30" s="305"/>
      <c r="AB30" s="305"/>
      <c r="AC30" s="305"/>
      <c r="AD30" s="305"/>
      <c r="AE30" s="305"/>
      <c r="AF30" s="305"/>
      <c r="AG30" s="306"/>
      <c r="AH30" s="240">
        <v>101.3</v>
      </c>
      <c r="AI30" s="241"/>
      <c r="AJ30" s="241"/>
      <c r="AK30" s="241"/>
      <c r="AL30" s="241"/>
      <c r="AM30" s="241"/>
      <c r="AN30" s="241"/>
      <c r="AO30" s="241"/>
      <c r="AP30" s="241"/>
      <c r="AQ30" s="241"/>
      <c r="AR30" s="241"/>
      <c r="AS30" s="241"/>
      <c r="AT30" s="241"/>
      <c r="AU30" s="241"/>
      <c r="AV30" s="241"/>
      <c r="AW30" s="241"/>
      <c r="AX30" s="243"/>
      <c r="AY30" s="307"/>
      <c r="AZ30" s="308"/>
      <c r="BA30" s="308"/>
      <c r="BB30" s="309"/>
      <c r="BC30" s="269" t="s">
        <v>123</v>
      </c>
      <c r="BD30" s="270"/>
      <c r="BE30" s="270"/>
      <c r="BF30" s="270"/>
      <c r="BG30" s="270"/>
      <c r="BH30" s="270"/>
      <c r="BI30" s="270"/>
      <c r="BJ30" s="270"/>
      <c r="BK30" s="270"/>
      <c r="BL30" s="270"/>
      <c r="BM30" s="271"/>
      <c r="BN30" s="272">
        <v>36964097</v>
      </c>
      <c r="BO30" s="273"/>
      <c r="BP30" s="273"/>
      <c r="BQ30" s="273"/>
      <c r="BR30" s="273"/>
      <c r="BS30" s="273"/>
      <c r="BT30" s="273"/>
      <c r="BU30" s="274"/>
      <c r="BV30" s="272">
        <v>37232712</v>
      </c>
      <c r="BW30" s="273"/>
      <c r="BX30" s="273"/>
      <c r="BY30" s="273"/>
      <c r="BZ30" s="273"/>
      <c r="CA30" s="273"/>
      <c r="CB30" s="273"/>
      <c r="CC30" s="274"/>
      <c r="CD30" s="310"/>
      <c r="CE30" s="311"/>
      <c r="CF30" s="311"/>
      <c r="CG30" s="311"/>
      <c r="CH30" s="311"/>
      <c r="CI30" s="311"/>
      <c r="CJ30" s="311"/>
      <c r="CK30" s="311"/>
      <c r="CL30" s="311"/>
      <c r="CM30" s="311"/>
      <c r="CN30" s="311"/>
      <c r="CO30" s="311"/>
      <c r="CP30" s="311"/>
      <c r="CQ30" s="311"/>
      <c r="CR30" s="311"/>
      <c r="CS30" s="312"/>
      <c r="CT30" s="313"/>
      <c r="CU30" s="314"/>
      <c r="CV30" s="314"/>
      <c r="CW30" s="314"/>
      <c r="CX30" s="314"/>
      <c r="CY30" s="314"/>
      <c r="CZ30" s="314"/>
      <c r="DA30" s="315"/>
      <c r="DB30" s="313"/>
      <c r="DC30" s="314"/>
      <c r="DD30" s="314"/>
      <c r="DE30" s="314"/>
      <c r="DF30" s="314"/>
      <c r="DG30" s="314"/>
      <c r="DH30" s="314"/>
      <c r="DI30" s="315"/>
      <c r="DJ30" s="64"/>
      <c r="DK30" s="64"/>
      <c r="DL30" s="64"/>
      <c r="DM30" s="64"/>
      <c r="DN30" s="64"/>
      <c r="DO30" s="64"/>
    </row>
    <row r="31" spans="1:119" ht="13.5" customHeight="1" x14ac:dyDescent="0.15">
      <c r="A31" s="66"/>
      <c r="B31" s="316"/>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7"/>
      <c r="DF31" s="317"/>
      <c r="DG31" s="317"/>
      <c r="DH31" s="317"/>
      <c r="DI31" s="318"/>
      <c r="DJ31" s="64"/>
      <c r="DK31" s="64"/>
      <c r="DL31" s="64"/>
      <c r="DM31" s="64"/>
      <c r="DN31" s="64"/>
      <c r="DO31" s="64"/>
    </row>
    <row r="32" spans="1:119" ht="13.5" customHeight="1" x14ac:dyDescent="0.15">
      <c r="A32" s="66"/>
      <c r="B32" s="319"/>
      <c r="C32" s="320" t="s">
        <v>124</v>
      </c>
      <c r="D32" s="320"/>
      <c r="E32" s="320"/>
      <c r="F32" s="317"/>
      <c r="G32" s="317"/>
      <c r="H32" s="317"/>
      <c r="I32" s="317"/>
      <c r="J32" s="317"/>
      <c r="K32" s="317"/>
      <c r="L32" s="317"/>
      <c r="M32" s="317"/>
      <c r="N32" s="317"/>
      <c r="O32" s="317"/>
      <c r="P32" s="317"/>
      <c r="Q32" s="317"/>
      <c r="R32" s="317"/>
      <c r="S32" s="317"/>
      <c r="T32" s="317"/>
      <c r="U32" s="317" t="s">
        <v>125</v>
      </c>
      <c r="V32" s="317"/>
      <c r="W32" s="317"/>
      <c r="X32" s="317"/>
      <c r="Y32" s="317"/>
      <c r="Z32" s="317"/>
      <c r="AA32" s="317"/>
      <c r="AB32" s="317"/>
      <c r="AC32" s="317"/>
      <c r="AD32" s="317"/>
      <c r="AE32" s="317"/>
      <c r="AF32" s="317"/>
      <c r="AG32" s="317"/>
      <c r="AH32" s="317"/>
      <c r="AI32" s="317"/>
      <c r="AJ32" s="317"/>
      <c r="AK32" s="317"/>
      <c r="AL32" s="317"/>
      <c r="AM32" s="321" t="s">
        <v>126</v>
      </c>
      <c r="AN32" s="317"/>
      <c r="AO32" s="317"/>
      <c r="AP32" s="317"/>
      <c r="AQ32" s="317"/>
      <c r="AR32" s="317"/>
      <c r="AS32" s="321"/>
      <c r="AT32" s="321"/>
      <c r="AU32" s="321"/>
      <c r="AV32" s="321"/>
      <c r="AW32" s="321"/>
      <c r="AX32" s="321"/>
      <c r="AY32" s="321"/>
      <c r="AZ32" s="321"/>
      <c r="BA32" s="321"/>
      <c r="BB32" s="317"/>
      <c r="BC32" s="321"/>
      <c r="BD32" s="317"/>
      <c r="BE32" s="321" t="s">
        <v>127</v>
      </c>
      <c r="BF32" s="317"/>
      <c r="BG32" s="317"/>
      <c r="BH32" s="317"/>
      <c r="BI32" s="317"/>
      <c r="BJ32" s="321"/>
      <c r="BK32" s="321"/>
      <c r="BL32" s="321"/>
      <c r="BM32" s="321"/>
      <c r="BN32" s="321"/>
      <c r="BO32" s="321"/>
      <c r="BP32" s="321"/>
      <c r="BQ32" s="321"/>
      <c r="BR32" s="317"/>
      <c r="BS32" s="317"/>
      <c r="BT32" s="317"/>
      <c r="BU32" s="317"/>
      <c r="BV32" s="317"/>
      <c r="BW32" s="317" t="s">
        <v>128</v>
      </c>
      <c r="BX32" s="317"/>
      <c r="BY32" s="317"/>
      <c r="BZ32" s="317"/>
      <c r="CA32" s="317"/>
      <c r="CB32" s="321"/>
      <c r="CC32" s="321"/>
      <c r="CD32" s="321"/>
      <c r="CE32" s="321"/>
      <c r="CF32" s="321"/>
      <c r="CG32" s="321"/>
      <c r="CH32" s="321"/>
      <c r="CI32" s="321"/>
      <c r="CJ32" s="321"/>
      <c r="CK32" s="321"/>
      <c r="CL32" s="321"/>
      <c r="CM32" s="321"/>
      <c r="CN32" s="321"/>
      <c r="CO32" s="321" t="s">
        <v>129</v>
      </c>
      <c r="CP32" s="321"/>
      <c r="CQ32" s="321"/>
      <c r="CR32" s="321"/>
      <c r="CS32" s="321"/>
      <c r="CT32" s="321"/>
      <c r="CU32" s="321"/>
      <c r="CV32" s="321"/>
      <c r="CW32" s="321"/>
      <c r="CX32" s="321"/>
      <c r="CY32" s="321"/>
      <c r="CZ32" s="321"/>
      <c r="DA32" s="321"/>
      <c r="DB32" s="321"/>
      <c r="DC32" s="321"/>
      <c r="DD32" s="321"/>
      <c r="DE32" s="321"/>
      <c r="DF32" s="321"/>
      <c r="DG32" s="321"/>
      <c r="DH32" s="321"/>
      <c r="DI32" s="318"/>
      <c r="DJ32" s="64"/>
      <c r="DK32" s="64"/>
      <c r="DL32" s="64"/>
      <c r="DM32" s="64"/>
      <c r="DN32" s="64"/>
      <c r="DO32" s="64"/>
    </row>
    <row r="33" spans="1:119" ht="13.5" customHeight="1" x14ac:dyDescent="0.15">
      <c r="A33" s="66"/>
      <c r="B33" s="319"/>
      <c r="C33" s="140" t="s">
        <v>130</v>
      </c>
      <c r="D33" s="140"/>
      <c r="E33" s="87" t="s">
        <v>131</v>
      </c>
      <c r="F33" s="87"/>
      <c r="G33" s="87"/>
      <c r="H33" s="87"/>
      <c r="I33" s="87"/>
      <c r="J33" s="87"/>
      <c r="K33" s="87"/>
      <c r="L33" s="87"/>
      <c r="M33" s="87"/>
      <c r="N33" s="87"/>
      <c r="O33" s="87"/>
      <c r="P33" s="87"/>
      <c r="Q33" s="87"/>
      <c r="R33" s="87"/>
      <c r="S33" s="87"/>
      <c r="T33" s="322"/>
      <c r="U33" s="140" t="s">
        <v>130</v>
      </c>
      <c r="V33" s="140"/>
      <c r="W33" s="87" t="s">
        <v>131</v>
      </c>
      <c r="X33" s="87"/>
      <c r="Y33" s="87"/>
      <c r="Z33" s="87"/>
      <c r="AA33" s="87"/>
      <c r="AB33" s="87"/>
      <c r="AC33" s="87"/>
      <c r="AD33" s="87"/>
      <c r="AE33" s="87"/>
      <c r="AF33" s="87"/>
      <c r="AG33" s="87"/>
      <c r="AH33" s="87"/>
      <c r="AI33" s="87"/>
      <c r="AJ33" s="87"/>
      <c r="AK33" s="87"/>
      <c r="AL33" s="322"/>
      <c r="AM33" s="140" t="s">
        <v>130</v>
      </c>
      <c r="AN33" s="140"/>
      <c r="AO33" s="87" t="s">
        <v>131</v>
      </c>
      <c r="AP33" s="87"/>
      <c r="AQ33" s="87"/>
      <c r="AR33" s="87"/>
      <c r="AS33" s="87"/>
      <c r="AT33" s="87"/>
      <c r="AU33" s="87"/>
      <c r="AV33" s="87"/>
      <c r="AW33" s="87"/>
      <c r="AX33" s="87"/>
      <c r="AY33" s="87"/>
      <c r="AZ33" s="87"/>
      <c r="BA33" s="87"/>
      <c r="BB33" s="87"/>
      <c r="BC33" s="87"/>
      <c r="BD33" s="323"/>
      <c r="BE33" s="87" t="s">
        <v>132</v>
      </c>
      <c r="BF33" s="87"/>
      <c r="BG33" s="87" t="s">
        <v>133</v>
      </c>
      <c r="BH33" s="87"/>
      <c r="BI33" s="87"/>
      <c r="BJ33" s="87"/>
      <c r="BK33" s="87"/>
      <c r="BL33" s="87"/>
      <c r="BM33" s="87"/>
      <c r="BN33" s="87"/>
      <c r="BO33" s="87"/>
      <c r="BP33" s="87"/>
      <c r="BQ33" s="87"/>
      <c r="BR33" s="87"/>
      <c r="BS33" s="87"/>
      <c r="BT33" s="87"/>
      <c r="BU33" s="87"/>
      <c r="BV33" s="323"/>
      <c r="BW33" s="140" t="s">
        <v>132</v>
      </c>
      <c r="BX33" s="140"/>
      <c r="BY33" s="87" t="s">
        <v>134</v>
      </c>
      <c r="BZ33" s="87"/>
      <c r="CA33" s="87"/>
      <c r="CB33" s="87"/>
      <c r="CC33" s="87"/>
      <c r="CD33" s="87"/>
      <c r="CE33" s="87"/>
      <c r="CF33" s="87"/>
      <c r="CG33" s="87"/>
      <c r="CH33" s="87"/>
      <c r="CI33" s="87"/>
      <c r="CJ33" s="87"/>
      <c r="CK33" s="87"/>
      <c r="CL33" s="87"/>
      <c r="CM33" s="87"/>
      <c r="CN33" s="322"/>
      <c r="CO33" s="140" t="s">
        <v>130</v>
      </c>
      <c r="CP33" s="140"/>
      <c r="CQ33" s="87" t="s">
        <v>135</v>
      </c>
      <c r="CR33" s="87"/>
      <c r="CS33" s="87"/>
      <c r="CT33" s="87"/>
      <c r="CU33" s="87"/>
      <c r="CV33" s="87"/>
      <c r="CW33" s="87"/>
      <c r="CX33" s="87"/>
      <c r="CY33" s="87"/>
      <c r="CZ33" s="87"/>
      <c r="DA33" s="87"/>
      <c r="DB33" s="87"/>
      <c r="DC33" s="87"/>
      <c r="DD33" s="87"/>
      <c r="DE33" s="87"/>
      <c r="DF33" s="322"/>
      <c r="DG33" s="324" t="s">
        <v>136</v>
      </c>
      <c r="DH33" s="324"/>
      <c r="DI33" s="325"/>
      <c r="DJ33" s="64"/>
      <c r="DK33" s="64"/>
      <c r="DL33" s="64"/>
      <c r="DM33" s="64"/>
      <c r="DN33" s="64"/>
      <c r="DO33" s="64"/>
    </row>
    <row r="34" spans="1:119" ht="32.25" customHeight="1" x14ac:dyDescent="0.15">
      <c r="A34" s="66"/>
      <c r="B34" s="319"/>
      <c r="C34" s="326">
        <f>IF(E34="","",1)</f>
        <v>1</v>
      </c>
      <c r="D34" s="326"/>
      <c r="E34" s="327" t="str">
        <f>IF('各会計、関係団体の財政状況及び健全化判断比率'!B7="","",'各会計、関係団体の財政状況及び健全化判断比率'!B7)</f>
        <v>一般会計</v>
      </c>
      <c r="F34" s="327"/>
      <c r="G34" s="327"/>
      <c r="H34" s="327"/>
      <c r="I34" s="327"/>
      <c r="J34" s="327"/>
      <c r="K34" s="327"/>
      <c r="L34" s="327"/>
      <c r="M34" s="327"/>
      <c r="N34" s="327"/>
      <c r="O34" s="327"/>
      <c r="P34" s="327"/>
      <c r="Q34" s="327"/>
      <c r="R34" s="327"/>
      <c r="S34" s="327"/>
      <c r="T34" s="320"/>
      <c r="U34" s="326">
        <f>IF(W34="","",MAX(C34:D43)+1)</f>
        <v>5</v>
      </c>
      <c r="V34" s="326"/>
      <c r="W34" s="327" t="str">
        <f>IF('各会計、関係団体の財政状況及び健全化判断比率'!B28="","",'各会計、関係団体の財政状況及び健全化判断比率'!B28)</f>
        <v>国民健康保険事業特別会計</v>
      </c>
      <c r="X34" s="327"/>
      <c r="Y34" s="327"/>
      <c r="Z34" s="327"/>
      <c r="AA34" s="327"/>
      <c r="AB34" s="327"/>
      <c r="AC34" s="327"/>
      <c r="AD34" s="327"/>
      <c r="AE34" s="327"/>
      <c r="AF34" s="327"/>
      <c r="AG34" s="327"/>
      <c r="AH34" s="327"/>
      <c r="AI34" s="327"/>
      <c r="AJ34" s="327"/>
      <c r="AK34" s="327"/>
      <c r="AL34" s="320"/>
      <c r="AM34" s="326">
        <f>IF(AO34="","",MAX(C34:D43,U34:V43)+1)</f>
        <v>8</v>
      </c>
      <c r="AN34" s="326"/>
      <c r="AO34" s="327" t="str">
        <f>IF('各会計、関係団体の財政状況及び健全化判断比率'!B31="","",'各会計、関係団体の財政状況及び健全化判断比率'!B31)</f>
        <v>水道事業会計</v>
      </c>
      <c r="AP34" s="327"/>
      <c r="AQ34" s="327"/>
      <c r="AR34" s="327"/>
      <c r="AS34" s="327"/>
      <c r="AT34" s="327"/>
      <c r="AU34" s="327"/>
      <c r="AV34" s="327"/>
      <c r="AW34" s="327"/>
      <c r="AX34" s="327"/>
      <c r="AY34" s="327"/>
      <c r="AZ34" s="327"/>
      <c r="BA34" s="327"/>
      <c r="BB34" s="327"/>
      <c r="BC34" s="327"/>
      <c r="BD34" s="320"/>
      <c r="BE34" s="326">
        <f>IF(BG34="","",MAX(C34:D43,U34:V43,AM34:AN43)+1)</f>
        <v>11</v>
      </c>
      <c r="BF34" s="326"/>
      <c r="BG34" s="327" t="str">
        <f>IF('各会計、関係団体の財政状況及び健全化判断比率'!B34="","",'各会計、関係団体の財政状況及び健全化判断比率'!B34)</f>
        <v>卸売市場事業特別会計</v>
      </c>
      <c r="BH34" s="327"/>
      <c r="BI34" s="327"/>
      <c r="BJ34" s="327"/>
      <c r="BK34" s="327"/>
      <c r="BL34" s="327"/>
      <c r="BM34" s="327"/>
      <c r="BN34" s="327"/>
      <c r="BO34" s="327"/>
      <c r="BP34" s="327"/>
      <c r="BQ34" s="327"/>
      <c r="BR34" s="327"/>
      <c r="BS34" s="327"/>
      <c r="BT34" s="327"/>
      <c r="BU34" s="327"/>
      <c r="BV34" s="320"/>
      <c r="BW34" s="326">
        <f>IF(BY34="","",MAX(C34:D43,U34:V43,AM34:AN43,BE34:BF43)+1)</f>
        <v>12</v>
      </c>
      <c r="BX34" s="326"/>
      <c r="BY34" s="327" t="str">
        <f>IF('各会計、関係団体の財政状況及び健全化判断比率'!B68="","",'各会計、関係団体の財政状況及び健全化判断比率'!B68)</f>
        <v>加古川市外二市共有公会堂事務組合</v>
      </c>
      <c r="BZ34" s="327"/>
      <c r="CA34" s="327"/>
      <c r="CB34" s="327"/>
      <c r="CC34" s="327"/>
      <c r="CD34" s="327"/>
      <c r="CE34" s="327"/>
      <c r="CF34" s="327"/>
      <c r="CG34" s="327"/>
      <c r="CH34" s="327"/>
      <c r="CI34" s="327"/>
      <c r="CJ34" s="327"/>
      <c r="CK34" s="327"/>
      <c r="CL34" s="327"/>
      <c r="CM34" s="327"/>
      <c r="CN34" s="320"/>
      <c r="CO34" s="326">
        <f>IF(CQ34="","",MAX(C34:D43,U34:V43,AM34:AN43,BE34:BF43,BW34:BX43)+1)</f>
        <v>22</v>
      </c>
      <c r="CP34" s="326"/>
      <c r="CQ34" s="327" t="str">
        <f>IF('各会計、関係団体の財政状況及び健全化判断比率'!BS7="","",'各会計、関係団体の財政状況及び健全化判断比率'!BS7)</f>
        <v>（公財）姫路市救急医療協会</v>
      </c>
      <c r="CR34" s="327"/>
      <c r="CS34" s="327"/>
      <c r="CT34" s="327"/>
      <c r="CU34" s="327"/>
      <c r="CV34" s="327"/>
      <c r="CW34" s="327"/>
      <c r="CX34" s="327"/>
      <c r="CY34" s="327"/>
      <c r="CZ34" s="327"/>
      <c r="DA34" s="327"/>
      <c r="DB34" s="327"/>
      <c r="DC34" s="327"/>
      <c r="DD34" s="327"/>
      <c r="DE34" s="327"/>
      <c r="DF34" s="317"/>
      <c r="DG34" s="328" t="str">
        <f>IF('各会計、関係団体の財政状況及び健全化判断比率'!BR7="","",'各会計、関係団体の財政状況及び健全化判断比率'!BR7)</f>
        <v/>
      </c>
      <c r="DH34" s="328"/>
      <c r="DI34" s="325"/>
      <c r="DJ34" s="64"/>
      <c r="DK34" s="64"/>
      <c r="DL34" s="64"/>
      <c r="DM34" s="64"/>
      <c r="DN34" s="64"/>
      <c r="DO34" s="64"/>
    </row>
    <row r="35" spans="1:119" ht="32.25" customHeight="1" x14ac:dyDescent="0.15">
      <c r="A35" s="66"/>
      <c r="B35" s="319"/>
      <c r="C35" s="326">
        <f>IF(E35="","",C34+1)</f>
        <v>2</v>
      </c>
      <c r="D35" s="326"/>
      <c r="E35" s="327" t="str">
        <f>IF('各会計、関係団体の財政状況及び健全化判断比率'!B8="","",'各会計、関係団体の財政状況及び健全化判断比率'!B8)</f>
        <v>母子父子寡婦福祉資金貸付事業特別会計</v>
      </c>
      <c r="F35" s="327"/>
      <c r="G35" s="327"/>
      <c r="H35" s="327"/>
      <c r="I35" s="327"/>
      <c r="J35" s="327"/>
      <c r="K35" s="327"/>
      <c r="L35" s="327"/>
      <c r="M35" s="327"/>
      <c r="N35" s="327"/>
      <c r="O35" s="327"/>
      <c r="P35" s="327"/>
      <c r="Q35" s="327"/>
      <c r="R35" s="327"/>
      <c r="S35" s="327"/>
      <c r="T35" s="320"/>
      <c r="U35" s="326">
        <f>IF(W35="","",U34+1)</f>
        <v>6</v>
      </c>
      <c r="V35" s="326"/>
      <c r="W35" s="327" t="str">
        <f>IF('各会計、関係団体の財政状況及び健全化判断比率'!B29="","",'各会計、関係団体の財政状況及び健全化判断比率'!B29)</f>
        <v>介護保険事業特別会計</v>
      </c>
      <c r="X35" s="327"/>
      <c r="Y35" s="327"/>
      <c r="Z35" s="327"/>
      <c r="AA35" s="327"/>
      <c r="AB35" s="327"/>
      <c r="AC35" s="327"/>
      <c r="AD35" s="327"/>
      <c r="AE35" s="327"/>
      <c r="AF35" s="327"/>
      <c r="AG35" s="327"/>
      <c r="AH35" s="327"/>
      <c r="AI35" s="327"/>
      <c r="AJ35" s="327"/>
      <c r="AK35" s="327"/>
      <c r="AL35" s="320"/>
      <c r="AM35" s="326">
        <f t="shared" ref="AM35:AM43" si="0">IF(AO35="","",AM34+1)</f>
        <v>9</v>
      </c>
      <c r="AN35" s="326"/>
      <c r="AO35" s="327" t="str">
        <f>IF('各会計、関係団体の財政状況及び健全化判断比率'!B32="","",'各会計、関係団体の財政状況及び健全化判断比率'!B32)</f>
        <v>下水道事業会計</v>
      </c>
      <c r="AP35" s="327"/>
      <c r="AQ35" s="327"/>
      <c r="AR35" s="327"/>
      <c r="AS35" s="327"/>
      <c r="AT35" s="327"/>
      <c r="AU35" s="327"/>
      <c r="AV35" s="327"/>
      <c r="AW35" s="327"/>
      <c r="AX35" s="327"/>
      <c r="AY35" s="327"/>
      <c r="AZ35" s="327"/>
      <c r="BA35" s="327"/>
      <c r="BB35" s="327"/>
      <c r="BC35" s="327"/>
      <c r="BD35" s="320"/>
      <c r="BE35" s="326" t="str">
        <f t="shared" ref="BE35:BE43" si="1">IF(BG35="","",BE34+1)</f>
        <v/>
      </c>
      <c r="BF35" s="326"/>
      <c r="BG35" s="327"/>
      <c r="BH35" s="327"/>
      <c r="BI35" s="327"/>
      <c r="BJ35" s="327"/>
      <c r="BK35" s="327"/>
      <c r="BL35" s="327"/>
      <c r="BM35" s="327"/>
      <c r="BN35" s="327"/>
      <c r="BO35" s="327"/>
      <c r="BP35" s="327"/>
      <c r="BQ35" s="327"/>
      <c r="BR35" s="327"/>
      <c r="BS35" s="327"/>
      <c r="BT35" s="327"/>
      <c r="BU35" s="327"/>
      <c r="BV35" s="320"/>
      <c r="BW35" s="326">
        <f t="shared" ref="BW35:BW43" si="2">IF(BY35="","",BW34+1)</f>
        <v>13</v>
      </c>
      <c r="BX35" s="326"/>
      <c r="BY35" s="327" t="str">
        <f>IF('各会計、関係団体の財政状況及び健全化判断比率'!B69="","",'各会計、関係団体の財政状況及び健全化判断比率'!B69)</f>
        <v>市川町外三ヶ市町共有財産事務組合</v>
      </c>
      <c r="BZ35" s="327"/>
      <c r="CA35" s="327"/>
      <c r="CB35" s="327"/>
      <c r="CC35" s="327"/>
      <c r="CD35" s="327"/>
      <c r="CE35" s="327"/>
      <c r="CF35" s="327"/>
      <c r="CG35" s="327"/>
      <c r="CH35" s="327"/>
      <c r="CI35" s="327"/>
      <c r="CJ35" s="327"/>
      <c r="CK35" s="327"/>
      <c r="CL35" s="327"/>
      <c r="CM35" s="327"/>
      <c r="CN35" s="320"/>
      <c r="CO35" s="326">
        <f t="shared" ref="CO35:CO43" si="3">IF(CQ35="","",CO34+1)</f>
        <v>23</v>
      </c>
      <c r="CP35" s="326"/>
      <c r="CQ35" s="327" t="str">
        <f>IF('各会計、関係団体の財政状況及び健全化判断比率'!BS8="","",'各会計、関係団体の財政状況及び健全化判断比率'!BS8)</f>
        <v>（公財）姫路市中小企業共済センター</v>
      </c>
      <c r="CR35" s="327"/>
      <c r="CS35" s="327"/>
      <c r="CT35" s="327"/>
      <c r="CU35" s="327"/>
      <c r="CV35" s="327"/>
      <c r="CW35" s="327"/>
      <c r="CX35" s="327"/>
      <c r="CY35" s="327"/>
      <c r="CZ35" s="327"/>
      <c r="DA35" s="327"/>
      <c r="DB35" s="327"/>
      <c r="DC35" s="327"/>
      <c r="DD35" s="327"/>
      <c r="DE35" s="327"/>
      <c r="DF35" s="317"/>
      <c r="DG35" s="328" t="str">
        <f>IF('各会計、関係団体の財政状況及び健全化判断比率'!BR8="","",'各会計、関係団体の財政状況及び健全化判断比率'!BR8)</f>
        <v/>
      </c>
      <c r="DH35" s="328"/>
      <c r="DI35" s="325"/>
      <c r="DJ35" s="64"/>
      <c r="DK35" s="64"/>
      <c r="DL35" s="64"/>
      <c r="DM35" s="64"/>
      <c r="DN35" s="64"/>
      <c r="DO35" s="64"/>
    </row>
    <row r="36" spans="1:119" ht="32.25" customHeight="1" x14ac:dyDescent="0.15">
      <c r="A36" s="66"/>
      <c r="B36" s="319"/>
      <c r="C36" s="326">
        <f>IF(E36="","",C35+1)</f>
        <v>3</v>
      </c>
      <c r="D36" s="326"/>
      <c r="E36" s="327" t="str">
        <f>IF('各会計、関係団体の財政状況及び健全化判断比率'!B9="","",'各会計、関係団体の財政状況及び健全化判断比率'!B9)</f>
        <v>奨学学術振興事業特別会計</v>
      </c>
      <c r="F36" s="327"/>
      <c r="G36" s="327"/>
      <c r="H36" s="327"/>
      <c r="I36" s="327"/>
      <c r="J36" s="327"/>
      <c r="K36" s="327"/>
      <c r="L36" s="327"/>
      <c r="M36" s="327"/>
      <c r="N36" s="327"/>
      <c r="O36" s="327"/>
      <c r="P36" s="327"/>
      <c r="Q36" s="327"/>
      <c r="R36" s="327"/>
      <c r="S36" s="327"/>
      <c r="T36" s="320"/>
      <c r="U36" s="326">
        <f t="shared" ref="U36:U43" si="4">IF(W36="","",U35+1)</f>
        <v>7</v>
      </c>
      <c r="V36" s="326"/>
      <c r="W36" s="327" t="str">
        <f>IF('各会計、関係団体の財政状況及び健全化判断比率'!B30="","",'各会計、関係団体の財政状況及び健全化判断比率'!B30)</f>
        <v>後期高齢者医療事業特別会計</v>
      </c>
      <c r="X36" s="327"/>
      <c r="Y36" s="327"/>
      <c r="Z36" s="327"/>
      <c r="AA36" s="327"/>
      <c r="AB36" s="327"/>
      <c r="AC36" s="327"/>
      <c r="AD36" s="327"/>
      <c r="AE36" s="327"/>
      <c r="AF36" s="327"/>
      <c r="AG36" s="327"/>
      <c r="AH36" s="327"/>
      <c r="AI36" s="327"/>
      <c r="AJ36" s="327"/>
      <c r="AK36" s="327"/>
      <c r="AL36" s="320"/>
      <c r="AM36" s="326">
        <f t="shared" si="0"/>
        <v>10</v>
      </c>
      <c r="AN36" s="326"/>
      <c r="AO36" s="327" t="str">
        <f>IF('各会計、関係団体の財政状況及び健全化判断比率'!B33="","",'各会計、関係団体の財政状況及び健全化判断比率'!B33)</f>
        <v>都市開発整備事業会計</v>
      </c>
      <c r="AP36" s="327"/>
      <c r="AQ36" s="327"/>
      <c r="AR36" s="327"/>
      <c r="AS36" s="327"/>
      <c r="AT36" s="327"/>
      <c r="AU36" s="327"/>
      <c r="AV36" s="327"/>
      <c r="AW36" s="327"/>
      <c r="AX36" s="327"/>
      <c r="AY36" s="327"/>
      <c r="AZ36" s="327"/>
      <c r="BA36" s="327"/>
      <c r="BB36" s="327"/>
      <c r="BC36" s="327"/>
      <c r="BD36" s="320"/>
      <c r="BE36" s="326" t="str">
        <f t="shared" si="1"/>
        <v/>
      </c>
      <c r="BF36" s="326"/>
      <c r="BG36" s="327"/>
      <c r="BH36" s="327"/>
      <c r="BI36" s="327"/>
      <c r="BJ36" s="327"/>
      <c r="BK36" s="327"/>
      <c r="BL36" s="327"/>
      <c r="BM36" s="327"/>
      <c r="BN36" s="327"/>
      <c r="BO36" s="327"/>
      <c r="BP36" s="327"/>
      <c r="BQ36" s="327"/>
      <c r="BR36" s="327"/>
      <c r="BS36" s="327"/>
      <c r="BT36" s="327"/>
      <c r="BU36" s="327"/>
      <c r="BV36" s="320"/>
      <c r="BW36" s="326">
        <f t="shared" si="2"/>
        <v>14</v>
      </c>
      <c r="BX36" s="326"/>
      <c r="BY36" s="327" t="str">
        <f>IF('各会計、関係団体の財政状況及び健全化判断比率'!B70="","",'各会計、関係団体の財政状況及び健全化判断比率'!B70)</f>
        <v>中播衛生施設事務組合</v>
      </c>
      <c r="BZ36" s="327"/>
      <c r="CA36" s="327"/>
      <c r="CB36" s="327"/>
      <c r="CC36" s="327"/>
      <c r="CD36" s="327"/>
      <c r="CE36" s="327"/>
      <c r="CF36" s="327"/>
      <c r="CG36" s="327"/>
      <c r="CH36" s="327"/>
      <c r="CI36" s="327"/>
      <c r="CJ36" s="327"/>
      <c r="CK36" s="327"/>
      <c r="CL36" s="327"/>
      <c r="CM36" s="327"/>
      <c r="CN36" s="320"/>
      <c r="CO36" s="326">
        <f t="shared" si="3"/>
        <v>24</v>
      </c>
      <c r="CP36" s="326"/>
      <c r="CQ36" s="327" t="str">
        <f>IF('各会計、関係団体の財政状況及び健全化判断比率'!BS9="","",'各会計、関係団体の財政状況及び健全化判断比率'!BS9)</f>
        <v>（公財）姫路・西はりま地場産業センター</v>
      </c>
      <c r="CR36" s="327"/>
      <c r="CS36" s="327"/>
      <c r="CT36" s="327"/>
      <c r="CU36" s="327"/>
      <c r="CV36" s="327"/>
      <c r="CW36" s="327"/>
      <c r="CX36" s="327"/>
      <c r="CY36" s="327"/>
      <c r="CZ36" s="327"/>
      <c r="DA36" s="327"/>
      <c r="DB36" s="327"/>
      <c r="DC36" s="327"/>
      <c r="DD36" s="327"/>
      <c r="DE36" s="327"/>
      <c r="DF36" s="317"/>
      <c r="DG36" s="328" t="str">
        <f>IF('各会計、関係団体の財政状況及び健全化判断比率'!BR9="","",'各会計、関係団体の財政状況及び健全化判断比率'!BR9)</f>
        <v/>
      </c>
      <c r="DH36" s="328"/>
      <c r="DI36" s="325"/>
      <c r="DJ36" s="64"/>
      <c r="DK36" s="64"/>
      <c r="DL36" s="64"/>
      <c r="DM36" s="64"/>
      <c r="DN36" s="64"/>
      <c r="DO36" s="64"/>
    </row>
    <row r="37" spans="1:119" ht="32.25" customHeight="1" x14ac:dyDescent="0.15">
      <c r="A37" s="66"/>
      <c r="B37" s="319"/>
      <c r="C37" s="326">
        <f>IF(E37="","",C36+1)</f>
        <v>4</v>
      </c>
      <c r="D37" s="326"/>
      <c r="E37" s="327" t="str">
        <f>IF('各会計、関係団体の財政状況及び健全化判断比率'!B10="","",'各会計、関係団体の財政状況及び健全化判断比率'!B10)</f>
        <v>財政健全化調整特別会計</v>
      </c>
      <c r="F37" s="327"/>
      <c r="G37" s="327"/>
      <c r="H37" s="327"/>
      <c r="I37" s="327"/>
      <c r="J37" s="327"/>
      <c r="K37" s="327"/>
      <c r="L37" s="327"/>
      <c r="M37" s="327"/>
      <c r="N37" s="327"/>
      <c r="O37" s="327"/>
      <c r="P37" s="327"/>
      <c r="Q37" s="327"/>
      <c r="R37" s="327"/>
      <c r="S37" s="327"/>
      <c r="T37" s="320"/>
      <c r="U37" s="326" t="str">
        <f t="shared" si="4"/>
        <v/>
      </c>
      <c r="V37" s="326"/>
      <c r="W37" s="327"/>
      <c r="X37" s="327"/>
      <c r="Y37" s="327"/>
      <c r="Z37" s="327"/>
      <c r="AA37" s="327"/>
      <c r="AB37" s="327"/>
      <c r="AC37" s="327"/>
      <c r="AD37" s="327"/>
      <c r="AE37" s="327"/>
      <c r="AF37" s="327"/>
      <c r="AG37" s="327"/>
      <c r="AH37" s="327"/>
      <c r="AI37" s="327"/>
      <c r="AJ37" s="327"/>
      <c r="AK37" s="327"/>
      <c r="AL37" s="320"/>
      <c r="AM37" s="326" t="str">
        <f t="shared" si="0"/>
        <v/>
      </c>
      <c r="AN37" s="326"/>
      <c r="AO37" s="327"/>
      <c r="AP37" s="327"/>
      <c r="AQ37" s="327"/>
      <c r="AR37" s="327"/>
      <c r="AS37" s="327"/>
      <c r="AT37" s="327"/>
      <c r="AU37" s="327"/>
      <c r="AV37" s="327"/>
      <c r="AW37" s="327"/>
      <c r="AX37" s="327"/>
      <c r="AY37" s="327"/>
      <c r="AZ37" s="327"/>
      <c r="BA37" s="327"/>
      <c r="BB37" s="327"/>
      <c r="BC37" s="327"/>
      <c r="BD37" s="320"/>
      <c r="BE37" s="326" t="str">
        <f t="shared" si="1"/>
        <v/>
      </c>
      <c r="BF37" s="326"/>
      <c r="BG37" s="327"/>
      <c r="BH37" s="327"/>
      <c r="BI37" s="327"/>
      <c r="BJ37" s="327"/>
      <c r="BK37" s="327"/>
      <c r="BL37" s="327"/>
      <c r="BM37" s="327"/>
      <c r="BN37" s="327"/>
      <c r="BO37" s="327"/>
      <c r="BP37" s="327"/>
      <c r="BQ37" s="327"/>
      <c r="BR37" s="327"/>
      <c r="BS37" s="327"/>
      <c r="BT37" s="327"/>
      <c r="BU37" s="327"/>
      <c r="BV37" s="320"/>
      <c r="BW37" s="326">
        <f t="shared" si="2"/>
        <v>15</v>
      </c>
      <c r="BX37" s="326"/>
      <c r="BY37" s="327" t="str">
        <f>IF('各会計、関係団体の財政状況及び健全化判断比率'!B71="","",'各会計、関係団体の財政状況及び健全化判断比率'!B71)</f>
        <v>兵庫県競馬組合</v>
      </c>
      <c r="BZ37" s="327"/>
      <c r="CA37" s="327"/>
      <c r="CB37" s="327"/>
      <c r="CC37" s="327"/>
      <c r="CD37" s="327"/>
      <c r="CE37" s="327"/>
      <c r="CF37" s="327"/>
      <c r="CG37" s="327"/>
      <c r="CH37" s="327"/>
      <c r="CI37" s="327"/>
      <c r="CJ37" s="327"/>
      <c r="CK37" s="327"/>
      <c r="CL37" s="327"/>
      <c r="CM37" s="327"/>
      <c r="CN37" s="320"/>
      <c r="CO37" s="326">
        <f t="shared" si="3"/>
        <v>25</v>
      </c>
      <c r="CP37" s="326"/>
      <c r="CQ37" s="327" t="str">
        <f>IF('各会計、関係団体の財政状況及び健全化判断比率'!BS10="","",'各会計、関係団体の財政状況及び健全化判断比率'!BS10)</f>
        <v>（一財）姫路市まちづくり振興機構</v>
      </c>
      <c r="CR37" s="327"/>
      <c r="CS37" s="327"/>
      <c r="CT37" s="327"/>
      <c r="CU37" s="327"/>
      <c r="CV37" s="327"/>
      <c r="CW37" s="327"/>
      <c r="CX37" s="327"/>
      <c r="CY37" s="327"/>
      <c r="CZ37" s="327"/>
      <c r="DA37" s="327"/>
      <c r="DB37" s="327"/>
      <c r="DC37" s="327"/>
      <c r="DD37" s="327"/>
      <c r="DE37" s="327"/>
      <c r="DF37" s="317"/>
      <c r="DG37" s="328" t="str">
        <f>IF('各会計、関係団体の財政状況及び健全化判断比率'!BR10="","",'各会計、関係団体の財政状況及び健全化判断比率'!BR10)</f>
        <v/>
      </c>
      <c r="DH37" s="328"/>
      <c r="DI37" s="325"/>
      <c r="DJ37" s="64"/>
      <c r="DK37" s="64"/>
      <c r="DL37" s="64"/>
      <c r="DM37" s="64"/>
      <c r="DN37" s="64"/>
      <c r="DO37" s="64"/>
    </row>
    <row r="38" spans="1:119" ht="32.25" customHeight="1" x14ac:dyDescent="0.15">
      <c r="A38" s="66"/>
      <c r="B38" s="319"/>
      <c r="C38" s="326" t="str">
        <f t="shared" ref="C38:C43" si="5">IF(E38="","",C37+1)</f>
        <v/>
      </c>
      <c r="D38" s="326"/>
      <c r="E38" s="327" t="str">
        <f>IF('各会計、関係団体の財政状況及び健全化判断比率'!B11="","",'各会計、関係団体の財政状況及び健全化判断比率'!B11)</f>
        <v/>
      </c>
      <c r="F38" s="327"/>
      <c r="G38" s="327"/>
      <c r="H38" s="327"/>
      <c r="I38" s="327"/>
      <c r="J38" s="327"/>
      <c r="K38" s="327"/>
      <c r="L38" s="327"/>
      <c r="M38" s="327"/>
      <c r="N38" s="327"/>
      <c r="O38" s="327"/>
      <c r="P38" s="327"/>
      <c r="Q38" s="327"/>
      <c r="R38" s="327"/>
      <c r="S38" s="327"/>
      <c r="T38" s="320"/>
      <c r="U38" s="326" t="str">
        <f t="shared" si="4"/>
        <v/>
      </c>
      <c r="V38" s="326"/>
      <c r="W38" s="327"/>
      <c r="X38" s="327"/>
      <c r="Y38" s="327"/>
      <c r="Z38" s="327"/>
      <c r="AA38" s="327"/>
      <c r="AB38" s="327"/>
      <c r="AC38" s="327"/>
      <c r="AD38" s="327"/>
      <c r="AE38" s="327"/>
      <c r="AF38" s="327"/>
      <c r="AG38" s="327"/>
      <c r="AH38" s="327"/>
      <c r="AI38" s="327"/>
      <c r="AJ38" s="327"/>
      <c r="AK38" s="327"/>
      <c r="AL38" s="320"/>
      <c r="AM38" s="326" t="str">
        <f t="shared" si="0"/>
        <v/>
      </c>
      <c r="AN38" s="326"/>
      <c r="AO38" s="327"/>
      <c r="AP38" s="327"/>
      <c r="AQ38" s="327"/>
      <c r="AR38" s="327"/>
      <c r="AS38" s="327"/>
      <c r="AT38" s="327"/>
      <c r="AU38" s="327"/>
      <c r="AV38" s="327"/>
      <c r="AW38" s="327"/>
      <c r="AX38" s="327"/>
      <c r="AY38" s="327"/>
      <c r="AZ38" s="327"/>
      <c r="BA38" s="327"/>
      <c r="BB38" s="327"/>
      <c r="BC38" s="327"/>
      <c r="BD38" s="320"/>
      <c r="BE38" s="326" t="str">
        <f t="shared" si="1"/>
        <v/>
      </c>
      <c r="BF38" s="326"/>
      <c r="BG38" s="327"/>
      <c r="BH38" s="327"/>
      <c r="BI38" s="327"/>
      <c r="BJ38" s="327"/>
      <c r="BK38" s="327"/>
      <c r="BL38" s="327"/>
      <c r="BM38" s="327"/>
      <c r="BN38" s="327"/>
      <c r="BO38" s="327"/>
      <c r="BP38" s="327"/>
      <c r="BQ38" s="327"/>
      <c r="BR38" s="327"/>
      <c r="BS38" s="327"/>
      <c r="BT38" s="327"/>
      <c r="BU38" s="327"/>
      <c r="BV38" s="320"/>
      <c r="BW38" s="326">
        <f t="shared" si="2"/>
        <v>16</v>
      </c>
      <c r="BX38" s="326"/>
      <c r="BY38" s="327" t="str">
        <f>IF('各会計、関係団体の財政状況及び健全化判断比率'!B72="","",'各会計、関係団体の財政状況及び健全化判断比率'!B72)</f>
        <v>姫路福崎斎苑施設事務組合</v>
      </c>
      <c r="BZ38" s="327"/>
      <c r="CA38" s="327"/>
      <c r="CB38" s="327"/>
      <c r="CC38" s="327"/>
      <c r="CD38" s="327"/>
      <c r="CE38" s="327"/>
      <c r="CF38" s="327"/>
      <c r="CG38" s="327"/>
      <c r="CH38" s="327"/>
      <c r="CI38" s="327"/>
      <c r="CJ38" s="327"/>
      <c r="CK38" s="327"/>
      <c r="CL38" s="327"/>
      <c r="CM38" s="327"/>
      <c r="CN38" s="320"/>
      <c r="CO38" s="326">
        <f t="shared" si="3"/>
        <v>26</v>
      </c>
      <c r="CP38" s="326"/>
      <c r="CQ38" s="327" t="str">
        <f>IF('各会計、関係団体の財政状況及び健全化判断比率'!BS11="","",'各会計、関係団体の財政状況及び健全化判断比率'!BS11)</f>
        <v>姫路ウォーターフロント㈱</v>
      </c>
      <c r="CR38" s="327"/>
      <c r="CS38" s="327"/>
      <c r="CT38" s="327"/>
      <c r="CU38" s="327"/>
      <c r="CV38" s="327"/>
      <c r="CW38" s="327"/>
      <c r="CX38" s="327"/>
      <c r="CY38" s="327"/>
      <c r="CZ38" s="327"/>
      <c r="DA38" s="327"/>
      <c r="DB38" s="327"/>
      <c r="DC38" s="327"/>
      <c r="DD38" s="327"/>
      <c r="DE38" s="327"/>
      <c r="DF38" s="317"/>
      <c r="DG38" s="328" t="str">
        <f>IF('各会計、関係団体の財政状況及び健全化判断比率'!BR11="","",'各会計、関係団体の財政状況及び健全化判断比率'!BR11)</f>
        <v/>
      </c>
      <c r="DH38" s="328"/>
      <c r="DI38" s="325"/>
      <c r="DJ38" s="64"/>
      <c r="DK38" s="64"/>
      <c r="DL38" s="64"/>
      <c r="DM38" s="64"/>
      <c r="DN38" s="64"/>
      <c r="DO38" s="64"/>
    </row>
    <row r="39" spans="1:119" ht="32.25" customHeight="1" x14ac:dyDescent="0.15">
      <c r="A39" s="66"/>
      <c r="B39" s="319"/>
      <c r="C39" s="326" t="str">
        <f t="shared" si="5"/>
        <v/>
      </c>
      <c r="D39" s="326"/>
      <c r="E39" s="327" t="str">
        <f>IF('各会計、関係団体の財政状況及び健全化判断比率'!B12="","",'各会計、関係団体の財政状況及び健全化判断比率'!B12)</f>
        <v/>
      </c>
      <c r="F39" s="327"/>
      <c r="G39" s="327"/>
      <c r="H39" s="327"/>
      <c r="I39" s="327"/>
      <c r="J39" s="327"/>
      <c r="K39" s="327"/>
      <c r="L39" s="327"/>
      <c r="M39" s="327"/>
      <c r="N39" s="327"/>
      <c r="O39" s="327"/>
      <c r="P39" s="327"/>
      <c r="Q39" s="327"/>
      <c r="R39" s="327"/>
      <c r="S39" s="327"/>
      <c r="T39" s="320"/>
      <c r="U39" s="326" t="str">
        <f t="shared" si="4"/>
        <v/>
      </c>
      <c r="V39" s="326"/>
      <c r="W39" s="327"/>
      <c r="X39" s="327"/>
      <c r="Y39" s="327"/>
      <c r="Z39" s="327"/>
      <c r="AA39" s="327"/>
      <c r="AB39" s="327"/>
      <c r="AC39" s="327"/>
      <c r="AD39" s="327"/>
      <c r="AE39" s="327"/>
      <c r="AF39" s="327"/>
      <c r="AG39" s="327"/>
      <c r="AH39" s="327"/>
      <c r="AI39" s="327"/>
      <c r="AJ39" s="327"/>
      <c r="AK39" s="327"/>
      <c r="AL39" s="320"/>
      <c r="AM39" s="326" t="str">
        <f t="shared" si="0"/>
        <v/>
      </c>
      <c r="AN39" s="326"/>
      <c r="AO39" s="327"/>
      <c r="AP39" s="327"/>
      <c r="AQ39" s="327"/>
      <c r="AR39" s="327"/>
      <c r="AS39" s="327"/>
      <c r="AT39" s="327"/>
      <c r="AU39" s="327"/>
      <c r="AV39" s="327"/>
      <c r="AW39" s="327"/>
      <c r="AX39" s="327"/>
      <c r="AY39" s="327"/>
      <c r="AZ39" s="327"/>
      <c r="BA39" s="327"/>
      <c r="BB39" s="327"/>
      <c r="BC39" s="327"/>
      <c r="BD39" s="320"/>
      <c r="BE39" s="326" t="str">
        <f t="shared" si="1"/>
        <v/>
      </c>
      <c r="BF39" s="326"/>
      <c r="BG39" s="327"/>
      <c r="BH39" s="327"/>
      <c r="BI39" s="327"/>
      <c r="BJ39" s="327"/>
      <c r="BK39" s="327"/>
      <c r="BL39" s="327"/>
      <c r="BM39" s="327"/>
      <c r="BN39" s="327"/>
      <c r="BO39" s="327"/>
      <c r="BP39" s="327"/>
      <c r="BQ39" s="327"/>
      <c r="BR39" s="327"/>
      <c r="BS39" s="327"/>
      <c r="BT39" s="327"/>
      <c r="BU39" s="327"/>
      <c r="BV39" s="320"/>
      <c r="BW39" s="326">
        <f t="shared" si="2"/>
        <v>17</v>
      </c>
      <c r="BX39" s="326"/>
      <c r="BY39" s="327" t="str">
        <f>IF('各会計、関係団体の財政状況及び健全化判断比率'!B73="","",'各会計、関係団体の財政状況及び健全化判断比率'!B73)</f>
        <v>中播農業共済事務組合</v>
      </c>
      <c r="BZ39" s="327"/>
      <c r="CA39" s="327"/>
      <c r="CB39" s="327"/>
      <c r="CC39" s="327"/>
      <c r="CD39" s="327"/>
      <c r="CE39" s="327"/>
      <c r="CF39" s="327"/>
      <c r="CG39" s="327"/>
      <c r="CH39" s="327"/>
      <c r="CI39" s="327"/>
      <c r="CJ39" s="327"/>
      <c r="CK39" s="327"/>
      <c r="CL39" s="327"/>
      <c r="CM39" s="327"/>
      <c r="CN39" s="320"/>
      <c r="CO39" s="326">
        <f t="shared" si="3"/>
        <v>27</v>
      </c>
      <c r="CP39" s="326"/>
      <c r="CQ39" s="327" t="str">
        <f>IF('各会計、関係団体の財政状況及び健全化判断比率'!BS12="","",'各会計、関係団体の財政状況及び健全化判断比率'!BS12)</f>
        <v>アイシーエス姫路市ウェルフェア―㈱</v>
      </c>
      <c r="CR39" s="327"/>
      <c r="CS39" s="327"/>
      <c r="CT39" s="327"/>
      <c r="CU39" s="327"/>
      <c r="CV39" s="327"/>
      <c r="CW39" s="327"/>
      <c r="CX39" s="327"/>
      <c r="CY39" s="327"/>
      <c r="CZ39" s="327"/>
      <c r="DA39" s="327"/>
      <c r="DB39" s="327"/>
      <c r="DC39" s="327"/>
      <c r="DD39" s="327"/>
      <c r="DE39" s="327"/>
      <c r="DF39" s="317"/>
      <c r="DG39" s="328" t="str">
        <f>IF('各会計、関係団体の財政状況及び健全化判断比率'!BR12="","",'各会計、関係団体の財政状況及び健全化判断比率'!BR12)</f>
        <v/>
      </c>
      <c r="DH39" s="328"/>
      <c r="DI39" s="325"/>
      <c r="DJ39" s="64"/>
      <c r="DK39" s="64"/>
      <c r="DL39" s="64"/>
      <c r="DM39" s="64"/>
      <c r="DN39" s="64"/>
      <c r="DO39" s="64"/>
    </row>
    <row r="40" spans="1:119" ht="32.25" customHeight="1" x14ac:dyDescent="0.15">
      <c r="A40" s="66"/>
      <c r="B40" s="319"/>
      <c r="C40" s="326" t="str">
        <f t="shared" si="5"/>
        <v/>
      </c>
      <c r="D40" s="326"/>
      <c r="E40" s="327" t="str">
        <f>IF('各会計、関係団体の財政状況及び健全化判断比率'!B13="","",'各会計、関係団体の財政状況及び健全化判断比率'!B13)</f>
        <v/>
      </c>
      <c r="F40" s="327"/>
      <c r="G40" s="327"/>
      <c r="H40" s="327"/>
      <c r="I40" s="327"/>
      <c r="J40" s="327"/>
      <c r="K40" s="327"/>
      <c r="L40" s="327"/>
      <c r="M40" s="327"/>
      <c r="N40" s="327"/>
      <c r="O40" s="327"/>
      <c r="P40" s="327"/>
      <c r="Q40" s="327"/>
      <c r="R40" s="327"/>
      <c r="S40" s="327"/>
      <c r="T40" s="320"/>
      <c r="U40" s="326" t="str">
        <f t="shared" si="4"/>
        <v/>
      </c>
      <c r="V40" s="326"/>
      <c r="W40" s="327"/>
      <c r="X40" s="327"/>
      <c r="Y40" s="327"/>
      <c r="Z40" s="327"/>
      <c r="AA40" s="327"/>
      <c r="AB40" s="327"/>
      <c r="AC40" s="327"/>
      <c r="AD40" s="327"/>
      <c r="AE40" s="327"/>
      <c r="AF40" s="327"/>
      <c r="AG40" s="327"/>
      <c r="AH40" s="327"/>
      <c r="AI40" s="327"/>
      <c r="AJ40" s="327"/>
      <c r="AK40" s="327"/>
      <c r="AL40" s="320"/>
      <c r="AM40" s="326" t="str">
        <f t="shared" si="0"/>
        <v/>
      </c>
      <c r="AN40" s="326"/>
      <c r="AO40" s="327"/>
      <c r="AP40" s="327"/>
      <c r="AQ40" s="327"/>
      <c r="AR40" s="327"/>
      <c r="AS40" s="327"/>
      <c r="AT40" s="327"/>
      <c r="AU40" s="327"/>
      <c r="AV40" s="327"/>
      <c r="AW40" s="327"/>
      <c r="AX40" s="327"/>
      <c r="AY40" s="327"/>
      <c r="AZ40" s="327"/>
      <c r="BA40" s="327"/>
      <c r="BB40" s="327"/>
      <c r="BC40" s="327"/>
      <c r="BD40" s="320"/>
      <c r="BE40" s="326" t="str">
        <f t="shared" si="1"/>
        <v/>
      </c>
      <c r="BF40" s="326"/>
      <c r="BG40" s="327"/>
      <c r="BH40" s="327"/>
      <c r="BI40" s="327"/>
      <c r="BJ40" s="327"/>
      <c r="BK40" s="327"/>
      <c r="BL40" s="327"/>
      <c r="BM40" s="327"/>
      <c r="BN40" s="327"/>
      <c r="BO40" s="327"/>
      <c r="BP40" s="327"/>
      <c r="BQ40" s="327"/>
      <c r="BR40" s="327"/>
      <c r="BS40" s="327"/>
      <c r="BT40" s="327"/>
      <c r="BU40" s="327"/>
      <c r="BV40" s="320"/>
      <c r="BW40" s="326">
        <f t="shared" si="2"/>
        <v>18</v>
      </c>
      <c r="BX40" s="326"/>
      <c r="BY40" s="327" t="str">
        <f>IF('各会計、関係団体の財政状況及び健全化判断比率'!B74="","",'各会計、関係団体の財政状況及び健全化判断比率'!B74)</f>
        <v>くれさか環境事務組合</v>
      </c>
      <c r="BZ40" s="327"/>
      <c r="CA40" s="327"/>
      <c r="CB40" s="327"/>
      <c r="CC40" s="327"/>
      <c r="CD40" s="327"/>
      <c r="CE40" s="327"/>
      <c r="CF40" s="327"/>
      <c r="CG40" s="327"/>
      <c r="CH40" s="327"/>
      <c r="CI40" s="327"/>
      <c r="CJ40" s="327"/>
      <c r="CK40" s="327"/>
      <c r="CL40" s="327"/>
      <c r="CM40" s="327"/>
      <c r="CN40" s="320"/>
      <c r="CO40" s="326">
        <f t="shared" si="3"/>
        <v>28</v>
      </c>
      <c r="CP40" s="326"/>
      <c r="CQ40" s="327" t="str">
        <f>IF('各会計、関係団体の財政状況及び健全化判断比率'!BS13="","",'各会計、関係団体の財政状況及び健全化判断比率'!BS13)</f>
        <v>イーグレひめじ管理㈱</v>
      </c>
      <c r="CR40" s="327"/>
      <c r="CS40" s="327"/>
      <c r="CT40" s="327"/>
      <c r="CU40" s="327"/>
      <c r="CV40" s="327"/>
      <c r="CW40" s="327"/>
      <c r="CX40" s="327"/>
      <c r="CY40" s="327"/>
      <c r="CZ40" s="327"/>
      <c r="DA40" s="327"/>
      <c r="DB40" s="327"/>
      <c r="DC40" s="327"/>
      <c r="DD40" s="327"/>
      <c r="DE40" s="327"/>
      <c r="DF40" s="317"/>
      <c r="DG40" s="328" t="str">
        <f>IF('各会計、関係団体の財政状況及び健全化判断比率'!BR13="","",'各会計、関係団体の財政状況及び健全化判断比率'!BR13)</f>
        <v/>
      </c>
      <c r="DH40" s="328"/>
      <c r="DI40" s="325"/>
      <c r="DJ40" s="64"/>
      <c r="DK40" s="64"/>
      <c r="DL40" s="64"/>
      <c r="DM40" s="64"/>
      <c r="DN40" s="64"/>
      <c r="DO40" s="64"/>
    </row>
    <row r="41" spans="1:119" ht="32.25" customHeight="1" x14ac:dyDescent="0.15">
      <c r="A41" s="66"/>
      <c r="B41" s="319"/>
      <c r="C41" s="326" t="str">
        <f t="shared" si="5"/>
        <v/>
      </c>
      <c r="D41" s="326"/>
      <c r="E41" s="327" t="str">
        <f>IF('各会計、関係団体の財政状況及び健全化判断比率'!B14="","",'各会計、関係団体の財政状況及び健全化判断比率'!B14)</f>
        <v/>
      </c>
      <c r="F41" s="327"/>
      <c r="G41" s="327"/>
      <c r="H41" s="327"/>
      <c r="I41" s="327"/>
      <c r="J41" s="327"/>
      <c r="K41" s="327"/>
      <c r="L41" s="327"/>
      <c r="M41" s="327"/>
      <c r="N41" s="327"/>
      <c r="O41" s="327"/>
      <c r="P41" s="327"/>
      <c r="Q41" s="327"/>
      <c r="R41" s="327"/>
      <c r="S41" s="327"/>
      <c r="T41" s="320"/>
      <c r="U41" s="326" t="str">
        <f t="shared" si="4"/>
        <v/>
      </c>
      <c r="V41" s="326"/>
      <c r="W41" s="327"/>
      <c r="X41" s="327"/>
      <c r="Y41" s="327"/>
      <c r="Z41" s="327"/>
      <c r="AA41" s="327"/>
      <c r="AB41" s="327"/>
      <c r="AC41" s="327"/>
      <c r="AD41" s="327"/>
      <c r="AE41" s="327"/>
      <c r="AF41" s="327"/>
      <c r="AG41" s="327"/>
      <c r="AH41" s="327"/>
      <c r="AI41" s="327"/>
      <c r="AJ41" s="327"/>
      <c r="AK41" s="327"/>
      <c r="AL41" s="320"/>
      <c r="AM41" s="326" t="str">
        <f t="shared" si="0"/>
        <v/>
      </c>
      <c r="AN41" s="326"/>
      <c r="AO41" s="327"/>
      <c r="AP41" s="327"/>
      <c r="AQ41" s="327"/>
      <c r="AR41" s="327"/>
      <c r="AS41" s="327"/>
      <c r="AT41" s="327"/>
      <c r="AU41" s="327"/>
      <c r="AV41" s="327"/>
      <c r="AW41" s="327"/>
      <c r="AX41" s="327"/>
      <c r="AY41" s="327"/>
      <c r="AZ41" s="327"/>
      <c r="BA41" s="327"/>
      <c r="BB41" s="327"/>
      <c r="BC41" s="327"/>
      <c r="BD41" s="320"/>
      <c r="BE41" s="326" t="str">
        <f t="shared" si="1"/>
        <v/>
      </c>
      <c r="BF41" s="326"/>
      <c r="BG41" s="327"/>
      <c r="BH41" s="327"/>
      <c r="BI41" s="327"/>
      <c r="BJ41" s="327"/>
      <c r="BK41" s="327"/>
      <c r="BL41" s="327"/>
      <c r="BM41" s="327"/>
      <c r="BN41" s="327"/>
      <c r="BO41" s="327"/>
      <c r="BP41" s="327"/>
      <c r="BQ41" s="327"/>
      <c r="BR41" s="327"/>
      <c r="BS41" s="327"/>
      <c r="BT41" s="327"/>
      <c r="BU41" s="327"/>
      <c r="BV41" s="320"/>
      <c r="BW41" s="326">
        <f t="shared" si="2"/>
        <v>19</v>
      </c>
      <c r="BX41" s="326"/>
      <c r="BY41" s="327" t="str">
        <f>IF('各会計、関係団体の財政状況及び健全化判断比率'!B75="","",'各会計、関係団体の財政状況及び健全化判断比率'!B75)</f>
        <v>にしはりま環境事務組合</v>
      </c>
      <c r="BZ41" s="327"/>
      <c r="CA41" s="327"/>
      <c r="CB41" s="327"/>
      <c r="CC41" s="327"/>
      <c r="CD41" s="327"/>
      <c r="CE41" s="327"/>
      <c r="CF41" s="327"/>
      <c r="CG41" s="327"/>
      <c r="CH41" s="327"/>
      <c r="CI41" s="327"/>
      <c r="CJ41" s="327"/>
      <c r="CK41" s="327"/>
      <c r="CL41" s="327"/>
      <c r="CM41" s="327"/>
      <c r="CN41" s="320"/>
      <c r="CO41" s="326">
        <f t="shared" si="3"/>
        <v>29</v>
      </c>
      <c r="CP41" s="326"/>
      <c r="CQ41" s="327" t="str">
        <f>IF('各会計、関係団体の財政状況及び健全化判断比率'!BS14="","",'各会計、関係団体の財政状況及び健全化判断比率'!BS14)</f>
        <v>㈱姫路ポートセンター</v>
      </c>
      <c r="CR41" s="327"/>
      <c r="CS41" s="327"/>
      <c r="CT41" s="327"/>
      <c r="CU41" s="327"/>
      <c r="CV41" s="327"/>
      <c r="CW41" s="327"/>
      <c r="CX41" s="327"/>
      <c r="CY41" s="327"/>
      <c r="CZ41" s="327"/>
      <c r="DA41" s="327"/>
      <c r="DB41" s="327"/>
      <c r="DC41" s="327"/>
      <c r="DD41" s="327"/>
      <c r="DE41" s="327"/>
      <c r="DF41" s="317"/>
      <c r="DG41" s="328" t="str">
        <f>IF('各会計、関係団体の財政状況及び健全化判断比率'!BR14="","",'各会計、関係団体の財政状況及び健全化判断比率'!BR14)</f>
        <v/>
      </c>
      <c r="DH41" s="328"/>
      <c r="DI41" s="325"/>
      <c r="DJ41" s="64"/>
      <c r="DK41" s="64"/>
      <c r="DL41" s="64"/>
      <c r="DM41" s="64"/>
      <c r="DN41" s="64"/>
      <c r="DO41" s="64"/>
    </row>
    <row r="42" spans="1:119" ht="32.25" customHeight="1" x14ac:dyDescent="0.15">
      <c r="A42" s="64"/>
      <c r="B42" s="319"/>
      <c r="C42" s="326" t="str">
        <f t="shared" si="5"/>
        <v/>
      </c>
      <c r="D42" s="326"/>
      <c r="E42" s="327" t="str">
        <f>IF('各会計、関係団体の財政状況及び健全化判断比率'!B15="","",'各会計、関係団体の財政状況及び健全化判断比率'!B15)</f>
        <v/>
      </c>
      <c r="F42" s="327"/>
      <c r="G42" s="327"/>
      <c r="H42" s="327"/>
      <c r="I42" s="327"/>
      <c r="J42" s="327"/>
      <c r="K42" s="327"/>
      <c r="L42" s="327"/>
      <c r="M42" s="327"/>
      <c r="N42" s="327"/>
      <c r="O42" s="327"/>
      <c r="P42" s="327"/>
      <c r="Q42" s="327"/>
      <c r="R42" s="327"/>
      <c r="S42" s="327"/>
      <c r="T42" s="320"/>
      <c r="U42" s="326" t="str">
        <f t="shared" si="4"/>
        <v/>
      </c>
      <c r="V42" s="326"/>
      <c r="W42" s="327"/>
      <c r="X42" s="327"/>
      <c r="Y42" s="327"/>
      <c r="Z42" s="327"/>
      <c r="AA42" s="327"/>
      <c r="AB42" s="327"/>
      <c r="AC42" s="327"/>
      <c r="AD42" s="327"/>
      <c r="AE42" s="327"/>
      <c r="AF42" s="327"/>
      <c r="AG42" s="327"/>
      <c r="AH42" s="327"/>
      <c r="AI42" s="327"/>
      <c r="AJ42" s="327"/>
      <c r="AK42" s="327"/>
      <c r="AL42" s="320"/>
      <c r="AM42" s="326" t="str">
        <f t="shared" si="0"/>
        <v/>
      </c>
      <c r="AN42" s="326"/>
      <c r="AO42" s="327"/>
      <c r="AP42" s="327"/>
      <c r="AQ42" s="327"/>
      <c r="AR42" s="327"/>
      <c r="AS42" s="327"/>
      <c r="AT42" s="327"/>
      <c r="AU42" s="327"/>
      <c r="AV42" s="327"/>
      <c r="AW42" s="327"/>
      <c r="AX42" s="327"/>
      <c r="AY42" s="327"/>
      <c r="AZ42" s="327"/>
      <c r="BA42" s="327"/>
      <c r="BB42" s="327"/>
      <c r="BC42" s="327"/>
      <c r="BD42" s="320"/>
      <c r="BE42" s="326" t="str">
        <f t="shared" si="1"/>
        <v/>
      </c>
      <c r="BF42" s="326"/>
      <c r="BG42" s="327"/>
      <c r="BH42" s="327"/>
      <c r="BI42" s="327"/>
      <c r="BJ42" s="327"/>
      <c r="BK42" s="327"/>
      <c r="BL42" s="327"/>
      <c r="BM42" s="327"/>
      <c r="BN42" s="327"/>
      <c r="BO42" s="327"/>
      <c r="BP42" s="327"/>
      <c r="BQ42" s="327"/>
      <c r="BR42" s="327"/>
      <c r="BS42" s="327"/>
      <c r="BT42" s="327"/>
      <c r="BU42" s="327"/>
      <c r="BV42" s="320"/>
      <c r="BW42" s="326">
        <f t="shared" si="2"/>
        <v>20</v>
      </c>
      <c r="BX42" s="326"/>
      <c r="BY42" s="327" t="str">
        <f>IF('各会計、関係団体の財政状況及び健全化判断比率'!B76="","",'各会計、関係団体の財政状況及び健全化判断比率'!B76)</f>
        <v>兵庫県後期高齢者医療広域連合（一般会計）</v>
      </c>
      <c r="BZ42" s="327"/>
      <c r="CA42" s="327"/>
      <c r="CB42" s="327"/>
      <c r="CC42" s="327"/>
      <c r="CD42" s="327"/>
      <c r="CE42" s="327"/>
      <c r="CF42" s="327"/>
      <c r="CG42" s="327"/>
      <c r="CH42" s="327"/>
      <c r="CI42" s="327"/>
      <c r="CJ42" s="327"/>
      <c r="CK42" s="327"/>
      <c r="CL42" s="327"/>
      <c r="CM42" s="327"/>
      <c r="CN42" s="320"/>
      <c r="CO42" s="326" t="str">
        <f t="shared" si="3"/>
        <v/>
      </c>
      <c r="CP42" s="326"/>
      <c r="CQ42" s="327" t="str">
        <f>IF('各会計、関係団体の財政状況及び健全化判断比率'!BS15="","",'各会計、関係団体の財政状況及び健全化判断比率'!BS15)</f>
        <v/>
      </c>
      <c r="CR42" s="327"/>
      <c r="CS42" s="327"/>
      <c r="CT42" s="327"/>
      <c r="CU42" s="327"/>
      <c r="CV42" s="327"/>
      <c r="CW42" s="327"/>
      <c r="CX42" s="327"/>
      <c r="CY42" s="327"/>
      <c r="CZ42" s="327"/>
      <c r="DA42" s="327"/>
      <c r="DB42" s="327"/>
      <c r="DC42" s="327"/>
      <c r="DD42" s="327"/>
      <c r="DE42" s="327"/>
      <c r="DF42" s="317"/>
      <c r="DG42" s="328" t="str">
        <f>IF('各会計、関係団体の財政状況及び健全化判断比率'!BR15="","",'各会計、関係団体の財政状況及び健全化判断比率'!BR15)</f>
        <v/>
      </c>
      <c r="DH42" s="328"/>
      <c r="DI42" s="325"/>
      <c r="DJ42" s="64"/>
      <c r="DK42" s="64"/>
      <c r="DL42" s="64"/>
      <c r="DM42" s="64"/>
      <c r="DN42" s="64"/>
      <c r="DO42" s="64"/>
    </row>
    <row r="43" spans="1:119" ht="32.25" customHeight="1" x14ac:dyDescent="0.15">
      <c r="A43" s="64"/>
      <c r="B43" s="319"/>
      <c r="C43" s="326" t="str">
        <f t="shared" si="5"/>
        <v/>
      </c>
      <c r="D43" s="326"/>
      <c r="E43" s="327" t="str">
        <f>IF('各会計、関係団体の財政状況及び健全化判断比率'!B16="","",'各会計、関係団体の財政状況及び健全化判断比率'!B16)</f>
        <v/>
      </c>
      <c r="F43" s="327"/>
      <c r="G43" s="327"/>
      <c r="H43" s="327"/>
      <c r="I43" s="327"/>
      <c r="J43" s="327"/>
      <c r="K43" s="327"/>
      <c r="L43" s="327"/>
      <c r="M43" s="327"/>
      <c r="N43" s="327"/>
      <c r="O43" s="327"/>
      <c r="P43" s="327"/>
      <c r="Q43" s="327"/>
      <c r="R43" s="327"/>
      <c r="S43" s="327"/>
      <c r="T43" s="320"/>
      <c r="U43" s="326" t="str">
        <f t="shared" si="4"/>
        <v/>
      </c>
      <c r="V43" s="326"/>
      <c r="W43" s="327"/>
      <c r="X43" s="327"/>
      <c r="Y43" s="327"/>
      <c r="Z43" s="327"/>
      <c r="AA43" s="327"/>
      <c r="AB43" s="327"/>
      <c r="AC43" s="327"/>
      <c r="AD43" s="327"/>
      <c r="AE43" s="327"/>
      <c r="AF43" s="327"/>
      <c r="AG43" s="327"/>
      <c r="AH43" s="327"/>
      <c r="AI43" s="327"/>
      <c r="AJ43" s="327"/>
      <c r="AK43" s="327"/>
      <c r="AL43" s="320"/>
      <c r="AM43" s="326" t="str">
        <f t="shared" si="0"/>
        <v/>
      </c>
      <c r="AN43" s="326"/>
      <c r="AO43" s="327"/>
      <c r="AP43" s="327"/>
      <c r="AQ43" s="327"/>
      <c r="AR43" s="327"/>
      <c r="AS43" s="327"/>
      <c r="AT43" s="327"/>
      <c r="AU43" s="327"/>
      <c r="AV43" s="327"/>
      <c r="AW43" s="327"/>
      <c r="AX43" s="327"/>
      <c r="AY43" s="327"/>
      <c r="AZ43" s="327"/>
      <c r="BA43" s="327"/>
      <c r="BB43" s="327"/>
      <c r="BC43" s="327"/>
      <c r="BD43" s="320"/>
      <c r="BE43" s="326" t="str">
        <f t="shared" si="1"/>
        <v/>
      </c>
      <c r="BF43" s="326"/>
      <c r="BG43" s="327"/>
      <c r="BH43" s="327"/>
      <c r="BI43" s="327"/>
      <c r="BJ43" s="327"/>
      <c r="BK43" s="327"/>
      <c r="BL43" s="327"/>
      <c r="BM43" s="327"/>
      <c r="BN43" s="327"/>
      <c r="BO43" s="327"/>
      <c r="BP43" s="327"/>
      <c r="BQ43" s="327"/>
      <c r="BR43" s="327"/>
      <c r="BS43" s="327"/>
      <c r="BT43" s="327"/>
      <c r="BU43" s="327"/>
      <c r="BV43" s="320"/>
      <c r="BW43" s="326">
        <f t="shared" si="2"/>
        <v>21</v>
      </c>
      <c r="BX43" s="326"/>
      <c r="BY43" s="327" t="str">
        <f>IF('各会計、関係団体の財政状況及び健全化判断比率'!B77="","",'各会計、関係団体の財政状況及び健全化判断比率'!B77)</f>
        <v>兵庫県後期高齢者医療広域連合（特別会計）</v>
      </c>
      <c r="BZ43" s="327"/>
      <c r="CA43" s="327"/>
      <c r="CB43" s="327"/>
      <c r="CC43" s="327"/>
      <c r="CD43" s="327"/>
      <c r="CE43" s="327"/>
      <c r="CF43" s="327"/>
      <c r="CG43" s="327"/>
      <c r="CH43" s="327"/>
      <c r="CI43" s="327"/>
      <c r="CJ43" s="327"/>
      <c r="CK43" s="327"/>
      <c r="CL43" s="327"/>
      <c r="CM43" s="327"/>
      <c r="CN43" s="320"/>
      <c r="CO43" s="326" t="str">
        <f t="shared" si="3"/>
        <v/>
      </c>
      <c r="CP43" s="326"/>
      <c r="CQ43" s="327" t="str">
        <f>IF('各会計、関係団体の財政状況及び健全化判断比率'!BS16="","",'各会計、関係団体の財政状況及び健全化判断比率'!BS16)</f>
        <v/>
      </c>
      <c r="CR43" s="327"/>
      <c r="CS43" s="327"/>
      <c r="CT43" s="327"/>
      <c r="CU43" s="327"/>
      <c r="CV43" s="327"/>
      <c r="CW43" s="327"/>
      <c r="CX43" s="327"/>
      <c r="CY43" s="327"/>
      <c r="CZ43" s="327"/>
      <c r="DA43" s="327"/>
      <c r="DB43" s="327"/>
      <c r="DC43" s="327"/>
      <c r="DD43" s="327"/>
      <c r="DE43" s="327"/>
      <c r="DF43" s="317"/>
      <c r="DG43" s="328" t="str">
        <f>IF('各会計、関係団体の財政状況及び健全化判断比率'!BR16="","",'各会計、関係団体の財政状況及び健全化判断比率'!BR16)</f>
        <v/>
      </c>
      <c r="DH43" s="328"/>
      <c r="DI43" s="325"/>
      <c r="DJ43" s="64"/>
      <c r="DK43" s="64"/>
      <c r="DL43" s="64"/>
      <c r="DM43" s="64"/>
      <c r="DN43" s="64"/>
      <c r="DO43" s="64"/>
    </row>
    <row r="44" spans="1:119" ht="13.5" customHeight="1" thickBot="1" x14ac:dyDescent="0.2">
      <c r="A44" s="64"/>
      <c r="B44" s="329"/>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0"/>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0"/>
      <c r="DF44" s="330"/>
      <c r="DG44" s="330"/>
      <c r="DH44" s="330"/>
      <c r="DI44" s="331"/>
      <c r="DJ44" s="64"/>
      <c r="DK44" s="64"/>
      <c r="DL44" s="64"/>
      <c r="DM44" s="64"/>
      <c r="DN44" s="64"/>
      <c r="DO44" s="64"/>
    </row>
    <row r="45" spans="1:119" x14ac:dyDescent="0.1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row>
    <row r="46" spans="1:119" x14ac:dyDescent="0.15">
      <c r="B46" s="64" t="s">
        <v>137</v>
      </c>
      <c r="C46" s="64"/>
      <c r="D46" s="64"/>
      <c r="E46" s="64" t="s">
        <v>138</v>
      </c>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row>
    <row r="47" spans="1:119" x14ac:dyDescent="0.15">
      <c r="B47" s="64"/>
      <c r="C47" s="64"/>
      <c r="D47" s="64"/>
      <c r="E47" s="64" t="s">
        <v>139</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row>
    <row r="48" spans="1:119" x14ac:dyDescent="0.15">
      <c r="B48" s="64"/>
      <c r="C48" s="64"/>
      <c r="D48" s="64"/>
      <c r="E48" s="64" t="s">
        <v>140</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row>
    <row r="49" spans="5:5" x14ac:dyDescent="0.15">
      <c r="E49" s="332" t="s">
        <v>141</v>
      </c>
    </row>
    <row r="50" spans="5:5" x14ac:dyDescent="0.15">
      <c r="E50" s="67" t="s">
        <v>142</v>
      </c>
    </row>
    <row r="51" spans="5:5" x14ac:dyDescent="0.15">
      <c r="E51" s="67" t="s">
        <v>143</v>
      </c>
    </row>
    <row r="52" spans="5:5" x14ac:dyDescent="0.15">
      <c r="E52" s="67" t="s">
        <v>144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HqpINKyIJEDrIsLej8dzpdRknN4E1fJivDBObAK4bTzqXQRNixL945KNAwH3loRsWRCUo6Aha/VS0zU/5Vw7w==" saltValue="klHnMDP+EdmRu4v8EKhL0Q=="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400E9-D6CA-4F41-AF55-0EF741DCB356}">
  <sheetPr>
    <pageSetUpPr fitToPage="1"/>
  </sheetPr>
  <dimension ref="A1:P45"/>
  <sheetViews>
    <sheetView showGridLines="0" tabSelected="1" topLeftCell="A34" zoomScale="70" zoomScaleNormal="70" zoomScaleSheetLayoutView="100" workbookViewId="0"/>
  </sheetViews>
  <sheetFormatPr defaultColWidth="0" defaultRowHeight="12.95" customHeight="1" zeroHeight="1" x14ac:dyDescent="0.15"/>
  <cols>
    <col min="1" max="1" width="6.625" style="1099" customWidth="1"/>
    <col min="2" max="2" width="11" style="1099" customWidth="1"/>
    <col min="3" max="3" width="17" style="1099" customWidth="1"/>
    <col min="4" max="5" width="16.625" style="1099" customWidth="1"/>
    <col min="6" max="15" width="15" style="1099" customWidth="1"/>
    <col min="16" max="16" width="24" style="1099" customWidth="1"/>
    <col min="17" max="16384" width="0" style="1099" hidden="1"/>
  </cols>
  <sheetData>
    <row r="1" spans="1:16" ht="16.5" customHeight="1" x14ac:dyDescent="0.15">
      <c r="A1" s="1098"/>
      <c r="B1" s="1098"/>
      <c r="C1" s="1098"/>
      <c r="D1" s="1098"/>
      <c r="E1" s="1098"/>
      <c r="F1" s="1098"/>
      <c r="G1" s="1098"/>
      <c r="H1" s="1098"/>
      <c r="I1" s="1098"/>
      <c r="J1" s="1098"/>
      <c r="K1" s="1098"/>
      <c r="L1" s="1098"/>
      <c r="M1" s="1098"/>
      <c r="N1" s="1098"/>
      <c r="O1" s="1098"/>
      <c r="P1" s="1098"/>
    </row>
    <row r="2" spans="1:16" ht="16.5" customHeight="1" x14ac:dyDescent="0.15">
      <c r="A2" s="1098"/>
      <c r="B2" s="1098"/>
      <c r="C2" s="1098"/>
      <c r="D2" s="1098"/>
      <c r="E2" s="1098"/>
      <c r="F2" s="1098"/>
      <c r="G2" s="1098"/>
      <c r="H2" s="1098"/>
      <c r="I2" s="1098"/>
      <c r="J2" s="1098"/>
      <c r="K2" s="1098"/>
      <c r="L2" s="1098"/>
      <c r="M2" s="1098"/>
      <c r="N2" s="1098"/>
      <c r="O2" s="1098"/>
      <c r="P2" s="1098"/>
    </row>
    <row r="3" spans="1:16" ht="16.5" customHeight="1" x14ac:dyDescent="0.15">
      <c r="A3" s="1098"/>
      <c r="B3" s="1098"/>
      <c r="C3" s="1098"/>
      <c r="D3" s="1098"/>
      <c r="E3" s="1098"/>
      <c r="F3" s="1098"/>
      <c r="G3" s="1098"/>
      <c r="H3" s="1098"/>
      <c r="I3" s="1098"/>
      <c r="J3" s="1098"/>
      <c r="K3" s="1098"/>
      <c r="L3" s="1098"/>
      <c r="M3" s="1098"/>
      <c r="N3" s="1098"/>
      <c r="O3" s="1098"/>
      <c r="P3" s="1098"/>
    </row>
    <row r="4" spans="1:16" ht="16.5" customHeight="1" x14ac:dyDescent="0.15">
      <c r="A4" s="1098"/>
      <c r="B4" s="1098"/>
      <c r="C4" s="1098"/>
      <c r="D4" s="1098"/>
      <c r="E4" s="1098"/>
      <c r="F4" s="1098"/>
      <c r="G4" s="1098"/>
      <c r="H4" s="1098"/>
      <c r="I4" s="1098"/>
      <c r="J4" s="1098"/>
      <c r="K4" s="1098"/>
      <c r="L4" s="1098"/>
      <c r="M4" s="1098"/>
      <c r="N4" s="1098"/>
      <c r="O4" s="1098"/>
      <c r="P4" s="1098"/>
    </row>
    <row r="5" spans="1:16" ht="16.5" customHeight="1" x14ac:dyDescent="0.15">
      <c r="A5" s="1098"/>
      <c r="B5" s="1098"/>
      <c r="C5" s="1098"/>
      <c r="D5" s="1098"/>
      <c r="E5" s="1098"/>
      <c r="F5" s="1098"/>
      <c r="G5" s="1098"/>
      <c r="H5" s="1098"/>
      <c r="I5" s="1098"/>
      <c r="J5" s="1098"/>
      <c r="K5" s="1098"/>
      <c r="L5" s="1098"/>
      <c r="M5" s="1098"/>
      <c r="N5" s="1098"/>
      <c r="O5" s="1098"/>
      <c r="P5" s="1098"/>
    </row>
    <row r="6" spans="1:16" ht="16.5" customHeight="1" x14ac:dyDescent="0.15">
      <c r="A6" s="1098"/>
      <c r="B6" s="1098"/>
      <c r="C6" s="1098"/>
      <c r="D6" s="1098"/>
      <c r="E6" s="1098"/>
      <c r="F6" s="1098"/>
      <c r="G6" s="1098"/>
      <c r="H6" s="1098"/>
      <c r="I6" s="1098"/>
      <c r="J6" s="1098"/>
      <c r="K6" s="1098"/>
      <c r="L6" s="1098"/>
      <c r="M6" s="1098"/>
      <c r="N6" s="1098"/>
      <c r="O6" s="1098"/>
      <c r="P6" s="1098"/>
    </row>
    <row r="7" spans="1:16" ht="16.5" customHeight="1" x14ac:dyDescent="0.15">
      <c r="A7" s="1098"/>
      <c r="B7" s="1098"/>
      <c r="C7" s="1098"/>
      <c r="D7" s="1098"/>
      <c r="E7" s="1098"/>
      <c r="F7" s="1098"/>
      <c r="G7" s="1098"/>
      <c r="H7" s="1098"/>
      <c r="I7" s="1098"/>
      <c r="J7" s="1098"/>
      <c r="K7" s="1098"/>
      <c r="L7" s="1098"/>
      <c r="M7" s="1098"/>
      <c r="N7" s="1098"/>
      <c r="O7" s="1098"/>
      <c r="P7" s="1098"/>
    </row>
    <row r="8" spans="1:16" ht="16.5" customHeight="1" x14ac:dyDescent="0.15">
      <c r="A8" s="1098"/>
      <c r="B8" s="1098"/>
      <c r="C8" s="1098"/>
      <c r="D8" s="1098"/>
      <c r="E8" s="1098"/>
      <c r="F8" s="1098"/>
      <c r="G8" s="1098"/>
      <c r="H8" s="1098"/>
      <c r="I8" s="1098"/>
      <c r="J8" s="1098"/>
      <c r="K8" s="1098"/>
      <c r="L8" s="1098"/>
      <c r="M8" s="1098"/>
      <c r="N8" s="1098"/>
      <c r="O8" s="1098"/>
      <c r="P8" s="1098"/>
    </row>
    <row r="9" spans="1:16" ht="16.5" customHeight="1" x14ac:dyDescent="0.15">
      <c r="A9" s="1098"/>
      <c r="B9" s="1098"/>
      <c r="C9" s="1098"/>
      <c r="D9" s="1098"/>
      <c r="E9" s="1098"/>
      <c r="F9" s="1098"/>
      <c r="G9" s="1098"/>
      <c r="H9" s="1098"/>
      <c r="I9" s="1098"/>
      <c r="J9" s="1098"/>
      <c r="K9" s="1098"/>
      <c r="L9" s="1098"/>
      <c r="M9" s="1098"/>
      <c r="N9" s="1098"/>
      <c r="O9" s="1098"/>
      <c r="P9" s="1098"/>
    </row>
    <row r="10" spans="1:16" ht="16.5" customHeight="1" x14ac:dyDescent="0.15">
      <c r="A10" s="1098"/>
      <c r="B10" s="1098"/>
      <c r="C10" s="1098"/>
      <c r="D10" s="1098"/>
      <c r="E10" s="1098"/>
      <c r="F10" s="1098"/>
      <c r="G10" s="1098"/>
      <c r="H10" s="1098"/>
      <c r="I10" s="1098"/>
      <c r="J10" s="1098"/>
      <c r="K10" s="1098"/>
      <c r="L10" s="1098"/>
      <c r="M10" s="1098"/>
      <c r="N10" s="1098"/>
      <c r="O10" s="1098"/>
      <c r="P10" s="1098"/>
    </row>
    <row r="11" spans="1:16" ht="16.5" customHeight="1" x14ac:dyDescent="0.15">
      <c r="A11" s="1098"/>
      <c r="B11" s="1098"/>
      <c r="C11" s="1098"/>
      <c r="D11" s="1098"/>
      <c r="E11" s="1098"/>
      <c r="F11" s="1098"/>
      <c r="G11" s="1098"/>
      <c r="H11" s="1098"/>
      <c r="I11" s="1098"/>
      <c r="J11" s="1098"/>
      <c r="K11" s="1098"/>
      <c r="L11" s="1098"/>
      <c r="M11" s="1098"/>
      <c r="N11" s="1098"/>
      <c r="O11" s="1098"/>
      <c r="P11" s="1098"/>
    </row>
    <row r="12" spans="1:16" ht="16.5" customHeight="1" x14ac:dyDescent="0.15">
      <c r="A12" s="1098"/>
      <c r="B12" s="1098"/>
      <c r="C12" s="1098"/>
      <c r="D12" s="1098"/>
      <c r="E12" s="1098"/>
      <c r="F12" s="1098"/>
      <c r="G12" s="1098"/>
      <c r="H12" s="1098"/>
      <c r="I12" s="1098"/>
      <c r="J12" s="1098"/>
      <c r="K12" s="1098"/>
      <c r="L12" s="1098"/>
      <c r="M12" s="1098"/>
      <c r="N12" s="1098"/>
      <c r="O12" s="1098"/>
      <c r="P12" s="1098"/>
    </row>
    <row r="13" spans="1:16" ht="16.5" customHeight="1" x14ac:dyDescent="0.15">
      <c r="A13" s="1098"/>
      <c r="B13" s="1098"/>
      <c r="C13" s="1098"/>
      <c r="D13" s="1098"/>
      <c r="E13" s="1098"/>
      <c r="F13" s="1098"/>
      <c r="G13" s="1098"/>
      <c r="H13" s="1098"/>
      <c r="I13" s="1098"/>
      <c r="J13" s="1098"/>
      <c r="K13" s="1098"/>
      <c r="L13" s="1098"/>
      <c r="M13" s="1098"/>
      <c r="N13" s="1098"/>
      <c r="O13" s="1098"/>
      <c r="P13" s="1098"/>
    </row>
    <row r="14" spans="1:16" ht="16.5" customHeight="1" x14ac:dyDescent="0.15">
      <c r="A14" s="1098"/>
      <c r="B14" s="1098"/>
      <c r="C14" s="1098"/>
      <c r="D14" s="1098"/>
      <c r="E14" s="1098"/>
      <c r="F14" s="1098"/>
      <c r="G14" s="1098"/>
      <c r="H14" s="1098"/>
      <c r="I14" s="1098"/>
      <c r="J14" s="1098"/>
      <c r="K14" s="1098"/>
      <c r="L14" s="1098"/>
      <c r="M14" s="1098"/>
      <c r="N14" s="1098"/>
      <c r="O14" s="1098"/>
      <c r="P14" s="1098"/>
    </row>
    <row r="15" spans="1:16" ht="16.5" customHeight="1" x14ac:dyDescent="0.15">
      <c r="A15" s="1098"/>
      <c r="B15" s="1098"/>
      <c r="C15" s="1098"/>
      <c r="D15" s="1098"/>
      <c r="E15" s="1098"/>
      <c r="F15" s="1098"/>
      <c r="G15" s="1098"/>
      <c r="H15" s="1098"/>
      <c r="I15" s="1098"/>
      <c r="J15" s="1098"/>
      <c r="K15" s="1098"/>
      <c r="L15" s="1098"/>
      <c r="M15" s="1098"/>
      <c r="N15" s="1098"/>
      <c r="O15" s="1098"/>
      <c r="P15" s="1098"/>
    </row>
    <row r="16" spans="1:16" ht="16.5" customHeight="1" x14ac:dyDescent="0.15">
      <c r="A16" s="1098"/>
      <c r="B16" s="1098"/>
      <c r="C16" s="1098"/>
      <c r="D16" s="1098"/>
      <c r="E16" s="1098"/>
      <c r="F16" s="1098"/>
      <c r="G16" s="1098"/>
      <c r="H16" s="1098"/>
      <c r="I16" s="1098"/>
      <c r="J16" s="1098"/>
      <c r="K16" s="1098"/>
      <c r="L16" s="1098"/>
      <c r="M16" s="1098"/>
      <c r="N16" s="1098"/>
      <c r="O16" s="1098"/>
      <c r="P16" s="1098"/>
    </row>
    <row r="17" spans="1:16" ht="16.5" customHeight="1" x14ac:dyDescent="0.15">
      <c r="A17" s="1098"/>
      <c r="B17" s="1098"/>
      <c r="C17" s="1098"/>
      <c r="D17" s="1098"/>
      <c r="E17" s="1098"/>
      <c r="F17" s="1098"/>
      <c r="G17" s="1098"/>
      <c r="H17" s="1098"/>
      <c r="I17" s="1098"/>
      <c r="J17" s="1098"/>
      <c r="K17" s="1098"/>
      <c r="L17" s="1098"/>
      <c r="M17" s="1098"/>
      <c r="N17" s="1098"/>
      <c r="O17" s="1098"/>
      <c r="P17" s="1098"/>
    </row>
    <row r="18" spans="1:16" ht="16.5" customHeight="1" x14ac:dyDescent="0.15">
      <c r="A18" s="1098"/>
      <c r="B18" s="1098"/>
      <c r="C18" s="1098"/>
      <c r="D18" s="1098"/>
      <c r="E18" s="1098"/>
      <c r="F18" s="1098"/>
      <c r="G18" s="1098"/>
      <c r="H18" s="1098"/>
      <c r="I18" s="1098"/>
      <c r="J18" s="1098"/>
      <c r="K18" s="1098"/>
      <c r="L18" s="1098"/>
      <c r="M18" s="1098"/>
      <c r="N18" s="1098"/>
      <c r="O18" s="1098"/>
      <c r="P18" s="1098"/>
    </row>
    <row r="19" spans="1:16" ht="16.5" customHeight="1" x14ac:dyDescent="0.15">
      <c r="A19" s="1098"/>
      <c r="B19" s="1098"/>
      <c r="C19" s="1098"/>
      <c r="D19" s="1098"/>
      <c r="E19" s="1098"/>
      <c r="F19" s="1098"/>
      <c r="G19" s="1098"/>
      <c r="H19" s="1098"/>
      <c r="I19" s="1098"/>
      <c r="J19" s="1098"/>
      <c r="K19" s="1098"/>
      <c r="L19" s="1098"/>
      <c r="M19" s="1098"/>
      <c r="N19" s="1098"/>
      <c r="O19" s="1098"/>
      <c r="P19" s="1098"/>
    </row>
    <row r="20" spans="1:16" ht="16.5" customHeight="1" x14ac:dyDescent="0.15">
      <c r="A20" s="1098"/>
      <c r="B20" s="1098"/>
      <c r="C20" s="1098"/>
      <c r="D20" s="1098"/>
      <c r="E20" s="1098"/>
      <c r="F20" s="1098"/>
      <c r="G20" s="1098"/>
      <c r="H20" s="1098"/>
      <c r="I20" s="1098"/>
      <c r="J20" s="1098"/>
      <c r="K20" s="1098"/>
      <c r="L20" s="1098"/>
      <c r="M20" s="1098"/>
      <c r="N20" s="1098"/>
      <c r="O20" s="1098"/>
      <c r="P20" s="1098"/>
    </row>
    <row r="21" spans="1:16" ht="16.5" customHeight="1" x14ac:dyDescent="0.15">
      <c r="A21" s="1098"/>
      <c r="B21" s="1098"/>
      <c r="C21" s="1098"/>
      <c r="D21" s="1098"/>
      <c r="E21" s="1098"/>
      <c r="F21" s="1098"/>
      <c r="G21" s="1098"/>
      <c r="H21" s="1098"/>
      <c r="I21" s="1098"/>
      <c r="J21" s="1098"/>
      <c r="K21" s="1098"/>
      <c r="L21" s="1098"/>
      <c r="M21" s="1098"/>
      <c r="N21" s="1098"/>
      <c r="O21" s="1098"/>
      <c r="P21" s="1098"/>
    </row>
    <row r="22" spans="1:16" ht="16.5" customHeight="1" x14ac:dyDescent="0.15">
      <c r="A22" s="1098"/>
      <c r="B22" s="1098"/>
      <c r="C22" s="1098"/>
      <c r="D22" s="1098"/>
      <c r="E22" s="1098"/>
      <c r="F22" s="1098"/>
      <c r="G22" s="1098"/>
      <c r="H22" s="1098"/>
      <c r="I22" s="1098"/>
      <c r="J22" s="1098"/>
      <c r="K22" s="1098"/>
      <c r="L22" s="1098"/>
      <c r="M22" s="1098"/>
      <c r="N22" s="1098"/>
      <c r="O22" s="1098"/>
      <c r="P22" s="1098"/>
    </row>
    <row r="23" spans="1:16" ht="16.5" customHeight="1" x14ac:dyDescent="0.15">
      <c r="A23" s="1098"/>
      <c r="B23" s="1098"/>
      <c r="C23" s="1098"/>
      <c r="D23" s="1098"/>
      <c r="E23" s="1098"/>
      <c r="F23" s="1098"/>
      <c r="G23" s="1098"/>
      <c r="H23" s="1098"/>
      <c r="I23" s="1098"/>
      <c r="J23" s="1098"/>
      <c r="K23" s="1098"/>
      <c r="L23" s="1098"/>
      <c r="M23" s="1098"/>
      <c r="N23" s="1098"/>
      <c r="O23" s="1098"/>
      <c r="P23" s="1098"/>
    </row>
    <row r="24" spans="1:16" ht="16.5" customHeight="1" x14ac:dyDescent="0.15">
      <c r="A24" s="1098"/>
      <c r="B24" s="1098"/>
      <c r="C24" s="1098"/>
      <c r="D24" s="1098"/>
      <c r="E24" s="1098"/>
      <c r="F24" s="1098"/>
      <c r="G24" s="1098"/>
      <c r="H24" s="1098"/>
      <c r="I24" s="1098"/>
      <c r="J24" s="1098"/>
      <c r="K24" s="1098"/>
      <c r="L24" s="1098"/>
      <c r="M24" s="1098"/>
      <c r="N24" s="1098"/>
      <c r="O24" s="1098"/>
      <c r="P24" s="1098"/>
    </row>
    <row r="25" spans="1:16" ht="16.5" customHeight="1" x14ac:dyDescent="0.15">
      <c r="A25" s="1098"/>
      <c r="B25" s="1098"/>
      <c r="C25" s="1098"/>
      <c r="D25" s="1098"/>
      <c r="E25" s="1098"/>
      <c r="F25" s="1098"/>
      <c r="G25" s="1098"/>
      <c r="H25" s="1098"/>
      <c r="I25" s="1098"/>
      <c r="J25" s="1098"/>
      <c r="K25" s="1098"/>
      <c r="L25" s="1098"/>
      <c r="M25" s="1098"/>
      <c r="N25" s="1098"/>
      <c r="O25" s="1098"/>
      <c r="P25" s="1098"/>
    </row>
    <row r="26" spans="1:16" ht="16.5" customHeight="1" x14ac:dyDescent="0.15">
      <c r="A26" s="1098"/>
      <c r="B26" s="1098"/>
      <c r="C26" s="1098"/>
      <c r="D26" s="1098"/>
      <c r="E26" s="1098"/>
      <c r="F26" s="1098"/>
      <c r="G26" s="1098"/>
      <c r="H26" s="1098"/>
      <c r="I26" s="1098"/>
      <c r="J26" s="1098"/>
      <c r="K26" s="1098"/>
      <c r="L26" s="1098"/>
      <c r="M26" s="1098"/>
      <c r="N26" s="1098"/>
      <c r="O26" s="1098"/>
      <c r="P26" s="1098"/>
    </row>
    <row r="27" spans="1:16" ht="16.5" customHeight="1" x14ac:dyDescent="0.15">
      <c r="A27" s="1098"/>
      <c r="B27" s="1098"/>
      <c r="C27" s="1098"/>
      <c r="D27" s="1098"/>
      <c r="E27" s="1098"/>
      <c r="F27" s="1098"/>
      <c r="G27" s="1098"/>
      <c r="H27" s="1098"/>
      <c r="I27" s="1098"/>
      <c r="J27" s="1098"/>
      <c r="K27" s="1098"/>
      <c r="L27" s="1098"/>
      <c r="M27" s="1098"/>
      <c r="N27" s="1098"/>
      <c r="O27" s="1098"/>
      <c r="P27" s="1098"/>
    </row>
    <row r="28" spans="1:16" ht="16.5" customHeight="1" x14ac:dyDescent="0.15">
      <c r="A28" s="1098"/>
      <c r="B28" s="1098"/>
      <c r="C28" s="1098"/>
      <c r="D28" s="1098"/>
      <c r="E28" s="1098"/>
      <c r="F28" s="1098"/>
      <c r="G28" s="1098"/>
      <c r="H28" s="1098"/>
      <c r="I28" s="1098"/>
      <c r="J28" s="1098"/>
      <c r="K28" s="1098"/>
      <c r="L28" s="1098"/>
      <c r="M28" s="1098"/>
      <c r="N28" s="1098"/>
      <c r="O28" s="1098"/>
      <c r="P28" s="1098"/>
    </row>
    <row r="29" spans="1:16" ht="16.5" customHeight="1" x14ac:dyDescent="0.15">
      <c r="A29" s="1098"/>
      <c r="B29" s="1098"/>
      <c r="C29" s="1098"/>
      <c r="D29" s="1098"/>
      <c r="E29" s="1098"/>
      <c r="F29" s="1098"/>
      <c r="G29" s="1098"/>
      <c r="H29" s="1098"/>
      <c r="I29" s="1098"/>
      <c r="J29" s="1098"/>
      <c r="K29" s="1098"/>
      <c r="L29" s="1098"/>
      <c r="M29" s="1098"/>
      <c r="N29" s="1098"/>
      <c r="O29" s="1098"/>
      <c r="P29" s="1098"/>
    </row>
    <row r="30" spans="1:16" ht="16.5" customHeight="1" x14ac:dyDescent="0.15">
      <c r="A30" s="1098"/>
      <c r="B30" s="1098"/>
      <c r="C30" s="1098"/>
      <c r="D30" s="1098"/>
      <c r="E30" s="1098"/>
      <c r="F30" s="1098"/>
      <c r="G30" s="1098"/>
      <c r="H30" s="1098"/>
      <c r="I30" s="1098"/>
      <c r="J30" s="1098"/>
      <c r="K30" s="1098"/>
      <c r="L30" s="1098"/>
      <c r="M30" s="1098"/>
      <c r="N30" s="1098"/>
      <c r="O30" s="1098"/>
      <c r="P30" s="1098"/>
    </row>
    <row r="31" spans="1:16" ht="16.5" customHeight="1" x14ac:dyDescent="0.15">
      <c r="A31" s="1098"/>
      <c r="B31" s="1098"/>
      <c r="C31" s="1098"/>
      <c r="D31" s="1098"/>
      <c r="E31" s="1098"/>
      <c r="F31" s="1098"/>
      <c r="G31" s="1098"/>
      <c r="H31" s="1098"/>
      <c r="I31" s="1098"/>
      <c r="J31" s="1098"/>
      <c r="K31" s="1098"/>
      <c r="L31" s="1098"/>
      <c r="M31" s="1098"/>
      <c r="N31" s="1098"/>
      <c r="O31" s="1098"/>
      <c r="P31" s="1098"/>
    </row>
    <row r="32" spans="1:16" ht="31.5" customHeight="1" thickBot="1" x14ac:dyDescent="0.2">
      <c r="A32" s="1098"/>
      <c r="B32" s="1098"/>
      <c r="C32" s="1098"/>
      <c r="D32" s="1098"/>
      <c r="E32" s="1098"/>
      <c r="F32" s="1098"/>
      <c r="G32" s="1098"/>
      <c r="H32" s="1098"/>
      <c r="I32" s="1098"/>
      <c r="J32" s="1100" t="s">
        <v>488</v>
      </c>
      <c r="K32" s="1098"/>
      <c r="L32" s="1098"/>
      <c r="M32" s="1098"/>
      <c r="N32" s="1098"/>
      <c r="O32" s="1098"/>
      <c r="P32" s="1098"/>
    </row>
    <row r="33" spans="1:16" ht="39" customHeight="1" thickBot="1" x14ac:dyDescent="0.25">
      <c r="A33" s="1098"/>
      <c r="B33" s="1101" t="s">
        <v>495</v>
      </c>
      <c r="C33" s="1102"/>
      <c r="D33" s="1102"/>
      <c r="E33" s="1103" t="s">
        <v>489</v>
      </c>
      <c r="F33" s="1104" t="s">
        <v>4</v>
      </c>
      <c r="G33" s="1105" t="s">
        <v>5</v>
      </c>
      <c r="H33" s="1105" t="s">
        <v>6</v>
      </c>
      <c r="I33" s="1105" t="s">
        <v>7</v>
      </c>
      <c r="J33" s="1106" t="s">
        <v>8</v>
      </c>
      <c r="K33" s="1098"/>
      <c r="L33" s="1098"/>
      <c r="M33" s="1098"/>
      <c r="N33" s="1098"/>
      <c r="O33" s="1098"/>
      <c r="P33" s="1098"/>
    </row>
    <row r="34" spans="1:16" ht="39" customHeight="1" x14ac:dyDescent="0.15">
      <c r="A34" s="1098"/>
      <c r="B34" s="1107"/>
      <c r="C34" s="1108" t="s">
        <v>496</v>
      </c>
      <c r="D34" s="1108"/>
      <c r="E34" s="1109"/>
      <c r="F34" s="1110">
        <v>4.34</v>
      </c>
      <c r="G34" s="1111">
        <v>4.6500000000000004</v>
      </c>
      <c r="H34" s="1111">
        <v>5.18</v>
      </c>
      <c r="I34" s="1111">
        <v>5.39</v>
      </c>
      <c r="J34" s="1112">
        <v>6.24</v>
      </c>
      <c r="K34" s="1098"/>
      <c r="L34" s="1098"/>
      <c r="M34" s="1098"/>
      <c r="N34" s="1098"/>
      <c r="O34" s="1098"/>
      <c r="P34" s="1098"/>
    </row>
    <row r="35" spans="1:16" ht="39" customHeight="1" x14ac:dyDescent="0.15">
      <c r="A35" s="1098"/>
      <c r="B35" s="1113"/>
      <c r="C35" s="1114" t="s">
        <v>497</v>
      </c>
      <c r="D35" s="1115"/>
      <c r="E35" s="1116"/>
      <c r="F35" s="1117">
        <v>4.5599999999999996</v>
      </c>
      <c r="G35" s="1118">
        <v>4.6900000000000004</v>
      </c>
      <c r="H35" s="1118">
        <v>4.59</v>
      </c>
      <c r="I35" s="1118">
        <v>4.79</v>
      </c>
      <c r="J35" s="1119">
        <v>4.63</v>
      </c>
      <c r="K35" s="1098"/>
      <c r="L35" s="1098"/>
      <c r="M35" s="1098"/>
      <c r="N35" s="1098"/>
      <c r="O35" s="1098"/>
      <c r="P35" s="1098"/>
    </row>
    <row r="36" spans="1:16" ht="39" customHeight="1" x14ac:dyDescent="0.15">
      <c r="A36" s="1098"/>
      <c r="B36" s="1113"/>
      <c r="C36" s="1114" t="s">
        <v>498</v>
      </c>
      <c r="D36" s="1115"/>
      <c r="E36" s="1116"/>
      <c r="F36" s="1117">
        <v>4.21</v>
      </c>
      <c r="G36" s="1118">
        <v>4.13</v>
      </c>
      <c r="H36" s="1118">
        <v>4.09</v>
      </c>
      <c r="I36" s="1118">
        <v>4.0199999999999996</v>
      </c>
      <c r="J36" s="1119">
        <v>4.1399999999999997</v>
      </c>
      <c r="K36" s="1098"/>
      <c r="L36" s="1098"/>
      <c r="M36" s="1098"/>
      <c r="N36" s="1098"/>
      <c r="O36" s="1098"/>
      <c r="P36" s="1098"/>
    </row>
    <row r="37" spans="1:16" ht="39" customHeight="1" x14ac:dyDescent="0.15">
      <c r="A37" s="1098"/>
      <c r="B37" s="1113"/>
      <c r="C37" s="1114" t="s">
        <v>499</v>
      </c>
      <c r="D37" s="1115"/>
      <c r="E37" s="1116"/>
      <c r="F37" s="1117">
        <v>1.59</v>
      </c>
      <c r="G37" s="1118">
        <v>1.55</v>
      </c>
      <c r="H37" s="1118">
        <v>1.49</v>
      </c>
      <c r="I37" s="1118">
        <v>1.36</v>
      </c>
      <c r="J37" s="1119">
        <v>1.48</v>
      </c>
      <c r="K37" s="1098"/>
      <c r="L37" s="1098"/>
      <c r="M37" s="1098"/>
      <c r="N37" s="1098"/>
      <c r="O37" s="1098"/>
      <c r="P37" s="1098"/>
    </row>
    <row r="38" spans="1:16" ht="39" customHeight="1" x14ac:dyDescent="0.15">
      <c r="A38" s="1098"/>
      <c r="B38" s="1113"/>
      <c r="C38" s="1114" t="s">
        <v>500</v>
      </c>
      <c r="D38" s="1115"/>
      <c r="E38" s="1116"/>
      <c r="F38" s="1117">
        <v>3.45</v>
      </c>
      <c r="G38" s="1118">
        <v>2.85</v>
      </c>
      <c r="H38" s="1118">
        <v>3.31</v>
      </c>
      <c r="I38" s="1118">
        <v>4.8499999999999996</v>
      </c>
      <c r="J38" s="1119">
        <v>0.81</v>
      </c>
      <c r="K38" s="1098"/>
      <c r="L38" s="1098"/>
      <c r="M38" s="1098"/>
      <c r="N38" s="1098"/>
      <c r="O38" s="1098"/>
      <c r="P38" s="1098"/>
    </row>
    <row r="39" spans="1:16" ht="39" customHeight="1" x14ac:dyDescent="0.15">
      <c r="A39" s="1098"/>
      <c r="B39" s="1113"/>
      <c r="C39" s="1114" t="s">
        <v>501</v>
      </c>
      <c r="D39" s="1115"/>
      <c r="E39" s="1116"/>
      <c r="F39" s="1117">
        <v>0.15</v>
      </c>
      <c r="G39" s="1118">
        <v>0.18</v>
      </c>
      <c r="H39" s="1118">
        <v>0.2</v>
      </c>
      <c r="I39" s="1118">
        <v>0.25</v>
      </c>
      <c r="J39" s="1119">
        <v>0.23</v>
      </c>
      <c r="K39" s="1098"/>
      <c r="L39" s="1098"/>
      <c r="M39" s="1098"/>
      <c r="N39" s="1098"/>
      <c r="O39" s="1098"/>
      <c r="P39" s="1098"/>
    </row>
    <row r="40" spans="1:16" ht="39" customHeight="1" x14ac:dyDescent="0.15">
      <c r="A40" s="1098"/>
      <c r="B40" s="1113"/>
      <c r="C40" s="1114" t="s">
        <v>502</v>
      </c>
      <c r="D40" s="1115"/>
      <c r="E40" s="1116"/>
      <c r="F40" s="1117">
        <v>0.14000000000000001</v>
      </c>
      <c r="G40" s="1118">
        <v>0.13</v>
      </c>
      <c r="H40" s="1118">
        <v>0.15</v>
      </c>
      <c r="I40" s="1118">
        <v>0.15</v>
      </c>
      <c r="J40" s="1119">
        <v>0.18</v>
      </c>
      <c r="K40" s="1098"/>
      <c r="L40" s="1098"/>
      <c r="M40" s="1098"/>
      <c r="N40" s="1098"/>
      <c r="O40" s="1098"/>
      <c r="P40" s="1098"/>
    </row>
    <row r="41" spans="1:16" ht="39" customHeight="1" x14ac:dyDescent="0.15">
      <c r="A41" s="1098"/>
      <c r="B41" s="1113"/>
      <c r="C41" s="1114" t="s">
        <v>503</v>
      </c>
      <c r="D41" s="1115"/>
      <c r="E41" s="1116"/>
      <c r="F41" s="1117">
        <v>0.96</v>
      </c>
      <c r="G41" s="1118">
        <v>0.12</v>
      </c>
      <c r="H41" s="1118">
        <v>0</v>
      </c>
      <c r="I41" s="1118">
        <v>0</v>
      </c>
      <c r="J41" s="1119">
        <v>0.14000000000000001</v>
      </c>
      <c r="K41" s="1098"/>
      <c r="L41" s="1098"/>
      <c r="M41" s="1098"/>
      <c r="N41" s="1098"/>
      <c r="O41" s="1098"/>
      <c r="P41" s="1098"/>
    </row>
    <row r="42" spans="1:16" ht="39" customHeight="1" x14ac:dyDescent="0.15">
      <c r="A42" s="1098"/>
      <c r="B42" s="1120"/>
      <c r="C42" s="1114" t="s">
        <v>504</v>
      </c>
      <c r="D42" s="1115"/>
      <c r="E42" s="1116"/>
      <c r="F42" s="1117" t="s">
        <v>316</v>
      </c>
      <c r="G42" s="1118" t="s">
        <v>316</v>
      </c>
      <c r="H42" s="1118" t="s">
        <v>316</v>
      </c>
      <c r="I42" s="1118" t="s">
        <v>316</v>
      </c>
      <c r="J42" s="1119" t="s">
        <v>316</v>
      </c>
      <c r="K42" s="1098"/>
      <c r="L42" s="1098"/>
      <c r="M42" s="1098"/>
      <c r="N42" s="1098"/>
      <c r="O42" s="1098"/>
      <c r="P42" s="1098"/>
    </row>
    <row r="43" spans="1:16" ht="39" customHeight="1" thickBot="1" x14ac:dyDescent="0.2">
      <c r="A43" s="1098"/>
      <c r="B43" s="1121"/>
      <c r="C43" s="1122" t="s">
        <v>505</v>
      </c>
      <c r="D43" s="1123"/>
      <c r="E43" s="1124"/>
      <c r="F43" s="1125">
        <v>0.03</v>
      </c>
      <c r="G43" s="1126">
        <v>0</v>
      </c>
      <c r="H43" s="1126">
        <v>0</v>
      </c>
      <c r="I43" s="1126">
        <v>0</v>
      </c>
      <c r="J43" s="1127">
        <v>0</v>
      </c>
      <c r="K43" s="1098"/>
      <c r="L43" s="1098"/>
      <c r="M43" s="1098"/>
      <c r="N43" s="1098"/>
      <c r="O43" s="1098"/>
      <c r="P43" s="1098"/>
    </row>
    <row r="44" spans="1:16" ht="39" customHeight="1" x14ac:dyDescent="0.15">
      <c r="A44" s="1098"/>
      <c r="B44" s="1128" t="s">
        <v>506</v>
      </c>
      <c r="C44" s="1129"/>
      <c r="D44" s="1130"/>
      <c r="E44" s="1130"/>
      <c r="F44" s="1131"/>
      <c r="G44" s="1131"/>
      <c r="H44" s="1131"/>
      <c r="I44" s="1131"/>
      <c r="J44" s="1131"/>
      <c r="K44" s="1098"/>
      <c r="L44" s="1098"/>
      <c r="M44" s="1098"/>
      <c r="N44" s="1098"/>
      <c r="O44" s="1098"/>
      <c r="P44" s="1098"/>
    </row>
    <row r="45" spans="1:16" ht="18" customHeight="1" x14ac:dyDescent="0.15">
      <c r="A45" s="1098"/>
      <c r="B45" s="1098"/>
      <c r="C45" s="1098"/>
      <c r="D45" s="1098"/>
      <c r="E45" s="1098"/>
      <c r="F45" s="1098"/>
      <c r="G45" s="1098"/>
      <c r="H45" s="1098"/>
      <c r="I45" s="1098"/>
      <c r="J45" s="1098"/>
      <c r="K45" s="1098"/>
      <c r="L45" s="1098"/>
      <c r="M45" s="1098"/>
      <c r="N45" s="1098"/>
      <c r="O45" s="1098"/>
      <c r="P45" s="1098"/>
    </row>
  </sheetData>
  <sheetProtection algorithmName="SHA-512" hashValue="gkzkKAl9EwR0ZXhF//4K001ZVDKkI4LTt7Y6LPNxCOmkUH/FV6jqZUaghlb+osKntQnkQH7jvJVkvhtgeROuUA==" saltValue="Qb1K76NrmezFZ7DZndSq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02C3D-8699-44FB-8AA9-15D4B1B2DA6B}">
  <sheetPr>
    <pageSetUpPr fitToPage="1"/>
  </sheetPr>
  <dimension ref="A1:U62"/>
  <sheetViews>
    <sheetView showGridLines="0" tabSelected="1" topLeftCell="A41" zoomScaleSheetLayoutView="55" workbookViewId="0"/>
  </sheetViews>
  <sheetFormatPr defaultColWidth="0" defaultRowHeight="12.6" customHeight="1" zeroHeight="1" x14ac:dyDescent="0.15"/>
  <cols>
    <col min="1" max="1" width="6.625" style="1133" customWidth="1"/>
    <col min="2" max="3" width="10.875" style="1133" customWidth="1"/>
    <col min="4" max="4" width="10" style="1133" customWidth="1"/>
    <col min="5" max="10" width="11" style="1133" customWidth="1"/>
    <col min="11" max="15" width="13.125" style="1133" customWidth="1"/>
    <col min="16" max="21" width="11.5" style="1133" customWidth="1"/>
    <col min="22" max="16384" width="0" style="1133" hidden="1"/>
  </cols>
  <sheetData>
    <row r="1" spans="1:21" ht="13.5" customHeight="1" x14ac:dyDescent="0.15">
      <c r="A1" s="1132"/>
      <c r="B1" s="1132"/>
      <c r="C1" s="1132"/>
      <c r="D1" s="1132"/>
      <c r="E1" s="1132"/>
      <c r="F1" s="1132"/>
      <c r="G1" s="1132"/>
      <c r="H1" s="1132"/>
      <c r="I1" s="1132"/>
      <c r="J1" s="1132"/>
      <c r="K1" s="1132"/>
      <c r="L1" s="1132"/>
      <c r="M1" s="1132"/>
      <c r="N1" s="1132"/>
      <c r="O1" s="1132"/>
      <c r="P1" s="1132"/>
      <c r="Q1" s="1132"/>
      <c r="R1" s="1132"/>
      <c r="S1" s="1132"/>
      <c r="T1" s="1132"/>
      <c r="U1" s="1132"/>
    </row>
    <row r="2" spans="1:21" ht="13.5" customHeight="1" x14ac:dyDescent="0.15">
      <c r="A2" s="1132"/>
      <c r="B2" s="1132"/>
      <c r="C2" s="1132"/>
      <c r="D2" s="1132"/>
      <c r="E2" s="1132"/>
      <c r="F2" s="1132"/>
      <c r="G2" s="1132"/>
      <c r="H2" s="1132"/>
      <c r="I2" s="1132"/>
      <c r="J2" s="1132"/>
      <c r="K2" s="1132"/>
      <c r="L2" s="1132"/>
      <c r="M2" s="1132"/>
      <c r="N2" s="1132"/>
      <c r="O2" s="1132"/>
      <c r="P2" s="1132"/>
      <c r="Q2" s="1132"/>
      <c r="R2" s="1132"/>
      <c r="S2" s="1132"/>
      <c r="T2" s="1132"/>
      <c r="U2" s="1132"/>
    </row>
    <row r="3" spans="1:21" ht="13.5" customHeight="1" x14ac:dyDescent="0.15">
      <c r="A3" s="1132"/>
      <c r="B3" s="1132"/>
      <c r="C3" s="1132"/>
      <c r="D3" s="1132"/>
      <c r="E3" s="1132"/>
      <c r="F3" s="1132"/>
      <c r="G3" s="1132"/>
      <c r="H3" s="1132"/>
      <c r="I3" s="1132"/>
      <c r="J3" s="1132"/>
      <c r="K3" s="1132"/>
      <c r="L3" s="1132"/>
      <c r="M3" s="1132"/>
      <c r="N3" s="1132"/>
      <c r="O3" s="1132"/>
      <c r="P3" s="1132"/>
      <c r="Q3" s="1132"/>
      <c r="R3" s="1132"/>
      <c r="S3" s="1132"/>
      <c r="T3" s="1132"/>
      <c r="U3" s="1132"/>
    </row>
    <row r="4" spans="1:21" ht="13.5" customHeight="1" x14ac:dyDescent="0.15">
      <c r="A4" s="1132"/>
      <c r="B4" s="1132"/>
      <c r="C4" s="1132"/>
      <c r="D4" s="1132"/>
      <c r="E4" s="1132"/>
      <c r="F4" s="1132"/>
      <c r="G4" s="1132"/>
      <c r="H4" s="1132"/>
      <c r="I4" s="1132"/>
      <c r="J4" s="1132"/>
      <c r="K4" s="1132"/>
      <c r="L4" s="1132"/>
      <c r="M4" s="1132"/>
      <c r="N4" s="1132"/>
      <c r="O4" s="1132"/>
      <c r="P4" s="1132"/>
      <c r="Q4" s="1132"/>
      <c r="R4" s="1132"/>
      <c r="S4" s="1132"/>
      <c r="T4" s="1132"/>
      <c r="U4" s="1132"/>
    </row>
    <row r="5" spans="1:21" ht="13.5" customHeight="1" x14ac:dyDescent="0.15">
      <c r="A5" s="1132"/>
      <c r="B5" s="1132"/>
      <c r="C5" s="1132"/>
      <c r="D5" s="1132"/>
      <c r="E5" s="1132"/>
      <c r="F5" s="1132"/>
      <c r="G5" s="1132"/>
      <c r="H5" s="1132"/>
      <c r="I5" s="1132"/>
      <c r="J5" s="1132"/>
      <c r="K5" s="1132"/>
      <c r="L5" s="1132"/>
      <c r="M5" s="1132"/>
      <c r="N5" s="1132"/>
      <c r="O5" s="1132"/>
      <c r="P5" s="1132"/>
      <c r="Q5" s="1132"/>
      <c r="R5" s="1132"/>
      <c r="S5" s="1132"/>
      <c r="T5" s="1132"/>
      <c r="U5" s="1132"/>
    </row>
    <row r="6" spans="1:21" ht="13.5" customHeight="1" x14ac:dyDescent="0.15">
      <c r="A6" s="1132"/>
      <c r="B6" s="1132"/>
      <c r="C6" s="1132"/>
      <c r="D6" s="1132"/>
      <c r="E6" s="1132"/>
      <c r="F6" s="1132"/>
      <c r="G6" s="1132"/>
      <c r="H6" s="1132"/>
      <c r="I6" s="1132"/>
      <c r="J6" s="1132"/>
      <c r="K6" s="1132"/>
      <c r="L6" s="1132"/>
      <c r="M6" s="1132"/>
      <c r="N6" s="1132"/>
      <c r="O6" s="1132"/>
      <c r="P6" s="1132"/>
      <c r="Q6" s="1132"/>
      <c r="R6" s="1132"/>
      <c r="S6" s="1132"/>
      <c r="T6" s="1132"/>
      <c r="U6" s="1132"/>
    </row>
    <row r="7" spans="1:21" ht="13.5" customHeight="1" x14ac:dyDescent="0.15">
      <c r="A7" s="1132"/>
      <c r="B7" s="1132"/>
      <c r="C7" s="1132"/>
      <c r="D7" s="1132"/>
      <c r="E7" s="1132"/>
      <c r="F7" s="1132"/>
      <c r="G7" s="1132"/>
      <c r="H7" s="1132"/>
      <c r="I7" s="1132"/>
      <c r="J7" s="1132"/>
      <c r="K7" s="1132"/>
      <c r="L7" s="1132"/>
      <c r="M7" s="1132"/>
      <c r="N7" s="1132"/>
      <c r="O7" s="1132"/>
      <c r="P7" s="1132"/>
      <c r="Q7" s="1132"/>
      <c r="R7" s="1132"/>
      <c r="S7" s="1132"/>
      <c r="T7" s="1132"/>
      <c r="U7" s="1132"/>
    </row>
    <row r="8" spans="1:21" ht="13.5" customHeight="1" x14ac:dyDescent="0.15">
      <c r="A8" s="1132"/>
      <c r="B8" s="1132"/>
      <c r="C8" s="1132"/>
      <c r="D8" s="1132"/>
      <c r="E8" s="1132"/>
      <c r="F8" s="1132"/>
      <c r="G8" s="1132"/>
      <c r="H8" s="1132"/>
      <c r="I8" s="1132"/>
      <c r="J8" s="1132"/>
      <c r="K8" s="1132"/>
      <c r="L8" s="1132"/>
      <c r="M8" s="1132"/>
      <c r="N8" s="1132"/>
      <c r="O8" s="1132"/>
      <c r="P8" s="1132"/>
      <c r="Q8" s="1132"/>
      <c r="R8" s="1132"/>
      <c r="S8" s="1132"/>
      <c r="T8" s="1132"/>
      <c r="U8" s="1132"/>
    </row>
    <row r="9" spans="1:21" ht="13.5" customHeight="1" x14ac:dyDescent="0.15">
      <c r="A9" s="1132"/>
      <c r="B9" s="1132"/>
      <c r="C9" s="1132"/>
      <c r="D9" s="1132"/>
      <c r="E9" s="1132"/>
      <c r="F9" s="1132"/>
      <c r="G9" s="1132"/>
      <c r="H9" s="1132"/>
      <c r="I9" s="1132"/>
      <c r="J9" s="1132"/>
      <c r="K9" s="1132"/>
      <c r="L9" s="1132"/>
      <c r="M9" s="1132"/>
      <c r="N9" s="1132"/>
      <c r="O9" s="1132"/>
      <c r="P9" s="1132"/>
      <c r="Q9" s="1132"/>
      <c r="R9" s="1132"/>
      <c r="S9" s="1132"/>
      <c r="T9" s="1132"/>
      <c r="U9" s="1132"/>
    </row>
    <row r="10" spans="1:21" ht="13.5" customHeight="1" x14ac:dyDescent="0.15">
      <c r="A10" s="1132"/>
      <c r="B10" s="1132"/>
      <c r="C10" s="1132"/>
      <c r="D10" s="1132"/>
      <c r="E10" s="1132"/>
      <c r="F10" s="1132"/>
      <c r="G10" s="1132"/>
      <c r="H10" s="1132"/>
      <c r="I10" s="1132"/>
      <c r="J10" s="1132"/>
      <c r="K10" s="1132"/>
      <c r="L10" s="1132"/>
      <c r="M10" s="1132"/>
      <c r="N10" s="1132"/>
      <c r="O10" s="1132"/>
      <c r="P10" s="1132"/>
      <c r="Q10" s="1132"/>
      <c r="R10" s="1132"/>
      <c r="S10" s="1132"/>
      <c r="T10" s="1132"/>
      <c r="U10" s="1132"/>
    </row>
    <row r="11" spans="1:21" ht="13.5" customHeight="1" x14ac:dyDescent="0.15">
      <c r="A11" s="1132"/>
      <c r="B11" s="1132"/>
      <c r="C11" s="1132"/>
      <c r="D11" s="1132"/>
      <c r="E11" s="1132"/>
      <c r="F11" s="1132"/>
      <c r="G11" s="1132"/>
      <c r="H11" s="1132"/>
      <c r="I11" s="1132"/>
      <c r="J11" s="1132"/>
      <c r="K11" s="1132"/>
      <c r="L11" s="1132"/>
      <c r="M11" s="1132"/>
      <c r="N11" s="1132"/>
      <c r="O11" s="1132"/>
      <c r="P11" s="1132"/>
      <c r="Q11" s="1132"/>
      <c r="R11" s="1132"/>
      <c r="S11" s="1132"/>
      <c r="T11" s="1132"/>
      <c r="U11" s="1132"/>
    </row>
    <row r="12" spans="1:21" ht="13.5" customHeight="1" x14ac:dyDescent="0.15">
      <c r="A12" s="1132"/>
      <c r="B12" s="1132"/>
      <c r="C12" s="1132"/>
      <c r="D12" s="1132"/>
      <c r="E12" s="1132"/>
      <c r="F12" s="1132"/>
      <c r="G12" s="1132"/>
      <c r="H12" s="1132"/>
      <c r="I12" s="1132"/>
      <c r="J12" s="1132"/>
      <c r="K12" s="1132"/>
      <c r="L12" s="1132"/>
      <c r="M12" s="1132"/>
      <c r="N12" s="1132"/>
      <c r="O12" s="1132"/>
      <c r="P12" s="1132"/>
      <c r="Q12" s="1132"/>
      <c r="R12" s="1132"/>
      <c r="S12" s="1132"/>
      <c r="T12" s="1132"/>
      <c r="U12" s="1132"/>
    </row>
    <row r="13" spans="1:21" ht="13.5" customHeight="1" x14ac:dyDescent="0.15">
      <c r="A13" s="1132"/>
      <c r="B13" s="1132"/>
      <c r="C13" s="1132"/>
      <c r="D13" s="1132"/>
      <c r="E13" s="1132"/>
      <c r="F13" s="1132"/>
      <c r="G13" s="1132"/>
      <c r="H13" s="1132"/>
      <c r="I13" s="1132"/>
      <c r="J13" s="1132"/>
      <c r="K13" s="1132"/>
      <c r="L13" s="1132"/>
      <c r="M13" s="1132"/>
      <c r="N13" s="1132"/>
      <c r="O13" s="1132"/>
      <c r="P13" s="1132"/>
      <c r="Q13" s="1132"/>
      <c r="R13" s="1132"/>
      <c r="S13" s="1132"/>
      <c r="T13" s="1132"/>
      <c r="U13" s="1132"/>
    </row>
    <row r="14" spans="1:21" ht="13.5" customHeight="1" x14ac:dyDescent="0.15">
      <c r="A14" s="1132"/>
      <c r="B14" s="1132"/>
      <c r="C14" s="1132"/>
      <c r="D14" s="1132"/>
      <c r="E14" s="1132"/>
      <c r="F14" s="1132"/>
      <c r="G14" s="1132"/>
      <c r="H14" s="1132"/>
      <c r="I14" s="1132"/>
      <c r="J14" s="1132"/>
      <c r="K14" s="1132"/>
      <c r="L14" s="1132"/>
      <c r="M14" s="1132"/>
      <c r="N14" s="1132"/>
      <c r="O14" s="1132"/>
      <c r="P14" s="1132"/>
      <c r="Q14" s="1132"/>
      <c r="R14" s="1132"/>
      <c r="S14" s="1132"/>
      <c r="T14" s="1132"/>
      <c r="U14" s="1132"/>
    </row>
    <row r="15" spans="1:21" ht="13.5" customHeight="1" x14ac:dyDescent="0.15">
      <c r="A15" s="1132"/>
      <c r="B15" s="1132"/>
      <c r="C15" s="1132"/>
      <c r="D15" s="1132"/>
      <c r="E15" s="1132"/>
      <c r="F15" s="1132"/>
      <c r="G15" s="1132"/>
      <c r="H15" s="1132"/>
      <c r="I15" s="1132"/>
      <c r="J15" s="1132"/>
      <c r="K15" s="1132"/>
      <c r="L15" s="1132"/>
      <c r="M15" s="1132"/>
      <c r="N15" s="1132"/>
      <c r="O15" s="1132"/>
      <c r="P15" s="1132"/>
      <c r="Q15" s="1132"/>
      <c r="R15" s="1132"/>
      <c r="S15" s="1132"/>
      <c r="T15" s="1132"/>
      <c r="U15" s="1132"/>
    </row>
    <row r="16" spans="1:21" ht="13.5" customHeight="1" x14ac:dyDescent="0.15">
      <c r="A16" s="1132"/>
      <c r="B16" s="1132"/>
      <c r="C16" s="1132"/>
      <c r="D16" s="1132"/>
      <c r="E16" s="1132"/>
      <c r="F16" s="1132"/>
      <c r="G16" s="1132"/>
      <c r="H16" s="1132"/>
      <c r="I16" s="1132"/>
      <c r="J16" s="1132"/>
      <c r="K16" s="1132"/>
      <c r="L16" s="1132"/>
      <c r="M16" s="1132"/>
      <c r="N16" s="1132"/>
      <c r="O16" s="1132"/>
      <c r="P16" s="1132"/>
      <c r="Q16" s="1132"/>
      <c r="R16" s="1132"/>
      <c r="S16" s="1132"/>
      <c r="T16" s="1132"/>
      <c r="U16" s="1132"/>
    </row>
    <row r="17" spans="1:21" ht="13.5" customHeight="1" x14ac:dyDescent="0.15">
      <c r="A17" s="1132"/>
      <c r="B17" s="1132"/>
      <c r="C17" s="1132"/>
      <c r="D17" s="1132"/>
      <c r="E17" s="1132"/>
      <c r="F17" s="1132"/>
      <c r="G17" s="1132"/>
      <c r="H17" s="1132"/>
      <c r="I17" s="1132"/>
      <c r="J17" s="1132"/>
      <c r="K17" s="1132"/>
      <c r="L17" s="1132"/>
      <c r="M17" s="1132"/>
      <c r="N17" s="1132"/>
      <c r="O17" s="1132"/>
      <c r="P17" s="1132"/>
      <c r="Q17" s="1132"/>
      <c r="R17" s="1132"/>
      <c r="S17" s="1132"/>
      <c r="T17" s="1132"/>
      <c r="U17" s="1132"/>
    </row>
    <row r="18" spans="1:21" ht="13.5" customHeight="1" x14ac:dyDescent="0.15">
      <c r="A18" s="1132"/>
      <c r="B18" s="1132"/>
      <c r="C18" s="1132"/>
      <c r="D18" s="1132"/>
      <c r="E18" s="1132"/>
      <c r="F18" s="1132"/>
      <c r="G18" s="1132"/>
      <c r="H18" s="1132"/>
      <c r="I18" s="1132"/>
      <c r="J18" s="1132"/>
      <c r="K18" s="1132"/>
      <c r="L18" s="1132"/>
      <c r="M18" s="1132"/>
      <c r="N18" s="1132"/>
      <c r="O18" s="1132"/>
      <c r="P18" s="1132"/>
      <c r="Q18" s="1132"/>
      <c r="R18" s="1132"/>
      <c r="S18" s="1132"/>
      <c r="T18" s="1132"/>
      <c r="U18" s="1132"/>
    </row>
    <row r="19" spans="1:21" ht="13.5" customHeight="1" x14ac:dyDescent="0.15">
      <c r="A19" s="1132"/>
      <c r="B19" s="1132"/>
      <c r="C19" s="1132"/>
      <c r="D19" s="1132"/>
      <c r="E19" s="1132"/>
      <c r="F19" s="1132"/>
      <c r="G19" s="1132"/>
      <c r="H19" s="1132"/>
      <c r="I19" s="1132"/>
      <c r="J19" s="1132"/>
      <c r="K19" s="1132"/>
      <c r="L19" s="1132"/>
      <c r="M19" s="1132"/>
      <c r="N19" s="1132"/>
      <c r="O19" s="1132"/>
      <c r="P19" s="1132"/>
      <c r="Q19" s="1132"/>
      <c r="R19" s="1132"/>
      <c r="S19" s="1132"/>
      <c r="T19" s="1132"/>
      <c r="U19" s="1132"/>
    </row>
    <row r="20" spans="1:21" ht="13.5" customHeight="1" x14ac:dyDescent="0.15">
      <c r="A20" s="1132"/>
      <c r="B20" s="1132"/>
      <c r="C20" s="1132"/>
      <c r="D20" s="1132"/>
      <c r="E20" s="1132"/>
      <c r="F20" s="1132"/>
      <c r="G20" s="1132"/>
      <c r="H20" s="1132"/>
      <c r="I20" s="1132"/>
      <c r="J20" s="1132"/>
      <c r="K20" s="1132"/>
      <c r="L20" s="1132"/>
      <c r="M20" s="1132"/>
      <c r="N20" s="1132"/>
      <c r="O20" s="1132"/>
      <c r="P20" s="1132"/>
      <c r="Q20" s="1132"/>
      <c r="R20" s="1132"/>
      <c r="S20" s="1132"/>
      <c r="T20" s="1132"/>
      <c r="U20" s="1132"/>
    </row>
    <row r="21" spans="1:21" ht="13.5" customHeight="1" x14ac:dyDescent="0.15">
      <c r="A21" s="1132"/>
      <c r="B21" s="1132"/>
      <c r="C21" s="1132"/>
      <c r="D21" s="1132"/>
      <c r="E21" s="1132"/>
      <c r="F21" s="1132"/>
      <c r="G21" s="1132"/>
      <c r="H21" s="1132"/>
      <c r="I21" s="1132"/>
      <c r="J21" s="1132"/>
      <c r="K21" s="1132"/>
      <c r="L21" s="1132"/>
      <c r="M21" s="1132"/>
      <c r="N21" s="1132"/>
      <c r="O21" s="1132"/>
      <c r="P21" s="1132"/>
      <c r="Q21" s="1132"/>
      <c r="R21" s="1132"/>
      <c r="S21" s="1132"/>
      <c r="T21" s="1132"/>
      <c r="U21" s="1132"/>
    </row>
    <row r="22" spans="1:21" ht="13.5" customHeight="1" x14ac:dyDescent="0.15">
      <c r="A22" s="1132"/>
      <c r="B22" s="1132"/>
      <c r="C22" s="1132"/>
      <c r="D22" s="1132"/>
      <c r="E22" s="1132"/>
      <c r="F22" s="1132"/>
      <c r="G22" s="1132"/>
      <c r="H22" s="1132"/>
      <c r="I22" s="1132"/>
      <c r="J22" s="1132"/>
      <c r="K22" s="1132"/>
      <c r="L22" s="1132"/>
      <c r="M22" s="1132"/>
      <c r="N22" s="1132"/>
      <c r="O22" s="1132"/>
      <c r="P22" s="1132"/>
      <c r="Q22" s="1132"/>
      <c r="R22" s="1132"/>
      <c r="S22" s="1132"/>
      <c r="T22" s="1132"/>
      <c r="U22" s="1132"/>
    </row>
    <row r="23" spans="1:21" ht="13.5" customHeight="1" x14ac:dyDescent="0.15">
      <c r="A23" s="1132"/>
      <c r="B23" s="1132"/>
      <c r="C23" s="1132"/>
      <c r="D23" s="1132"/>
      <c r="E23" s="1132"/>
      <c r="F23" s="1132"/>
      <c r="G23" s="1132"/>
      <c r="H23" s="1132"/>
      <c r="I23" s="1132"/>
      <c r="J23" s="1132"/>
      <c r="K23" s="1132"/>
      <c r="L23" s="1132"/>
      <c r="M23" s="1132"/>
      <c r="N23" s="1132"/>
      <c r="O23" s="1132"/>
      <c r="P23" s="1132"/>
      <c r="Q23" s="1132"/>
      <c r="R23" s="1132"/>
      <c r="S23" s="1132"/>
      <c r="T23" s="1132"/>
      <c r="U23" s="1132"/>
    </row>
    <row r="24" spans="1:21" ht="13.5" customHeight="1" x14ac:dyDescent="0.15">
      <c r="A24" s="1132"/>
      <c r="B24" s="1132"/>
      <c r="C24" s="1132"/>
      <c r="D24" s="1132"/>
      <c r="E24" s="1132"/>
      <c r="F24" s="1132"/>
      <c r="G24" s="1132"/>
      <c r="H24" s="1132"/>
      <c r="I24" s="1132"/>
      <c r="J24" s="1132"/>
      <c r="K24" s="1132"/>
      <c r="L24" s="1132"/>
      <c r="M24" s="1132"/>
      <c r="N24" s="1132"/>
      <c r="O24" s="1132"/>
      <c r="P24" s="1132"/>
      <c r="Q24" s="1132"/>
      <c r="R24" s="1132"/>
      <c r="S24" s="1132"/>
      <c r="T24" s="1132"/>
      <c r="U24" s="1132"/>
    </row>
    <row r="25" spans="1:21" ht="13.5" customHeight="1" x14ac:dyDescent="0.15">
      <c r="A25" s="1132"/>
      <c r="B25" s="1132"/>
      <c r="C25" s="1132"/>
      <c r="D25" s="1132"/>
      <c r="E25" s="1132"/>
      <c r="F25" s="1132"/>
      <c r="G25" s="1132"/>
      <c r="H25" s="1132"/>
      <c r="I25" s="1132"/>
      <c r="J25" s="1132"/>
      <c r="K25" s="1132"/>
      <c r="L25" s="1132"/>
      <c r="M25" s="1132"/>
      <c r="N25" s="1132"/>
      <c r="O25" s="1132"/>
      <c r="P25" s="1132"/>
      <c r="Q25" s="1132"/>
      <c r="R25" s="1132"/>
      <c r="S25" s="1132"/>
      <c r="T25" s="1132"/>
      <c r="U25" s="1132"/>
    </row>
    <row r="26" spans="1:21" ht="13.5" customHeight="1" x14ac:dyDescent="0.15">
      <c r="A26" s="1132"/>
      <c r="B26" s="1132"/>
      <c r="C26" s="1132"/>
      <c r="D26" s="1132"/>
      <c r="E26" s="1132"/>
      <c r="F26" s="1132"/>
      <c r="G26" s="1132"/>
      <c r="H26" s="1132"/>
      <c r="I26" s="1132"/>
      <c r="J26" s="1132"/>
      <c r="K26" s="1132"/>
      <c r="L26" s="1132"/>
      <c r="M26" s="1132"/>
      <c r="N26" s="1132"/>
      <c r="O26" s="1132"/>
      <c r="P26" s="1132"/>
      <c r="Q26" s="1132"/>
      <c r="R26" s="1132"/>
      <c r="S26" s="1132"/>
      <c r="T26" s="1132"/>
      <c r="U26" s="1132"/>
    </row>
    <row r="27" spans="1:21" ht="13.5" customHeight="1" x14ac:dyDescent="0.15">
      <c r="A27" s="1132"/>
      <c r="B27" s="1132"/>
      <c r="C27" s="1132"/>
      <c r="D27" s="1132"/>
      <c r="E27" s="1132"/>
      <c r="F27" s="1132"/>
      <c r="G27" s="1132"/>
      <c r="H27" s="1132"/>
      <c r="I27" s="1132"/>
      <c r="J27" s="1132"/>
      <c r="K27" s="1132"/>
      <c r="L27" s="1132"/>
      <c r="M27" s="1132"/>
      <c r="N27" s="1132"/>
      <c r="O27" s="1132"/>
      <c r="P27" s="1132"/>
      <c r="Q27" s="1132"/>
      <c r="R27" s="1132"/>
      <c r="S27" s="1132"/>
      <c r="T27" s="1132"/>
      <c r="U27" s="1132"/>
    </row>
    <row r="28" spans="1:21" ht="13.5" customHeight="1" x14ac:dyDescent="0.15">
      <c r="A28" s="1132"/>
      <c r="B28" s="1132"/>
      <c r="C28" s="1132"/>
      <c r="D28" s="1132"/>
      <c r="E28" s="1132"/>
      <c r="F28" s="1132"/>
      <c r="G28" s="1132"/>
      <c r="H28" s="1132"/>
      <c r="I28" s="1132"/>
      <c r="J28" s="1132"/>
      <c r="K28" s="1132"/>
      <c r="L28" s="1132"/>
      <c r="M28" s="1132"/>
      <c r="N28" s="1132"/>
      <c r="O28" s="1132"/>
      <c r="P28" s="1132"/>
      <c r="Q28" s="1132"/>
      <c r="R28" s="1132"/>
      <c r="S28" s="1132"/>
      <c r="T28" s="1132"/>
      <c r="U28" s="1132"/>
    </row>
    <row r="29" spans="1:21" ht="13.5" customHeight="1" x14ac:dyDescent="0.15">
      <c r="A29" s="1132"/>
      <c r="B29" s="1132"/>
      <c r="C29" s="1132"/>
      <c r="D29" s="1132"/>
      <c r="E29" s="1132"/>
      <c r="F29" s="1132"/>
      <c r="G29" s="1132"/>
      <c r="H29" s="1132"/>
      <c r="I29" s="1132"/>
      <c r="J29" s="1132"/>
      <c r="K29" s="1132"/>
      <c r="L29" s="1132"/>
      <c r="M29" s="1132"/>
      <c r="N29" s="1132"/>
      <c r="O29" s="1132"/>
      <c r="P29" s="1132"/>
      <c r="Q29" s="1132"/>
      <c r="R29" s="1132"/>
      <c r="S29" s="1132"/>
      <c r="T29" s="1132"/>
      <c r="U29" s="1132"/>
    </row>
    <row r="30" spans="1:21" ht="13.5" customHeight="1" x14ac:dyDescent="0.15">
      <c r="A30" s="1132"/>
      <c r="B30" s="1132"/>
      <c r="C30" s="1132"/>
      <c r="D30" s="1132"/>
      <c r="E30" s="1132"/>
      <c r="F30" s="1132"/>
      <c r="G30" s="1132"/>
      <c r="H30" s="1132"/>
      <c r="I30" s="1132"/>
      <c r="J30" s="1132"/>
      <c r="K30" s="1132"/>
      <c r="L30" s="1132"/>
      <c r="M30" s="1132"/>
      <c r="N30" s="1132"/>
      <c r="O30" s="1132"/>
      <c r="P30" s="1132"/>
      <c r="Q30" s="1132"/>
      <c r="R30" s="1132"/>
      <c r="S30" s="1132"/>
      <c r="T30" s="1132"/>
      <c r="U30" s="1132"/>
    </row>
    <row r="31" spans="1:21" ht="13.5" customHeight="1" x14ac:dyDescent="0.15">
      <c r="A31" s="1132"/>
      <c r="B31" s="1132"/>
      <c r="C31" s="1132"/>
      <c r="D31" s="1132"/>
      <c r="E31" s="1132"/>
      <c r="F31" s="1132"/>
      <c r="G31" s="1132"/>
      <c r="H31" s="1132"/>
      <c r="I31" s="1132"/>
      <c r="J31" s="1132"/>
      <c r="K31" s="1132"/>
      <c r="L31" s="1132"/>
      <c r="M31" s="1132"/>
      <c r="N31" s="1132"/>
      <c r="O31" s="1132"/>
      <c r="P31" s="1132"/>
      <c r="Q31" s="1132"/>
      <c r="R31" s="1132"/>
      <c r="S31" s="1132"/>
      <c r="T31" s="1132"/>
      <c r="U31" s="1132"/>
    </row>
    <row r="32" spans="1:21" ht="13.5" customHeight="1" x14ac:dyDescent="0.15">
      <c r="A32" s="1132"/>
      <c r="B32" s="1132"/>
      <c r="C32" s="1132"/>
      <c r="D32" s="1132"/>
      <c r="E32" s="1132"/>
      <c r="F32" s="1132"/>
      <c r="G32" s="1132"/>
      <c r="H32" s="1132"/>
      <c r="I32" s="1132"/>
      <c r="J32" s="1132"/>
      <c r="K32" s="1132"/>
      <c r="L32" s="1132"/>
      <c r="M32" s="1132"/>
      <c r="N32" s="1132"/>
      <c r="O32" s="1132"/>
      <c r="P32" s="1132"/>
      <c r="Q32" s="1132"/>
      <c r="R32" s="1132"/>
      <c r="S32" s="1132"/>
      <c r="T32" s="1132"/>
      <c r="U32" s="1132"/>
    </row>
    <row r="33" spans="1:21" ht="13.5" customHeight="1" x14ac:dyDescent="0.15">
      <c r="A33" s="1132"/>
      <c r="B33" s="1132"/>
      <c r="C33" s="1132"/>
      <c r="D33" s="1132"/>
      <c r="E33" s="1132"/>
      <c r="F33" s="1132"/>
      <c r="G33" s="1132"/>
      <c r="H33" s="1132"/>
      <c r="I33" s="1132"/>
      <c r="J33" s="1132"/>
      <c r="K33" s="1132"/>
      <c r="L33" s="1132"/>
      <c r="M33" s="1132"/>
      <c r="N33" s="1132"/>
      <c r="O33" s="1132"/>
      <c r="P33" s="1132"/>
      <c r="Q33" s="1132"/>
      <c r="R33" s="1132"/>
      <c r="S33" s="1132"/>
      <c r="T33" s="1132"/>
      <c r="U33" s="1132"/>
    </row>
    <row r="34" spans="1:21" ht="13.5" customHeight="1" x14ac:dyDescent="0.15">
      <c r="A34" s="1132"/>
      <c r="B34" s="1132"/>
      <c r="C34" s="1132"/>
      <c r="D34" s="1132"/>
      <c r="E34" s="1132"/>
      <c r="F34" s="1132"/>
      <c r="G34" s="1132"/>
      <c r="H34" s="1132"/>
      <c r="I34" s="1132"/>
      <c r="J34" s="1132"/>
      <c r="K34" s="1132"/>
      <c r="L34" s="1132"/>
      <c r="M34" s="1132"/>
      <c r="N34" s="1132"/>
      <c r="O34" s="1132"/>
      <c r="P34" s="1132"/>
      <c r="Q34" s="1132"/>
      <c r="R34" s="1132"/>
      <c r="S34" s="1132"/>
      <c r="T34" s="1132"/>
      <c r="U34" s="1132"/>
    </row>
    <row r="35" spans="1:21" ht="13.5" customHeight="1" x14ac:dyDescent="0.15">
      <c r="A35" s="1132"/>
      <c r="B35" s="1132"/>
      <c r="C35" s="1132"/>
      <c r="D35" s="1132"/>
      <c r="E35" s="1132"/>
      <c r="F35" s="1132"/>
      <c r="G35" s="1132"/>
      <c r="H35" s="1132"/>
      <c r="I35" s="1132"/>
      <c r="J35" s="1132"/>
      <c r="K35" s="1132"/>
      <c r="L35" s="1132"/>
      <c r="M35" s="1132"/>
      <c r="N35" s="1132"/>
      <c r="O35" s="1132"/>
      <c r="P35" s="1132"/>
      <c r="Q35" s="1132"/>
      <c r="R35" s="1132"/>
      <c r="S35" s="1132"/>
      <c r="T35" s="1132"/>
      <c r="U35" s="1132"/>
    </row>
    <row r="36" spans="1:21" ht="13.5" customHeight="1" x14ac:dyDescent="0.15">
      <c r="A36" s="1132"/>
      <c r="B36" s="1132"/>
      <c r="C36" s="1132"/>
      <c r="D36" s="1132"/>
      <c r="E36" s="1132"/>
      <c r="F36" s="1132"/>
      <c r="G36" s="1132"/>
      <c r="H36" s="1132"/>
      <c r="I36" s="1132"/>
      <c r="J36" s="1132"/>
      <c r="K36" s="1132"/>
      <c r="L36" s="1132"/>
      <c r="M36" s="1132"/>
      <c r="N36" s="1132"/>
      <c r="O36" s="1132"/>
      <c r="P36" s="1132"/>
      <c r="Q36" s="1132"/>
      <c r="R36" s="1132"/>
      <c r="S36" s="1132"/>
      <c r="T36" s="1132"/>
      <c r="U36" s="1132"/>
    </row>
    <row r="37" spans="1:21" ht="13.5" customHeight="1" x14ac:dyDescent="0.15">
      <c r="A37" s="1132"/>
      <c r="B37" s="1132"/>
      <c r="C37" s="1132"/>
      <c r="D37" s="1132"/>
      <c r="E37" s="1132"/>
      <c r="F37" s="1132"/>
      <c r="G37" s="1132"/>
      <c r="H37" s="1132"/>
      <c r="I37" s="1132"/>
      <c r="J37" s="1132"/>
      <c r="K37" s="1132"/>
      <c r="L37" s="1132"/>
      <c r="M37" s="1132"/>
      <c r="N37" s="1132"/>
      <c r="O37" s="1132"/>
      <c r="P37" s="1132"/>
      <c r="Q37" s="1132"/>
      <c r="R37" s="1132"/>
      <c r="S37" s="1132"/>
      <c r="T37" s="1132"/>
      <c r="U37" s="1132"/>
    </row>
    <row r="38" spans="1:21" ht="13.5" customHeight="1" x14ac:dyDescent="0.15">
      <c r="A38" s="1132"/>
      <c r="B38" s="1132"/>
      <c r="C38" s="1132"/>
      <c r="D38" s="1132"/>
      <c r="E38" s="1132"/>
      <c r="F38" s="1132"/>
      <c r="G38" s="1132"/>
      <c r="H38" s="1132"/>
      <c r="I38" s="1132"/>
      <c r="J38" s="1132"/>
      <c r="K38" s="1132"/>
      <c r="L38" s="1132"/>
      <c r="M38" s="1132"/>
      <c r="N38" s="1132"/>
      <c r="O38" s="1132"/>
      <c r="P38" s="1132"/>
      <c r="Q38" s="1132"/>
      <c r="R38" s="1132"/>
      <c r="S38" s="1132"/>
      <c r="T38" s="1132"/>
      <c r="U38" s="1132"/>
    </row>
    <row r="39" spans="1:21" ht="13.5" customHeight="1" x14ac:dyDescent="0.15">
      <c r="A39" s="1132"/>
      <c r="B39" s="1132"/>
      <c r="C39" s="1132"/>
      <c r="D39" s="1132"/>
      <c r="E39" s="1132"/>
      <c r="F39" s="1132"/>
      <c r="G39" s="1132"/>
      <c r="H39" s="1132"/>
      <c r="I39" s="1132"/>
      <c r="J39" s="1132"/>
      <c r="K39" s="1132"/>
      <c r="L39" s="1132"/>
      <c r="M39" s="1132"/>
      <c r="N39" s="1132"/>
      <c r="O39" s="1132"/>
      <c r="P39" s="1132"/>
      <c r="Q39" s="1132"/>
      <c r="R39" s="1132"/>
      <c r="S39" s="1132"/>
      <c r="T39" s="1132"/>
      <c r="U39" s="1132"/>
    </row>
    <row r="40" spans="1:21" ht="13.5" customHeight="1" x14ac:dyDescent="0.15">
      <c r="A40" s="1132"/>
      <c r="B40" s="1132"/>
      <c r="C40" s="1132"/>
      <c r="D40" s="1132"/>
      <c r="E40" s="1132"/>
      <c r="F40" s="1132"/>
      <c r="G40" s="1132"/>
      <c r="H40" s="1132"/>
      <c r="I40" s="1132"/>
      <c r="J40" s="1132"/>
      <c r="K40" s="1132"/>
      <c r="L40" s="1132"/>
      <c r="M40" s="1132"/>
      <c r="N40" s="1132"/>
      <c r="O40" s="1132"/>
      <c r="P40" s="1132"/>
      <c r="Q40" s="1132"/>
      <c r="R40" s="1132"/>
      <c r="S40" s="1132"/>
      <c r="T40" s="1132"/>
      <c r="U40" s="1132"/>
    </row>
    <row r="41" spans="1:21" ht="13.5" customHeight="1" x14ac:dyDescent="0.15">
      <c r="A41" s="1132"/>
      <c r="B41" s="1132"/>
      <c r="C41" s="1132"/>
      <c r="D41" s="1132"/>
      <c r="E41" s="1132"/>
      <c r="F41" s="1132"/>
      <c r="G41" s="1132"/>
      <c r="H41" s="1132"/>
      <c r="I41" s="1132"/>
      <c r="J41" s="1132"/>
      <c r="K41" s="1132"/>
      <c r="L41" s="1132"/>
      <c r="M41" s="1132"/>
      <c r="N41" s="1132"/>
      <c r="O41" s="1132"/>
      <c r="P41" s="1132"/>
      <c r="Q41" s="1132"/>
      <c r="R41" s="1132"/>
      <c r="S41" s="1132"/>
      <c r="T41" s="1132"/>
      <c r="U41" s="1132"/>
    </row>
    <row r="42" spans="1:21" ht="13.5" customHeight="1" x14ac:dyDescent="0.15">
      <c r="A42" s="1132"/>
      <c r="B42" s="1132"/>
      <c r="C42" s="1132"/>
      <c r="D42" s="1132"/>
      <c r="E42" s="1132"/>
      <c r="F42" s="1132"/>
      <c r="G42" s="1132"/>
      <c r="H42" s="1132"/>
      <c r="I42" s="1132"/>
      <c r="J42" s="1132"/>
      <c r="K42" s="1132"/>
      <c r="L42" s="1132"/>
      <c r="M42" s="1132"/>
      <c r="N42" s="1132"/>
      <c r="O42" s="1132"/>
      <c r="P42" s="1132"/>
      <c r="Q42" s="1132"/>
      <c r="R42" s="1132"/>
      <c r="S42" s="1132"/>
      <c r="T42" s="1132"/>
      <c r="U42" s="1132"/>
    </row>
    <row r="43" spans="1:21" ht="30.75" customHeight="1" thickBot="1" x14ac:dyDescent="0.2">
      <c r="A43" s="1132"/>
      <c r="B43" s="1132"/>
      <c r="C43" s="1132"/>
      <c r="D43" s="1132"/>
      <c r="E43" s="1132"/>
      <c r="F43" s="1132"/>
      <c r="G43" s="1132"/>
      <c r="H43" s="1132"/>
      <c r="I43" s="1132"/>
      <c r="J43" s="1132"/>
      <c r="K43" s="1132"/>
      <c r="L43" s="1132"/>
      <c r="M43" s="1132"/>
      <c r="N43" s="1132"/>
      <c r="O43" s="1134" t="s">
        <v>507</v>
      </c>
      <c r="P43" s="1132"/>
      <c r="Q43" s="1132"/>
      <c r="R43" s="1132"/>
      <c r="S43" s="1132"/>
      <c r="T43" s="1132"/>
      <c r="U43" s="1132"/>
    </row>
    <row r="44" spans="1:21" ht="30.75" customHeight="1" thickBot="1" x14ac:dyDescent="0.2">
      <c r="A44" s="1132"/>
      <c r="B44" s="1135" t="s">
        <v>508</v>
      </c>
      <c r="C44" s="1136"/>
      <c r="D44" s="1136"/>
      <c r="E44" s="1137"/>
      <c r="F44" s="1137"/>
      <c r="G44" s="1137"/>
      <c r="H44" s="1137"/>
      <c r="I44" s="1137"/>
      <c r="J44" s="1138" t="s">
        <v>489</v>
      </c>
      <c r="K44" s="1139" t="s">
        <v>4</v>
      </c>
      <c r="L44" s="1140" t="s">
        <v>5</v>
      </c>
      <c r="M44" s="1140" t="s">
        <v>6</v>
      </c>
      <c r="N44" s="1140" t="s">
        <v>7</v>
      </c>
      <c r="O44" s="1141" t="s">
        <v>8</v>
      </c>
      <c r="P44" s="1132"/>
      <c r="Q44" s="1132"/>
      <c r="R44" s="1132"/>
      <c r="S44" s="1132"/>
      <c r="T44" s="1132"/>
      <c r="U44" s="1132"/>
    </row>
    <row r="45" spans="1:21" ht="30.75" customHeight="1" x14ac:dyDescent="0.15">
      <c r="A45" s="1132"/>
      <c r="B45" s="1142" t="s">
        <v>509</v>
      </c>
      <c r="C45" s="1143"/>
      <c r="D45" s="1144"/>
      <c r="E45" s="1145" t="s">
        <v>510</v>
      </c>
      <c r="F45" s="1145"/>
      <c r="G45" s="1145"/>
      <c r="H45" s="1145"/>
      <c r="I45" s="1145"/>
      <c r="J45" s="1146"/>
      <c r="K45" s="1147">
        <v>21077</v>
      </c>
      <c r="L45" s="1148">
        <v>20358</v>
      </c>
      <c r="M45" s="1148">
        <v>21146</v>
      </c>
      <c r="N45" s="1148">
        <v>19854</v>
      </c>
      <c r="O45" s="1149">
        <v>19658</v>
      </c>
      <c r="P45" s="1132"/>
      <c r="Q45" s="1132"/>
      <c r="R45" s="1132"/>
      <c r="S45" s="1132"/>
      <c r="T45" s="1132"/>
      <c r="U45" s="1132"/>
    </row>
    <row r="46" spans="1:21" ht="30.75" customHeight="1" x14ac:dyDescent="0.15">
      <c r="A46" s="1132"/>
      <c r="B46" s="1150"/>
      <c r="C46" s="1151"/>
      <c r="D46" s="1152"/>
      <c r="E46" s="1153" t="s">
        <v>511</v>
      </c>
      <c r="F46" s="1153"/>
      <c r="G46" s="1153"/>
      <c r="H46" s="1153"/>
      <c r="I46" s="1153"/>
      <c r="J46" s="1154"/>
      <c r="K46" s="1155" t="s">
        <v>316</v>
      </c>
      <c r="L46" s="1156" t="s">
        <v>316</v>
      </c>
      <c r="M46" s="1156" t="s">
        <v>316</v>
      </c>
      <c r="N46" s="1156" t="s">
        <v>316</v>
      </c>
      <c r="O46" s="1157" t="s">
        <v>316</v>
      </c>
      <c r="P46" s="1132"/>
      <c r="Q46" s="1132"/>
      <c r="R46" s="1132"/>
      <c r="S46" s="1132"/>
      <c r="T46" s="1132"/>
      <c r="U46" s="1132"/>
    </row>
    <row r="47" spans="1:21" ht="30.75" customHeight="1" x14ac:dyDescent="0.15">
      <c r="A47" s="1132"/>
      <c r="B47" s="1150"/>
      <c r="C47" s="1151"/>
      <c r="D47" s="1152"/>
      <c r="E47" s="1153" t="s">
        <v>512</v>
      </c>
      <c r="F47" s="1153"/>
      <c r="G47" s="1153"/>
      <c r="H47" s="1153"/>
      <c r="I47" s="1153"/>
      <c r="J47" s="1154"/>
      <c r="K47" s="1155">
        <v>152</v>
      </c>
      <c r="L47" s="1156">
        <v>162</v>
      </c>
      <c r="M47" s="1156">
        <v>168</v>
      </c>
      <c r="N47" s="1156">
        <v>168</v>
      </c>
      <c r="O47" s="1157">
        <v>168</v>
      </c>
      <c r="P47" s="1132"/>
      <c r="Q47" s="1132"/>
      <c r="R47" s="1132"/>
      <c r="S47" s="1132"/>
      <c r="T47" s="1132"/>
      <c r="U47" s="1132"/>
    </row>
    <row r="48" spans="1:21" ht="30.75" customHeight="1" x14ac:dyDescent="0.15">
      <c r="A48" s="1132"/>
      <c r="B48" s="1150"/>
      <c r="C48" s="1151"/>
      <c r="D48" s="1152"/>
      <c r="E48" s="1153" t="s">
        <v>513</v>
      </c>
      <c r="F48" s="1153"/>
      <c r="G48" s="1153"/>
      <c r="H48" s="1153"/>
      <c r="I48" s="1153"/>
      <c r="J48" s="1154"/>
      <c r="K48" s="1155">
        <v>6776</v>
      </c>
      <c r="L48" s="1156">
        <v>6381</v>
      </c>
      <c r="M48" s="1156">
        <v>5810</v>
      </c>
      <c r="N48" s="1156">
        <v>5114</v>
      </c>
      <c r="O48" s="1157">
        <v>4745</v>
      </c>
      <c r="P48" s="1132"/>
      <c r="Q48" s="1132"/>
      <c r="R48" s="1132"/>
      <c r="S48" s="1132"/>
      <c r="T48" s="1132"/>
      <c r="U48" s="1132"/>
    </row>
    <row r="49" spans="1:21" ht="30.75" customHeight="1" x14ac:dyDescent="0.15">
      <c r="A49" s="1132"/>
      <c r="B49" s="1150"/>
      <c r="C49" s="1151"/>
      <c r="D49" s="1152"/>
      <c r="E49" s="1153" t="s">
        <v>514</v>
      </c>
      <c r="F49" s="1153"/>
      <c r="G49" s="1153"/>
      <c r="H49" s="1153"/>
      <c r="I49" s="1153"/>
      <c r="J49" s="1154"/>
      <c r="K49" s="1155">
        <v>171</v>
      </c>
      <c r="L49" s="1156">
        <v>133</v>
      </c>
      <c r="M49" s="1156">
        <v>75</v>
      </c>
      <c r="N49" s="1156">
        <v>75</v>
      </c>
      <c r="O49" s="1157">
        <v>75</v>
      </c>
      <c r="P49" s="1132"/>
      <c r="Q49" s="1132"/>
      <c r="R49" s="1132"/>
      <c r="S49" s="1132"/>
      <c r="T49" s="1132"/>
      <c r="U49" s="1132"/>
    </row>
    <row r="50" spans="1:21" ht="30.75" customHeight="1" x14ac:dyDescent="0.15">
      <c r="A50" s="1132"/>
      <c r="B50" s="1150"/>
      <c r="C50" s="1151"/>
      <c r="D50" s="1152"/>
      <c r="E50" s="1153" t="s">
        <v>515</v>
      </c>
      <c r="F50" s="1153"/>
      <c r="G50" s="1153"/>
      <c r="H50" s="1153"/>
      <c r="I50" s="1153"/>
      <c r="J50" s="1154"/>
      <c r="K50" s="1155">
        <v>429</v>
      </c>
      <c r="L50" s="1156">
        <v>403</v>
      </c>
      <c r="M50" s="1156">
        <v>395</v>
      </c>
      <c r="N50" s="1156">
        <v>387</v>
      </c>
      <c r="O50" s="1157">
        <v>379</v>
      </c>
      <c r="P50" s="1132"/>
      <c r="Q50" s="1132"/>
      <c r="R50" s="1132"/>
      <c r="S50" s="1132"/>
      <c r="T50" s="1132"/>
      <c r="U50" s="1132"/>
    </row>
    <row r="51" spans="1:21" ht="30.75" customHeight="1" x14ac:dyDescent="0.15">
      <c r="A51" s="1132"/>
      <c r="B51" s="1158"/>
      <c r="C51" s="1159"/>
      <c r="D51" s="1160"/>
      <c r="E51" s="1153" t="s">
        <v>516</v>
      </c>
      <c r="F51" s="1153"/>
      <c r="G51" s="1153"/>
      <c r="H51" s="1153"/>
      <c r="I51" s="1153"/>
      <c r="J51" s="1154"/>
      <c r="K51" s="1155">
        <v>2</v>
      </c>
      <c r="L51" s="1156">
        <v>2</v>
      </c>
      <c r="M51" s="1156">
        <v>2</v>
      </c>
      <c r="N51" s="1156">
        <v>2</v>
      </c>
      <c r="O51" s="1157">
        <v>2</v>
      </c>
      <c r="P51" s="1132"/>
      <c r="Q51" s="1132"/>
      <c r="R51" s="1132"/>
      <c r="S51" s="1132"/>
      <c r="T51" s="1132"/>
      <c r="U51" s="1132"/>
    </row>
    <row r="52" spans="1:21" ht="30.75" customHeight="1" x14ac:dyDescent="0.15">
      <c r="A52" s="1132"/>
      <c r="B52" s="1161" t="s">
        <v>517</v>
      </c>
      <c r="C52" s="1162"/>
      <c r="D52" s="1160"/>
      <c r="E52" s="1153" t="s">
        <v>518</v>
      </c>
      <c r="F52" s="1153"/>
      <c r="G52" s="1153"/>
      <c r="H52" s="1153"/>
      <c r="I52" s="1153"/>
      <c r="J52" s="1154"/>
      <c r="K52" s="1155">
        <v>23843</v>
      </c>
      <c r="L52" s="1156">
        <v>22728</v>
      </c>
      <c r="M52" s="1156">
        <v>22795</v>
      </c>
      <c r="N52" s="1156">
        <v>22104</v>
      </c>
      <c r="O52" s="1157">
        <v>22067</v>
      </c>
      <c r="P52" s="1132"/>
      <c r="Q52" s="1132"/>
      <c r="R52" s="1132"/>
      <c r="S52" s="1132"/>
      <c r="T52" s="1132"/>
      <c r="U52" s="1132"/>
    </row>
    <row r="53" spans="1:21" ht="30.75" customHeight="1" thickBot="1" x14ac:dyDescent="0.2">
      <c r="A53" s="1132"/>
      <c r="B53" s="1163" t="s">
        <v>519</v>
      </c>
      <c r="C53" s="1164"/>
      <c r="D53" s="1165"/>
      <c r="E53" s="1166" t="s">
        <v>520</v>
      </c>
      <c r="F53" s="1166"/>
      <c r="G53" s="1166"/>
      <c r="H53" s="1166"/>
      <c r="I53" s="1166"/>
      <c r="J53" s="1167"/>
      <c r="K53" s="1168">
        <v>4764</v>
      </c>
      <c r="L53" s="1169">
        <v>4711</v>
      </c>
      <c r="M53" s="1169">
        <v>4801</v>
      </c>
      <c r="N53" s="1169">
        <v>3496</v>
      </c>
      <c r="O53" s="1170">
        <v>2960</v>
      </c>
      <c r="P53" s="1132"/>
      <c r="Q53" s="1132"/>
      <c r="R53" s="1132"/>
      <c r="S53" s="1132"/>
      <c r="T53" s="1132"/>
      <c r="U53" s="1132"/>
    </row>
    <row r="54" spans="1:21" ht="24" customHeight="1" x14ac:dyDescent="0.15">
      <c r="A54" s="1132"/>
      <c r="B54" s="1171" t="s">
        <v>521</v>
      </c>
      <c r="C54" s="1132"/>
      <c r="D54" s="1132"/>
      <c r="E54" s="1132"/>
      <c r="F54" s="1132"/>
      <c r="G54" s="1132"/>
      <c r="H54" s="1132"/>
      <c r="I54" s="1132"/>
      <c r="J54" s="1132"/>
      <c r="K54" s="1132"/>
      <c r="L54" s="1132"/>
      <c r="M54" s="1132"/>
      <c r="N54" s="1132"/>
      <c r="O54" s="1132"/>
      <c r="P54" s="1132"/>
      <c r="Q54" s="1132"/>
      <c r="R54" s="1132"/>
      <c r="S54" s="1132"/>
      <c r="T54" s="1132"/>
      <c r="U54" s="1132"/>
    </row>
    <row r="55" spans="1:21" ht="24" customHeight="1" thickBot="1" x14ac:dyDescent="0.2">
      <c r="A55" s="1132"/>
      <c r="B55" s="1172" t="s">
        <v>522</v>
      </c>
      <c r="C55" s="1173"/>
      <c r="D55" s="1173"/>
      <c r="E55" s="1173"/>
      <c r="F55" s="1173"/>
      <c r="G55" s="1173"/>
      <c r="H55" s="1173"/>
      <c r="I55" s="1173"/>
      <c r="J55" s="1173"/>
      <c r="K55" s="1174"/>
      <c r="L55" s="1174"/>
      <c r="M55" s="1174"/>
      <c r="N55" s="1174"/>
      <c r="O55" s="1174"/>
      <c r="P55" s="1132"/>
      <c r="Q55" s="1132"/>
      <c r="R55" s="1132"/>
      <c r="S55" s="1132"/>
      <c r="T55" s="1132"/>
      <c r="U55" s="1132"/>
    </row>
    <row r="56" spans="1:21" ht="31.5" customHeight="1" thickBot="1" x14ac:dyDescent="0.2">
      <c r="A56" s="1132"/>
      <c r="B56" s="1175"/>
      <c r="C56" s="1176"/>
      <c r="D56" s="1176"/>
      <c r="E56" s="1177"/>
      <c r="F56" s="1177"/>
      <c r="G56" s="1177"/>
      <c r="H56" s="1177"/>
      <c r="I56" s="1177"/>
      <c r="J56" s="1178" t="s">
        <v>489</v>
      </c>
      <c r="K56" s="1179" t="s">
        <v>523</v>
      </c>
      <c r="L56" s="1180" t="s">
        <v>524</v>
      </c>
      <c r="M56" s="1180" t="s">
        <v>525</v>
      </c>
      <c r="N56" s="1180" t="s">
        <v>526</v>
      </c>
      <c r="O56" s="1181" t="s">
        <v>527</v>
      </c>
      <c r="P56" s="1132"/>
      <c r="Q56" s="1132"/>
      <c r="R56" s="1132"/>
      <c r="S56" s="1132"/>
      <c r="T56" s="1132"/>
      <c r="U56" s="1132"/>
    </row>
    <row r="57" spans="1:21" ht="31.5" customHeight="1" x14ac:dyDescent="0.15">
      <c r="B57" s="1182" t="s">
        <v>528</v>
      </c>
      <c r="C57" s="1183"/>
      <c r="D57" s="1184" t="s">
        <v>529</v>
      </c>
      <c r="E57" s="1185"/>
      <c r="F57" s="1185"/>
      <c r="G57" s="1185"/>
      <c r="H57" s="1185"/>
      <c r="I57" s="1185"/>
      <c r="J57" s="1186"/>
      <c r="K57" s="1187" t="s">
        <v>316</v>
      </c>
      <c r="L57" s="1188" t="s">
        <v>316</v>
      </c>
      <c r="M57" s="1188" t="s">
        <v>316</v>
      </c>
      <c r="N57" s="1188" t="s">
        <v>316</v>
      </c>
      <c r="O57" s="1189" t="s">
        <v>316</v>
      </c>
    </row>
    <row r="58" spans="1:21" ht="31.5" customHeight="1" thickBot="1" x14ac:dyDescent="0.2">
      <c r="B58" s="1190"/>
      <c r="C58" s="1191"/>
      <c r="D58" s="1192" t="s">
        <v>530</v>
      </c>
      <c r="E58" s="1193"/>
      <c r="F58" s="1193"/>
      <c r="G58" s="1193"/>
      <c r="H58" s="1193"/>
      <c r="I58" s="1193"/>
      <c r="J58" s="1194"/>
      <c r="K58" s="1195" t="s">
        <v>316</v>
      </c>
      <c r="L58" s="1196" t="s">
        <v>316</v>
      </c>
      <c r="M58" s="1196" t="s">
        <v>316</v>
      </c>
      <c r="N58" s="1196" t="s">
        <v>316</v>
      </c>
      <c r="O58" s="1197" t="s">
        <v>316</v>
      </c>
    </row>
    <row r="59" spans="1:21" ht="24" customHeight="1" x14ac:dyDescent="0.15">
      <c r="B59" s="1198"/>
      <c r="C59" s="1198"/>
      <c r="D59" s="1199" t="s">
        <v>531</v>
      </c>
      <c r="E59" s="1200"/>
      <c r="F59" s="1200"/>
      <c r="G59" s="1200"/>
      <c r="H59" s="1200"/>
      <c r="I59" s="1200"/>
      <c r="J59" s="1200"/>
      <c r="K59" s="1200"/>
      <c r="L59" s="1200"/>
      <c r="M59" s="1200"/>
      <c r="N59" s="1200"/>
      <c r="O59" s="1200"/>
    </row>
    <row r="60" spans="1:21" ht="24" customHeight="1" x14ac:dyDescent="0.15">
      <c r="B60" s="1201"/>
      <c r="C60" s="1201"/>
      <c r="D60" s="1199" t="s">
        <v>532</v>
      </c>
      <c r="E60" s="1200"/>
      <c r="F60" s="1200"/>
      <c r="G60" s="1200"/>
      <c r="H60" s="1200"/>
      <c r="I60" s="1200"/>
      <c r="J60" s="1200"/>
      <c r="K60" s="1200"/>
      <c r="L60" s="1200"/>
      <c r="M60" s="1200"/>
      <c r="N60" s="1200"/>
      <c r="O60" s="1200"/>
    </row>
    <row r="61" spans="1:21" ht="24" customHeight="1" x14ac:dyDescent="0.15">
      <c r="A61" s="1132"/>
      <c r="B61" s="1171"/>
      <c r="C61" s="1132"/>
      <c r="D61" s="1132"/>
      <c r="E61" s="1132"/>
      <c r="F61" s="1132"/>
      <c r="G61" s="1132"/>
      <c r="H61" s="1132"/>
      <c r="I61" s="1132"/>
      <c r="J61" s="1132"/>
      <c r="K61" s="1132"/>
      <c r="L61" s="1132"/>
      <c r="M61" s="1132"/>
      <c r="N61" s="1132"/>
      <c r="O61" s="1132"/>
      <c r="P61" s="1132"/>
      <c r="Q61" s="1132"/>
      <c r="R61" s="1132"/>
      <c r="S61" s="1132"/>
      <c r="T61" s="1132"/>
      <c r="U61" s="1132"/>
    </row>
    <row r="62" spans="1:21" ht="24" customHeight="1" x14ac:dyDescent="0.15">
      <c r="A62" s="1132"/>
      <c r="B62" s="1171"/>
      <c r="C62" s="1132"/>
      <c r="D62" s="1132"/>
      <c r="E62" s="1132"/>
      <c r="F62" s="1132"/>
      <c r="G62" s="1132"/>
      <c r="H62" s="1132"/>
      <c r="I62" s="1132"/>
      <c r="J62" s="1132"/>
      <c r="K62" s="1132"/>
      <c r="L62" s="1132"/>
      <c r="M62" s="1132"/>
      <c r="N62" s="1132"/>
      <c r="O62" s="1132"/>
      <c r="P62" s="1132"/>
      <c r="Q62" s="1132"/>
      <c r="R62" s="1132"/>
      <c r="S62" s="1132"/>
      <c r="T62" s="1132"/>
      <c r="U62" s="1132"/>
    </row>
  </sheetData>
  <sheetProtection algorithmName="SHA-512" hashValue="jY9w8LuzjFGWaTY7zrP1oGkPEMN4YgVSxQVloWZQnNBs+jaShY3/llWbGkCP45oKASdeC3soSk94s3EFGZVtuA==" saltValue="d4JsAZ1e5ShJyelAr0YcV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32110-6890-40E4-9E1E-B9608A251A65}">
  <sheetPr>
    <pageSetUpPr fitToPage="1"/>
  </sheetPr>
  <dimension ref="B1:M86"/>
  <sheetViews>
    <sheetView showGridLines="0" tabSelected="1" topLeftCell="A46" zoomScaleSheetLayoutView="100" workbookViewId="0"/>
  </sheetViews>
  <sheetFormatPr defaultColWidth="0" defaultRowHeight="13.5" customHeight="1" zeroHeight="1" x14ac:dyDescent="0.15"/>
  <cols>
    <col min="1" max="1" width="6.625" style="1202" customWidth="1"/>
    <col min="2" max="3" width="12.625" style="1202" customWidth="1"/>
    <col min="4" max="4" width="11.625" style="1202" customWidth="1"/>
    <col min="5" max="8" width="10.375" style="1202" customWidth="1"/>
    <col min="9" max="13" width="16.375" style="1202" customWidth="1"/>
    <col min="14" max="19" width="12.625" style="1202" customWidth="1"/>
    <col min="20" max="16384" width="0" style="120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203" t="s">
        <v>507</v>
      </c>
    </row>
    <row r="40" spans="2:13" ht="27.75" customHeight="1" thickBot="1" x14ac:dyDescent="0.2">
      <c r="B40" s="1204" t="s">
        <v>508</v>
      </c>
      <c r="C40" s="1205"/>
      <c r="D40" s="1205"/>
      <c r="E40" s="1206"/>
      <c r="F40" s="1206"/>
      <c r="G40" s="1206"/>
      <c r="H40" s="1207" t="s">
        <v>489</v>
      </c>
      <c r="I40" s="1208" t="s">
        <v>4</v>
      </c>
      <c r="J40" s="1209" t="s">
        <v>5</v>
      </c>
      <c r="K40" s="1209" t="s">
        <v>6</v>
      </c>
      <c r="L40" s="1209" t="s">
        <v>7</v>
      </c>
      <c r="M40" s="1210" t="s">
        <v>8</v>
      </c>
    </row>
    <row r="41" spans="2:13" ht="27.75" customHeight="1" x14ac:dyDescent="0.15">
      <c r="B41" s="1211" t="s">
        <v>533</v>
      </c>
      <c r="C41" s="1212"/>
      <c r="D41" s="1213"/>
      <c r="E41" s="1214" t="s">
        <v>534</v>
      </c>
      <c r="F41" s="1214"/>
      <c r="G41" s="1214"/>
      <c r="H41" s="1215"/>
      <c r="I41" s="1216">
        <v>199662</v>
      </c>
      <c r="J41" s="1217">
        <v>198684</v>
      </c>
      <c r="K41" s="1217">
        <v>197036</v>
      </c>
      <c r="L41" s="1217">
        <v>199200</v>
      </c>
      <c r="M41" s="1218">
        <v>199283</v>
      </c>
    </row>
    <row r="42" spans="2:13" ht="27.75" customHeight="1" x14ac:dyDescent="0.15">
      <c r="B42" s="1219"/>
      <c r="C42" s="1220"/>
      <c r="D42" s="1221"/>
      <c r="E42" s="1222" t="s">
        <v>535</v>
      </c>
      <c r="F42" s="1222"/>
      <c r="G42" s="1222"/>
      <c r="H42" s="1223"/>
      <c r="I42" s="1224">
        <v>3367</v>
      </c>
      <c r="J42" s="1225">
        <v>2745</v>
      </c>
      <c r="K42" s="1225">
        <v>2124</v>
      </c>
      <c r="L42" s="1225">
        <v>1503</v>
      </c>
      <c r="M42" s="1226">
        <v>882</v>
      </c>
    </row>
    <row r="43" spans="2:13" ht="27.75" customHeight="1" x14ac:dyDescent="0.15">
      <c r="B43" s="1219"/>
      <c r="C43" s="1220"/>
      <c r="D43" s="1221"/>
      <c r="E43" s="1222" t="s">
        <v>536</v>
      </c>
      <c r="F43" s="1222"/>
      <c r="G43" s="1222"/>
      <c r="H43" s="1223"/>
      <c r="I43" s="1224">
        <v>85493</v>
      </c>
      <c r="J43" s="1225">
        <v>70954</v>
      </c>
      <c r="K43" s="1225">
        <v>56187</v>
      </c>
      <c r="L43" s="1225">
        <v>49812</v>
      </c>
      <c r="M43" s="1226">
        <v>44090</v>
      </c>
    </row>
    <row r="44" spans="2:13" ht="27.75" customHeight="1" x14ac:dyDescent="0.15">
      <c r="B44" s="1219"/>
      <c r="C44" s="1220"/>
      <c r="D44" s="1221"/>
      <c r="E44" s="1222" t="s">
        <v>537</v>
      </c>
      <c r="F44" s="1222"/>
      <c r="G44" s="1222"/>
      <c r="H44" s="1223"/>
      <c r="I44" s="1224">
        <v>688</v>
      </c>
      <c r="J44" s="1225">
        <v>560</v>
      </c>
      <c r="K44" s="1225">
        <v>495</v>
      </c>
      <c r="L44" s="1225">
        <v>424</v>
      </c>
      <c r="M44" s="1226">
        <v>353</v>
      </c>
    </row>
    <row r="45" spans="2:13" ht="27.75" customHeight="1" x14ac:dyDescent="0.15">
      <c r="B45" s="1219"/>
      <c r="C45" s="1220"/>
      <c r="D45" s="1221"/>
      <c r="E45" s="1222" t="s">
        <v>538</v>
      </c>
      <c r="F45" s="1222"/>
      <c r="G45" s="1222"/>
      <c r="H45" s="1223"/>
      <c r="I45" s="1224">
        <v>29342</v>
      </c>
      <c r="J45" s="1225">
        <v>28225</v>
      </c>
      <c r="K45" s="1225">
        <v>28375</v>
      </c>
      <c r="L45" s="1225">
        <v>28913</v>
      </c>
      <c r="M45" s="1226">
        <v>28040</v>
      </c>
    </row>
    <row r="46" spans="2:13" ht="27.75" customHeight="1" x14ac:dyDescent="0.15">
      <c r="B46" s="1219"/>
      <c r="C46" s="1220"/>
      <c r="D46" s="1227"/>
      <c r="E46" s="1222" t="s">
        <v>539</v>
      </c>
      <c r="F46" s="1222"/>
      <c r="G46" s="1222"/>
      <c r="H46" s="1223"/>
      <c r="I46" s="1224">
        <v>1352</v>
      </c>
      <c r="J46" s="1225">
        <v>1111</v>
      </c>
      <c r="K46" s="1225">
        <v>919</v>
      </c>
      <c r="L46" s="1225">
        <v>674</v>
      </c>
      <c r="M46" s="1226">
        <v>475</v>
      </c>
    </row>
    <row r="47" spans="2:13" ht="27.75" customHeight="1" x14ac:dyDescent="0.15">
      <c r="B47" s="1219"/>
      <c r="C47" s="1220"/>
      <c r="D47" s="1228"/>
      <c r="E47" s="1229" t="s">
        <v>540</v>
      </c>
      <c r="F47" s="1230"/>
      <c r="G47" s="1230"/>
      <c r="H47" s="1231"/>
      <c r="I47" s="1224" t="s">
        <v>316</v>
      </c>
      <c r="J47" s="1225" t="s">
        <v>316</v>
      </c>
      <c r="K47" s="1225" t="s">
        <v>316</v>
      </c>
      <c r="L47" s="1225" t="s">
        <v>316</v>
      </c>
      <c r="M47" s="1226" t="s">
        <v>316</v>
      </c>
    </row>
    <row r="48" spans="2:13" ht="27.75" customHeight="1" x14ac:dyDescent="0.15">
      <c r="B48" s="1219"/>
      <c r="C48" s="1220"/>
      <c r="D48" s="1221"/>
      <c r="E48" s="1222" t="s">
        <v>541</v>
      </c>
      <c r="F48" s="1222"/>
      <c r="G48" s="1222"/>
      <c r="H48" s="1223"/>
      <c r="I48" s="1224" t="s">
        <v>316</v>
      </c>
      <c r="J48" s="1225" t="s">
        <v>316</v>
      </c>
      <c r="K48" s="1225" t="s">
        <v>316</v>
      </c>
      <c r="L48" s="1225" t="s">
        <v>316</v>
      </c>
      <c r="M48" s="1226" t="s">
        <v>316</v>
      </c>
    </row>
    <row r="49" spans="2:13" ht="27.75" customHeight="1" x14ac:dyDescent="0.15">
      <c r="B49" s="1232"/>
      <c r="C49" s="1233"/>
      <c r="D49" s="1221"/>
      <c r="E49" s="1222" t="s">
        <v>542</v>
      </c>
      <c r="F49" s="1222"/>
      <c r="G49" s="1222"/>
      <c r="H49" s="1223"/>
      <c r="I49" s="1224" t="s">
        <v>316</v>
      </c>
      <c r="J49" s="1225" t="s">
        <v>316</v>
      </c>
      <c r="K49" s="1225" t="s">
        <v>316</v>
      </c>
      <c r="L49" s="1225" t="s">
        <v>316</v>
      </c>
      <c r="M49" s="1226" t="s">
        <v>316</v>
      </c>
    </row>
    <row r="50" spans="2:13" ht="27.75" customHeight="1" x14ac:dyDescent="0.15">
      <c r="B50" s="1234" t="s">
        <v>543</v>
      </c>
      <c r="C50" s="1235"/>
      <c r="D50" s="1236"/>
      <c r="E50" s="1222" t="s">
        <v>544</v>
      </c>
      <c r="F50" s="1222"/>
      <c r="G50" s="1222"/>
      <c r="H50" s="1223"/>
      <c r="I50" s="1224">
        <v>53240</v>
      </c>
      <c r="J50" s="1225">
        <v>57673</v>
      </c>
      <c r="K50" s="1225">
        <v>58165</v>
      </c>
      <c r="L50" s="1225">
        <v>56884</v>
      </c>
      <c r="M50" s="1226">
        <v>61781</v>
      </c>
    </row>
    <row r="51" spans="2:13" ht="27.75" customHeight="1" x14ac:dyDescent="0.15">
      <c r="B51" s="1219"/>
      <c r="C51" s="1220"/>
      <c r="D51" s="1221"/>
      <c r="E51" s="1222" t="s">
        <v>545</v>
      </c>
      <c r="F51" s="1222"/>
      <c r="G51" s="1222"/>
      <c r="H51" s="1223"/>
      <c r="I51" s="1224">
        <v>46722</v>
      </c>
      <c r="J51" s="1225">
        <v>41409</v>
      </c>
      <c r="K51" s="1225">
        <v>36635</v>
      </c>
      <c r="L51" s="1225">
        <v>34341</v>
      </c>
      <c r="M51" s="1226">
        <v>32648</v>
      </c>
    </row>
    <row r="52" spans="2:13" ht="27.75" customHeight="1" x14ac:dyDescent="0.15">
      <c r="B52" s="1232"/>
      <c r="C52" s="1233"/>
      <c r="D52" s="1221"/>
      <c r="E52" s="1222" t="s">
        <v>546</v>
      </c>
      <c r="F52" s="1222"/>
      <c r="G52" s="1222"/>
      <c r="H52" s="1223"/>
      <c r="I52" s="1224">
        <v>194771</v>
      </c>
      <c r="J52" s="1225">
        <v>193474</v>
      </c>
      <c r="K52" s="1225">
        <v>189583</v>
      </c>
      <c r="L52" s="1225">
        <v>185464</v>
      </c>
      <c r="M52" s="1226">
        <v>181394</v>
      </c>
    </row>
    <row r="53" spans="2:13" ht="27.75" customHeight="1" thickBot="1" x14ac:dyDescent="0.2">
      <c r="B53" s="1237" t="s">
        <v>519</v>
      </c>
      <c r="C53" s="1238"/>
      <c r="D53" s="1239"/>
      <c r="E53" s="1240" t="s">
        <v>547</v>
      </c>
      <c r="F53" s="1240"/>
      <c r="G53" s="1240"/>
      <c r="H53" s="1241"/>
      <c r="I53" s="1242">
        <v>25170</v>
      </c>
      <c r="J53" s="1243">
        <v>9723</v>
      </c>
      <c r="K53" s="1243">
        <v>753</v>
      </c>
      <c r="L53" s="1243">
        <v>3836</v>
      </c>
      <c r="M53" s="1244">
        <v>-2699</v>
      </c>
    </row>
    <row r="54" spans="2:13" ht="27.75" customHeight="1" x14ac:dyDescent="0.15">
      <c r="B54" s="1245" t="s">
        <v>548</v>
      </c>
      <c r="C54" s="1246"/>
      <c r="D54" s="1246"/>
      <c r="E54" s="1247"/>
      <c r="F54" s="1247"/>
      <c r="G54" s="1247"/>
      <c r="H54" s="1247"/>
      <c r="I54" s="1248"/>
      <c r="J54" s="1248"/>
      <c r="K54" s="1248"/>
      <c r="L54" s="1248"/>
      <c r="M54" s="1248"/>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FHKgNLtnGGSbVqtwZGhfSGbbg3IfLczxaSwoKb7eCPuXT7farf/3BNXbGgiH/X8EesPDuuiNnlNruCkUB1W6A==" saltValue="1z8V9HZhR1bR5t28ze4R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17275-EB90-4969-A464-1BD09FF34D80}">
  <sheetPr>
    <pageSetUpPr fitToPage="1"/>
  </sheetPr>
  <dimension ref="B1:W66"/>
  <sheetViews>
    <sheetView showGridLines="0" tabSelected="1" zoomScale="70" zoomScaleNormal="70" zoomScaleSheetLayoutView="100" workbookViewId="0"/>
  </sheetViews>
  <sheetFormatPr defaultColWidth="0" defaultRowHeight="0" customHeight="1" zeroHeight="1" x14ac:dyDescent="0.15"/>
  <cols>
    <col min="1" max="1" width="8.25" style="1071" customWidth="1"/>
    <col min="2" max="2" width="16.375" style="1071" customWidth="1"/>
    <col min="3" max="5" width="26.25" style="1071" customWidth="1"/>
    <col min="6" max="8" width="24.25" style="1071" customWidth="1"/>
    <col min="9" max="14" width="26" style="1071" customWidth="1"/>
    <col min="15" max="15" width="6.125" style="1071" customWidth="1"/>
    <col min="16" max="16" width="9" style="1071" hidden="1" customWidth="1"/>
    <col min="17" max="20" width="0" style="1071" hidden="1" customWidth="1"/>
    <col min="21" max="21" width="9" style="1071" hidden="1" customWidth="1"/>
    <col min="22" max="22" width="0" style="1071" hidden="1" customWidth="1"/>
    <col min="23" max="23" width="9" style="1071" hidden="1" customWidth="1"/>
    <col min="24" max="16384" width="0" style="107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72"/>
      <c r="C53" s="1072"/>
      <c r="D53" s="1072"/>
      <c r="E53" s="1072"/>
      <c r="F53" s="1072"/>
      <c r="G53" s="1072"/>
      <c r="H53" s="1249" t="s">
        <v>549</v>
      </c>
    </row>
    <row r="54" spans="2:8" ht="29.25" customHeight="1" thickBot="1" x14ac:dyDescent="0.25">
      <c r="B54" s="1250" t="s">
        <v>26</v>
      </c>
      <c r="C54" s="1251"/>
      <c r="D54" s="1251"/>
      <c r="E54" s="1252" t="s">
        <v>489</v>
      </c>
      <c r="F54" s="1253" t="s">
        <v>6</v>
      </c>
      <c r="G54" s="1253" t="s">
        <v>7</v>
      </c>
      <c r="H54" s="1254" t="s">
        <v>8</v>
      </c>
    </row>
    <row r="55" spans="2:8" ht="52.5" customHeight="1" x14ac:dyDescent="0.15">
      <c r="B55" s="1255"/>
      <c r="C55" s="1256" t="s">
        <v>118</v>
      </c>
      <c r="D55" s="1256"/>
      <c r="E55" s="1257"/>
      <c r="F55" s="1258">
        <v>14256</v>
      </c>
      <c r="G55" s="1258">
        <v>14297</v>
      </c>
      <c r="H55" s="1259">
        <v>14307</v>
      </c>
    </row>
    <row r="56" spans="2:8" ht="52.5" customHeight="1" x14ac:dyDescent="0.15">
      <c r="B56" s="1260"/>
      <c r="C56" s="1261" t="s">
        <v>550</v>
      </c>
      <c r="D56" s="1261"/>
      <c r="E56" s="1262"/>
      <c r="F56" s="1263">
        <v>1723</v>
      </c>
      <c r="G56" s="1263">
        <v>1726</v>
      </c>
      <c r="H56" s="1264">
        <v>1727</v>
      </c>
    </row>
    <row r="57" spans="2:8" ht="53.25" customHeight="1" x14ac:dyDescent="0.15">
      <c r="B57" s="1260"/>
      <c r="C57" s="1265" t="s">
        <v>123</v>
      </c>
      <c r="D57" s="1265"/>
      <c r="E57" s="1266"/>
      <c r="F57" s="1267">
        <v>37664</v>
      </c>
      <c r="G57" s="1267">
        <v>37233</v>
      </c>
      <c r="H57" s="1268">
        <v>36964</v>
      </c>
    </row>
    <row r="58" spans="2:8" ht="45.75" customHeight="1" x14ac:dyDescent="0.15">
      <c r="B58" s="1269"/>
      <c r="C58" s="1270" t="s">
        <v>551</v>
      </c>
      <c r="D58" s="1271"/>
      <c r="E58" s="1272"/>
      <c r="F58" s="1273">
        <v>18725</v>
      </c>
      <c r="G58" s="1273">
        <v>18593</v>
      </c>
      <c r="H58" s="1274">
        <v>18470</v>
      </c>
    </row>
    <row r="59" spans="2:8" ht="45.75" customHeight="1" x14ac:dyDescent="0.15">
      <c r="B59" s="1269"/>
      <c r="C59" s="1270" t="s">
        <v>552</v>
      </c>
      <c r="D59" s="1271"/>
      <c r="E59" s="1272"/>
      <c r="F59" s="1273">
        <v>7571</v>
      </c>
      <c r="G59" s="1273">
        <v>7432</v>
      </c>
      <c r="H59" s="1274">
        <v>7285</v>
      </c>
    </row>
    <row r="60" spans="2:8" ht="45.75" customHeight="1" x14ac:dyDescent="0.15">
      <c r="B60" s="1269"/>
      <c r="C60" s="1270" t="s">
        <v>553</v>
      </c>
      <c r="D60" s="1271"/>
      <c r="E60" s="1272"/>
      <c r="F60" s="1273">
        <v>4000</v>
      </c>
      <c r="G60" s="1273">
        <v>4000</v>
      </c>
      <c r="H60" s="1274">
        <v>4000</v>
      </c>
    </row>
    <row r="61" spans="2:8" ht="45.75" customHeight="1" x14ac:dyDescent="0.15">
      <c r="B61" s="1269"/>
      <c r="C61" s="1270" t="s">
        <v>554</v>
      </c>
      <c r="D61" s="1271"/>
      <c r="E61" s="1272"/>
      <c r="F61" s="1273">
        <v>1442</v>
      </c>
      <c r="G61" s="1273">
        <v>1447</v>
      </c>
      <c r="H61" s="1274">
        <v>1460</v>
      </c>
    </row>
    <row r="62" spans="2:8" ht="45.75" customHeight="1" thickBot="1" x14ac:dyDescent="0.2">
      <c r="B62" s="1275"/>
      <c r="C62" s="1276" t="s">
        <v>555</v>
      </c>
      <c r="D62" s="1277"/>
      <c r="E62" s="1278"/>
      <c r="F62" s="1279">
        <v>1444</v>
      </c>
      <c r="G62" s="1279">
        <v>1262</v>
      </c>
      <c r="H62" s="1280">
        <v>1137</v>
      </c>
    </row>
    <row r="63" spans="2:8" ht="52.5" customHeight="1" thickBot="1" x14ac:dyDescent="0.2">
      <c r="B63" s="1281"/>
      <c r="C63" s="1282" t="s">
        <v>556</v>
      </c>
      <c r="D63" s="1282"/>
      <c r="E63" s="1283"/>
      <c r="F63" s="1284">
        <v>53643</v>
      </c>
      <c r="G63" s="1284">
        <v>53256</v>
      </c>
      <c r="H63" s="1285">
        <v>52999</v>
      </c>
    </row>
    <row r="64" spans="2:8" ht="15" customHeight="1" x14ac:dyDescent="0.15"/>
    <row r="65" ht="0" hidden="1" customHeight="1" x14ac:dyDescent="0.15"/>
    <row r="66" ht="0" hidden="1" customHeight="1" x14ac:dyDescent="0.15"/>
  </sheetData>
  <sheetProtection algorithmName="SHA-512" hashValue="WJdfwlG4SwNJmeDQaV8lpsWiRZMwFjR1e7Y8j/6iDnaX0K+815SooqGQ1DS/dUpBOInR74PupJXdD0J73z1Bvg==" saltValue="8tO3hJxKwrXBS0F5VLbp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91"/>
  <sheetViews>
    <sheetView showGridLines="0" tabSelected="1" topLeftCell="AC25"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1" t="s">
        <v>17</v>
      </c>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3"/>
    </row>
    <row r="44" spans="2:109" x14ac:dyDescent="0.15">
      <c r="B44" s="12"/>
      <c r="AN44" s="44"/>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6"/>
    </row>
    <row r="45" spans="2:109" x14ac:dyDescent="0.15">
      <c r="B45" s="12"/>
      <c r="AN45" s="44"/>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6"/>
    </row>
    <row r="46" spans="2:109" x14ac:dyDescent="0.15">
      <c r="B46" s="12"/>
      <c r="AN46" s="44"/>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6"/>
    </row>
    <row r="47" spans="2:109" x14ac:dyDescent="0.15">
      <c r="B47" s="12"/>
      <c r="AN47" s="47"/>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50"/>
      <c r="H50" s="50"/>
      <c r="I50" s="50"/>
      <c r="J50" s="50"/>
      <c r="K50" s="22"/>
      <c r="L50" s="22"/>
      <c r="M50" s="23"/>
      <c r="N50" s="23"/>
      <c r="AN50" s="51"/>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3"/>
      <c r="BP50" s="54" t="s">
        <v>4</v>
      </c>
      <c r="BQ50" s="54"/>
      <c r="BR50" s="54"/>
      <c r="BS50" s="54"/>
      <c r="BT50" s="54"/>
      <c r="BU50" s="54"/>
      <c r="BV50" s="54"/>
      <c r="BW50" s="54"/>
      <c r="BX50" s="54" t="s">
        <v>5</v>
      </c>
      <c r="BY50" s="54"/>
      <c r="BZ50" s="54"/>
      <c r="CA50" s="54"/>
      <c r="CB50" s="54"/>
      <c r="CC50" s="54"/>
      <c r="CD50" s="54"/>
      <c r="CE50" s="54"/>
      <c r="CF50" s="54" t="s">
        <v>6</v>
      </c>
      <c r="CG50" s="54"/>
      <c r="CH50" s="54"/>
      <c r="CI50" s="54"/>
      <c r="CJ50" s="54"/>
      <c r="CK50" s="54"/>
      <c r="CL50" s="54"/>
      <c r="CM50" s="54"/>
      <c r="CN50" s="54" t="s">
        <v>7</v>
      </c>
      <c r="CO50" s="54"/>
      <c r="CP50" s="54"/>
      <c r="CQ50" s="54"/>
      <c r="CR50" s="54"/>
      <c r="CS50" s="54"/>
      <c r="CT50" s="54"/>
      <c r="CU50" s="54"/>
      <c r="CV50" s="54" t="s">
        <v>8</v>
      </c>
      <c r="CW50" s="54"/>
      <c r="CX50" s="54"/>
      <c r="CY50" s="54"/>
      <c r="CZ50" s="54"/>
      <c r="DA50" s="54"/>
      <c r="DB50" s="54"/>
      <c r="DC50" s="54"/>
    </row>
    <row r="51" spans="1:109" ht="13.5" customHeight="1" x14ac:dyDescent="0.15">
      <c r="B51" s="12"/>
      <c r="G51" s="61"/>
      <c r="H51" s="61"/>
      <c r="I51" s="59"/>
      <c r="J51" s="59"/>
      <c r="K51" s="56"/>
      <c r="L51" s="56"/>
      <c r="M51" s="56"/>
      <c r="N51" s="56"/>
      <c r="AM51" s="21"/>
      <c r="AN51" s="57" t="s">
        <v>9</v>
      </c>
      <c r="AO51" s="57"/>
      <c r="AP51" s="57"/>
      <c r="AQ51" s="57"/>
      <c r="AR51" s="57"/>
      <c r="AS51" s="57"/>
      <c r="AT51" s="57"/>
      <c r="AU51" s="57"/>
      <c r="AV51" s="57"/>
      <c r="AW51" s="57"/>
      <c r="AX51" s="57"/>
      <c r="AY51" s="57"/>
      <c r="AZ51" s="57"/>
      <c r="BA51" s="57"/>
      <c r="BB51" s="57" t="s">
        <v>10</v>
      </c>
      <c r="BC51" s="57"/>
      <c r="BD51" s="57"/>
      <c r="BE51" s="57"/>
      <c r="BF51" s="57"/>
      <c r="BG51" s="57"/>
      <c r="BH51" s="57"/>
      <c r="BI51" s="57"/>
      <c r="BJ51" s="57"/>
      <c r="BK51" s="57"/>
      <c r="BL51" s="57"/>
      <c r="BM51" s="57"/>
      <c r="BN51" s="57"/>
      <c r="BO51" s="57"/>
      <c r="BP51" s="58"/>
      <c r="BQ51" s="55"/>
      <c r="BR51" s="55"/>
      <c r="BS51" s="55"/>
      <c r="BT51" s="55"/>
      <c r="BU51" s="55"/>
      <c r="BV51" s="55"/>
      <c r="BW51" s="55"/>
      <c r="BX51" s="55">
        <v>9.6</v>
      </c>
      <c r="BY51" s="55"/>
      <c r="BZ51" s="55"/>
      <c r="CA51" s="55"/>
      <c r="CB51" s="55"/>
      <c r="CC51" s="55"/>
      <c r="CD51" s="55"/>
      <c r="CE51" s="55"/>
      <c r="CF51" s="55">
        <v>0.7</v>
      </c>
      <c r="CG51" s="55"/>
      <c r="CH51" s="55"/>
      <c r="CI51" s="55"/>
      <c r="CJ51" s="55"/>
      <c r="CK51" s="55"/>
      <c r="CL51" s="55"/>
      <c r="CM51" s="55"/>
      <c r="CN51" s="55">
        <v>3.7</v>
      </c>
      <c r="CO51" s="55"/>
      <c r="CP51" s="55"/>
      <c r="CQ51" s="55"/>
      <c r="CR51" s="55"/>
      <c r="CS51" s="55"/>
      <c r="CT51" s="55"/>
      <c r="CU51" s="55"/>
      <c r="CV51" s="55"/>
      <c r="CW51" s="55"/>
      <c r="CX51" s="55"/>
      <c r="CY51" s="55"/>
      <c r="CZ51" s="55"/>
      <c r="DA51" s="55"/>
      <c r="DB51" s="55"/>
      <c r="DC51" s="55"/>
    </row>
    <row r="52" spans="1:109" x14ac:dyDescent="0.15">
      <c r="B52" s="12"/>
      <c r="G52" s="61"/>
      <c r="H52" s="61"/>
      <c r="I52" s="59"/>
      <c r="J52" s="59"/>
      <c r="K52" s="56"/>
      <c r="L52" s="56"/>
      <c r="M52" s="56"/>
      <c r="N52" s="56"/>
      <c r="AM52" s="21"/>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row>
    <row r="53" spans="1:109" x14ac:dyDescent="0.15">
      <c r="A53" s="20"/>
      <c r="B53" s="12"/>
      <c r="G53" s="61"/>
      <c r="H53" s="61"/>
      <c r="I53" s="50"/>
      <c r="J53" s="50"/>
      <c r="K53" s="56"/>
      <c r="L53" s="56"/>
      <c r="M53" s="56"/>
      <c r="N53" s="56"/>
      <c r="AM53" s="21"/>
      <c r="AN53" s="57"/>
      <c r="AO53" s="57"/>
      <c r="AP53" s="57"/>
      <c r="AQ53" s="57"/>
      <c r="AR53" s="57"/>
      <c r="AS53" s="57"/>
      <c r="AT53" s="57"/>
      <c r="AU53" s="57"/>
      <c r="AV53" s="57"/>
      <c r="AW53" s="57"/>
      <c r="AX53" s="57"/>
      <c r="AY53" s="57"/>
      <c r="AZ53" s="57"/>
      <c r="BA53" s="57"/>
      <c r="BB53" s="57" t="s">
        <v>11</v>
      </c>
      <c r="BC53" s="57"/>
      <c r="BD53" s="57"/>
      <c r="BE53" s="57"/>
      <c r="BF53" s="57"/>
      <c r="BG53" s="57"/>
      <c r="BH53" s="57"/>
      <c r="BI53" s="57"/>
      <c r="BJ53" s="57"/>
      <c r="BK53" s="57"/>
      <c r="BL53" s="57"/>
      <c r="BM53" s="57"/>
      <c r="BN53" s="57"/>
      <c r="BO53" s="57"/>
      <c r="BP53" s="58"/>
      <c r="BQ53" s="55"/>
      <c r="BR53" s="55"/>
      <c r="BS53" s="55"/>
      <c r="BT53" s="55"/>
      <c r="BU53" s="55"/>
      <c r="BV53" s="55"/>
      <c r="BW53" s="55"/>
      <c r="BX53" s="55">
        <v>62.3</v>
      </c>
      <c r="BY53" s="55"/>
      <c r="BZ53" s="55"/>
      <c r="CA53" s="55"/>
      <c r="CB53" s="55"/>
      <c r="CC53" s="55"/>
      <c r="CD53" s="55"/>
      <c r="CE53" s="55"/>
      <c r="CF53" s="55">
        <v>63.3</v>
      </c>
      <c r="CG53" s="55"/>
      <c r="CH53" s="55"/>
      <c r="CI53" s="55"/>
      <c r="CJ53" s="55"/>
      <c r="CK53" s="55"/>
      <c r="CL53" s="55"/>
      <c r="CM53" s="55"/>
      <c r="CN53" s="55">
        <v>64.2</v>
      </c>
      <c r="CO53" s="55"/>
      <c r="CP53" s="55"/>
      <c r="CQ53" s="55"/>
      <c r="CR53" s="55"/>
      <c r="CS53" s="55"/>
      <c r="CT53" s="55"/>
      <c r="CU53" s="55"/>
      <c r="CV53" s="55">
        <v>65</v>
      </c>
      <c r="CW53" s="55"/>
      <c r="CX53" s="55"/>
      <c r="CY53" s="55"/>
      <c r="CZ53" s="55"/>
      <c r="DA53" s="55"/>
      <c r="DB53" s="55"/>
      <c r="DC53" s="55"/>
    </row>
    <row r="54" spans="1:109" x14ac:dyDescent="0.15">
      <c r="A54" s="20"/>
      <c r="B54" s="12"/>
      <c r="G54" s="61"/>
      <c r="H54" s="61"/>
      <c r="I54" s="50"/>
      <c r="J54" s="50"/>
      <c r="K54" s="56"/>
      <c r="L54" s="56"/>
      <c r="M54" s="56"/>
      <c r="N54" s="56"/>
      <c r="AM54" s="21"/>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row>
    <row r="55" spans="1:109" x14ac:dyDescent="0.15">
      <c r="A55" s="20"/>
      <c r="B55" s="12"/>
      <c r="G55" s="50"/>
      <c r="H55" s="50"/>
      <c r="I55" s="50"/>
      <c r="J55" s="50"/>
      <c r="K55" s="56"/>
      <c r="L55" s="56"/>
      <c r="M55" s="56"/>
      <c r="N55" s="56"/>
      <c r="AN55" s="54" t="s">
        <v>12</v>
      </c>
      <c r="AO55" s="54"/>
      <c r="AP55" s="54"/>
      <c r="AQ55" s="54"/>
      <c r="AR55" s="54"/>
      <c r="AS55" s="54"/>
      <c r="AT55" s="54"/>
      <c r="AU55" s="54"/>
      <c r="AV55" s="54"/>
      <c r="AW55" s="54"/>
      <c r="AX55" s="54"/>
      <c r="AY55" s="54"/>
      <c r="AZ55" s="54"/>
      <c r="BA55" s="54"/>
      <c r="BB55" s="57" t="s">
        <v>10</v>
      </c>
      <c r="BC55" s="57"/>
      <c r="BD55" s="57"/>
      <c r="BE55" s="57"/>
      <c r="BF55" s="57"/>
      <c r="BG55" s="57"/>
      <c r="BH55" s="57"/>
      <c r="BI55" s="57"/>
      <c r="BJ55" s="57"/>
      <c r="BK55" s="57"/>
      <c r="BL55" s="57"/>
      <c r="BM55" s="57"/>
      <c r="BN55" s="57"/>
      <c r="BO55" s="57"/>
      <c r="BP55" s="58"/>
      <c r="BQ55" s="55"/>
      <c r="BR55" s="55"/>
      <c r="BS55" s="55"/>
      <c r="BT55" s="55"/>
      <c r="BU55" s="55"/>
      <c r="BV55" s="55"/>
      <c r="BW55" s="55"/>
      <c r="BX55" s="55">
        <v>41.4</v>
      </c>
      <c r="BY55" s="55"/>
      <c r="BZ55" s="55"/>
      <c r="CA55" s="55"/>
      <c r="CB55" s="55"/>
      <c r="CC55" s="55"/>
      <c r="CD55" s="55"/>
      <c r="CE55" s="55"/>
      <c r="CF55" s="55">
        <v>38.9</v>
      </c>
      <c r="CG55" s="55"/>
      <c r="CH55" s="55"/>
      <c r="CI55" s="55"/>
      <c r="CJ55" s="55"/>
      <c r="CK55" s="55"/>
      <c r="CL55" s="55"/>
      <c r="CM55" s="55"/>
      <c r="CN55" s="55">
        <v>37.6</v>
      </c>
      <c r="CO55" s="55"/>
      <c r="CP55" s="55"/>
      <c r="CQ55" s="55"/>
      <c r="CR55" s="55"/>
      <c r="CS55" s="55"/>
      <c r="CT55" s="55"/>
      <c r="CU55" s="55"/>
      <c r="CV55" s="55">
        <v>34</v>
      </c>
      <c r="CW55" s="55"/>
      <c r="CX55" s="55"/>
      <c r="CY55" s="55"/>
      <c r="CZ55" s="55"/>
      <c r="DA55" s="55"/>
      <c r="DB55" s="55"/>
      <c r="DC55" s="55"/>
    </row>
    <row r="56" spans="1:109" x14ac:dyDescent="0.15">
      <c r="A56" s="20"/>
      <c r="B56" s="12"/>
      <c r="G56" s="50"/>
      <c r="H56" s="50"/>
      <c r="I56" s="50"/>
      <c r="J56" s="50"/>
      <c r="K56" s="56"/>
      <c r="L56" s="56"/>
      <c r="M56" s="56"/>
      <c r="N56" s="56"/>
      <c r="AN56" s="54"/>
      <c r="AO56" s="54"/>
      <c r="AP56" s="54"/>
      <c r="AQ56" s="54"/>
      <c r="AR56" s="54"/>
      <c r="AS56" s="54"/>
      <c r="AT56" s="54"/>
      <c r="AU56" s="54"/>
      <c r="AV56" s="54"/>
      <c r="AW56" s="54"/>
      <c r="AX56" s="54"/>
      <c r="AY56" s="54"/>
      <c r="AZ56" s="54"/>
      <c r="BA56" s="54"/>
      <c r="BB56" s="57"/>
      <c r="BC56" s="57"/>
      <c r="BD56" s="57"/>
      <c r="BE56" s="57"/>
      <c r="BF56" s="57"/>
      <c r="BG56" s="57"/>
      <c r="BH56" s="57"/>
      <c r="BI56" s="57"/>
      <c r="BJ56" s="57"/>
      <c r="BK56" s="57"/>
      <c r="BL56" s="57"/>
      <c r="BM56" s="57"/>
      <c r="BN56" s="57"/>
      <c r="BO56" s="57"/>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row>
    <row r="57" spans="1:109" s="20" customFormat="1" x14ac:dyDescent="0.15">
      <c r="B57" s="24"/>
      <c r="G57" s="50"/>
      <c r="H57" s="50"/>
      <c r="I57" s="60"/>
      <c r="J57" s="60"/>
      <c r="K57" s="56"/>
      <c r="L57" s="56"/>
      <c r="M57" s="56"/>
      <c r="N57" s="56"/>
      <c r="AM57" s="3"/>
      <c r="AN57" s="54"/>
      <c r="AO57" s="54"/>
      <c r="AP57" s="54"/>
      <c r="AQ57" s="54"/>
      <c r="AR57" s="54"/>
      <c r="AS57" s="54"/>
      <c r="AT57" s="54"/>
      <c r="AU57" s="54"/>
      <c r="AV57" s="54"/>
      <c r="AW57" s="54"/>
      <c r="AX57" s="54"/>
      <c r="AY57" s="54"/>
      <c r="AZ57" s="54"/>
      <c r="BA57" s="54"/>
      <c r="BB57" s="57" t="s">
        <v>11</v>
      </c>
      <c r="BC57" s="57"/>
      <c r="BD57" s="57"/>
      <c r="BE57" s="57"/>
      <c r="BF57" s="57"/>
      <c r="BG57" s="57"/>
      <c r="BH57" s="57"/>
      <c r="BI57" s="57"/>
      <c r="BJ57" s="57"/>
      <c r="BK57" s="57"/>
      <c r="BL57" s="57"/>
      <c r="BM57" s="57"/>
      <c r="BN57" s="57"/>
      <c r="BO57" s="57"/>
      <c r="BP57" s="58"/>
      <c r="BQ57" s="55"/>
      <c r="BR57" s="55"/>
      <c r="BS57" s="55"/>
      <c r="BT57" s="55"/>
      <c r="BU57" s="55"/>
      <c r="BV57" s="55"/>
      <c r="BW57" s="55"/>
      <c r="BX57" s="55">
        <v>60.2</v>
      </c>
      <c r="BY57" s="55"/>
      <c r="BZ57" s="55"/>
      <c r="CA57" s="55"/>
      <c r="CB57" s="55"/>
      <c r="CC57" s="55"/>
      <c r="CD57" s="55"/>
      <c r="CE57" s="55"/>
      <c r="CF57" s="55">
        <v>59.3</v>
      </c>
      <c r="CG57" s="55"/>
      <c r="CH57" s="55"/>
      <c r="CI57" s="55"/>
      <c r="CJ57" s="55"/>
      <c r="CK57" s="55"/>
      <c r="CL57" s="55"/>
      <c r="CM57" s="55"/>
      <c r="CN57" s="55">
        <v>60</v>
      </c>
      <c r="CO57" s="55"/>
      <c r="CP57" s="55"/>
      <c r="CQ57" s="55"/>
      <c r="CR57" s="55"/>
      <c r="CS57" s="55"/>
      <c r="CT57" s="55"/>
      <c r="CU57" s="55"/>
      <c r="CV57" s="55">
        <v>60.8</v>
      </c>
      <c r="CW57" s="55"/>
      <c r="CX57" s="55"/>
      <c r="CY57" s="55"/>
      <c r="CZ57" s="55"/>
      <c r="DA57" s="55"/>
      <c r="DB57" s="55"/>
      <c r="DC57" s="55"/>
      <c r="DD57" s="25"/>
      <c r="DE57" s="24"/>
    </row>
    <row r="58" spans="1:109" s="20" customFormat="1" x14ac:dyDescent="0.15">
      <c r="A58" s="3"/>
      <c r="B58" s="24"/>
      <c r="G58" s="50"/>
      <c r="H58" s="50"/>
      <c r="I58" s="60"/>
      <c r="J58" s="60"/>
      <c r="K58" s="56"/>
      <c r="L58" s="56"/>
      <c r="M58" s="56"/>
      <c r="N58" s="56"/>
      <c r="AM58" s="3"/>
      <c r="AN58" s="54"/>
      <c r="AO58" s="54"/>
      <c r="AP58" s="54"/>
      <c r="AQ58" s="54"/>
      <c r="AR58" s="54"/>
      <c r="AS58" s="54"/>
      <c r="AT58" s="54"/>
      <c r="AU58" s="54"/>
      <c r="AV58" s="54"/>
      <c r="AW58" s="54"/>
      <c r="AX58" s="54"/>
      <c r="AY58" s="54"/>
      <c r="AZ58" s="54"/>
      <c r="BA58" s="54"/>
      <c r="BB58" s="57"/>
      <c r="BC58" s="57"/>
      <c r="BD58" s="57"/>
      <c r="BE58" s="57"/>
      <c r="BF58" s="57"/>
      <c r="BG58" s="57"/>
      <c r="BH58" s="57"/>
      <c r="BI58" s="57"/>
      <c r="BJ58" s="57"/>
      <c r="BK58" s="57"/>
      <c r="BL58" s="57"/>
      <c r="BM58" s="57"/>
      <c r="BN58" s="57"/>
      <c r="BO58" s="57"/>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1" t="s">
        <v>18</v>
      </c>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3"/>
    </row>
    <row r="66" spans="2:107" x14ac:dyDescent="0.15">
      <c r="B66" s="12"/>
      <c r="AN66" s="44"/>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6"/>
    </row>
    <row r="67" spans="2:107" x14ac:dyDescent="0.15">
      <c r="B67" s="12"/>
      <c r="AN67" s="44"/>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6"/>
    </row>
    <row r="68" spans="2:107" x14ac:dyDescent="0.15">
      <c r="B68" s="12"/>
      <c r="AN68" s="44"/>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6"/>
    </row>
    <row r="69" spans="2:107" x14ac:dyDescent="0.15">
      <c r="B69" s="12"/>
      <c r="AN69" s="47"/>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50"/>
      <c r="H72" s="50"/>
      <c r="I72" s="50"/>
      <c r="J72" s="50"/>
      <c r="K72" s="22"/>
      <c r="L72" s="22"/>
      <c r="M72" s="23"/>
      <c r="N72" s="23"/>
      <c r="AN72" s="51"/>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3"/>
      <c r="BP72" s="54" t="s">
        <v>4</v>
      </c>
      <c r="BQ72" s="54"/>
      <c r="BR72" s="54"/>
      <c r="BS72" s="54"/>
      <c r="BT72" s="54"/>
      <c r="BU72" s="54"/>
      <c r="BV72" s="54"/>
      <c r="BW72" s="54"/>
      <c r="BX72" s="54" t="s">
        <v>5</v>
      </c>
      <c r="BY72" s="54"/>
      <c r="BZ72" s="54"/>
      <c r="CA72" s="54"/>
      <c r="CB72" s="54"/>
      <c r="CC72" s="54"/>
      <c r="CD72" s="54"/>
      <c r="CE72" s="54"/>
      <c r="CF72" s="54" t="s">
        <v>6</v>
      </c>
      <c r="CG72" s="54"/>
      <c r="CH72" s="54"/>
      <c r="CI72" s="54"/>
      <c r="CJ72" s="54"/>
      <c r="CK72" s="54"/>
      <c r="CL72" s="54"/>
      <c r="CM72" s="54"/>
      <c r="CN72" s="54" t="s">
        <v>7</v>
      </c>
      <c r="CO72" s="54"/>
      <c r="CP72" s="54"/>
      <c r="CQ72" s="54"/>
      <c r="CR72" s="54"/>
      <c r="CS72" s="54"/>
      <c r="CT72" s="54"/>
      <c r="CU72" s="54"/>
      <c r="CV72" s="54" t="s">
        <v>8</v>
      </c>
      <c r="CW72" s="54"/>
      <c r="CX72" s="54"/>
      <c r="CY72" s="54"/>
      <c r="CZ72" s="54"/>
      <c r="DA72" s="54"/>
      <c r="DB72" s="54"/>
      <c r="DC72" s="54"/>
    </row>
    <row r="73" spans="2:107" x14ac:dyDescent="0.15">
      <c r="B73" s="12"/>
      <c r="G73" s="61"/>
      <c r="H73" s="61"/>
      <c r="I73" s="61"/>
      <c r="J73" s="61"/>
      <c r="K73" s="62"/>
      <c r="L73" s="62"/>
      <c r="M73" s="62"/>
      <c r="N73" s="62"/>
      <c r="AM73" s="21"/>
      <c r="AN73" s="57" t="s">
        <v>9</v>
      </c>
      <c r="AO73" s="57"/>
      <c r="AP73" s="57"/>
      <c r="AQ73" s="57"/>
      <c r="AR73" s="57"/>
      <c r="AS73" s="57"/>
      <c r="AT73" s="57"/>
      <c r="AU73" s="57"/>
      <c r="AV73" s="57"/>
      <c r="AW73" s="57"/>
      <c r="AX73" s="57"/>
      <c r="AY73" s="57"/>
      <c r="AZ73" s="57"/>
      <c r="BA73" s="57"/>
      <c r="BB73" s="57" t="s">
        <v>10</v>
      </c>
      <c r="BC73" s="57"/>
      <c r="BD73" s="57"/>
      <c r="BE73" s="57"/>
      <c r="BF73" s="57"/>
      <c r="BG73" s="57"/>
      <c r="BH73" s="57"/>
      <c r="BI73" s="57"/>
      <c r="BJ73" s="57"/>
      <c r="BK73" s="57"/>
      <c r="BL73" s="57"/>
      <c r="BM73" s="57"/>
      <c r="BN73" s="57"/>
      <c r="BO73" s="57"/>
      <c r="BP73" s="55">
        <v>25.1</v>
      </c>
      <c r="BQ73" s="55"/>
      <c r="BR73" s="55"/>
      <c r="BS73" s="55"/>
      <c r="BT73" s="55"/>
      <c r="BU73" s="55"/>
      <c r="BV73" s="55"/>
      <c r="BW73" s="55"/>
      <c r="BX73" s="55">
        <v>9.6</v>
      </c>
      <c r="BY73" s="55"/>
      <c r="BZ73" s="55"/>
      <c r="CA73" s="55"/>
      <c r="CB73" s="55"/>
      <c r="CC73" s="55"/>
      <c r="CD73" s="55"/>
      <c r="CE73" s="55"/>
      <c r="CF73" s="55">
        <v>0.7</v>
      </c>
      <c r="CG73" s="55"/>
      <c r="CH73" s="55"/>
      <c r="CI73" s="55"/>
      <c r="CJ73" s="55"/>
      <c r="CK73" s="55"/>
      <c r="CL73" s="55"/>
      <c r="CM73" s="55"/>
      <c r="CN73" s="55">
        <v>3.7</v>
      </c>
      <c r="CO73" s="55"/>
      <c r="CP73" s="55"/>
      <c r="CQ73" s="55"/>
      <c r="CR73" s="55"/>
      <c r="CS73" s="55"/>
      <c r="CT73" s="55"/>
      <c r="CU73" s="55"/>
      <c r="CV73" s="55"/>
      <c r="CW73" s="55"/>
      <c r="CX73" s="55"/>
      <c r="CY73" s="55"/>
      <c r="CZ73" s="55"/>
      <c r="DA73" s="55"/>
      <c r="DB73" s="55"/>
      <c r="DC73" s="55"/>
    </row>
    <row r="74" spans="2:107" x14ac:dyDescent="0.15">
      <c r="B74" s="12"/>
      <c r="G74" s="61"/>
      <c r="H74" s="61"/>
      <c r="I74" s="61"/>
      <c r="J74" s="61"/>
      <c r="K74" s="62"/>
      <c r="L74" s="62"/>
      <c r="M74" s="62"/>
      <c r="N74" s="62"/>
      <c r="AM74" s="21"/>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row>
    <row r="75" spans="2:107" x14ac:dyDescent="0.15">
      <c r="B75" s="12"/>
      <c r="G75" s="61"/>
      <c r="H75" s="61"/>
      <c r="I75" s="50"/>
      <c r="J75" s="50"/>
      <c r="K75" s="56"/>
      <c r="L75" s="56"/>
      <c r="M75" s="56"/>
      <c r="N75" s="56"/>
      <c r="AM75" s="21"/>
      <c r="AN75" s="57"/>
      <c r="AO75" s="57"/>
      <c r="AP75" s="57"/>
      <c r="AQ75" s="57"/>
      <c r="AR75" s="57"/>
      <c r="AS75" s="57"/>
      <c r="AT75" s="57"/>
      <c r="AU75" s="57"/>
      <c r="AV75" s="57"/>
      <c r="AW75" s="57"/>
      <c r="AX75" s="57"/>
      <c r="AY75" s="57"/>
      <c r="AZ75" s="57"/>
      <c r="BA75" s="57"/>
      <c r="BB75" s="57" t="s">
        <v>14</v>
      </c>
      <c r="BC75" s="57"/>
      <c r="BD75" s="57"/>
      <c r="BE75" s="57"/>
      <c r="BF75" s="57"/>
      <c r="BG75" s="57"/>
      <c r="BH75" s="57"/>
      <c r="BI75" s="57"/>
      <c r="BJ75" s="57"/>
      <c r="BK75" s="57"/>
      <c r="BL75" s="57"/>
      <c r="BM75" s="57"/>
      <c r="BN75" s="57"/>
      <c r="BO75" s="57"/>
      <c r="BP75" s="55">
        <v>6.4</v>
      </c>
      <c r="BQ75" s="55"/>
      <c r="BR75" s="55"/>
      <c r="BS75" s="55"/>
      <c r="BT75" s="55"/>
      <c r="BU75" s="55"/>
      <c r="BV75" s="55"/>
      <c r="BW75" s="55"/>
      <c r="BX75" s="55">
        <v>5.5</v>
      </c>
      <c r="BY75" s="55"/>
      <c r="BZ75" s="55"/>
      <c r="CA75" s="55"/>
      <c r="CB75" s="55"/>
      <c r="CC75" s="55"/>
      <c r="CD75" s="55"/>
      <c r="CE75" s="55"/>
      <c r="CF75" s="55">
        <v>4.7</v>
      </c>
      <c r="CG75" s="55"/>
      <c r="CH75" s="55"/>
      <c r="CI75" s="55"/>
      <c r="CJ75" s="55"/>
      <c r="CK75" s="55"/>
      <c r="CL75" s="55"/>
      <c r="CM75" s="55"/>
      <c r="CN75" s="55">
        <v>4.2</v>
      </c>
      <c r="CO75" s="55"/>
      <c r="CP75" s="55"/>
      <c r="CQ75" s="55"/>
      <c r="CR75" s="55"/>
      <c r="CS75" s="55"/>
      <c r="CT75" s="55"/>
      <c r="CU75" s="55"/>
      <c r="CV75" s="55">
        <v>3.6</v>
      </c>
      <c r="CW75" s="55"/>
      <c r="CX75" s="55"/>
      <c r="CY75" s="55"/>
      <c r="CZ75" s="55"/>
      <c r="DA75" s="55"/>
      <c r="DB75" s="55"/>
      <c r="DC75" s="55"/>
    </row>
    <row r="76" spans="2:107" x14ac:dyDescent="0.15">
      <c r="B76" s="12"/>
      <c r="G76" s="61"/>
      <c r="H76" s="61"/>
      <c r="I76" s="50"/>
      <c r="J76" s="50"/>
      <c r="K76" s="56"/>
      <c r="L76" s="56"/>
      <c r="M76" s="56"/>
      <c r="N76" s="56"/>
      <c r="AM76" s="21"/>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row>
    <row r="77" spans="2:107" x14ac:dyDescent="0.15">
      <c r="B77" s="12"/>
      <c r="G77" s="50"/>
      <c r="H77" s="50"/>
      <c r="I77" s="50"/>
      <c r="J77" s="50"/>
      <c r="K77" s="62"/>
      <c r="L77" s="62"/>
      <c r="M77" s="62"/>
      <c r="N77" s="62"/>
      <c r="AN77" s="54" t="s">
        <v>12</v>
      </c>
      <c r="AO77" s="54"/>
      <c r="AP77" s="54"/>
      <c r="AQ77" s="54"/>
      <c r="AR77" s="54"/>
      <c r="AS77" s="54"/>
      <c r="AT77" s="54"/>
      <c r="AU77" s="54"/>
      <c r="AV77" s="54"/>
      <c r="AW77" s="54"/>
      <c r="AX77" s="54"/>
      <c r="AY77" s="54"/>
      <c r="AZ77" s="54"/>
      <c r="BA77" s="54"/>
      <c r="BB77" s="57" t="s">
        <v>10</v>
      </c>
      <c r="BC77" s="57"/>
      <c r="BD77" s="57"/>
      <c r="BE77" s="57"/>
      <c r="BF77" s="57"/>
      <c r="BG77" s="57"/>
      <c r="BH77" s="57"/>
      <c r="BI77" s="57"/>
      <c r="BJ77" s="57"/>
      <c r="BK77" s="57"/>
      <c r="BL77" s="57"/>
      <c r="BM77" s="57"/>
      <c r="BN77" s="57"/>
      <c r="BO77" s="57"/>
      <c r="BP77" s="55">
        <v>47</v>
      </c>
      <c r="BQ77" s="55"/>
      <c r="BR77" s="55"/>
      <c r="BS77" s="55"/>
      <c r="BT77" s="55"/>
      <c r="BU77" s="55"/>
      <c r="BV77" s="55"/>
      <c r="BW77" s="55"/>
      <c r="BX77" s="55">
        <v>41.4</v>
      </c>
      <c r="BY77" s="55"/>
      <c r="BZ77" s="55"/>
      <c r="CA77" s="55"/>
      <c r="CB77" s="55"/>
      <c r="CC77" s="55"/>
      <c r="CD77" s="55"/>
      <c r="CE77" s="55"/>
      <c r="CF77" s="55">
        <v>38.9</v>
      </c>
      <c r="CG77" s="55"/>
      <c r="CH77" s="55"/>
      <c r="CI77" s="55"/>
      <c r="CJ77" s="55"/>
      <c r="CK77" s="55"/>
      <c r="CL77" s="55"/>
      <c r="CM77" s="55"/>
      <c r="CN77" s="55">
        <v>37.6</v>
      </c>
      <c r="CO77" s="55"/>
      <c r="CP77" s="55"/>
      <c r="CQ77" s="55"/>
      <c r="CR77" s="55"/>
      <c r="CS77" s="55"/>
      <c r="CT77" s="55"/>
      <c r="CU77" s="55"/>
      <c r="CV77" s="55">
        <v>34</v>
      </c>
      <c r="CW77" s="55"/>
      <c r="CX77" s="55"/>
      <c r="CY77" s="55"/>
      <c r="CZ77" s="55"/>
      <c r="DA77" s="55"/>
      <c r="DB77" s="55"/>
      <c r="DC77" s="55"/>
    </row>
    <row r="78" spans="2:107" x14ac:dyDescent="0.15">
      <c r="B78" s="12"/>
      <c r="G78" s="50"/>
      <c r="H78" s="50"/>
      <c r="I78" s="50"/>
      <c r="J78" s="50"/>
      <c r="K78" s="62"/>
      <c r="L78" s="62"/>
      <c r="M78" s="62"/>
      <c r="N78" s="62"/>
      <c r="AN78" s="54"/>
      <c r="AO78" s="54"/>
      <c r="AP78" s="54"/>
      <c r="AQ78" s="54"/>
      <c r="AR78" s="54"/>
      <c r="AS78" s="54"/>
      <c r="AT78" s="54"/>
      <c r="AU78" s="54"/>
      <c r="AV78" s="54"/>
      <c r="AW78" s="54"/>
      <c r="AX78" s="54"/>
      <c r="AY78" s="54"/>
      <c r="AZ78" s="54"/>
      <c r="BA78" s="54"/>
      <c r="BB78" s="57"/>
      <c r="BC78" s="57"/>
      <c r="BD78" s="57"/>
      <c r="BE78" s="57"/>
      <c r="BF78" s="57"/>
      <c r="BG78" s="57"/>
      <c r="BH78" s="57"/>
      <c r="BI78" s="57"/>
      <c r="BJ78" s="57"/>
      <c r="BK78" s="57"/>
      <c r="BL78" s="57"/>
      <c r="BM78" s="57"/>
      <c r="BN78" s="57"/>
      <c r="BO78" s="57"/>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row>
    <row r="79" spans="2:107" x14ac:dyDescent="0.15">
      <c r="B79" s="12"/>
      <c r="G79" s="50"/>
      <c r="H79" s="50"/>
      <c r="I79" s="60"/>
      <c r="J79" s="60"/>
      <c r="K79" s="63"/>
      <c r="L79" s="63"/>
      <c r="M79" s="63"/>
      <c r="N79" s="63"/>
      <c r="AN79" s="54"/>
      <c r="AO79" s="54"/>
      <c r="AP79" s="54"/>
      <c r="AQ79" s="54"/>
      <c r="AR79" s="54"/>
      <c r="AS79" s="54"/>
      <c r="AT79" s="54"/>
      <c r="AU79" s="54"/>
      <c r="AV79" s="54"/>
      <c r="AW79" s="54"/>
      <c r="AX79" s="54"/>
      <c r="AY79" s="54"/>
      <c r="AZ79" s="54"/>
      <c r="BA79" s="54"/>
      <c r="BB79" s="57" t="s">
        <v>14</v>
      </c>
      <c r="BC79" s="57"/>
      <c r="BD79" s="57"/>
      <c r="BE79" s="57"/>
      <c r="BF79" s="57"/>
      <c r="BG79" s="57"/>
      <c r="BH79" s="57"/>
      <c r="BI79" s="57"/>
      <c r="BJ79" s="57"/>
      <c r="BK79" s="57"/>
      <c r="BL79" s="57"/>
      <c r="BM79" s="57"/>
      <c r="BN79" s="57"/>
      <c r="BO79" s="57"/>
      <c r="BP79" s="55">
        <v>7.3</v>
      </c>
      <c r="BQ79" s="55"/>
      <c r="BR79" s="55"/>
      <c r="BS79" s="55"/>
      <c r="BT79" s="55"/>
      <c r="BU79" s="55"/>
      <c r="BV79" s="55"/>
      <c r="BW79" s="55"/>
      <c r="BX79" s="55">
        <v>6.7</v>
      </c>
      <c r="BY79" s="55"/>
      <c r="BZ79" s="55"/>
      <c r="CA79" s="55"/>
      <c r="CB79" s="55"/>
      <c r="CC79" s="55"/>
      <c r="CD79" s="55"/>
      <c r="CE79" s="55"/>
      <c r="CF79" s="55">
        <v>6.4</v>
      </c>
      <c r="CG79" s="55"/>
      <c r="CH79" s="55"/>
      <c r="CI79" s="55"/>
      <c r="CJ79" s="55"/>
      <c r="CK79" s="55"/>
      <c r="CL79" s="55"/>
      <c r="CM79" s="55"/>
      <c r="CN79" s="55">
        <v>6.1</v>
      </c>
      <c r="CO79" s="55"/>
      <c r="CP79" s="55"/>
      <c r="CQ79" s="55"/>
      <c r="CR79" s="55"/>
      <c r="CS79" s="55"/>
      <c r="CT79" s="55"/>
      <c r="CU79" s="55"/>
      <c r="CV79" s="55">
        <v>5.9</v>
      </c>
      <c r="CW79" s="55"/>
      <c r="CX79" s="55"/>
      <c r="CY79" s="55"/>
      <c r="CZ79" s="55"/>
      <c r="DA79" s="55"/>
      <c r="DB79" s="55"/>
      <c r="DC79" s="55"/>
    </row>
    <row r="80" spans="2:107" x14ac:dyDescent="0.15">
      <c r="B80" s="12"/>
      <c r="G80" s="50"/>
      <c r="H80" s="50"/>
      <c r="I80" s="60"/>
      <c r="J80" s="60"/>
      <c r="K80" s="63"/>
      <c r="L80" s="63"/>
      <c r="M80" s="63"/>
      <c r="N80" s="63"/>
      <c r="AN80" s="54"/>
      <c r="AO80" s="54"/>
      <c r="AP80" s="54"/>
      <c r="AQ80" s="54"/>
      <c r="AR80" s="54"/>
      <c r="AS80" s="54"/>
      <c r="AT80" s="54"/>
      <c r="AU80" s="54"/>
      <c r="AV80" s="54"/>
      <c r="AW80" s="54"/>
      <c r="AX80" s="54"/>
      <c r="AY80" s="54"/>
      <c r="AZ80" s="54"/>
      <c r="BA80" s="54"/>
      <c r="BB80" s="57"/>
      <c r="BC80" s="57"/>
      <c r="BD80" s="57"/>
      <c r="BE80" s="57"/>
      <c r="BF80" s="57"/>
      <c r="BG80" s="57"/>
      <c r="BH80" s="57"/>
      <c r="BI80" s="57"/>
      <c r="BJ80" s="57"/>
      <c r="BK80" s="57"/>
      <c r="BL80" s="57"/>
      <c r="BM80" s="57"/>
      <c r="BN80" s="57"/>
      <c r="BO80" s="57"/>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W4bBL29CfPodobLe5x9q+ahzLxufOfoNbROZ+beaHCUHKxeyjLA6zQYDkUNCWDehQ1l5nFY6vmhE78iXiH+5g==" saltValue="eTLnZb4P00phPe8odlj9x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35"/>
  <sheetViews>
    <sheetView showGridLines="0" tabSelected="1" topLeftCell="A55" zoomScale="70" zoomScaleNormal="7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bE44nyyh3yEeYFDah7YrKh4/6ffo9FHUzggdfs4n+t4QECtw3kxbkJuN6p4G8s7sV0cuzYJjcE+n1snHFt1VA==" saltValue="p1KfOQ2WmxoAnn9XLGS7W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35"/>
  <sheetViews>
    <sheetView showGridLines="0" tabSelected="1" zoomScale="70" zoomScaleNormal="7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vYgWu0yCxbLup2xvtmReGuq72giL5u7fQsoZt19Jn6hezC9vziMKNmv9y9YxRXZaXVXpTPwkdImsAL9nbpVCQ==" saltValue="P7YTwMDnNDgPdPEPnPNRk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E790B-1399-4522-A0AC-87B89A7A2564}">
  <sheetPr>
    <pageSetUpPr fitToPage="1"/>
  </sheetPr>
  <dimension ref="B1:EM53"/>
  <sheetViews>
    <sheetView showGridLines="0" tabSelected="1" workbookViewId="0"/>
  </sheetViews>
  <sheetFormatPr defaultColWidth="0" defaultRowHeight="11.25" customHeight="1" zeroHeight="1" x14ac:dyDescent="0.15"/>
  <cols>
    <col min="1" max="95" width="1.625" style="339" customWidth="1"/>
    <col min="96" max="133" width="1.625" style="494" customWidth="1"/>
    <col min="134" max="143" width="1.625" style="339" customWidth="1"/>
    <col min="144" max="16384" width="0" style="339" hidden="1"/>
  </cols>
  <sheetData>
    <row r="1" spans="2:143" ht="22.5" customHeight="1" thickBot="1" x14ac:dyDescent="0.2">
      <c r="B1" s="333"/>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6" t="s">
        <v>145</v>
      </c>
      <c r="DI1" s="337"/>
      <c r="DJ1" s="337"/>
      <c r="DK1" s="337"/>
      <c r="DL1" s="337"/>
      <c r="DM1" s="337"/>
      <c r="DN1" s="338"/>
      <c r="DO1" s="339"/>
      <c r="DP1" s="336" t="s">
        <v>146</v>
      </c>
      <c r="DQ1" s="337"/>
      <c r="DR1" s="337"/>
      <c r="DS1" s="337"/>
      <c r="DT1" s="337"/>
      <c r="DU1" s="337"/>
      <c r="DV1" s="337"/>
      <c r="DW1" s="337"/>
      <c r="DX1" s="337"/>
      <c r="DY1" s="337"/>
      <c r="DZ1" s="337"/>
      <c r="EA1" s="337"/>
      <c r="EB1" s="337"/>
      <c r="EC1" s="338"/>
      <c r="ED1" s="334"/>
      <c r="EE1" s="334"/>
      <c r="EF1" s="334"/>
      <c r="EG1" s="334"/>
      <c r="EH1" s="334"/>
      <c r="EI1" s="334"/>
      <c r="EJ1" s="334"/>
      <c r="EK1" s="334"/>
      <c r="EL1" s="334"/>
      <c r="EM1" s="334"/>
    </row>
    <row r="2" spans="2:143" ht="22.5" customHeight="1" x14ac:dyDescent="0.15">
      <c r="B2" s="340" t="s">
        <v>147</v>
      </c>
      <c r="R2" s="341"/>
      <c r="S2" s="341"/>
      <c r="T2" s="341"/>
      <c r="U2" s="341"/>
      <c r="V2" s="341"/>
      <c r="W2" s="341"/>
      <c r="X2" s="341"/>
      <c r="Y2" s="341"/>
      <c r="Z2" s="341"/>
      <c r="AA2" s="341"/>
      <c r="AB2" s="341"/>
      <c r="AC2" s="341"/>
      <c r="AE2" s="342"/>
      <c r="AF2" s="342"/>
      <c r="AG2" s="342"/>
      <c r="AH2" s="342"/>
      <c r="AI2" s="342"/>
      <c r="AJ2" s="341"/>
      <c r="AK2" s="341"/>
      <c r="AL2" s="341"/>
      <c r="AM2" s="341"/>
      <c r="AN2" s="341"/>
      <c r="AO2" s="341"/>
      <c r="AP2" s="341"/>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row>
    <row r="3" spans="2:143" ht="11.25" customHeight="1" x14ac:dyDescent="0.15">
      <c r="B3" s="343" t="s">
        <v>148</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149</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5"/>
      <c r="CD3" s="346" t="s">
        <v>150</v>
      </c>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8"/>
    </row>
    <row r="4" spans="2:143" ht="11.25" customHeight="1" x14ac:dyDescent="0.15">
      <c r="B4" s="343" t="s">
        <v>26</v>
      </c>
      <c r="C4" s="344"/>
      <c r="D4" s="344"/>
      <c r="E4" s="344"/>
      <c r="F4" s="344"/>
      <c r="G4" s="344"/>
      <c r="H4" s="344"/>
      <c r="I4" s="344"/>
      <c r="J4" s="344"/>
      <c r="K4" s="344"/>
      <c r="L4" s="344"/>
      <c r="M4" s="344"/>
      <c r="N4" s="344"/>
      <c r="O4" s="344"/>
      <c r="P4" s="344"/>
      <c r="Q4" s="345"/>
      <c r="R4" s="343" t="s">
        <v>151</v>
      </c>
      <c r="S4" s="344"/>
      <c r="T4" s="344"/>
      <c r="U4" s="344"/>
      <c r="V4" s="344"/>
      <c r="W4" s="344"/>
      <c r="X4" s="344"/>
      <c r="Y4" s="345"/>
      <c r="Z4" s="343" t="s">
        <v>152</v>
      </c>
      <c r="AA4" s="344"/>
      <c r="AB4" s="344"/>
      <c r="AC4" s="345"/>
      <c r="AD4" s="343" t="s">
        <v>153</v>
      </c>
      <c r="AE4" s="344"/>
      <c r="AF4" s="344"/>
      <c r="AG4" s="344"/>
      <c r="AH4" s="344"/>
      <c r="AI4" s="344"/>
      <c r="AJ4" s="344"/>
      <c r="AK4" s="345"/>
      <c r="AL4" s="343" t="s">
        <v>152</v>
      </c>
      <c r="AM4" s="344"/>
      <c r="AN4" s="344"/>
      <c r="AO4" s="345"/>
      <c r="AP4" s="349" t="s">
        <v>154</v>
      </c>
      <c r="AQ4" s="349"/>
      <c r="AR4" s="349"/>
      <c r="AS4" s="349"/>
      <c r="AT4" s="349"/>
      <c r="AU4" s="349"/>
      <c r="AV4" s="349"/>
      <c r="AW4" s="349"/>
      <c r="AX4" s="349"/>
      <c r="AY4" s="349"/>
      <c r="AZ4" s="349"/>
      <c r="BA4" s="349"/>
      <c r="BB4" s="349"/>
      <c r="BC4" s="349"/>
      <c r="BD4" s="349"/>
      <c r="BE4" s="349"/>
      <c r="BF4" s="349"/>
      <c r="BG4" s="349" t="s">
        <v>155</v>
      </c>
      <c r="BH4" s="349"/>
      <c r="BI4" s="349"/>
      <c r="BJ4" s="349"/>
      <c r="BK4" s="349"/>
      <c r="BL4" s="349"/>
      <c r="BM4" s="349"/>
      <c r="BN4" s="349"/>
      <c r="BO4" s="349" t="s">
        <v>152</v>
      </c>
      <c r="BP4" s="349"/>
      <c r="BQ4" s="349"/>
      <c r="BR4" s="349"/>
      <c r="BS4" s="349" t="s">
        <v>156</v>
      </c>
      <c r="BT4" s="349"/>
      <c r="BU4" s="349"/>
      <c r="BV4" s="349"/>
      <c r="BW4" s="349"/>
      <c r="BX4" s="349"/>
      <c r="BY4" s="349"/>
      <c r="BZ4" s="349"/>
      <c r="CA4" s="349"/>
      <c r="CB4" s="349"/>
      <c r="CD4" s="346" t="s">
        <v>157</v>
      </c>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347"/>
      <c r="EB4" s="347"/>
      <c r="EC4" s="348"/>
    </row>
    <row r="5" spans="2:143" s="367" customFormat="1" ht="11.25" customHeight="1" x14ac:dyDescent="0.15">
      <c r="B5" s="350" t="s">
        <v>158</v>
      </c>
      <c r="C5" s="351"/>
      <c r="D5" s="351"/>
      <c r="E5" s="351"/>
      <c r="F5" s="351"/>
      <c r="G5" s="351"/>
      <c r="H5" s="351"/>
      <c r="I5" s="351"/>
      <c r="J5" s="351"/>
      <c r="K5" s="351"/>
      <c r="L5" s="351"/>
      <c r="M5" s="351"/>
      <c r="N5" s="351"/>
      <c r="O5" s="351"/>
      <c r="P5" s="351"/>
      <c r="Q5" s="352"/>
      <c r="R5" s="353">
        <v>96205981</v>
      </c>
      <c r="S5" s="354"/>
      <c r="T5" s="354"/>
      <c r="U5" s="354"/>
      <c r="V5" s="354"/>
      <c r="W5" s="354"/>
      <c r="X5" s="354"/>
      <c r="Y5" s="355"/>
      <c r="Z5" s="356">
        <v>46.2</v>
      </c>
      <c r="AA5" s="356"/>
      <c r="AB5" s="356"/>
      <c r="AC5" s="356"/>
      <c r="AD5" s="357">
        <v>89329849</v>
      </c>
      <c r="AE5" s="357"/>
      <c r="AF5" s="357"/>
      <c r="AG5" s="357"/>
      <c r="AH5" s="357"/>
      <c r="AI5" s="357"/>
      <c r="AJ5" s="357"/>
      <c r="AK5" s="357"/>
      <c r="AL5" s="358">
        <v>77.7</v>
      </c>
      <c r="AM5" s="359"/>
      <c r="AN5" s="359"/>
      <c r="AO5" s="360"/>
      <c r="AP5" s="350" t="s">
        <v>159</v>
      </c>
      <c r="AQ5" s="351"/>
      <c r="AR5" s="351"/>
      <c r="AS5" s="351"/>
      <c r="AT5" s="351"/>
      <c r="AU5" s="351"/>
      <c r="AV5" s="351"/>
      <c r="AW5" s="351"/>
      <c r="AX5" s="351"/>
      <c r="AY5" s="351"/>
      <c r="AZ5" s="351"/>
      <c r="BA5" s="351"/>
      <c r="BB5" s="351"/>
      <c r="BC5" s="351"/>
      <c r="BD5" s="351"/>
      <c r="BE5" s="351"/>
      <c r="BF5" s="352"/>
      <c r="BG5" s="361">
        <v>84812593</v>
      </c>
      <c r="BH5" s="362"/>
      <c r="BI5" s="362"/>
      <c r="BJ5" s="362"/>
      <c r="BK5" s="362"/>
      <c r="BL5" s="362"/>
      <c r="BM5" s="362"/>
      <c r="BN5" s="363"/>
      <c r="BO5" s="364">
        <v>88.2</v>
      </c>
      <c r="BP5" s="364"/>
      <c r="BQ5" s="364"/>
      <c r="BR5" s="364"/>
      <c r="BS5" s="365">
        <v>1547328</v>
      </c>
      <c r="BT5" s="365"/>
      <c r="BU5" s="365"/>
      <c r="BV5" s="365"/>
      <c r="BW5" s="365"/>
      <c r="BX5" s="365"/>
      <c r="BY5" s="365"/>
      <c r="BZ5" s="365"/>
      <c r="CA5" s="365"/>
      <c r="CB5" s="366"/>
      <c r="CD5" s="346" t="s">
        <v>154</v>
      </c>
      <c r="CE5" s="347"/>
      <c r="CF5" s="347"/>
      <c r="CG5" s="347"/>
      <c r="CH5" s="347"/>
      <c r="CI5" s="347"/>
      <c r="CJ5" s="347"/>
      <c r="CK5" s="347"/>
      <c r="CL5" s="347"/>
      <c r="CM5" s="347"/>
      <c r="CN5" s="347"/>
      <c r="CO5" s="347"/>
      <c r="CP5" s="347"/>
      <c r="CQ5" s="348"/>
      <c r="CR5" s="346" t="s">
        <v>160</v>
      </c>
      <c r="CS5" s="347"/>
      <c r="CT5" s="347"/>
      <c r="CU5" s="347"/>
      <c r="CV5" s="347"/>
      <c r="CW5" s="347"/>
      <c r="CX5" s="347"/>
      <c r="CY5" s="348"/>
      <c r="CZ5" s="346" t="s">
        <v>152</v>
      </c>
      <c r="DA5" s="347"/>
      <c r="DB5" s="347"/>
      <c r="DC5" s="348"/>
      <c r="DD5" s="346" t="s">
        <v>161</v>
      </c>
      <c r="DE5" s="347"/>
      <c r="DF5" s="347"/>
      <c r="DG5" s="347"/>
      <c r="DH5" s="347"/>
      <c r="DI5" s="347"/>
      <c r="DJ5" s="347"/>
      <c r="DK5" s="347"/>
      <c r="DL5" s="347"/>
      <c r="DM5" s="347"/>
      <c r="DN5" s="347"/>
      <c r="DO5" s="347"/>
      <c r="DP5" s="348"/>
      <c r="DQ5" s="346" t="s">
        <v>162</v>
      </c>
      <c r="DR5" s="347"/>
      <c r="DS5" s="347"/>
      <c r="DT5" s="347"/>
      <c r="DU5" s="347"/>
      <c r="DV5" s="347"/>
      <c r="DW5" s="347"/>
      <c r="DX5" s="347"/>
      <c r="DY5" s="347"/>
      <c r="DZ5" s="347"/>
      <c r="EA5" s="347"/>
      <c r="EB5" s="347"/>
      <c r="EC5" s="348"/>
    </row>
    <row r="6" spans="2:143" ht="11.25" customHeight="1" x14ac:dyDescent="0.15">
      <c r="B6" s="368" t="s">
        <v>163</v>
      </c>
      <c r="C6" s="369"/>
      <c r="D6" s="369"/>
      <c r="E6" s="369"/>
      <c r="F6" s="369"/>
      <c r="G6" s="369"/>
      <c r="H6" s="369"/>
      <c r="I6" s="369"/>
      <c r="J6" s="369"/>
      <c r="K6" s="369"/>
      <c r="L6" s="369"/>
      <c r="M6" s="369"/>
      <c r="N6" s="369"/>
      <c r="O6" s="369"/>
      <c r="P6" s="369"/>
      <c r="Q6" s="370"/>
      <c r="R6" s="361">
        <v>1416365</v>
      </c>
      <c r="S6" s="362"/>
      <c r="T6" s="362"/>
      <c r="U6" s="362"/>
      <c r="V6" s="362"/>
      <c r="W6" s="362"/>
      <c r="X6" s="362"/>
      <c r="Y6" s="363"/>
      <c r="Z6" s="364">
        <v>0.7</v>
      </c>
      <c r="AA6" s="364"/>
      <c r="AB6" s="364"/>
      <c r="AC6" s="364"/>
      <c r="AD6" s="365">
        <v>1416365</v>
      </c>
      <c r="AE6" s="365"/>
      <c r="AF6" s="365"/>
      <c r="AG6" s="365"/>
      <c r="AH6" s="365"/>
      <c r="AI6" s="365"/>
      <c r="AJ6" s="365"/>
      <c r="AK6" s="365"/>
      <c r="AL6" s="371">
        <v>1.2</v>
      </c>
      <c r="AM6" s="372"/>
      <c r="AN6" s="372"/>
      <c r="AO6" s="373"/>
      <c r="AP6" s="368" t="s">
        <v>164</v>
      </c>
      <c r="AQ6" s="369"/>
      <c r="AR6" s="369"/>
      <c r="AS6" s="369"/>
      <c r="AT6" s="369"/>
      <c r="AU6" s="369"/>
      <c r="AV6" s="369"/>
      <c r="AW6" s="369"/>
      <c r="AX6" s="369"/>
      <c r="AY6" s="369"/>
      <c r="AZ6" s="369"/>
      <c r="BA6" s="369"/>
      <c r="BB6" s="369"/>
      <c r="BC6" s="369"/>
      <c r="BD6" s="369"/>
      <c r="BE6" s="369"/>
      <c r="BF6" s="370"/>
      <c r="BG6" s="361">
        <v>84812593</v>
      </c>
      <c r="BH6" s="362"/>
      <c r="BI6" s="362"/>
      <c r="BJ6" s="362"/>
      <c r="BK6" s="362"/>
      <c r="BL6" s="362"/>
      <c r="BM6" s="362"/>
      <c r="BN6" s="363"/>
      <c r="BO6" s="364">
        <v>88.2</v>
      </c>
      <c r="BP6" s="364"/>
      <c r="BQ6" s="364"/>
      <c r="BR6" s="364"/>
      <c r="BS6" s="365">
        <v>1547328</v>
      </c>
      <c r="BT6" s="365"/>
      <c r="BU6" s="365"/>
      <c r="BV6" s="365"/>
      <c r="BW6" s="365"/>
      <c r="BX6" s="365"/>
      <c r="BY6" s="365"/>
      <c r="BZ6" s="365"/>
      <c r="CA6" s="365"/>
      <c r="CB6" s="366"/>
      <c r="CD6" s="374" t="s">
        <v>165</v>
      </c>
      <c r="CE6" s="375"/>
      <c r="CF6" s="375"/>
      <c r="CG6" s="375"/>
      <c r="CH6" s="375"/>
      <c r="CI6" s="375"/>
      <c r="CJ6" s="375"/>
      <c r="CK6" s="375"/>
      <c r="CL6" s="375"/>
      <c r="CM6" s="375"/>
      <c r="CN6" s="375"/>
      <c r="CO6" s="375"/>
      <c r="CP6" s="375"/>
      <c r="CQ6" s="376"/>
      <c r="CR6" s="361">
        <v>964883</v>
      </c>
      <c r="CS6" s="362"/>
      <c r="CT6" s="362"/>
      <c r="CU6" s="362"/>
      <c r="CV6" s="362"/>
      <c r="CW6" s="362"/>
      <c r="CX6" s="362"/>
      <c r="CY6" s="363"/>
      <c r="CZ6" s="358">
        <v>0.5</v>
      </c>
      <c r="DA6" s="359"/>
      <c r="DB6" s="359"/>
      <c r="DC6" s="377"/>
      <c r="DD6" s="378" t="s">
        <v>66</v>
      </c>
      <c r="DE6" s="362"/>
      <c r="DF6" s="362"/>
      <c r="DG6" s="362"/>
      <c r="DH6" s="362"/>
      <c r="DI6" s="362"/>
      <c r="DJ6" s="362"/>
      <c r="DK6" s="362"/>
      <c r="DL6" s="362"/>
      <c r="DM6" s="362"/>
      <c r="DN6" s="362"/>
      <c r="DO6" s="362"/>
      <c r="DP6" s="363"/>
      <c r="DQ6" s="378">
        <v>964883</v>
      </c>
      <c r="DR6" s="362"/>
      <c r="DS6" s="362"/>
      <c r="DT6" s="362"/>
      <c r="DU6" s="362"/>
      <c r="DV6" s="362"/>
      <c r="DW6" s="362"/>
      <c r="DX6" s="362"/>
      <c r="DY6" s="362"/>
      <c r="DZ6" s="362"/>
      <c r="EA6" s="362"/>
      <c r="EB6" s="362"/>
      <c r="EC6" s="379"/>
    </row>
    <row r="7" spans="2:143" ht="11.25" customHeight="1" x14ac:dyDescent="0.15">
      <c r="B7" s="368" t="s">
        <v>166</v>
      </c>
      <c r="C7" s="369"/>
      <c r="D7" s="369"/>
      <c r="E7" s="369"/>
      <c r="F7" s="369"/>
      <c r="G7" s="369"/>
      <c r="H7" s="369"/>
      <c r="I7" s="369"/>
      <c r="J7" s="369"/>
      <c r="K7" s="369"/>
      <c r="L7" s="369"/>
      <c r="M7" s="369"/>
      <c r="N7" s="369"/>
      <c r="O7" s="369"/>
      <c r="P7" s="369"/>
      <c r="Q7" s="370"/>
      <c r="R7" s="361">
        <v>157018</v>
      </c>
      <c r="S7" s="362"/>
      <c r="T7" s="362"/>
      <c r="U7" s="362"/>
      <c r="V7" s="362"/>
      <c r="W7" s="362"/>
      <c r="X7" s="362"/>
      <c r="Y7" s="363"/>
      <c r="Z7" s="364">
        <v>0.1</v>
      </c>
      <c r="AA7" s="364"/>
      <c r="AB7" s="364"/>
      <c r="AC7" s="364"/>
      <c r="AD7" s="365">
        <v>157018</v>
      </c>
      <c r="AE7" s="365"/>
      <c r="AF7" s="365"/>
      <c r="AG7" s="365"/>
      <c r="AH7" s="365"/>
      <c r="AI7" s="365"/>
      <c r="AJ7" s="365"/>
      <c r="AK7" s="365"/>
      <c r="AL7" s="371">
        <v>0.1</v>
      </c>
      <c r="AM7" s="372"/>
      <c r="AN7" s="372"/>
      <c r="AO7" s="373"/>
      <c r="AP7" s="368" t="s">
        <v>167</v>
      </c>
      <c r="AQ7" s="369"/>
      <c r="AR7" s="369"/>
      <c r="AS7" s="369"/>
      <c r="AT7" s="369"/>
      <c r="AU7" s="369"/>
      <c r="AV7" s="369"/>
      <c r="AW7" s="369"/>
      <c r="AX7" s="369"/>
      <c r="AY7" s="369"/>
      <c r="AZ7" s="369"/>
      <c r="BA7" s="369"/>
      <c r="BB7" s="369"/>
      <c r="BC7" s="369"/>
      <c r="BD7" s="369"/>
      <c r="BE7" s="369"/>
      <c r="BF7" s="370"/>
      <c r="BG7" s="361">
        <v>37163950</v>
      </c>
      <c r="BH7" s="362"/>
      <c r="BI7" s="362"/>
      <c r="BJ7" s="362"/>
      <c r="BK7" s="362"/>
      <c r="BL7" s="362"/>
      <c r="BM7" s="362"/>
      <c r="BN7" s="363"/>
      <c r="BO7" s="364">
        <v>38.6</v>
      </c>
      <c r="BP7" s="364"/>
      <c r="BQ7" s="364"/>
      <c r="BR7" s="364"/>
      <c r="BS7" s="365">
        <v>1547328</v>
      </c>
      <c r="BT7" s="365"/>
      <c r="BU7" s="365"/>
      <c r="BV7" s="365"/>
      <c r="BW7" s="365"/>
      <c r="BX7" s="365"/>
      <c r="BY7" s="365"/>
      <c r="BZ7" s="365"/>
      <c r="CA7" s="365"/>
      <c r="CB7" s="366"/>
      <c r="CD7" s="380" t="s">
        <v>168</v>
      </c>
      <c r="CE7" s="381"/>
      <c r="CF7" s="381"/>
      <c r="CG7" s="381"/>
      <c r="CH7" s="381"/>
      <c r="CI7" s="381"/>
      <c r="CJ7" s="381"/>
      <c r="CK7" s="381"/>
      <c r="CL7" s="381"/>
      <c r="CM7" s="381"/>
      <c r="CN7" s="381"/>
      <c r="CO7" s="381"/>
      <c r="CP7" s="381"/>
      <c r="CQ7" s="382"/>
      <c r="CR7" s="361">
        <v>14178896</v>
      </c>
      <c r="CS7" s="362"/>
      <c r="CT7" s="362"/>
      <c r="CU7" s="362"/>
      <c r="CV7" s="362"/>
      <c r="CW7" s="362"/>
      <c r="CX7" s="362"/>
      <c r="CY7" s="363"/>
      <c r="CZ7" s="364">
        <v>7.1</v>
      </c>
      <c r="DA7" s="364"/>
      <c r="DB7" s="364"/>
      <c r="DC7" s="364"/>
      <c r="DD7" s="378">
        <v>643641</v>
      </c>
      <c r="DE7" s="362"/>
      <c r="DF7" s="362"/>
      <c r="DG7" s="362"/>
      <c r="DH7" s="362"/>
      <c r="DI7" s="362"/>
      <c r="DJ7" s="362"/>
      <c r="DK7" s="362"/>
      <c r="DL7" s="362"/>
      <c r="DM7" s="362"/>
      <c r="DN7" s="362"/>
      <c r="DO7" s="362"/>
      <c r="DP7" s="363"/>
      <c r="DQ7" s="378">
        <v>11940367</v>
      </c>
      <c r="DR7" s="362"/>
      <c r="DS7" s="362"/>
      <c r="DT7" s="362"/>
      <c r="DU7" s="362"/>
      <c r="DV7" s="362"/>
      <c r="DW7" s="362"/>
      <c r="DX7" s="362"/>
      <c r="DY7" s="362"/>
      <c r="DZ7" s="362"/>
      <c r="EA7" s="362"/>
      <c r="EB7" s="362"/>
      <c r="EC7" s="379"/>
    </row>
    <row r="8" spans="2:143" ht="11.25" customHeight="1" x14ac:dyDescent="0.15">
      <c r="B8" s="368" t="s">
        <v>169</v>
      </c>
      <c r="C8" s="369"/>
      <c r="D8" s="369"/>
      <c r="E8" s="369"/>
      <c r="F8" s="369"/>
      <c r="G8" s="369"/>
      <c r="H8" s="369"/>
      <c r="I8" s="369"/>
      <c r="J8" s="369"/>
      <c r="K8" s="369"/>
      <c r="L8" s="369"/>
      <c r="M8" s="369"/>
      <c r="N8" s="369"/>
      <c r="O8" s="369"/>
      <c r="P8" s="369"/>
      <c r="Q8" s="370"/>
      <c r="R8" s="361">
        <v>470590</v>
      </c>
      <c r="S8" s="362"/>
      <c r="T8" s="362"/>
      <c r="U8" s="362"/>
      <c r="V8" s="362"/>
      <c r="W8" s="362"/>
      <c r="X8" s="362"/>
      <c r="Y8" s="363"/>
      <c r="Z8" s="364">
        <v>0.2</v>
      </c>
      <c r="AA8" s="364"/>
      <c r="AB8" s="364"/>
      <c r="AC8" s="364"/>
      <c r="AD8" s="365">
        <v>470590</v>
      </c>
      <c r="AE8" s="365"/>
      <c r="AF8" s="365"/>
      <c r="AG8" s="365"/>
      <c r="AH8" s="365"/>
      <c r="AI8" s="365"/>
      <c r="AJ8" s="365"/>
      <c r="AK8" s="365"/>
      <c r="AL8" s="371">
        <v>0.4</v>
      </c>
      <c r="AM8" s="372"/>
      <c r="AN8" s="372"/>
      <c r="AO8" s="373"/>
      <c r="AP8" s="368" t="s">
        <v>170</v>
      </c>
      <c r="AQ8" s="369"/>
      <c r="AR8" s="369"/>
      <c r="AS8" s="369"/>
      <c r="AT8" s="369"/>
      <c r="AU8" s="369"/>
      <c r="AV8" s="369"/>
      <c r="AW8" s="369"/>
      <c r="AX8" s="369"/>
      <c r="AY8" s="369"/>
      <c r="AZ8" s="369"/>
      <c r="BA8" s="369"/>
      <c r="BB8" s="369"/>
      <c r="BC8" s="369"/>
      <c r="BD8" s="369"/>
      <c r="BE8" s="369"/>
      <c r="BF8" s="370"/>
      <c r="BG8" s="361">
        <v>859513</v>
      </c>
      <c r="BH8" s="362"/>
      <c r="BI8" s="362"/>
      <c r="BJ8" s="362"/>
      <c r="BK8" s="362"/>
      <c r="BL8" s="362"/>
      <c r="BM8" s="362"/>
      <c r="BN8" s="363"/>
      <c r="BO8" s="364">
        <v>0.9</v>
      </c>
      <c r="BP8" s="364"/>
      <c r="BQ8" s="364"/>
      <c r="BR8" s="364"/>
      <c r="BS8" s="378" t="s">
        <v>66</v>
      </c>
      <c r="BT8" s="362"/>
      <c r="BU8" s="362"/>
      <c r="BV8" s="362"/>
      <c r="BW8" s="362"/>
      <c r="BX8" s="362"/>
      <c r="BY8" s="362"/>
      <c r="BZ8" s="362"/>
      <c r="CA8" s="362"/>
      <c r="CB8" s="379"/>
      <c r="CD8" s="380" t="s">
        <v>171</v>
      </c>
      <c r="CE8" s="381"/>
      <c r="CF8" s="381"/>
      <c r="CG8" s="381"/>
      <c r="CH8" s="381"/>
      <c r="CI8" s="381"/>
      <c r="CJ8" s="381"/>
      <c r="CK8" s="381"/>
      <c r="CL8" s="381"/>
      <c r="CM8" s="381"/>
      <c r="CN8" s="381"/>
      <c r="CO8" s="381"/>
      <c r="CP8" s="381"/>
      <c r="CQ8" s="382"/>
      <c r="CR8" s="361">
        <v>79990346</v>
      </c>
      <c r="CS8" s="362"/>
      <c r="CT8" s="362"/>
      <c r="CU8" s="362"/>
      <c r="CV8" s="362"/>
      <c r="CW8" s="362"/>
      <c r="CX8" s="362"/>
      <c r="CY8" s="363"/>
      <c r="CZ8" s="364">
        <v>40.299999999999997</v>
      </c>
      <c r="DA8" s="364"/>
      <c r="DB8" s="364"/>
      <c r="DC8" s="364"/>
      <c r="DD8" s="378">
        <v>2858379</v>
      </c>
      <c r="DE8" s="362"/>
      <c r="DF8" s="362"/>
      <c r="DG8" s="362"/>
      <c r="DH8" s="362"/>
      <c r="DI8" s="362"/>
      <c r="DJ8" s="362"/>
      <c r="DK8" s="362"/>
      <c r="DL8" s="362"/>
      <c r="DM8" s="362"/>
      <c r="DN8" s="362"/>
      <c r="DO8" s="362"/>
      <c r="DP8" s="363"/>
      <c r="DQ8" s="378">
        <v>38746219</v>
      </c>
      <c r="DR8" s="362"/>
      <c r="DS8" s="362"/>
      <c r="DT8" s="362"/>
      <c r="DU8" s="362"/>
      <c r="DV8" s="362"/>
      <c r="DW8" s="362"/>
      <c r="DX8" s="362"/>
      <c r="DY8" s="362"/>
      <c r="DZ8" s="362"/>
      <c r="EA8" s="362"/>
      <c r="EB8" s="362"/>
      <c r="EC8" s="379"/>
    </row>
    <row r="9" spans="2:143" ht="11.25" customHeight="1" x14ac:dyDescent="0.15">
      <c r="B9" s="368" t="s">
        <v>172</v>
      </c>
      <c r="C9" s="369"/>
      <c r="D9" s="369"/>
      <c r="E9" s="369"/>
      <c r="F9" s="369"/>
      <c r="G9" s="369"/>
      <c r="H9" s="369"/>
      <c r="I9" s="369"/>
      <c r="J9" s="369"/>
      <c r="K9" s="369"/>
      <c r="L9" s="369"/>
      <c r="M9" s="369"/>
      <c r="N9" s="369"/>
      <c r="O9" s="369"/>
      <c r="P9" s="369"/>
      <c r="Q9" s="370"/>
      <c r="R9" s="361">
        <v>373277</v>
      </c>
      <c r="S9" s="362"/>
      <c r="T9" s="362"/>
      <c r="U9" s="362"/>
      <c r="V9" s="362"/>
      <c r="W9" s="362"/>
      <c r="X9" s="362"/>
      <c r="Y9" s="363"/>
      <c r="Z9" s="364">
        <v>0.2</v>
      </c>
      <c r="AA9" s="364"/>
      <c r="AB9" s="364"/>
      <c r="AC9" s="364"/>
      <c r="AD9" s="365">
        <v>373277</v>
      </c>
      <c r="AE9" s="365"/>
      <c r="AF9" s="365"/>
      <c r="AG9" s="365"/>
      <c r="AH9" s="365"/>
      <c r="AI9" s="365"/>
      <c r="AJ9" s="365"/>
      <c r="AK9" s="365"/>
      <c r="AL9" s="371">
        <v>0.3</v>
      </c>
      <c r="AM9" s="372"/>
      <c r="AN9" s="372"/>
      <c r="AO9" s="373"/>
      <c r="AP9" s="368" t="s">
        <v>173</v>
      </c>
      <c r="AQ9" s="369"/>
      <c r="AR9" s="369"/>
      <c r="AS9" s="369"/>
      <c r="AT9" s="369"/>
      <c r="AU9" s="369"/>
      <c r="AV9" s="369"/>
      <c r="AW9" s="369"/>
      <c r="AX9" s="369"/>
      <c r="AY9" s="369"/>
      <c r="AZ9" s="369"/>
      <c r="BA9" s="369"/>
      <c r="BB9" s="369"/>
      <c r="BC9" s="369"/>
      <c r="BD9" s="369"/>
      <c r="BE9" s="369"/>
      <c r="BF9" s="370"/>
      <c r="BG9" s="361">
        <v>27906863</v>
      </c>
      <c r="BH9" s="362"/>
      <c r="BI9" s="362"/>
      <c r="BJ9" s="362"/>
      <c r="BK9" s="362"/>
      <c r="BL9" s="362"/>
      <c r="BM9" s="362"/>
      <c r="BN9" s="363"/>
      <c r="BO9" s="364">
        <v>29</v>
      </c>
      <c r="BP9" s="364"/>
      <c r="BQ9" s="364"/>
      <c r="BR9" s="364"/>
      <c r="BS9" s="378" t="s">
        <v>66</v>
      </c>
      <c r="BT9" s="362"/>
      <c r="BU9" s="362"/>
      <c r="BV9" s="362"/>
      <c r="BW9" s="362"/>
      <c r="BX9" s="362"/>
      <c r="BY9" s="362"/>
      <c r="BZ9" s="362"/>
      <c r="CA9" s="362"/>
      <c r="CB9" s="379"/>
      <c r="CD9" s="380" t="s">
        <v>174</v>
      </c>
      <c r="CE9" s="381"/>
      <c r="CF9" s="381"/>
      <c r="CG9" s="381"/>
      <c r="CH9" s="381"/>
      <c r="CI9" s="381"/>
      <c r="CJ9" s="381"/>
      <c r="CK9" s="381"/>
      <c r="CL9" s="381"/>
      <c r="CM9" s="381"/>
      <c r="CN9" s="381"/>
      <c r="CO9" s="381"/>
      <c r="CP9" s="381"/>
      <c r="CQ9" s="382"/>
      <c r="CR9" s="361">
        <v>15539950</v>
      </c>
      <c r="CS9" s="362"/>
      <c r="CT9" s="362"/>
      <c r="CU9" s="362"/>
      <c r="CV9" s="362"/>
      <c r="CW9" s="362"/>
      <c r="CX9" s="362"/>
      <c r="CY9" s="363"/>
      <c r="CZ9" s="364">
        <v>7.8</v>
      </c>
      <c r="DA9" s="364"/>
      <c r="DB9" s="364"/>
      <c r="DC9" s="364"/>
      <c r="DD9" s="378">
        <v>2313997</v>
      </c>
      <c r="DE9" s="362"/>
      <c r="DF9" s="362"/>
      <c r="DG9" s="362"/>
      <c r="DH9" s="362"/>
      <c r="DI9" s="362"/>
      <c r="DJ9" s="362"/>
      <c r="DK9" s="362"/>
      <c r="DL9" s="362"/>
      <c r="DM9" s="362"/>
      <c r="DN9" s="362"/>
      <c r="DO9" s="362"/>
      <c r="DP9" s="363"/>
      <c r="DQ9" s="378">
        <v>11979922</v>
      </c>
      <c r="DR9" s="362"/>
      <c r="DS9" s="362"/>
      <c r="DT9" s="362"/>
      <c r="DU9" s="362"/>
      <c r="DV9" s="362"/>
      <c r="DW9" s="362"/>
      <c r="DX9" s="362"/>
      <c r="DY9" s="362"/>
      <c r="DZ9" s="362"/>
      <c r="EA9" s="362"/>
      <c r="EB9" s="362"/>
      <c r="EC9" s="379"/>
    </row>
    <row r="10" spans="2:143" ht="11.25" customHeight="1" x14ac:dyDescent="0.15">
      <c r="B10" s="368" t="s">
        <v>175</v>
      </c>
      <c r="C10" s="369"/>
      <c r="D10" s="369"/>
      <c r="E10" s="369"/>
      <c r="F10" s="369"/>
      <c r="G10" s="369"/>
      <c r="H10" s="369"/>
      <c r="I10" s="369"/>
      <c r="J10" s="369"/>
      <c r="K10" s="369"/>
      <c r="L10" s="369"/>
      <c r="M10" s="369"/>
      <c r="N10" s="369"/>
      <c r="O10" s="369"/>
      <c r="P10" s="369"/>
      <c r="Q10" s="370"/>
      <c r="R10" s="361" t="s">
        <v>66</v>
      </c>
      <c r="S10" s="362"/>
      <c r="T10" s="362"/>
      <c r="U10" s="362"/>
      <c r="V10" s="362"/>
      <c r="W10" s="362"/>
      <c r="X10" s="362"/>
      <c r="Y10" s="363"/>
      <c r="Z10" s="364" t="s">
        <v>66</v>
      </c>
      <c r="AA10" s="364"/>
      <c r="AB10" s="364"/>
      <c r="AC10" s="364"/>
      <c r="AD10" s="365" t="s">
        <v>66</v>
      </c>
      <c r="AE10" s="365"/>
      <c r="AF10" s="365"/>
      <c r="AG10" s="365"/>
      <c r="AH10" s="365"/>
      <c r="AI10" s="365"/>
      <c r="AJ10" s="365"/>
      <c r="AK10" s="365"/>
      <c r="AL10" s="371" t="s">
        <v>66</v>
      </c>
      <c r="AM10" s="372"/>
      <c r="AN10" s="372"/>
      <c r="AO10" s="373"/>
      <c r="AP10" s="368" t="s">
        <v>176</v>
      </c>
      <c r="AQ10" s="369"/>
      <c r="AR10" s="369"/>
      <c r="AS10" s="369"/>
      <c r="AT10" s="369"/>
      <c r="AU10" s="369"/>
      <c r="AV10" s="369"/>
      <c r="AW10" s="369"/>
      <c r="AX10" s="369"/>
      <c r="AY10" s="369"/>
      <c r="AZ10" s="369"/>
      <c r="BA10" s="369"/>
      <c r="BB10" s="369"/>
      <c r="BC10" s="369"/>
      <c r="BD10" s="369"/>
      <c r="BE10" s="369"/>
      <c r="BF10" s="370"/>
      <c r="BG10" s="361">
        <v>1824555</v>
      </c>
      <c r="BH10" s="362"/>
      <c r="BI10" s="362"/>
      <c r="BJ10" s="362"/>
      <c r="BK10" s="362"/>
      <c r="BL10" s="362"/>
      <c r="BM10" s="362"/>
      <c r="BN10" s="363"/>
      <c r="BO10" s="364">
        <v>1.9</v>
      </c>
      <c r="BP10" s="364"/>
      <c r="BQ10" s="364"/>
      <c r="BR10" s="364"/>
      <c r="BS10" s="378">
        <v>303458</v>
      </c>
      <c r="BT10" s="362"/>
      <c r="BU10" s="362"/>
      <c r="BV10" s="362"/>
      <c r="BW10" s="362"/>
      <c r="BX10" s="362"/>
      <c r="BY10" s="362"/>
      <c r="BZ10" s="362"/>
      <c r="CA10" s="362"/>
      <c r="CB10" s="379"/>
      <c r="CD10" s="380" t="s">
        <v>177</v>
      </c>
      <c r="CE10" s="381"/>
      <c r="CF10" s="381"/>
      <c r="CG10" s="381"/>
      <c r="CH10" s="381"/>
      <c r="CI10" s="381"/>
      <c r="CJ10" s="381"/>
      <c r="CK10" s="381"/>
      <c r="CL10" s="381"/>
      <c r="CM10" s="381"/>
      <c r="CN10" s="381"/>
      <c r="CO10" s="381"/>
      <c r="CP10" s="381"/>
      <c r="CQ10" s="382"/>
      <c r="CR10" s="361">
        <v>281868</v>
      </c>
      <c r="CS10" s="362"/>
      <c r="CT10" s="362"/>
      <c r="CU10" s="362"/>
      <c r="CV10" s="362"/>
      <c r="CW10" s="362"/>
      <c r="CX10" s="362"/>
      <c r="CY10" s="363"/>
      <c r="CZ10" s="364">
        <v>0.1</v>
      </c>
      <c r="DA10" s="364"/>
      <c r="DB10" s="364"/>
      <c r="DC10" s="364"/>
      <c r="DD10" s="378">
        <v>33885</v>
      </c>
      <c r="DE10" s="362"/>
      <c r="DF10" s="362"/>
      <c r="DG10" s="362"/>
      <c r="DH10" s="362"/>
      <c r="DI10" s="362"/>
      <c r="DJ10" s="362"/>
      <c r="DK10" s="362"/>
      <c r="DL10" s="362"/>
      <c r="DM10" s="362"/>
      <c r="DN10" s="362"/>
      <c r="DO10" s="362"/>
      <c r="DP10" s="363"/>
      <c r="DQ10" s="378">
        <v>266358</v>
      </c>
      <c r="DR10" s="362"/>
      <c r="DS10" s="362"/>
      <c r="DT10" s="362"/>
      <c r="DU10" s="362"/>
      <c r="DV10" s="362"/>
      <c r="DW10" s="362"/>
      <c r="DX10" s="362"/>
      <c r="DY10" s="362"/>
      <c r="DZ10" s="362"/>
      <c r="EA10" s="362"/>
      <c r="EB10" s="362"/>
      <c r="EC10" s="379"/>
    </row>
    <row r="11" spans="2:143" ht="11.25" customHeight="1" x14ac:dyDescent="0.15">
      <c r="B11" s="368" t="s">
        <v>178</v>
      </c>
      <c r="C11" s="369"/>
      <c r="D11" s="369"/>
      <c r="E11" s="369"/>
      <c r="F11" s="369"/>
      <c r="G11" s="369"/>
      <c r="H11" s="369"/>
      <c r="I11" s="369"/>
      <c r="J11" s="369"/>
      <c r="K11" s="369"/>
      <c r="L11" s="369"/>
      <c r="M11" s="369"/>
      <c r="N11" s="369"/>
      <c r="O11" s="369"/>
      <c r="P11" s="369"/>
      <c r="Q11" s="370"/>
      <c r="R11" s="361" t="s">
        <v>66</v>
      </c>
      <c r="S11" s="362"/>
      <c r="T11" s="362"/>
      <c r="U11" s="362"/>
      <c r="V11" s="362"/>
      <c r="W11" s="362"/>
      <c r="X11" s="362"/>
      <c r="Y11" s="363"/>
      <c r="Z11" s="364" t="s">
        <v>66</v>
      </c>
      <c r="AA11" s="364"/>
      <c r="AB11" s="364"/>
      <c r="AC11" s="364"/>
      <c r="AD11" s="365" t="s">
        <v>66</v>
      </c>
      <c r="AE11" s="365"/>
      <c r="AF11" s="365"/>
      <c r="AG11" s="365"/>
      <c r="AH11" s="365"/>
      <c r="AI11" s="365"/>
      <c r="AJ11" s="365"/>
      <c r="AK11" s="365"/>
      <c r="AL11" s="371" t="s">
        <v>66</v>
      </c>
      <c r="AM11" s="372"/>
      <c r="AN11" s="372"/>
      <c r="AO11" s="373"/>
      <c r="AP11" s="368" t="s">
        <v>179</v>
      </c>
      <c r="AQ11" s="369"/>
      <c r="AR11" s="369"/>
      <c r="AS11" s="369"/>
      <c r="AT11" s="369"/>
      <c r="AU11" s="369"/>
      <c r="AV11" s="369"/>
      <c r="AW11" s="369"/>
      <c r="AX11" s="369"/>
      <c r="AY11" s="369"/>
      <c r="AZ11" s="369"/>
      <c r="BA11" s="369"/>
      <c r="BB11" s="369"/>
      <c r="BC11" s="369"/>
      <c r="BD11" s="369"/>
      <c r="BE11" s="369"/>
      <c r="BF11" s="370"/>
      <c r="BG11" s="361">
        <v>6573019</v>
      </c>
      <c r="BH11" s="362"/>
      <c r="BI11" s="362"/>
      <c r="BJ11" s="362"/>
      <c r="BK11" s="362"/>
      <c r="BL11" s="362"/>
      <c r="BM11" s="362"/>
      <c r="BN11" s="363"/>
      <c r="BO11" s="364">
        <v>6.8</v>
      </c>
      <c r="BP11" s="364"/>
      <c r="BQ11" s="364"/>
      <c r="BR11" s="364"/>
      <c r="BS11" s="378">
        <v>1243870</v>
      </c>
      <c r="BT11" s="362"/>
      <c r="BU11" s="362"/>
      <c r="BV11" s="362"/>
      <c r="BW11" s="362"/>
      <c r="BX11" s="362"/>
      <c r="BY11" s="362"/>
      <c r="BZ11" s="362"/>
      <c r="CA11" s="362"/>
      <c r="CB11" s="379"/>
      <c r="CD11" s="380" t="s">
        <v>180</v>
      </c>
      <c r="CE11" s="381"/>
      <c r="CF11" s="381"/>
      <c r="CG11" s="381"/>
      <c r="CH11" s="381"/>
      <c r="CI11" s="381"/>
      <c r="CJ11" s="381"/>
      <c r="CK11" s="381"/>
      <c r="CL11" s="381"/>
      <c r="CM11" s="381"/>
      <c r="CN11" s="381"/>
      <c r="CO11" s="381"/>
      <c r="CP11" s="381"/>
      <c r="CQ11" s="382"/>
      <c r="CR11" s="361">
        <v>2882471</v>
      </c>
      <c r="CS11" s="362"/>
      <c r="CT11" s="362"/>
      <c r="CU11" s="362"/>
      <c r="CV11" s="362"/>
      <c r="CW11" s="362"/>
      <c r="CX11" s="362"/>
      <c r="CY11" s="363"/>
      <c r="CZ11" s="364">
        <v>1.5</v>
      </c>
      <c r="DA11" s="364"/>
      <c r="DB11" s="364"/>
      <c r="DC11" s="364"/>
      <c r="DD11" s="378">
        <v>1171035</v>
      </c>
      <c r="DE11" s="362"/>
      <c r="DF11" s="362"/>
      <c r="DG11" s="362"/>
      <c r="DH11" s="362"/>
      <c r="DI11" s="362"/>
      <c r="DJ11" s="362"/>
      <c r="DK11" s="362"/>
      <c r="DL11" s="362"/>
      <c r="DM11" s="362"/>
      <c r="DN11" s="362"/>
      <c r="DO11" s="362"/>
      <c r="DP11" s="363"/>
      <c r="DQ11" s="378">
        <v>1794425</v>
      </c>
      <c r="DR11" s="362"/>
      <c r="DS11" s="362"/>
      <c r="DT11" s="362"/>
      <c r="DU11" s="362"/>
      <c r="DV11" s="362"/>
      <c r="DW11" s="362"/>
      <c r="DX11" s="362"/>
      <c r="DY11" s="362"/>
      <c r="DZ11" s="362"/>
      <c r="EA11" s="362"/>
      <c r="EB11" s="362"/>
      <c r="EC11" s="379"/>
    </row>
    <row r="12" spans="2:143" ht="11.25" customHeight="1" x14ac:dyDescent="0.15">
      <c r="B12" s="368" t="s">
        <v>181</v>
      </c>
      <c r="C12" s="369"/>
      <c r="D12" s="369"/>
      <c r="E12" s="369"/>
      <c r="F12" s="369"/>
      <c r="G12" s="369"/>
      <c r="H12" s="369"/>
      <c r="I12" s="369"/>
      <c r="J12" s="369"/>
      <c r="K12" s="369"/>
      <c r="L12" s="369"/>
      <c r="M12" s="369"/>
      <c r="N12" s="369"/>
      <c r="O12" s="369"/>
      <c r="P12" s="369"/>
      <c r="Q12" s="370"/>
      <c r="R12" s="361">
        <v>9778848</v>
      </c>
      <c r="S12" s="362"/>
      <c r="T12" s="362"/>
      <c r="U12" s="362"/>
      <c r="V12" s="362"/>
      <c r="W12" s="362"/>
      <c r="X12" s="362"/>
      <c r="Y12" s="363"/>
      <c r="Z12" s="364">
        <v>4.7</v>
      </c>
      <c r="AA12" s="364"/>
      <c r="AB12" s="364"/>
      <c r="AC12" s="364"/>
      <c r="AD12" s="365">
        <v>9778848</v>
      </c>
      <c r="AE12" s="365"/>
      <c r="AF12" s="365"/>
      <c r="AG12" s="365"/>
      <c r="AH12" s="365"/>
      <c r="AI12" s="365"/>
      <c r="AJ12" s="365"/>
      <c r="AK12" s="365"/>
      <c r="AL12" s="371">
        <v>8.5</v>
      </c>
      <c r="AM12" s="372"/>
      <c r="AN12" s="372"/>
      <c r="AO12" s="373"/>
      <c r="AP12" s="368" t="s">
        <v>182</v>
      </c>
      <c r="AQ12" s="369"/>
      <c r="AR12" s="369"/>
      <c r="AS12" s="369"/>
      <c r="AT12" s="369"/>
      <c r="AU12" s="369"/>
      <c r="AV12" s="369"/>
      <c r="AW12" s="369"/>
      <c r="AX12" s="369"/>
      <c r="AY12" s="369"/>
      <c r="AZ12" s="369"/>
      <c r="BA12" s="369"/>
      <c r="BB12" s="369"/>
      <c r="BC12" s="369"/>
      <c r="BD12" s="369"/>
      <c r="BE12" s="369"/>
      <c r="BF12" s="370"/>
      <c r="BG12" s="361">
        <v>42694994</v>
      </c>
      <c r="BH12" s="362"/>
      <c r="BI12" s="362"/>
      <c r="BJ12" s="362"/>
      <c r="BK12" s="362"/>
      <c r="BL12" s="362"/>
      <c r="BM12" s="362"/>
      <c r="BN12" s="363"/>
      <c r="BO12" s="364">
        <v>44.4</v>
      </c>
      <c r="BP12" s="364"/>
      <c r="BQ12" s="364"/>
      <c r="BR12" s="364"/>
      <c r="BS12" s="378" t="s">
        <v>66</v>
      </c>
      <c r="BT12" s="362"/>
      <c r="BU12" s="362"/>
      <c r="BV12" s="362"/>
      <c r="BW12" s="362"/>
      <c r="BX12" s="362"/>
      <c r="BY12" s="362"/>
      <c r="BZ12" s="362"/>
      <c r="CA12" s="362"/>
      <c r="CB12" s="379"/>
      <c r="CD12" s="380" t="s">
        <v>183</v>
      </c>
      <c r="CE12" s="381"/>
      <c r="CF12" s="381"/>
      <c r="CG12" s="381"/>
      <c r="CH12" s="381"/>
      <c r="CI12" s="381"/>
      <c r="CJ12" s="381"/>
      <c r="CK12" s="381"/>
      <c r="CL12" s="381"/>
      <c r="CM12" s="381"/>
      <c r="CN12" s="381"/>
      <c r="CO12" s="381"/>
      <c r="CP12" s="381"/>
      <c r="CQ12" s="382"/>
      <c r="CR12" s="361">
        <v>5101802</v>
      </c>
      <c r="CS12" s="362"/>
      <c r="CT12" s="362"/>
      <c r="CU12" s="362"/>
      <c r="CV12" s="362"/>
      <c r="CW12" s="362"/>
      <c r="CX12" s="362"/>
      <c r="CY12" s="363"/>
      <c r="CZ12" s="364">
        <v>2.6</v>
      </c>
      <c r="DA12" s="364"/>
      <c r="DB12" s="364"/>
      <c r="DC12" s="364"/>
      <c r="DD12" s="378">
        <v>654402</v>
      </c>
      <c r="DE12" s="362"/>
      <c r="DF12" s="362"/>
      <c r="DG12" s="362"/>
      <c r="DH12" s="362"/>
      <c r="DI12" s="362"/>
      <c r="DJ12" s="362"/>
      <c r="DK12" s="362"/>
      <c r="DL12" s="362"/>
      <c r="DM12" s="362"/>
      <c r="DN12" s="362"/>
      <c r="DO12" s="362"/>
      <c r="DP12" s="363"/>
      <c r="DQ12" s="378">
        <v>2322993</v>
      </c>
      <c r="DR12" s="362"/>
      <c r="DS12" s="362"/>
      <c r="DT12" s="362"/>
      <c r="DU12" s="362"/>
      <c r="DV12" s="362"/>
      <c r="DW12" s="362"/>
      <c r="DX12" s="362"/>
      <c r="DY12" s="362"/>
      <c r="DZ12" s="362"/>
      <c r="EA12" s="362"/>
      <c r="EB12" s="362"/>
      <c r="EC12" s="379"/>
    </row>
    <row r="13" spans="2:143" ht="11.25" customHeight="1" x14ac:dyDescent="0.15">
      <c r="B13" s="368" t="s">
        <v>184</v>
      </c>
      <c r="C13" s="369"/>
      <c r="D13" s="369"/>
      <c r="E13" s="369"/>
      <c r="F13" s="369"/>
      <c r="G13" s="369"/>
      <c r="H13" s="369"/>
      <c r="I13" s="369"/>
      <c r="J13" s="369"/>
      <c r="K13" s="369"/>
      <c r="L13" s="369"/>
      <c r="M13" s="369"/>
      <c r="N13" s="369"/>
      <c r="O13" s="369"/>
      <c r="P13" s="369"/>
      <c r="Q13" s="370"/>
      <c r="R13" s="361">
        <v>47639</v>
      </c>
      <c r="S13" s="362"/>
      <c r="T13" s="362"/>
      <c r="U13" s="362"/>
      <c r="V13" s="362"/>
      <c r="W13" s="362"/>
      <c r="X13" s="362"/>
      <c r="Y13" s="363"/>
      <c r="Z13" s="364">
        <v>0</v>
      </c>
      <c r="AA13" s="364"/>
      <c r="AB13" s="364"/>
      <c r="AC13" s="364"/>
      <c r="AD13" s="365">
        <v>47639</v>
      </c>
      <c r="AE13" s="365"/>
      <c r="AF13" s="365"/>
      <c r="AG13" s="365"/>
      <c r="AH13" s="365"/>
      <c r="AI13" s="365"/>
      <c r="AJ13" s="365"/>
      <c r="AK13" s="365"/>
      <c r="AL13" s="371">
        <v>0</v>
      </c>
      <c r="AM13" s="372"/>
      <c r="AN13" s="372"/>
      <c r="AO13" s="373"/>
      <c r="AP13" s="368" t="s">
        <v>185</v>
      </c>
      <c r="AQ13" s="369"/>
      <c r="AR13" s="369"/>
      <c r="AS13" s="369"/>
      <c r="AT13" s="369"/>
      <c r="AU13" s="369"/>
      <c r="AV13" s="369"/>
      <c r="AW13" s="369"/>
      <c r="AX13" s="369"/>
      <c r="AY13" s="369"/>
      <c r="AZ13" s="369"/>
      <c r="BA13" s="369"/>
      <c r="BB13" s="369"/>
      <c r="BC13" s="369"/>
      <c r="BD13" s="369"/>
      <c r="BE13" s="369"/>
      <c r="BF13" s="370"/>
      <c r="BG13" s="361">
        <v>42303468</v>
      </c>
      <c r="BH13" s="362"/>
      <c r="BI13" s="362"/>
      <c r="BJ13" s="362"/>
      <c r="BK13" s="362"/>
      <c r="BL13" s="362"/>
      <c r="BM13" s="362"/>
      <c r="BN13" s="363"/>
      <c r="BO13" s="364">
        <v>44</v>
      </c>
      <c r="BP13" s="364"/>
      <c r="BQ13" s="364"/>
      <c r="BR13" s="364"/>
      <c r="BS13" s="378" t="s">
        <v>66</v>
      </c>
      <c r="BT13" s="362"/>
      <c r="BU13" s="362"/>
      <c r="BV13" s="362"/>
      <c r="BW13" s="362"/>
      <c r="BX13" s="362"/>
      <c r="BY13" s="362"/>
      <c r="BZ13" s="362"/>
      <c r="CA13" s="362"/>
      <c r="CB13" s="379"/>
      <c r="CD13" s="380" t="s">
        <v>186</v>
      </c>
      <c r="CE13" s="381"/>
      <c r="CF13" s="381"/>
      <c r="CG13" s="381"/>
      <c r="CH13" s="381"/>
      <c r="CI13" s="381"/>
      <c r="CJ13" s="381"/>
      <c r="CK13" s="381"/>
      <c r="CL13" s="381"/>
      <c r="CM13" s="381"/>
      <c r="CN13" s="381"/>
      <c r="CO13" s="381"/>
      <c r="CP13" s="381"/>
      <c r="CQ13" s="382"/>
      <c r="CR13" s="361">
        <v>31636135</v>
      </c>
      <c r="CS13" s="362"/>
      <c r="CT13" s="362"/>
      <c r="CU13" s="362"/>
      <c r="CV13" s="362"/>
      <c r="CW13" s="362"/>
      <c r="CX13" s="362"/>
      <c r="CY13" s="363"/>
      <c r="CZ13" s="364">
        <v>15.9</v>
      </c>
      <c r="DA13" s="364"/>
      <c r="DB13" s="364"/>
      <c r="DC13" s="364"/>
      <c r="DD13" s="378">
        <v>16298005</v>
      </c>
      <c r="DE13" s="362"/>
      <c r="DF13" s="362"/>
      <c r="DG13" s="362"/>
      <c r="DH13" s="362"/>
      <c r="DI13" s="362"/>
      <c r="DJ13" s="362"/>
      <c r="DK13" s="362"/>
      <c r="DL13" s="362"/>
      <c r="DM13" s="362"/>
      <c r="DN13" s="362"/>
      <c r="DO13" s="362"/>
      <c r="DP13" s="363"/>
      <c r="DQ13" s="378">
        <v>21159371</v>
      </c>
      <c r="DR13" s="362"/>
      <c r="DS13" s="362"/>
      <c r="DT13" s="362"/>
      <c r="DU13" s="362"/>
      <c r="DV13" s="362"/>
      <c r="DW13" s="362"/>
      <c r="DX13" s="362"/>
      <c r="DY13" s="362"/>
      <c r="DZ13" s="362"/>
      <c r="EA13" s="362"/>
      <c r="EB13" s="362"/>
      <c r="EC13" s="379"/>
    </row>
    <row r="14" spans="2:143" ht="11.25" customHeight="1" x14ac:dyDescent="0.15">
      <c r="B14" s="368" t="s">
        <v>187</v>
      </c>
      <c r="C14" s="369"/>
      <c r="D14" s="369"/>
      <c r="E14" s="369"/>
      <c r="F14" s="369"/>
      <c r="G14" s="369"/>
      <c r="H14" s="369"/>
      <c r="I14" s="369"/>
      <c r="J14" s="369"/>
      <c r="K14" s="369"/>
      <c r="L14" s="369"/>
      <c r="M14" s="369"/>
      <c r="N14" s="369"/>
      <c r="O14" s="369"/>
      <c r="P14" s="369"/>
      <c r="Q14" s="370"/>
      <c r="R14" s="361" t="s">
        <v>66</v>
      </c>
      <c r="S14" s="362"/>
      <c r="T14" s="362"/>
      <c r="U14" s="362"/>
      <c r="V14" s="362"/>
      <c r="W14" s="362"/>
      <c r="X14" s="362"/>
      <c r="Y14" s="363"/>
      <c r="Z14" s="364" t="s">
        <v>66</v>
      </c>
      <c r="AA14" s="364"/>
      <c r="AB14" s="364"/>
      <c r="AC14" s="364"/>
      <c r="AD14" s="365" t="s">
        <v>66</v>
      </c>
      <c r="AE14" s="365"/>
      <c r="AF14" s="365"/>
      <c r="AG14" s="365"/>
      <c r="AH14" s="365"/>
      <c r="AI14" s="365"/>
      <c r="AJ14" s="365"/>
      <c r="AK14" s="365"/>
      <c r="AL14" s="371" t="s">
        <v>66</v>
      </c>
      <c r="AM14" s="372"/>
      <c r="AN14" s="372"/>
      <c r="AO14" s="373"/>
      <c r="AP14" s="368" t="s">
        <v>188</v>
      </c>
      <c r="AQ14" s="369"/>
      <c r="AR14" s="369"/>
      <c r="AS14" s="369"/>
      <c r="AT14" s="369"/>
      <c r="AU14" s="369"/>
      <c r="AV14" s="369"/>
      <c r="AW14" s="369"/>
      <c r="AX14" s="369"/>
      <c r="AY14" s="369"/>
      <c r="AZ14" s="369"/>
      <c r="BA14" s="369"/>
      <c r="BB14" s="369"/>
      <c r="BC14" s="369"/>
      <c r="BD14" s="369"/>
      <c r="BE14" s="369"/>
      <c r="BF14" s="370"/>
      <c r="BG14" s="361">
        <v>1191647</v>
      </c>
      <c r="BH14" s="362"/>
      <c r="BI14" s="362"/>
      <c r="BJ14" s="362"/>
      <c r="BK14" s="362"/>
      <c r="BL14" s="362"/>
      <c r="BM14" s="362"/>
      <c r="BN14" s="363"/>
      <c r="BO14" s="364">
        <v>1.2</v>
      </c>
      <c r="BP14" s="364"/>
      <c r="BQ14" s="364"/>
      <c r="BR14" s="364"/>
      <c r="BS14" s="378" t="s">
        <v>66</v>
      </c>
      <c r="BT14" s="362"/>
      <c r="BU14" s="362"/>
      <c r="BV14" s="362"/>
      <c r="BW14" s="362"/>
      <c r="BX14" s="362"/>
      <c r="BY14" s="362"/>
      <c r="BZ14" s="362"/>
      <c r="CA14" s="362"/>
      <c r="CB14" s="379"/>
      <c r="CD14" s="380" t="s">
        <v>189</v>
      </c>
      <c r="CE14" s="381"/>
      <c r="CF14" s="381"/>
      <c r="CG14" s="381"/>
      <c r="CH14" s="381"/>
      <c r="CI14" s="381"/>
      <c r="CJ14" s="381"/>
      <c r="CK14" s="381"/>
      <c r="CL14" s="381"/>
      <c r="CM14" s="381"/>
      <c r="CN14" s="381"/>
      <c r="CO14" s="381"/>
      <c r="CP14" s="381"/>
      <c r="CQ14" s="382"/>
      <c r="CR14" s="361">
        <v>6555482</v>
      </c>
      <c r="CS14" s="362"/>
      <c r="CT14" s="362"/>
      <c r="CU14" s="362"/>
      <c r="CV14" s="362"/>
      <c r="CW14" s="362"/>
      <c r="CX14" s="362"/>
      <c r="CY14" s="363"/>
      <c r="CZ14" s="364">
        <v>3.3</v>
      </c>
      <c r="DA14" s="364"/>
      <c r="DB14" s="364"/>
      <c r="DC14" s="364"/>
      <c r="DD14" s="378">
        <v>710316</v>
      </c>
      <c r="DE14" s="362"/>
      <c r="DF14" s="362"/>
      <c r="DG14" s="362"/>
      <c r="DH14" s="362"/>
      <c r="DI14" s="362"/>
      <c r="DJ14" s="362"/>
      <c r="DK14" s="362"/>
      <c r="DL14" s="362"/>
      <c r="DM14" s="362"/>
      <c r="DN14" s="362"/>
      <c r="DO14" s="362"/>
      <c r="DP14" s="363"/>
      <c r="DQ14" s="378">
        <v>5588344</v>
      </c>
      <c r="DR14" s="362"/>
      <c r="DS14" s="362"/>
      <c r="DT14" s="362"/>
      <c r="DU14" s="362"/>
      <c r="DV14" s="362"/>
      <c r="DW14" s="362"/>
      <c r="DX14" s="362"/>
      <c r="DY14" s="362"/>
      <c r="DZ14" s="362"/>
      <c r="EA14" s="362"/>
      <c r="EB14" s="362"/>
      <c r="EC14" s="379"/>
    </row>
    <row r="15" spans="2:143" ht="11.25" customHeight="1" x14ac:dyDescent="0.15">
      <c r="B15" s="368" t="s">
        <v>190</v>
      </c>
      <c r="C15" s="369"/>
      <c r="D15" s="369"/>
      <c r="E15" s="369"/>
      <c r="F15" s="369"/>
      <c r="G15" s="369"/>
      <c r="H15" s="369"/>
      <c r="I15" s="369"/>
      <c r="J15" s="369"/>
      <c r="K15" s="369"/>
      <c r="L15" s="369"/>
      <c r="M15" s="369"/>
      <c r="N15" s="369"/>
      <c r="O15" s="369"/>
      <c r="P15" s="369"/>
      <c r="Q15" s="370"/>
      <c r="R15" s="361">
        <v>567476</v>
      </c>
      <c r="S15" s="362"/>
      <c r="T15" s="362"/>
      <c r="U15" s="362"/>
      <c r="V15" s="362"/>
      <c r="W15" s="362"/>
      <c r="X15" s="362"/>
      <c r="Y15" s="363"/>
      <c r="Z15" s="364">
        <v>0.3</v>
      </c>
      <c r="AA15" s="364"/>
      <c r="AB15" s="364"/>
      <c r="AC15" s="364"/>
      <c r="AD15" s="365">
        <v>567476</v>
      </c>
      <c r="AE15" s="365"/>
      <c r="AF15" s="365"/>
      <c r="AG15" s="365"/>
      <c r="AH15" s="365"/>
      <c r="AI15" s="365"/>
      <c r="AJ15" s="365"/>
      <c r="AK15" s="365"/>
      <c r="AL15" s="371">
        <v>0.5</v>
      </c>
      <c r="AM15" s="372"/>
      <c r="AN15" s="372"/>
      <c r="AO15" s="373"/>
      <c r="AP15" s="368" t="s">
        <v>191</v>
      </c>
      <c r="AQ15" s="369"/>
      <c r="AR15" s="369"/>
      <c r="AS15" s="369"/>
      <c r="AT15" s="369"/>
      <c r="AU15" s="369"/>
      <c r="AV15" s="369"/>
      <c r="AW15" s="369"/>
      <c r="AX15" s="369"/>
      <c r="AY15" s="369"/>
      <c r="AZ15" s="369"/>
      <c r="BA15" s="369"/>
      <c r="BB15" s="369"/>
      <c r="BC15" s="369"/>
      <c r="BD15" s="369"/>
      <c r="BE15" s="369"/>
      <c r="BF15" s="370"/>
      <c r="BG15" s="361">
        <v>3743146</v>
      </c>
      <c r="BH15" s="362"/>
      <c r="BI15" s="362"/>
      <c r="BJ15" s="362"/>
      <c r="BK15" s="362"/>
      <c r="BL15" s="362"/>
      <c r="BM15" s="362"/>
      <c r="BN15" s="363"/>
      <c r="BO15" s="364">
        <v>3.9</v>
      </c>
      <c r="BP15" s="364"/>
      <c r="BQ15" s="364"/>
      <c r="BR15" s="364"/>
      <c r="BS15" s="378" t="s">
        <v>66</v>
      </c>
      <c r="BT15" s="362"/>
      <c r="BU15" s="362"/>
      <c r="BV15" s="362"/>
      <c r="BW15" s="362"/>
      <c r="BX15" s="362"/>
      <c r="BY15" s="362"/>
      <c r="BZ15" s="362"/>
      <c r="CA15" s="362"/>
      <c r="CB15" s="379"/>
      <c r="CD15" s="380" t="s">
        <v>192</v>
      </c>
      <c r="CE15" s="381"/>
      <c r="CF15" s="381"/>
      <c r="CG15" s="381"/>
      <c r="CH15" s="381"/>
      <c r="CI15" s="381"/>
      <c r="CJ15" s="381"/>
      <c r="CK15" s="381"/>
      <c r="CL15" s="381"/>
      <c r="CM15" s="381"/>
      <c r="CN15" s="381"/>
      <c r="CO15" s="381"/>
      <c r="CP15" s="381"/>
      <c r="CQ15" s="382"/>
      <c r="CR15" s="361">
        <v>21446142</v>
      </c>
      <c r="CS15" s="362"/>
      <c r="CT15" s="362"/>
      <c r="CU15" s="362"/>
      <c r="CV15" s="362"/>
      <c r="CW15" s="362"/>
      <c r="CX15" s="362"/>
      <c r="CY15" s="363"/>
      <c r="CZ15" s="364">
        <v>10.8</v>
      </c>
      <c r="DA15" s="364"/>
      <c r="DB15" s="364"/>
      <c r="DC15" s="364"/>
      <c r="DD15" s="378">
        <v>5879397</v>
      </c>
      <c r="DE15" s="362"/>
      <c r="DF15" s="362"/>
      <c r="DG15" s="362"/>
      <c r="DH15" s="362"/>
      <c r="DI15" s="362"/>
      <c r="DJ15" s="362"/>
      <c r="DK15" s="362"/>
      <c r="DL15" s="362"/>
      <c r="DM15" s="362"/>
      <c r="DN15" s="362"/>
      <c r="DO15" s="362"/>
      <c r="DP15" s="363"/>
      <c r="DQ15" s="378">
        <v>16032113</v>
      </c>
      <c r="DR15" s="362"/>
      <c r="DS15" s="362"/>
      <c r="DT15" s="362"/>
      <c r="DU15" s="362"/>
      <c r="DV15" s="362"/>
      <c r="DW15" s="362"/>
      <c r="DX15" s="362"/>
      <c r="DY15" s="362"/>
      <c r="DZ15" s="362"/>
      <c r="EA15" s="362"/>
      <c r="EB15" s="362"/>
      <c r="EC15" s="379"/>
    </row>
    <row r="16" spans="2:143" ht="11.25" customHeight="1" x14ac:dyDescent="0.15">
      <c r="B16" s="368" t="s">
        <v>193</v>
      </c>
      <c r="C16" s="369"/>
      <c r="D16" s="369"/>
      <c r="E16" s="369"/>
      <c r="F16" s="369"/>
      <c r="G16" s="369"/>
      <c r="H16" s="369"/>
      <c r="I16" s="369"/>
      <c r="J16" s="369"/>
      <c r="K16" s="369"/>
      <c r="L16" s="369"/>
      <c r="M16" s="369"/>
      <c r="N16" s="369"/>
      <c r="O16" s="369"/>
      <c r="P16" s="369"/>
      <c r="Q16" s="370"/>
      <c r="R16" s="361" t="s">
        <v>66</v>
      </c>
      <c r="S16" s="362"/>
      <c r="T16" s="362"/>
      <c r="U16" s="362"/>
      <c r="V16" s="362"/>
      <c r="W16" s="362"/>
      <c r="X16" s="362"/>
      <c r="Y16" s="363"/>
      <c r="Z16" s="364" t="s">
        <v>66</v>
      </c>
      <c r="AA16" s="364"/>
      <c r="AB16" s="364"/>
      <c r="AC16" s="364"/>
      <c r="AD16" s="365" t="s">
        <v>66</v>
      </c>
      <c r="AE16" s="365"/>
      <c r="AF16" s="365"/>
      <c r="AG16" s="365"/>
      <c r="AH16" s="365"/>
      <c r="AI16" s="365"/>
      <c r="AJ16" s="365"/>
      <c r="AK16" s="365"/>
      <c r="AL16" s="371" t="s">
        <v>66</v>
      </c>
      <c r="AM16" s="372"/>
      <c r="AN16" s="372"/>
      <c r="AO16" s="373"/>
      <c r="AP16" s="368" t="s">
        <v>194</v>
      </c>
      <c r="AQ16" s="369"/>
      <c r="AR16" s="369"/>
      <c r="AS16" s="369"/>
      <c r="AT16" s="369"/>
      <c r="AU16" s="369"/>
      <c r="AV16" s="369"/>
      <c r="AW16" s="369"/>
      <c r="AX16" s="369"/>
      <c r="AY16" s="369"/>
      <c r="AZ16" s="369"/>
      <c r="BA16" s="369"/>
      <c r="BB16" s="369"/>
      <c r="BC16" s="369"/>
      <c r="BD16" s="369"/>
      <c r="BE16" s="369"/>
      <c r="BF16" s="370"/>
      <c r="BG16" s="361" t="s">
        <v>66</v>
      </c>
      <c r="BH16" s="362"/>
      <c r="BI16" s="362"/>
      <c r="BJ16" s="362"/>
      <c r="BK16" s="362"/>
      <c r="BL16" s="362"/>
      <c r="BM16" s="362"/>
      <c r="BN16" s="363"/>
      <c r="BO16" s="364" t="s">
        <v>66</v>
      </c>
      <c r="BP16" s="364"/>
      <c r="BQ16" s="364"/>
      <c r="BR16" s="364"/>
      <c r="BS16" s="378" t="s">
        <v>66</v>
      </c>
      <c r="BT16" s="362"/>
      <c r="BU16" s="362"/>
      <c r="BV16" s="362"/>
      <c r="BW16" s="362"/>
      <c r="BX16" s="362"/>
      <c r="BY16" s="362"/>
      <c r="BZ16" s="362"/>
      <c r="CA16" s="362"/>
      <c r="CB16" s="379"/>
      <c r="CD16" s="380" t="s">
        <v>195</v>
      </c>
      <c r="CE16" s="381"/>
      <c r="CF16" s="381"/>
      <c r="CG16" s="381"/>
      <c r="CH16" s="381"/>
      <c r="CI16" s="381"/>
      <c r="CJ16" s="381"/>
      <c r="CK16" s="381"/>
      <c r="CL16" s="381"/>
      <c r="CM16" s="381"/>
      <c r="CN16" s="381"/>
      <c r="CO16" s="381"/>
      <c r="CP16" s="381"/>
      <c r="CQ16" s="382"/>
      <c r="CR16" s="361">
        <v>12792</v>
      </c>
      <c r="CS16" s="362"/>
      <c r="CT16" s="362"/>
      <c r="CU16" s="362"/>
      <c r="CV16" s="362"/>
      <c r="CW16" s="362"/>
      <c r="CX16" s="362"/>
      <c r="CY16" s="363"/>
      <c r="CZ16" s="364">
        <v>0</v>
      </c>
      <c r="DA16" s="364"/>
      <c r="DB16" s="364"/>
      <c r="DC16" s="364"/>
      <c r="DD16" s="378" t="s">
        <v>66</v>
      </c>
      <c r="DE16" s="362"/>
      <c r="DF16" s="362"/>
      <c r="DG16" s="362"/>
      <c r="DH16" s="362"/>
      <c r="DI16" s="362"/>
      <c r="DJ16" s="362"/>
      <c r="DK16" s="362"/>
      <c r="DL16" s="362"/>
      <c r="DM16" s="362"/>
      <c r="DN16" s="362"/>
      <c r="DO16" s="362"/>
      <c r="DP16" s="363"/>
      <c r="DQ16" s="378">
        <v>1408</v>
      </c>
      <c r="DR16" s="362"/>
      <c r="DS16" s="362"/>
      <c r="DT16" s="362"/>
      <c r="DU16" s="362"/>
      <c r="DV16" s="362"/>
      <c r="DW16" s="362"/>
      <c r="DX16" s="362"/>
      <c r="DY16" s="362"/>
      <c r="DZ16" s="362"/>
      <c r="EA16" s="362"/>
      <c r="EB16" s="362"/>
      <c r="EC16" s="379"/>
    </row>
    <row r="17" spans="2:133" ht="11.25" customHeight="1" x14ac:dyDescent="0.15">
      <c r="B17" s="368" t="s">
        <v>196</v>
      </c>
      <c r="C17" s="369"/>
      <c r="D17" s="369"/>
      <c r="E17" s="369"/>
      <c r="F17" s="369"/>
      <c r="G17" s="369"/>
      <c r="H17" s="369"/>
      <c r="I17" s="369"/>
      <c r="J17" s="369"/>
      <c r="K17" s="369"/>
      <c r="L17" s="369"/>
      <c r="M17" s="369"/>
      <c r="N17" s="369"/>
      <c r="O17" s="369"/>
      <c r="P17" s="369"/>
      <c r="Q17" s="370"/>
      <c r="R17" s="361">
        <v>468297</v>
      </c>
      <c r="S17" s="362"/>
      <c r="T17" s="362"/>
      <c r="U17" s="362"/>
      <c r="V17" s="362"/>
      <c r="W17" s="362"/>
      <c r="X17" s="362"/>
      <c r="Y17" s="363"/>
      <c r="Z17" s="364">
        <v>0.2</v>
      </c>
      <c r="AA17" s="364"/>
      <c r="AB17" s="364"/>
      <c r="AC17" s="364"/>
      <c r="AD17" s="365">
        <v>468297</v>
      </c>
      <c r="AE17" s="365"/>
      <c r="AF17" s="365"/>
      <c r="AG17" s="365"/>
      <c r="AH17" s="365"/>
      <c r="AI17" s="365"/>
      <c r="AJ17" s="365"/>
      <c r="AK17" s="365"/>
      <c r="AL17" s="371">
        <v>0.4</v>
      </c>
      <c r="AM17" s="372"/>
      <c r="AN17" s="372"/>
      <c r="AO17" s="373"/>
      <c r="AP17" s="368" t="s">
        <v>197</v>
      </c>
      <c r="AQ17" s="369"/>
      <c r="AR17" s="369"/>
      <c r="AS17" s="369"/>
      <c r="AT17" s="369"/>
      <c r="AU17" s="369"/>
      <c r="AV17" s="369"/>
      <c r="AW17" s="369"/>
      <c r="AX17" s="369"/>
      <c r="AY17" s="369"/>
      <c r="AZ17" s="369"/>
      <c r="BA17" s="369"/>
      <c r="BB17" s="369"/>
      <c r="BC17" s="369"/>
      <c r="BD17" s="369"/>
      <c r="BE17" s="369"/>
      <c r="BF17" s="370"/>
      <c r="BG17" s="361">
        <v>18856</v>
      </c>
      <c r="BH17" s="362"/>
      <c r="BI17" s="362"/>
      <c r="BJ17" s="362"/>
      <c r="BK17" s="362"/>
      <c r="BL17" s="362"/>
      <c r="BM17" s="362"/>
      <c r="BN17" s="363"/>
      <c r="BO17" s="364">
        <v>0</v>
      </c>
      <c r="BP17" s="364"/>
      <c r="BQ17" s="364"/>
      <c r="BR17" s="364"/>
      <c r="BS17" s="378" t="s">
        <v>66</v>
      </c>
      <c r="BT17" s="362"/>
      <c r="BU17" s="362"/>
      <c r="BV17" s="362"/>
      <c r="BW17" s="362"/>
      <c r="BX17" s="362"/>
      <c r="BY17" s="362"/>
      <c r="BZ17" s="362"/>
      <c r="CA17" s="362"/>
      <c r="CB17" s="379"/>
      <c r="CD17" s="380" t="s">
        <v>198</v>
      </c>
      <c r="CE17" s="381"/>
      <c r="CF17" s="381"/>
      <c r="CG17" s="381"/>
      <c r="CH17" s="381"/>
      <c r="CI17" s="381"/>
      <c r="CJ17" s="381"/>
      <c r="CK17" s="381"/>
      <c r="CL17" s="381"/>
      <c r="CM17" s="381"/>
      <c r="CN17" s="381"/>
      <c r="CO17" s="381"/>
      <c r="CP17" s="381"/>
      <c r="CQ17" s="382"/>
      <c r="CR17" s="361">
        <v>20120004</v>
      </c>
      <c r="CS17" s="362"/>
      <c r="CT17" s="362"/>
      <c r="CU17" s="362"/>
      <c r="CV17" s="362"/>
      <c r="CW17" s="362"/>
      <c r="CX17" s="362"/>
      <c r="CY17" s="363"/>
      <c r="CZ17" s="364">
        <v>10.1</v>
      </c>
      <c r="DA17" s="364"/>
      <c r="DB17" s="364"/>
      <c r="DC17" s="364"/>
      <c r="DD17" s="378" t="s">
        <v>66</v>
      </c>
      <c r="DE17" s="362"/>
      <c r="DF17" s="362"/>
      <c r="DG17" s="362"/>
      <c r="DH17" s="362"/>
      <c r="DI17" s="362"/>
      <c r="DJ17" s="362"/>
      <c r="DK17" s="362"/>
      <c r="DL17" s="362"/>
      <c r="DM17" s="362"/>
      <c r="DN17" s="362"/>
      <c r="DO17" s="362"/>
      <c r="DP17" s="363"/>
      <c r="DQ17" s="378">
        <v>19397399</v>
      </c>
      <c r="DR17" s="362"/>
      <c r="DS17" s="362"/>
      <c r="DT17" s="362"/>
      <c r="DU17" s="362"/>
      <c r="DV17" s="362"/>
      <c r="DW17" s="362"/>
      <c r="DX17" s="362"/>
      <c r="DY17" s="362"/>
      <c r="DZ17" s="362"/>
      <c r="EA17" s="362"/>
      <c r="EB17" s="362"/>
      <c r="EC17" s="379"/>
    </row>
    <row r="18" spans="2:133" ht="11.25" customHeight="1" x14ac:dyDescent="0.15">
      <c r="B18" s="368" t="s">
        <v>199</v>
      </c>
      <c r="C18" s="369"/>
      <c r="D18" s="369"/>
      <c r="E18" s="369"/>
      <c r="F18" s="369"/>
      <c r="G18" s="369"/>
      <c r="H18" s="369"/>
      <c r="I18" s="369"/>
      <c r="J18" s="369"/>
      <c r="K18" s="369"/>
      <c r="L18" s="369"/>
      <c r="M18" s="369"/>
      <c r="N18" s="369"/>
      <c r="O18" s="369"/>
      <c r="P18" s="369"/>
      <c r="Q18" s="370"/>
      <c r="R18" s="361">
        <v>12354850</v>
      </c>
      <c r="S18" s="362"/>
      <c r="T18" s="362"/>
      <c r="U18" s="362"/>
      <c r="V18" s="362"/>
      <c r="W18" s="362"/>
      <c r="X18" s="362"/>
      <c r="Y18" s="363"/>
      <c r="Z18" s="364">
        <v>5.9</v>
      </c>
      <c r="AA18" s="364"/>
      <c r="AB18" s="364"/>
      <c r="AC18" s="364"/>
      <c r="AD18" s="365">
        <v>11112154</v>
      </c>
      <c r="AE18" s="365"/>
      <c r="AF18" s="365"/>
      <c r="AG18" s="365"/>
      <c r="AH18" s="365"/>
      <c r="AI18" s="365"/>
      <c r="AJ18" s="365"/>
      <c r="AK18" s="365"/>
      <c r="AL18" s="371">
        <v>9.6999999999999993</v>
      </c>
      <c r="AM18" s="372"/>
      <c r="AN18" s="372"/>
      <c r="AO18" s="373"/>
      <c r="AP18" s="368" t="s">
        <v>200</v>
      </c>
      <c r="AQ18" s="369"/>
      <c r="AR18" s="369"/>
      <c r="AS18" s="369"/>
      <c r="AT18" s="369"/>
      <c r="AU18" s="369"/>
      <c r="AV18" s="369"/>
      <c r="AW18" s="369"/>
      <c r="AX18" s="369"/>
      <c r="AY18" s="369"/>
      <c r="AZ18" s="369"/>
      <c r="BA18" s="369"/>
      <c r="BB18" s="369"/>
      <c r="BC18" s="369"/>
      <c r="BD18" s="369"/>
      <c r="BE18" s="369"/>
      <c r="BF18" s="370"/>
      <c r="BG18" s="361" t="s">
        <v>66</v>
      </c>
      <c r="BH18" s="362"/>
      <c r="BI18" s="362"/>
      <c r="BJ18" s="362"/>
      <c r="BK18" s="362"/>
      <c r="BL18" s="362"/>
      <c r="BM18" s="362"/>
      <c r="BN18" s="363"/>
      <c r="BO18" s="364" t="s">
        <v>66</v>
      </c>
      <c r="BP18" s="364"/>
      <c r="BQ18" s="364"/>
      <c r="BR18" s="364"/>
      <c r="BS18" s="378" t="s">
        <v>66</v>
      </c>
      <c r="BT18" s="362"/>
      <c r="BU18" s="362"/>
      <c r="BV18" s="362"/>
      <c r="BW18" s="362"/>
      <c r="BX18" s="362"/>
      <c r="BY18" s="362"/>
      <c r="BZ18" s="362"/>
      <c r="CA18" s="362"/>
      <c r="CB18" s="379"/>
      <c r="CD18" s="380" t="s">
        <v>201</v>
      </c>
      <c r="CE18" s="381"/>
      <c r="CF18" s="381"/>
      <c r="CG18" s="381"/>
      <c r="CH18" s="381"/>
      <c r="CI18" s="381"/>
      <c r="CJ18" s="381"/>
      <c r="CK18" s="381"/>
      <c r="CL18" s="381"/>
      <c r="CM18" s="381"/>
      <c r="CN18" s="381"/>
      <c r="CO18" s="381"/>
      <c r="CP18" s="381"/>
      <c r="CQ18" s="382"/>
      <c r="CR18" s="361" t="s">
        <v>66</v>
      </c>
      <c r="CS18" s="362"/>
      <c r="CT18" s="362"/>
      <c r="CU18" s="362"/>
      <c r="CV18" s="362"/>
      <c r="CW18" s="362"/>
      <c r="CX18" s="362"/>
      <c r="CY18" s="363"/>
      <c r="CZ18" s="364" t="s">
        <v>66</v>
      </c>
      <c r="DA18" s="364"/>
      <c r="DB18" s="364"/>
      <c r="DC18" s="364"/>
      <c r="DD18" s="378" t="s">
        <v>66</v>
      </c>
      <c r="DE18" s="362"/>
      <c r="DF18" s="362"/>
      <c r="DG18" s="362"/>
      <c r="DH18" s="362"/>
      <c r="DI18" s="362"/>
      <c r="DJ18" s="362"/>
      <c r="DK18" s="362"/>
      <c r="DL18" s="362"/>
      <c r="DM18" s="362"/>
      <c r="DN18" s="362"/>
      <c r="DO18" s="362"/>
      <c r="DP18" s="363"/>
      <c r="DQ18" s="378" t="s">
        <v>66</v>
      </c>
      <c r="DR18" s="362"/>
      <c r="DS18" s="362"/>
      <c r="DT18" s="362"/>
      <c r="DU18" s="362"/>
      <c r="DV18" s="362"/>
      <c r="DW18" s="362"/>
      <c r="DX18" s="362"/>
      <c r="DY18" s="362"/>
      <c r="DZ18" s="362"/>
      <c r="EA18" s="362"/>
      <c r="EB18" s="362"/>
      <c r="EC18" s="379"/>
    </row>
    <row r="19" spans="2:133" ht="11.25" customHeight="1" x14ac:dyDescent="0.15">
      <c r="B19" s="368" t="s">
        <v>202</v>
      </c>
      <c r="C19" s="369"/>
      <c r="D19" s="369"/>
      <c r="E19" s="369"/>
      <c r="F19" s="369"/>
      <c r="G19" s="369"/>
      <c r="H19" s="369"/>
      <c r="I19" s="369"/>
      <c r="J19" s="369"/>
      <c r="K19" s="369"/>
      <c r="L19" s="369"/>
      <c r="M19" s="369"/>
      <c r="N19" s="369"/>
      <c r="O19" s="369"/>
      <c r="P19" s="369"/>
      <c r="Q19" s="370"/>
      <c r="R19" s="361">
        <v>11112154</v>
      </c>
      <c r="S19" s="362"/>
      <c r="T19" s="362"/>
      <c r="U19" s="362"/>
      <c r="V19" s="362"/>
      <c r="W19" s="362"/>
      <c r="X19" s="362"/>
      <c r="Y19" s="363"/>
      <c r="Z19" s="364">
        <v>5.3</v>
      </c>
      <c r="AA19" s="364"/>
      <c r="AB19" s="364"/>
      <c r="AC19" s="364"/>
      <c r="AD19" s="365">
        <v>11112154</v>
      </c>
      <c r="AE19" s="365"/>
      <c r="AF19" s="365"/>
      <c r="AG19" s="365"/>
      <c r="AH19" s="365"/>
      <c r="AI19" s="365"/>
      <c r="AJ19" s="365"/>
      <c r="AK19" s="365"/>
      <c r="AL19" s="371">
        <v>9.6999999999999993</v>
      </c>
      <c r="AM19" s="372"/>
      <c r="AN19" s="372"/>
      <c r="AO19" s="373"/>
      <c r="AP19" s="368" t="s">
        <v>203</v>
      </c>
      <c r="AQ19" s="369"/>
      <c r="AR19" s="369"/>
      <c r="AS19" s="369"/>
      <c r="AT19" s="369"/>
      <c r="AU19" s="369"/>
      <c r="AV19" s="369"/>
      <c r="AW19" s="369"/>
      <c r="AX19" s="369"/>
      <c r="AY19" s="369"/>
      <c r="AZ19" s="369"/>
      <c r="BA19" s="369"/>
      <c r="BB19" s="369"/>
      <c r="BC19" s="369"/>
      <c r="BD19" s="369"/>
      <c r="BE19" s="369"/>
      <c r="BF19" s="370"/>
      <c r="BG19" s="361">
        <v>11393388</v>
      </c>
      <c r="BH19" s="362"/>
      <c r="BI19" s="362"/>
      <c r="BJ19" s="362"/>
      <c r="BK19" s="362"/>
      <c r="BL19" s="362"/>
      <c r="BM19" s="362"/>
      <c r="BN19" s="363"/>
      <c r="BO19" s="364">
        <v>11.8</v>
      </c>
      <c r="BP19" s="364"/>
      <c r="BQ19" s="364"/>
      <c r="BR19" s="364"/>
      <c r="BS19" s="378" t="s">
        <v>66</v>
      </c>
      <c r="BT19" s="362"/>
      <c r="BU19" s="362"/>
      <c r="BV19" s="362"/>
      <c r="BW19" s="362"/>
      <c r="BX19" s="362"/>
      <c r="BY19" s="362"/>
      <c r="BZ19" s="362"/>
      <c r="CA19" s="362"/>
      <c r="CB19" s="379"/>
      <c r="CD19" s="380" t="s">
        <v>204</v>
      </c>
      <c r="CE19" s="381"/>
      <c r="CF19" s="381"/>
      <c r="CG19" s="381"/>
      <c r="CH19" s="381"/>
      <c r="CI19" s="381"/>
      <c r="CJ19" s="381"/>
      <c r="CK19" s="381"/>
      <c r="CL19" s="381"/>
      <c r="CM19" s="381"/>
      <c r="CN19" s="381"/>
      <c r="CO19" s="381"/>
      <c r="CP19" s="381"/>
      <c r="CQ19" s="382"/>
      <c r="CR19" s="361" t="s">
        <v>66</v>
      </c>
      <c r="CS19" s="362"/>
      <c r="CT19" s="362"/>
      <c r="CU19" s="362"/>
      <c r="CV19" s="362"/>
      <c r="CW19" s="362"/>
      <c r="CX19" s="362"/>
      <c r="CY19" s="363"/>
      <c r="CZ19" s="364" t="s">
        <v>66</v>
      </c>
      <c r="DA19" s="364"/>
      <c r="DB19" s="364"/>
      <c r="DC19" s="364"/>
      <c r="DD19" s="378" t="s">
        <v>66</v>
      </c>
      <c r="DE19" s="362"/>
      <c r="DF19" s="362"/>
      <c r="DG19" s="362"/>
      <c r="DH19" s="362"/>
      <c r="DI19" s="362"/>
      <c r="DJ19" s="362"/>
      <c r="DK19" s="362"/>
      <c r="DL19" s="362"/>
      <c r="DM19" s="362"/>
      <c r="DN19" s="362"/>
      <c r="DO19" s="362"/>
      <c r="DP19" s="363"/>
      <c r="DQ19" s="378" t="s">
        <v>66</v>
      </c>
      <c r="DR19" s="362"/>
      <c r="DS19" s="362"/>
      <c r="DT19" s="362"/>
      <c r="DU19" s="362"/>
      <c r="DV19" s="362"/>
      <c r="DW19" s="362"/>
      <c r="DX19" s="362"/>
      <c r="DY19" s="362"/>
      <c r="DZ19" s="362"/>
      <c r="EA19" s="362"/>
      <c r="EB19" s="362"/>
      <c r="EC19" s="379"/>
    </row>
    <row r="20" spans="2:133" ht="11.25" customHeight="1" x14ac:dyDescent="0.15">
      <c r="B20" s="368" t="s">
        <v>205</v>
      </c>
      <c r="C20" s="369"/>
      <c r="D20" s="369"/>
      <c r="E20" s="369"/>
      <c r="F20" s="369"/>
      <c r="G20" s="369"/>
      <c r="H20" s="369"/>
      <c r="I20" s="369"/>
      <c r="J20" s="369"/>
      <c r="K20" s="369"/>
      <c r="L20" s="369"/>
      <c r="M20" s="369"/>
      <c r="N20" s="369"/>
      <c r="O20" s="369"/>
      <c r="P20" s="369"/>
      <c r="Q20" s="370"/>
      <c r="R20" s="361">
        <v>1242696</v>
      </c>
      <c r="S20" s="362"/>
      <c r="T20" s="362"/>
      <c r="U20" s="362"/>
      <c r="V20" s="362"/>
      <c r="W20" s="362"/>
      <c r="X20" s="362"/>
      <c r="Y20" s="363"/>
      <c r="Z20" s="364">
        <v>0.6</v>
      </c>
      <c r="AA20" s="364"/>
      <c r="AB20" s="364"/>
      <c r="AC20" s="364"/>
      <c r="AD20" s="365" t="s">
        <v>66</v>
      </c>
      <c r="AE20" s="365"/>
      <c r="AF20" s="365"/>
      <c r="AG20" s="365"/>
      <c r="AH20" s="365"/>
      <c r="AI20" s="365"/>
      <c r="AJ20" s="365"/>
      <c r="AK20" s="365"/>
      <c r="AL20" s="371" t="s">
        <v>66</v>
      </c>
      <c r="AM20" s="372"/>
      <c r="AN20" s="372"/>
      <c r="AO20" s="373"/>
      <c r="AP20" s="368" t="s">
        <v>206</v>
      </c>
      <c r="AQ20" s="369"/>
      <c r="AR20" s="369"/>
      <c r="AS20" s="369"/>
      <c r="AT20" s="369"/>
      <c r="AU20" s="369"/>
      <c r="AV20" s="369"/>
      <c r="AW20" s="369"/>
      <c r="AX20" s="369"/>
      <c r="AY20" s="369"/>
      <c r="AZ20" s="369"/>
      <c r="BA20" s="369"/>
      <c r="BB20" s="369"/>
      <c r="BC20" s="369"/>
      <c r="BD20" s="369"/>
      <c r="BE20" s="369"/>
      <c r="BF20" s="370"/>
      <c r="BG20" s="361">
        <v>11393388</v>
      </c>
      <c r="BH20" s="362"/>
      <c r="BI20" s="362"/>
      <c r="BJ20" s="362"/>
      <c r="BK20" s="362"/>
      <c r="BL20" s="362"/>
      <c r="BM20" s="362"/>
      <c r="BN20" s="363"/>
      <c r="BO20" s="364">
        <v>11.8</v>
      </c>
      <c r="BP20" s="364"/>
      <c r="BQ20" s="364"/>
      <c r="BR20" s="364"/>
      <c r="BS20" s="378" t="s">
        <v>66</v>
      </c>
      <c r="BT20" s="362"/>
      <c r="BU20" s="362"/>
      <c r="BV20" s="362"/>
      <c r="BW20" s="362"/>
      <c r="BX20" s="362"/>
      <c r="BY20" s="362"/>
      <c r="BZ20" s="362"/>
      <c r="CA20" s="362"/>
      <c r="CB20" s="379"/>
      <c r="CD20" s="380" t="s">
        <v>207</v>
      </c>
      <c r="CE20" s="381"/>
      <c r="CF20" s="381"/>
      <c r="CG20" s="381"/>
      <c r="CH20" s="381"/>
      <c r="CI20" s="381"/>
      <c r="CJ20" s="381"/>
      <c r="CK20" s="381"/>
      <c r="CL20" s="381"/>
      <c r="CM20" s="381"/>
      <c r="CN20" s="381"/>
      <c r="CO20" s="381"/>
      <c r="CP20" s="381"/>
      <c r="CQ20" s="382"/>
      <c r="CR20" s="361">
        <v>198710771</v>
      </c>
      <c r="CS20" s="362"/>
      <c r="CT20" s="362"/>
      <c r="CU20" s="362"/>
      <c r="CV20" s="362"/>
      <c r="CW20" s="362"/>
      <c r="CX20" s="362"/>
      <c r="CY20" s="363"/>
      <c r="CZ20" s="364">
        <v>100</v>
      </c>
      <c r="DA20" s="364"/>
      <c r="DB20" s="364"/>
      <c r="DC20" s="364"/>
      <c r="DD20" s="378">
        <v>30563057</v>
      </c>
      <c r="DE20" s="362"/>
      <c r="DF20" s="362"/>
      <c r="DG20" s="362"/>
      <c r="DH20" s="362"/>
      <c r="DI20" s="362"/>
      <c r="DJ20" s="362"/>
      <c r="DK20" s="362"/>
      <c r="DL20" s="362"/>
      <c r="DM20" s="362"/>
      <c r="DN20" s="362"/>
      <c r="DO20" s="362"/>
      <c r="DP20" s="363"/>
      <c r="DQ20" s="378">
        <v>130193802</v>
      </c>
      <c r="DR20" s="362"/>
      <c r="DS20" s="362"/>
      <c r="DT20" s="362"/>
      <c r="DU20" s="362"/>
      <c r="DV20" s="362"/>
      <c r="DW20" s="362"/>
      <c r="DX20" s="362"/>
      <c r="DY20" s="362"/>
      <c r="DZ20" s="362"/>
      <c r="EA20" s="362"/>
      <c r="EB20" s="362"/>
      <c r="EC20" s="379"/>
    </row>
    <row r="21" spans="2:133" ht="11.25" customHeight="1" x14ac:dyDescent="0.15">
      <c r="B21" s="368" t="s">
        <v>208</v>
      </c>
      <c r="C21" s="369"/>
      <c r="D21" s="369"/>
      <c r="E21" s="369"/>
      <c r="F21" s="369"/>
      <c r="G21" s="369"/>
      <c r="H21" s="369"/>
      <c r="I21" s="369"/>
      <c r="J21" s="369"/>
      <c r="K21" s="369"/>
      <c r="L21" s="369"/>
      <c r="M21" s="369"/>
      <c r="N21" s="369"/>
      <c r="O21" s="369"/>
      <c r="P21" s="369"/>
      <c r="Q21" s="370"/>
      <c r="R21" s="361" t="s">
        <v>66</v>
      </c>
      <c r="S21" s="362"/>
      <c r="T21" s="362"/>
      <c r="U21" s="362"/>
      <c r="V21" s="362"/>
      <c r="W21" s="362"/>
      <c r="X21" s="362"/>
      <c r="Y21" s="363"/>
      <c r="Z21" s="364" t="s">
        <v>66</v>
      </c>
      <c r="AA21" s="364"/>
      <c r="AB21" s="364"/>
      <c r="AC21" s="364"/>
      <c r="AD21" s="365" t="s">
        <v>66</v>
      </c>
      <c r="AE21" s="365"/>
      <c r="AF21" s="365"/>
      <c r="AG21" s="365"/>
      <c r="AH21" s="365"/>
      <c r="AI21" s="365"/>
      <c r="AJ21" s="365"/>
      <c r="AK21" s="365"/>
      <c r="AL21" s="371" t="s">
        <v>66</v>
      </c>
      <c r="AM21" s="372"/>
      <c r="AN21" s="372"/>
      <c r="AO21" s="373"/>
      <c r="AP21" s="383" t="s">
        <v>209</v>
      </c>
      <c r="AQ21" s="384"/>
      <c r="AR21" s="384"/>
      <c r="AS21" s="384"/>
      <c r="AT21" s="384"/>
      <c r="AU21" s="384"/>
      <c r="AV21" s="384"/>
      <c r="AW21" s="384"/>
      <c r="AX21" s="384"/>
      <c r="AY21" s="384"/>
      <c r="AZ21" s="384"/>
      <c r="BA21" s="384"/>
      <c r="BB21" s="384"/>
      <c r="BC21" s="384"/>
      <c r="BD21" s="384"/>
      <c r="BE21" s="384"/>
      <c r="BF21" s="385"/>
      <c r="BG21" s="361">
        <v>25967</v>
      </c>
      <c r="BH21" s="362"/>
      <c r="BI21" s="362"/>
      <c r="BJ21" s="362"/>
      <c r="BK21" s="362"/>
      <c r="BL21" s="362"/>
      <c r="BM21" s="362"/>
      <c r="BN21" s="363"/>
      <c r="BO21" s="364">
        <v>0</v>
      </c>
      <c r="BP21" s="364"/>
      <c r="BQ21" s="364"/>
      <c r="BR21" s="364"/>
      <c r="BS21" s="378" t="s">
        <v>66</v>
      </c>
      <c r="BT21" s="362"/>
      <c r="BU21" s="362"/>
      <c r="BV21" s="362"/>
      <c r="BW21" s="362"/>
      <c r="BX21" s="362"/>
      <c r="BY21" s="362"/>
      <c r="BZ21" s="362"/>
      <c r="CA21" s="362"/>
      <c r="CB21" s="379"/>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x14ac:dyDescent="0.15">
      <c r="B22" s="368" t="s">
        <v>210</v>
      </c>
      <c r="C22" s="369"/>
      <c r="D22" s="369"/>
      <c r="E22" s="369"/>
      <c r="F22" s="369"/>
      <c r="G22" s="369"/>
      <c r="H22" s="369"/>
      <c r="I22" s="369"/>
      <c r="J22" s="369"/>
      <c r="K22" s="369"/>
      <c r="L22" s="369"/>
      <c r="M22" s="369"/>
      <c r="N22" s="369"/>
      <c r="O22" s="369"/>
      <c r="P22" s="369"/>
      <c r="Q22" s="370"/>
      <c r="R22" s="361">
        <v>121840341</v>
      </c>
      <c r="S22" s="362"/>
      <c r="T22" s="362"/>
      <c r="U22" s="362"/>
      <c r="V22" s="362"/>
      <c r="W22" s="362"/>
      <c r="X22" s="362"/>
      <c r="Y22" s="363"/>
      <c r="Z22" s="364">
        <v>58.5</v>
      </c>
      <c r="AA22" s="364"/>
      <c r="AB22" s="364"/>
      <c r="AC22" s="364"/>
      <c r="AD22" s="365">
        <v>113721513</v>
      </c>
      <c r="AE22" s="365"/>
      <c r="AF22" s="365"/>
      <c r="AG22" s="365"/>
      <c r="AH22" s="365"/>
      <c r="AI22" s="365"/>
      <c r="AJ22" s="365"/>
      <c r="AK22" s="365"/>
      <c r="AL22" s="371">
        <v>98.9</v>
      </c>
      <c r="AM22" s="372"/>
      <c r="AN22" s="372"/>
      <c r="AO22" s="373"/>
      <c r="AP22" s="383" t="s">
        <v>211</v>
      </c>
      <c r="AQ22" s="384"/>
      <c r="AR22" s="384"/>
      <c r="AS22" s="384"/>
      <c r="AT22" s="384"/>
      <c r="AU22" s="384"/>
      <c r="AV22" s="384"/>
      <c r="AW22" s="384"/>
      <c r="AX22" s="384"/>
      <c r="AY22" s="384"/>
      <c r="AZ22" s="384"/>
      <c r="BA22" s="384"/>
      <c r="BB22" s="384"/>
      <c r="BC22" s="384"/>
      <c r="BD22" s="384"/>
      <c r="BE22" s="384"/>
      <c r="BF22" s="385"/>
      <c r="BG22" s="361">
        <v>4491289</v>
      </c>
      <c r="BH22" s="362"/>
      <c r="BI22" s="362"/>
      <c r="BJ22" s="362"/>
      <c r="BK22" s="362"/>
      <c r="BL22" s="362"/>
      <c r="BM22" s="362"/>
      <c r="BN22" s="363"/>
      <c r="BO22" s="364">
        <v>4.7</v>
      </c>
      <c r="BP22" s="364"/>
      <c r="BQ22" s="364"/>
      <c r="BR22" s="364"/>
      <c r="BS22" s="378" t="s">
        <v>66</v>
      </c>
      <c r="BT22" s="362"/>
      <c r="BU22" s="362"/>
      <c r="BV22" s="362"/>
      <c r="BW22" s="362"/>
      <c r="BX22" s="362"/>
      <c r="BY22" s="362"/>
      <c r="BZ22" s="362"/>
      <c r="CA22" s="362"/>
      <c r="CB22" s="379"/>
      <c r="CD22" s="346" t="s">
        <v>212</v>
      </c>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8"/>
    </row>
    <row r="23" spans="2:133" ht="11.25" customHeight="1" x14ac:dyDescent="0.15">
      <c r="B23" s="368" t="s">
        <v>213</v>
      </c>
      <c r="C23" s="369"/>
      <c r="D23" s="369"/>
      <c r="E23" s="369"/>
      <c r="F23" s="369"/>
      <c r="G23" s="369"/>
      <c r="H23" s="369"/>
      <c r="I23" s="369"/>
      <c r="J23" s="369"/>
      <c r="K23" s="369"/>
      <c r="L23" s="369"/>
      <c r="M23" s="369"/>
      <c r="N23" s="369"/>
      <c r="O23" s="369"/>
      <c r="P23" s="369"/>
      <c r="Q23" s="370"/>
      <c r="R23" s="361">
        <v>97101</v>
      </c>
      <c r="S23" s="362"/>
      <c r="T23" s="362"/>
      <c r="U23" s="362"/>
      <c r="V23" s="362"/>
      <c r="W23" s="362"/>
      <c r="X23" s="362"/>
      <c r="Y23" s="363"/>
      <c r="Z23" s="364">
        <v>0</v>
      </c>
      <c r="AA23" s="364"/>
      <c r="AB23" s="364"/>
      <c r="AC23" s="364"/>
      <c r="AD23" s="365">
        <v>97101</v>
      </c>
      <c r="AE23" s="365"/>
      <c r="AF23" s="365"/>
      <c r="AG23" s="365"/>
      <c r="AH23" s="365"/>
      <c r="AI23" s="365"/>
      <c r="AJ23" s="365"/>
      <c r="AK23" s="365"/>
      <c r="AL23" s="371">
        <v>0.1</v>
      </c>
      <c r="AM23" s="372"/>
      <c r="AN23" s="372"/>
      <c r="AO23" s="373"/>
      <c r="AP23" s="383" t="s">
        <v>214</v>
      </c>
      <c r="AQ23" s="384"/>
      <c r="AR23" s="384"/>
      <c r="AS23" s="384"/>
      <c r="AT23" s="384"/>
      <c r="AU23" s="384"/>
      <c r="AV23" s="384"/>
      <c r="AW23" s="384"/>
      <c r="AX23" s="384"/>
      <c r="AY23" s="384"/>
      <c r="AZ23" s="384"/>
      <c r="BA23" s="384"/>
      <c r="BB23" s="384"/>
      <c r="BC23" s="384"/>
      <c r="BD23" s="384"/>
      <c r="BE23" s="384"/>
      <c r="BF23" s="385"/>
      <c r="BG23" s="361">
        <v>6876132</v>
      </c>
      <c r="BH23" s="362"/>
      <c r="BI23" s="362"/>
      <c r="BJ23" s="362"/>
      <c r="BK23" s="362"/>
      <c r="BL23" s="362"/>
      <c r="BM23" s="362"/>
      <c r="BN23" s="363"/>
      <c r="BO23" s="364">
        <v>7.1</v>
      </c>
      <c r="BP23" s="364"/>
      <c r="BQ23" s="364"/>
      <c r="BR23" s="364"/>
      <c r="BS23" s="378" t="s">
        <v>66</v>
      </c>
      <c r="BT23" s="362"/>
      <c r="BU23" s="362"/>
      <c r="BV23" s="362"/>
      <c r="BW23" s="362"/>
      <c r="BX23" s="362"/>
      <c r="BY23" s="362"/>
      <c r="BZ23" s="362"/>
      <c r="CA23" s="362"/>
      <c r="CB23" s="379"/>
      <c r="CD23" s="346" t="s">
        <v>154</v>
      </c>
      <c r="CE23" s="347"/>
      <c r="CF23" s="347"/>
      <c r="CG23" s="347"/>
      <c r="CH23" s="347"/>
      <c r="CI23" s="347"/>
      <c r="CJ23" s="347"/>
      <c r="CK23" s="347"/>
      <c r="CL23" s="347"/>
      <c r="CM23" s="347"/>
      <c r="CN23" s="347"/>
      <c r="CO23" s="347"/>
      <c r="CP23" s="347"/>
      <c r="CQ23" s="348"/>
      <c r="CR23" s="346" t="s">
        <v>215</v>
      </c>
      <c r="CS23" s="347"/>
      <c r="CT23" s="347"/>
      <c r="CU23" s="347"/>
      <c r="CV23" s="347"/>
      <c r="CW23" s="347"/>
      <c r="CX23" s="347"/>
      <c r="CY23" s="348"/>
      <c r="CZ23" s="346" t="s">
        <v>216</v>
      </c>
      <c r="DA23" s="347"/>
      <c r="DB23" s="347"/>
      <c r="DC23" s="348"/>
      <c r="DD23" s="346" t="s">
        <v>217</v>
      </c>
      <c r="DE23" s="347"/>
      <c r="DF23" s="347"/>
      <c r="DG23" s="347"/>
      <c r="DH23" s="347"/>
      <c r="DI23" s="347"/>
      <c r="DJ23" s="347"/>
      <c r="DK23" s="348"/>
      <c r="DL23" s="395" t="s">
        <v>218</v>
      </c>
      <c r="DM23" s="396"/>
      <c r="DN23" s="396"/>
      <c r="DO23" s="396"/>
      <c r="DP23" s="396"/>
      <c r="DQ23" s="396"/>
      <c r="DR23" s="396"/>
      <c r="DS23" s="396"/>
      <c r="DT23" s="396"/>
      <c r="DU23" s="396"/>
      <c r="DV23" s="397"/>
      <c r="DW23" s="346" t="s">
        <v>219</v>
      </c>
      <c r="DX23" s="347"/>
      <c r="DY23" s="347"/>
      <c r="DZ23" s="347"/>
      <c r="EA23" s="347"/>
      <c r="EB23" s="347"/>
      <c r="EC23" s="348"/>
    </row>
    <row r="24" spans="2:133" ht="11.25" customHeight="1" x14ac:dyDescent="0.15">
      <c r="B24" s="368" t="s">
        <v>220</v>
      </c>
      <c r="C24" s="369"/>
      <c r="D24" s="369"/>
      <c r="E24" s="369"/>
      <c r="F24" s="369"/>
      <c r="G24" s="369"/>
      <c r="H24" s="369"/>
      <c r="I24" s="369"/>
      <c r="J24" s="369"/>
      <c r="K24" s="369"/>
      <c r="L24" s="369"/>
      <c r="M24" s="369"/>
      <c r="N24" s="369"/>
      <c r="O24" s="369"/>
      <c r="P24" s="369"/>
      <c r="Q24" s="370"/>
      <c r="R24" s="361">
        <v>1642098</v>
      </c>
      <c r="S24" s="362"/>
      <c r="T24" s="362"/>
      <c r="U24" s="362"/>
      <c r="V24" s="362"/>
      <c r="W24" s="362"/>
      <c r="X24" s="362"/>
      <c r="Y24" s="363"/>
      <c r="Z24" s="364">
        <v>0.8</v>
      </c>
      <c r="AA24" s="364"/>
      <c r="AB24" s="364"/>
      <c r="AC24" s="364"/>
      <c r="AD24" s="365" t="s">
        <v>66</v>
      </c>
      <c r="AE24" s="365"/>
      <c r="AF24" s="365"/>
      <c r="AG24" s="365"/>
      <c r="AH24" s="365"/>
      <c r="AI24" s="365"/>
      <c r="AJ24" s="365"/>
      <c r="AK24" s="365"/>
      <c r="AL24" s="371" t="s">
        <v>66</v>
      </c>
      <c r="AM24" s="372"/>
      <c r="AN24" s="372"/>
      <c r="AO24" s="373"/>
      <c r="AP24" s="383" t="s">
        <v>221</v>
      </c>
      <c r="AQ24" s="384"/>
      <c r="AR24" s="384"/>
      <c r="AS24" s="384"/>
      <c r="AT24" s="384"/>
      <c r="AU24" s="384"/>
      <c r="AV24" s="384"/>
      <c r="AW24" s="384"/>
      <c r="AX24" s="384"/>
      <c r="AY24" s="384"/>
      <c r="AZ24" s="384"/>
      <c r="BA24" s="384"/>
      <c r="BB24" s="384"/>
      <c r="BC24" s="384"/>
      <c r="BD24" s="384"/>
      <c r="BE24" s="384"/>
      <c r="BF24" s="385"/>
      <c r="BG24" s="361" t="s">
        <v>66</v>
      </c>
      <c r="BH24" s="362"/>
      <c r="BI24" s="362"/>
      <c r="BJ24" s="362"/>
      <c r="BK24" s="362"/>
      <c r="BL24" s="362"/>
      <c r="BM24" s="362"/>
      <c r="BN24" s="363"/>
      <c r="BO24" s="364" t="s">
        <v>66</v>
      </c>
      <c r="BP24" s="364"/>
      <c r="BQ24" s="364"/>
      <c r="BR24" s="364"/>
      <c r="BS24" s="378" t="s">
        <v>66</v>
      </c>
      <c r="BT24" s="362"/>
      <c r="BU24" s="362"/>
      <c r="BV24" s="362"/>
      <c r="BW24" s="362"/>
      <c r="BX24" s="362"/>
      <c r="BY24" s="362"/>
      <c r="BZ24" s="362"/>
      <c r="CA24" s="362"/>
      <c r="CB24" s="379"/>
      <c r="CD24" s="374" t="s">
        <v>222</v>
      </c>
      <c r="CE24" s="375"/>
      <c r="CF24" s="375"/>
      <c r="CG24" s="375"/>
      <c r="CH24" s="375"/>
      <c r="CI24" s="375"/>
      <c r="CJ24" s="375"/>
      <c r="CK24" s="375"/>
      <c r="CL24" s="375"/>
      <c r="CM24" s="375"/>
      <c r="CN24" s="375"/>
      <c r="CO24" s="375"/>
      <c r="CP24" s="375"/>
      <c r="CQ24" s="376"/>
      <c r="CR24" s="353">
        <v>104909090</v>
      </c>
      <c r="CS24" s="354"/>
      <c r="CT24" s="354"/>
      <c r="CU24" s="354"/>
      <c r="CV24" s="354"/>
      <c r="CW24" s="354"/>
      <c r="CX24" s="354"/>
      <c r="CY24" s="355"/>
      <c r="CZ24" s="358">
        <v>52.8</v>
      </c>
      <c r="DA24" s="359"/>
      <c r="DB24" s="359"/>
      <c r="DC24" s="377"/>
      <c r="DD24" s="398">
        <v>66456472</v>
      </c>
      <c r="DE24" s="354"/>
      <c r="DF24" s="354"/>
      <c r="DG24" s="354"/>
      <c r="DH24" s="354"/>
      <c r="DI24" s="354"/>
      <c r="DJ24" s="354"/>
      <c r="DK24" s="355"/>
      <c r="DL24" s="398">
        <v>65407834</v>
      </c>
      <c r="DM24" s="354"/>
      <c r="DN24" s="354"/>
      <c r="DO24" s="354"/>
      <c r="DP24" s="354"/>
      <c r="DQ24" s="354"/>
      <c r="DR24" s="354"/>
      <c r="DS24" s="354"/>
      <c r="DT24" s="354"/>
      <c r="DU24" s="354"/>
      <c r="DV24" s="355"/>
      <c r="DW24" s="358">
        <v>53.1</v>
      </c>
      <c r="DX24" s="359"/>
      <c r="DY24" s="359"/>
      <c r="DZ24" s="359"/>
      <c r="EA24" s="359"/>
      <c r="EB24" s="359"/>
      <c r="EC24" s="360"/>
    </row>
    <row r="25" spans="2:133" ht="11.25" customHeight="1" x14ac:dyDescent="0.15">
      <c r="B25" s="368" t="s">
        <v>223</v>
      </c>
      <c r="C25" s="369"/>
      <c r="D25" s="369"/>
      <c r="E25" s="369"/>
      <c r="F25" s="369"/>
      <c r="G25" s="369"/>
      <c r="H25" s="369"/>
      <c r="I25" s="369"/>
      <c r="J25" s="369"/>
      <c r="K25" s="369"/>
      <c r="L25" s="369"/>
      <c r="M25" s="369"/>
      <c r="N25" s="369"/>
      <c r="O25" s="369"/>
      <c r="P25" s="369"/>
      <c r="Q25" s="370"/>
      <c r="R25" s="361">
        <v>6529400</v>
      </c>
      <c r="S25" s="362"/>
      <c r="T25" s="362"/>
      <c r="U25" s="362"/>
      <c r="V25" s="362"/>
      <c r="W25" s="362"/>
      <c r="X25" s="362"/>
      <c r="Y25" s="363"/>
      <c r="Z25" s="364">
        <v>3.1</v>
      </c>
      <c r="AA25" s="364"/>
      <c r="AB25" s="364"/>
      <c r="AC25" s="364"/>
      <c r="AD25" s="365">
        <v>891663</v>
      </c>
      <c r="AE25" s="365"/>
      <c r="AF25" s="365"/>
      <c r="AG25" s="365"/>
      <c r="AH25" s="365"/>
      <c r="AI25" s="365"/>
      <c r="AJ25" s="365"/>
      <c r="AK25" s="365"/>
      <c r="AL25" s="371">
        <v>0.8</v>
      </c>
      <c r="AM25" s="372"/>
      <c r="AN25" s="372"/>
      <c r="AO25" s="373"/>
      <c r="AP25" s="383" t="s">
        <v>224</v>
      </c>
      <c r="AQ25" s="384"/>
      <c r="AR25" s="384"/>
      <c r="AS25" s="384"/>
      <c r="AT25" s="384"/>
      <c r="AU25" s="384"/>
      <c r="AV25" s="384"/>
      <c r="AW25" s="384"/>
      <c r="AX25" s="384"/>
      <c r="AY25" s="384"/>
      <c r="AZ25" s="384"/>
      <c r="BA25" s="384"/>
      <c r="BB25" s="384"/>
      <c r="BC25" s="384"/>
      <c r="BD25" s="384"/>
      <c r="BE25" s="384"/>
      <c r="BF25" s="385"/>
      <c r="BG25" s="361" t="s">
        <v>66</v>
      </c>
      <c r="BH25" s="362"/>
      <c r="BI25" s="362"/>
      <c r="BJ25" s="362"/>
      <c r="BK25" s="362"/>
      <c r="BL25" s="362"/>
      <c r="BM25" s="362"/>
      <c r="BN25" s="363"/>
      <c r="BO25" s="364" t="s">
        <v>66</v>
      </c>
      <c r="BP25" s="364"/>
      <c r="BQ25" s="364"/>
      <c r="BR25" s="364"/>
      <c r="BS25" s="378" t="s">
        <v>66</v>
      </c>
      <c r="BT25" s="362"/>
      <c r="BU25" s="362"/>
      <c r="BV25" s="362"/>
      <c r="BW25" s="362"/>
      <c r="BX25" s="362"/>
      <c r="BY25" s="362"/>
      <c r="BZ25" s="362"/>
      <c r="CA25" s="362"/>
      <c r="CB25" s="379"/>
      <c r="CD25" s="380" t="s">
        <v>225</v>
      </c>
      <c r="CE25" s="381"/>
      <c r="CF25" s="381"/>
      <c r="CG25" s="381"/>
      <c r="CH25" s="381"/>
      <c r="CI25" s="381"/>
      <c r="CJ25" s="381"/>
      <c r="CK25" s="381"/>
      <c r="CL25" s="381"/>
      <c r="CM25" s="381"/>
      <c r="CN25" s="381"/>
      <c r="CO25" s="381"/>
      <c r="CP25" s="381"/>
      <c r="CQ25" s="382"/>
      <c r="CR25" s="361">
        <v>33178851</v>
      </c>
      <c r="CS25" s="399"/>
      <c r="CT25" s="399"/>
      <c r="CU25" s="399"/>
      <c r="CV25" s="399"/>
      <c r="CW25" s="399"/>
      <c r="CX25" s="399"/>
      <c r="CY25" s="400"/>
      <c r="CZ25" s="371">
        <v>16.7</v>
      </c>
      <c r="DA25" s="401"/>
      <c r="DB25" s="401"/>
      <c r="DC25" s="402"/>
      <c r="DD25" s="378">
        <v>29882436</v>
      </c>
      <c r="DE25" s="399"/>
      <c r="DF25" s="399"/>
      <c r="DG25" s="399"/>
      <c r="DH25" s="399"/>
      <c r="DI25" s="399"/>
      <c r="DJ25" s="399"/>
      <c r="DK25" s="400"/>
      <c r="DL25" s="378">
        <v>29548278</v>
      </c>
      <c r="DM25" s="399"/>
      <c r="DN25" s="399"/>
      <c r="DO25" s="399"/>
      <c r="DP25" s="399"/>
      <c r="DQ25" s="399"/>
      <c r="DR25" s="399"/>
      <c r="DS25" s="399"/>
      <c r="DT25" s="399"/>
      <c r="DU25" s="399"/>
      <c r="DV25" s="400"/>
      <c r="DW25" s="371">
        <v>24</v>
      </c>
      <c r="DX25" s="401"/>
      <c r="DY25" s="401"/>
      <c r="DZ25" s="401"/>
      <c r="EA25" s="401"/>
      <c r="EB25" s="401"/>
      <c r="EC25" s="403"/>
    </row>
    <row r="26" spans="2:133" ht="11.25" customHeight="1" x14ac:dyDescent="0.15">
      <c r="B26" s="368" t="s">
        <v>226</v>
      </c>
      <c r="C26" s="369"/>
      <c r="D26" s="369"/>
      <c r="E26" s="369"/>
      <c r="F26" s="369"/>
      <c r="G26" s="369"/>
      <c r="H26" s="369"/>
      <c r="I26" s="369"/>
      <c r="J26" s="369"/>
      <c r="K26" s="369"/>
      <c r="L26" s="369"/>
      <c r="M26" s="369"/>
      <c r="N26" s="369"/>
      <c r="O26" s="369"/>
      <c r="P26" s="369"/>
      <c r="Q26" s="370"/>
      <c r="R26" s="361">
        <v>1093323</v>
      </c>
      <c r="S26" s="362"/>
      <c r="T26" s="362"/>
      <c r="U26" s="362"/>
      <c r="V26" s="362"/>
      <c r="W26" s="362"/>
      <c r="X26" s="362"/>
      <c r="Y26" s="363"/>
      <c r="Z26" s="364">
        <v>0.5</v>
      </c>
      <c r="AA26" s="364"/>
      <c r="AB26" s="364"/>
      <c r="AC26" s="364"/>
      <c r="AD26" s="365" t="s">
        <v>66</v>
      </c>
      <c r="AE26" s="365"/>
      <c r="AF26" s="365"/>
      <c r="AG26" s="365"/>
      <c r="AH26" s="365"/>
      <c r="AI26" s="365"/>
      <c r="AJ26" s="365"/>
      <c r="AK26" s="365"/>
      <c r="AL26" s="371" t="s">
        <v>66</v>
      </c>
      <c r="AM26" s="372"/>
      <c r="AN26" s="372"/>
      <c r="AO26" s="373"/>
      <c r="AP26" s="383" t="s">
        <v>227</v>
      </c>
      <c r="AQ26" s="404"/>
      <c r="AR26" s="404"/>
      <c r="AS26" s="404"/>
      <c r="AT26" s="404"/>
      <c r="AU26" s="404"/>
      <c r="AV26" s="404"/>
      <c r="AW26" s="404"/>
      <c r="AX26" s="404"/>
      <c r="AY26" s="404"/>
      <c r="AZ26" s="404"/>
      <c r="BA26" s="404"/>
      <c r="BB26" s="404"/>
      <c r="BC26" s="404"/>
      <c r="BD26" s="404"/>
      <c r="BE26" s="404"/>
      <c r="BF26" s="385"/>
      <c r="BG26" s="361" t="s">
        <v>66</v>
      </c>
      <c r="BH26" s="362"/>
      <c r="BI26" s="362"/>
      <c r="BJ26" s="362"/>
      <c r="BK26" s="362"/>
      <c r="BL26" s="362"/>
      <c r="BM26" s="362"/>
      <c r="BN26" s="363"/>
      <c r="BO26" s="364" t="s">
        <v>66</v>
      </c>
      <c r="BP26" s="364"/>
      <c r="BQ26" s="364"/>
      <c r="BR26" s="364"/>
      <c r="BS26" s="378" t="s">
        <v>66</v>
      </c>
      <c r="BT26" s="362"/>
      <c r="BU26" s="362"/>
      <c r="BV26" s="362"/>
      <c r="BW26" s="362"/>
      <c r="BX26" s="362"/>
      <c r="BY26" s="362"/>
      <c r="BZ26" s="362"/>
      <c r="CA26" s="362"/>
      <c r="CB26" s="379"/>
      <c r="CD26" s="380" t="s">
        <v>228</v>
      </c>
      <c r="CE26" s="381"/>
      <c r="CF26" s="381"/>
      <c r="CG26" s="381"/>
      <c r="CH26" s="381"/>
      <c r="CI26" s="381"/>
      <c r="CJ26" s="381"/>
      <c r="CK26" s="381"/>
      <c r="CL26" s="381"/>
      <c r="CM26" s="381"/>
      <c r="CN26" s="381"/>
      <c r="CO26" s="381"/>
      <c r="CP26" s="381"/>
      <c r="CQ26" s="382"/>
      <c r="CR26" s="361">
        <v>22911069</v>
      </c>
      <c r="CS26" s="362"/>
      <c r="CT26" s="362"/>
      <c r="CU26" s="362"/>
      <c r="CV26" s="362"/>
      <c r="CW26" s="362"/>
      <c r="CX26" s="362"/>
      <c r="CY26" s="363"/>
      <c r="CZ26" s="371">
        <v>11.5</v>
      </c>
      <c r="DA26" s="401"/>
      <c r="DB26" s="401"/>
      <c r="DC26" s="402"/>
      <c r="DD26" s="378">
        <v>20399114</v>
      </c>
      <c r="DE26" s="362"/>
      <c r="DF26" s="362"/>
      <c r="DG26" s="362"/>
      <c r="DH26" s="362"/>
      <c r="DI26" s="362"/>
      <c r="DJ26" s="362"/>
      <c r="DK26" s="363"/>
      <c r="DL26" s="378" t="s">
        <v>66</v>
      </c>
      <c r="DM26" s="362"/>
      <c r="DN26" s="362"/>
      <c r="DO26" s="362"/>
      <c r="DP26" s="362"/>
      <c r="DQ26" s="362"/>
      <c r="DR26" s="362"/>
      <c r="DS26" s="362"/>
      <c r="DT26" s="362"/>
      <c r="DU26" s="362"/>
      <c r="DV26" s="363"/>
      <c r="DW26" s="371" t="s">
        <v>66</v>
      </c>
      <c r="DX26" s="401"/>
      <c r="DY26" s="401"/>
      <c r="DZ26" s="401"/>
      <c r="EA26" s="401"/>
      <c r="EB26" s="401"/>
      <c r="EC26" s="403"/>
    </row>
    <row r="27" spans="2:133" ht="11.25" customHeight="1" x14ac:dyDescent="0.15">
      <c r="B27" s="368" t="s">
        <v>229</v>
      </c>
      <c r="C27" s="369"/>
      <c r="D27" s="369"/>
      <c r="E27" s="369"/>
      <c r="F27" s="369"/>
      <c r="G27" s="369"/>
      <c r="H27" s="369"/>
      <c r="I27" s="369"/>
      <c r="J27" s="369"/>
      <c r="K27" s="369"/>
      <c r="L27" s="369"/>
      <c r="M27" s="369"/>
      <c r="N27" s="369"/>
      <c r="O27" s="369"/>
      <c r="P27" s="369"/>
      <c r="Q27" s="370"/>
      <c r="R27" s="361">
        <v>32917881</v>
      </c>
      <c r="S27" s="362"/>
      <c r="T27" s="362"/>
      <c r="U27" s="362"/>
      <c r="V27" s="362"/>
      <c r="W27" s="362"/>
      <c r="X27" s="362"/>
      <c r="Y27" s="363"/>
      <c r="Z27" s="364">
        <v>15.8</v>
      </c>
      <c r="AA27" s="364"/>
      <c r="AB27" s="364"/>
      <c r="AC27" s="364"/>
      <c r="AD27" s="365" t="s">
        <v>66</v>
      </c>
      <c r="AE27" s="365"/>
      <c r="AF27" s="365"/>
      <c r="AG27" s="365"/>
      <c r="AH27" s="365"/>
      <c r="AI27" s="365"/>
      <c r="AJ27" s="365"/>
      <c r="AK27" s="365"/>
      <c r="AL27" s="371" t="s">
        <v>66</v>
      </c>
      <c r="AM27" s="372"/>
      <c r="AN27" s="372"/>
      <c r="AO27" s="373"/>
      <c r="AP27" s="368" t="s">
        <v>230</v>
      </c>
      <c r="AQ27" s="369"/>
      <c r="AR27" s="369"/>
      <c r="AS27" s="369"/>
      <c r="AT27" s="369"/>
      <c r="AU27" s="369"/>
      <c r="AV27" s="369"/>
      <c r="AW27" s="369"/>
      <c r="AX27" s="369"/>
      <c r="AY27" s="369"/>
      <c r="AZ27" s="369"/>
      <c r="BA27" s="369"/>
      <c r="BB27" s="369"/>
      <c r="BC27" s="369"/>
      <c r="BD27" s="369"/>
      <c r="BE27" s="369"/>
      <c r="BF27" s="370"/>
      <c r="BG27" s="361">
        <v>96205981</v>
      </c>
      <c r="BH27" s="362"/>
      <c r="BI27" s="362"/>
      <c r="BJ27" s="362"/>
      <c r="BK27" s="362"/>
      <c r="BL27" s="362"/>
      <c r="BM27" s="362"/>
      <c r="BN27" s="363"/>
      <c r="BO27" s="364">
        <v>100</v>
      </c>
      <c r="BP27" s="364"/>
      <c r="BQ27" s="364"/>
      <c r="BR27" s="364"/>
      <c r="BS27" s="378">
        <v>1547328</v>
      </c>
      <c r="BT27" s="362"/>
      <c r="BU27" s="362"/>
      <c r="BV27" s="362"/>
      <c r="BW27" s="362"/>
      <c r="BX27" s="362"/>
      <c r="BY27" s="362"/>
      <c r="BZ27" s="362"/>
      <c r="CA27" s="362"/>
      <c r="CB27" s="379"/>
      <c r="CD27" s="380" t="s">
        <v>231</v>
      </c>
      <c r="CE27" s="381"/>
      <c r="CF27" s="381"/>
      <c r="CG27" s="381"/>
      <c r="CH27" s="381"/>
      <c r="CI27" s="381"/>
      <c r="CJ27" s="381"/>
      <c r="CK27" s="381"/>
      <c r="CL27" s="381"/>
      <c r="CM27" s="381"/>
      <c r="CN27" s="381"/>
      <c r="CO27" s="381"/>
      <c r="CP27" s="381"/>
      <c r="CQ27" s="382"/>
      <c r="CR27" s="361">
        <v>51722144</v>
      </c>
      <c r="CS27" s="399"/>
      <c r="CT27" s="399"/>
      <c r="CU27" s="399"/>
      <c r="CV27" s="399"/>
      <c r="CW27" s="399"/>
      <c r="CX27" s="399"/>
      <c r="CY27" s="400"/>
      <c r="CZ27" s="371">
        <v>26</v>
      </c>
      <c r="DA27" s="401"/>
      <c r="DB27" s="401"/>
      <c r="DC27" s="402"/>
      <c r="DD27" s="378">
        <v>17288546</v>
      </c>
      <c r="DE27" s="399"/>
      <c r="DF27" s="399"/>
      <c r="DG27" s="399"/>
      <c r="DH27" s="399"/>
      <c r="DI27" s="399"/>
      <c r="DJ27" s="399"/>
      <c r="DK27" s="400"/>
      <c r="DL27" s="378">
        <v>16922306</v>
      </c>
      <c r="DM27" s="399"/>
      <c r="DN27" s="399"/>
      <c r="DO27" s="399"/>
      <c r="DP27" s="399"/>
      <c r="DQ27" s="399"/>
      <c r="DR27" s="399"/>
      <c r="DS27" s="399"/>
      <c r="DT27" s="399"/>
      <c r="DU27" s="399"/>
      <c r="DV27" s="400"/>
      <c r="DW27" s="371">
        <v>13.8</v>
      </c>
      <c r="DX27" s="401"/>
      <c r="DY27" s="401"/>
      <c r="DZ27" s="401"/>
      <c r="EA27" s="401"/>
      <c r="EB27" s="401"/>
      <c r="EC27" s="403"/>
    </row>
    <row r="28" spans="2:133" ht="11.25" customHeight="1" x14ac:dyDescent="0.15">
      <c r="B28" s="405" t="s">
        <v>232</v>
      </c>
      <c r="C28" s="406"/>
      <c r="D28" s="406"/>
      <c r="E28" s="406"/>
      <c r="F28" s="406"/>
      <c r="G28" s="406"/>
      <c r="H28" s="406"/>
      <c r="I28" s="406"/>
      <c r="J28" s="406"/>
      <c r="K28" s="406"/>
      <c r="L28" s="406"/>
      <c r="M28" s="406"/>
      <c r="N28" s="406"/>
      <c r="O28" s="406"/>
      <c r="P28" s="406"/>
      <c r="Q28" s="407"/>
      <c r="R28" s="361">
        <v>6984</v>
      </c>
      <c r="S28" s="362"/>
      <c r="T28" s="362"/>
      <c r="U28" s="362"/>
      <c r="V28" s="362"/>
      <c r="W28" s="362"/>
      <c r="X28" s="362"/>
      <c r="Y28" s="363"/>
      <c r="Z28" s="364">
        <v>0</v>
      </c>
      <c r="AA28" s="364"/>
      <c r="AB28" s="364"/>
      <c r="AC28" s="364"/>
      <c r="AD28" s="365">
        <v>6984</v>
      </c>
      <c r="AE28" s="365"/>
      <c r="AF28" s="365"/>
      <c r="AG28" s="365"/>
      <c r="AH28" s="365"/>
      <c r="AI28" s="365"/>
      <c r="AJ28" s="365"/>
      <c r="AK28" s="365"/>
      <c r="AL28" s="371">
        <v>0</v>
      </c>
      <c r="AM28" s="372"/>
      <c r="AN28" s="372"/>
      <c r="AO28" s="373"/>
      <c r="AP28" s="408"/>
      <c r="AQ28" s="409"/>
      <c r="AR28" s="409"/>
      <c r="AS28" s="409"/>
      <c r="AT28" s="409"/>
      <c r="AU28" s="409"/>
      <c r="AV28" s="409"/>
      <c r="AW28" s="409"/>
      <c r="AX28" s="409"/>
      <c r="AY28" s="409"/>
      <c r="AZ28" s="409"/>
      <c r="BA28" s="409"/>
      <c r="BB28" s="409"/>
      <c r="BC28" s="409"/>
      <c r="BD28" s="409"/>
      <c r="BE28" s="409"/>
      <c r="BF28" s="410"/>
      <c r="BG28" s="361"/>
      <c r="BH28" s="362"/>
      <c r="BI28" s="362"/>
      <c r="BJ28" s="362"/>
      <c r="BK28" s="362"/>
      <c r="BL28" s="362"/>
      <c r="BM28" s="362"/>
      <c r="BN28" s="363"/>
      <c r="BO28" s="364"/>
      <c r="BP28" s="364"/>
      <c r="BQ28" s="364"/>
      <c r="BR28" s="364"/>
      <c r="BS28" s="365"/>
      <c r="BT28" s="365"/>
      <c r="BU28" s="365"/>
      <c r="BV28" s="365"/>
      <c r="BW28" s="365"/>
      <c r="BX28" s="365"/>
      <c r="BY28" s="365"/>
      <c r="BZ28" s="365"/>
      <c r="CA28" s="365"/>
      <c r="CB28" s="366"/>
      <c r="CD28" s="380" t="s">
        <v>233</v>
      </c>
      <c r="CE28" s="381"/>
      <c r="CF28" s="381"/>
      <c r="CG28" s="381"/>
      <c r="CH28" s="381"/>
      <c r="CI28" s="381"/>
      <c r="CJ28" s="381"/>
      <c r="CK28" s="381"/>
      <c r="CL28" s="381"/>
      <c r="CM28" s="381"/>
      <c r="CN28" s="381"/>
      <c r="CO28" s="381"/>
      <c r="CP28" s="381"/>
      <c r="CQ28" s="382"/>
      <c r="CR28" s="361">
        <v>20008095</v>
      </c>
      <c r="CS28" s="362"/>
      <c r="CT28" s="362"/>
      <c r="CU28" s="362"/>
      <c r="CV28" s="362"/>
      <c r="CW28" s="362"/>
      <c r="CX28" s="362"/>
      <c r="CY28" s="363"/>
      <c r="CZ28" s="371">
        <v>10.1</v>
      </c>
      <c r="DA28" s="401"/>
      <c r="DB28" s="401"/>
      <c r="DC28" s="402"/>
      <c r="DD28" s="378">
        <v>19285490</v>
      </c>
      <c r="DE28" s="362"/>
      <c r="DF28" s="362"/>
      <c r="DG28" s="362"/>
      <c r="DH28" s="362"/>
      <c r="DI28" s="362"/>
      <c r="DJ28" s="362"/>
      <c r="DK28" s="363"/>
      <c r="DL28" s="378">
        <v>18937250</v>
      </c>
      <c r="DM28" s="362"/>
      <c r="DN28" s="362"/>
      <c r="DO28" s="362"/>
      <c r="DP28" s="362"/>
      <c r="DQ28" s="362"/>
      <c r="DR28" s="362"/>
      <c r="DS28" s="362"/>
      <c r="DT28" s="362"/>
      <c r="DU28" s="362"/>
      <c r="DV28" s="363"/>
      <c r="DW28" s="371">
        <v>15.4</v>
      </c>
      <c r="DX28" s="401"/>
      <c r="DY28" s="401"/>
      <c r="DZ28" s="401"/>
      <c r="EA28" s="401"/>
      <c r="EB28" s="401"/>
      <c r="EC28" s="403"/>
    </row>
    <row r="29" spans="2:133" ht="11.25" customHeight="1" x14ac:dyDescent="0.15">
      <c r="B29" s="368" t="s">
        <v>234</v>
      </c>
      <c r="C29" s="369"/>
      <c r="D29" s="369"/>
      <c r="E29" s="369"/>
      <c r="F29" s="369"/>
      <c r="G29" s="369"/>
      <c r="H29" s="369"/>
      <c r="I29" s="369"/>
      <c r="J29" s="369"/>
      <c r="K29" s="369"/>
      <c r="L29" s="369"/>
      <c r="M29" s="369"/>
      <c r="N29" s="369"/>
      <c r="O29" s="369"/>
      <c r="P29" s="369"/>
      <c r="Q29" s="370"/>
      <c r="R29" s="361">
        <v>12451045</v>
      </c>
      <c r="S29" s="362"/>
      <c r="T29" s="362"/>
      <c r="U29" s="362"/>
      <c r="V29" s="362"/>
      <c r="W29" s="362"/>
      <c r="X29" s="362"/>
      <c r="Y29" s="363"/>
      <c r="Z29" s="364">
        <v>6</v>
      </c>
      <c r="AA29" s="364"/>
      <c r="AB29" s="364"/>
      <c r="AC29" s="364"/>
      <c r="AD29" s="365" t="s">
        <v>66</v>
      </c>
      <c r="AE29" s="365"/>
      <c r="AF29" s="365"/>
      <c r="AG29" s="365"/>
      <c r="AH29" s="365"/>
      <c r="AI29" s="365"/>
      <c r="AJ29" s="365"/>
      <c r="AK29" s="365"/>
      <c r="AL29" s="371" t="s">
        <v>66</v>
      </c>
      <c r="AM29" s="372"/>
      <c r="AN29" s="372"/>
      <c r="AO29" s="373"/>
      <c r="AP29" s="343" t="s">
        <v>154</v>
      </c>
      <c r="AQ29" s="344"/>
      <c r="AR29" s="344"/>
      <c r="AS29" s="344"/>
      <c r="AT29" s="344"/>
      <c r="AU29" s="344"/>
      <c r="AV29" s="344"/>
      <c r="AW29" s="344"/>
      <c r="AX29" s="344"/>
      <c r="AY29" s="344"/>
      <c r="AZ29" s="344"/>
      <c r="BA29" s="344"/>
      <c r="BB29" s="344"/>
      <c r="BC29" s="344"/>
      <c r="BD29" s="344"/>
      <c r="BE29" s="344"/>
      <c r="BF29" s="345"/>
      <c r="BG29" s="343" t="s">
        <v>235</v>
      </c>
      <c r="BH29" s="411"/>
      <c r="BI29" s="411"/>
      <c r="BJ29" s="411"/>
      <c r="BK29" s="411"/>
      <c r="BL29" s="411"/>
      <c r="BM29" s="411"/>
      <c r="BN29" s="411"/>
      <c r="BO29" s="411"/>
      <c r="BP29" s="411"/>
      <c r="BQ29" s="412"/>
      <c r="BR29" s="343" t="s">
        <v>236</v>
      </c>
      <c r="BS29" s="411"/>
      <c r="BT29" s="411"/>
      <c r="BU29" s="411"/>
      <c r="BV29" s="411"/>
      <c r="BW29" s="411"/>
      <c r="BX29" s="411"/>
      <c r="BY29" s="411"/>
      <c r="BZ29" s="411"/>
      <c r="CA29" s="411"/>
      <c r="CB29" s="412"/>
      <c r="CD29" s="413" t="s">
        <v>237</v>
      </c>
      <c r="CE29" s="414"/>
      <c r="CF29" s="380" t="s">
        <v>238</v>
      </c>
      <c r="CG29" s="381"/>
      <c r="CH29" s="381"/>
      <c r="CI29" s="381"/>
      <c r="CJ29" s="381"/>
      <c r="CK29" s="381"/>
      <c r="CL29" s="381"/>
      <c r="CM29" s="381"/>
      <c r="CN29" s="381"/>
      <c r="CO29" s="381"/>
      <c r="CP29" s="381"/>
      <c r="CQ29" s="382"/>
      <c r="CR29" s="361">
        <v>20006421</v>
      </c>
      <c r="CS29" s="399"/>
      <c r="CT29" s="399"/>
      <c r="CU29" s="399"/>
      <c r="CV29" s="399"/>
      <c r="CW29" s="399"/>
      <c r="CX29" s="399"/>
      <c r="CY29" s="400"/>
      <c r="CZ29" s="371">
        <v>10.1</v>
      </c>
      <c r="DA29" s="401"/>
      <c r="DB29" s="401"/>
      <c r="DC29" s="402"/>
      <c r="DD29" s="378">
        <v>19283816</v>
      </c>
      <c r="DE29" s="399"/>
      <c r="DF29" s="399"/>
      <c r="DG29" s="399"/>
      <c r="DH29" s="399"/>
      <c r="DI29" s="399"/>
      <c r="DJ29" s="399"/>
      <c r="DK29" s="400"/>
      <c r="DL29" s="378">
        <v>18935576</v>
      </c>
      <c r="DM29" s="399"/>
      <c r="DN29" s="399"/>
      <c r="DO29" s="399"/>
      <c r="DP29" s="399"/>
      <c r="DQ29" s="399"/>
      <c r="DR29" s="399"/>
      <c r="DS29" s="399"/>
      <c r="DT29" s="399"/>
      <c r="DU29" s="399"/>
      <c r="DV29" s="400"/>
      <c r="DW29" s="371">
        <v>15.4</v>
      </c>
      <c r="DX29" s="401"/>
      <c r="DY29" s="401"/>
      <c r="DZ29" s="401"/>
      <c r="EA29" s="401"/>
      <c r="EB29" s="401"/>
      <c r="EC29" s="403"/>
    </row>
    <row r="30" spans="2:133" ht="11.25" customHeight="1" x14ac:dyDescent="0.15">
      <c r="B30" s="368" t="s">
        <v>239</v>
      </c>
      <c r="C30" s="369"/>
      <c r="D30" s="369"/>
      <c r="E30" s="369"/>
      <c r="F30" s="369"/>
      <c r="G30" s="369"/>
      <c r="H30" s="369"/>
      <c r="I30" s="369"/>
      <c r="J30" s="369"/>
      <c r="K30" s="369"/>
      <c r="L30" s="369"/>
      <c r="M30" s="369"/>
      <c r="N30" s="369"/>
      <c r="O30" s="369"/>
      <c r="P30" s="369"/>
      <c r="Q30" s="370"/>
      <c r="R30" s="361">
        <v>546961</v>
      </c>
      <c r="S30" s="362"/>
      <c r="T30" s="362"/>
      <c r="U30" s="362"/>
      <c r="V30" s="362"/>
      <c r="W30" s="362"/>
      <c r="X30" s="362"/>
      <c r="Y30" s="363"/>
      <c r="Z30" s="364">
        <v>0.3</v>
      </c>
      <c r="AA30" s="364"/>
      <c r="AB30" s="364"/>
      <c r="AC30" s="364"/>
      <c r="AD30" s="365">
        <v>101345</v>
      </c>
      <c r="AE30" s="365"/>
      <c r="AF30" s="365"/>
      <c r="AG30" s="365"/>
      <c r="AH30" s="365"/>
      <c r="AI30" s="365"/>
      <c r="AJ30" s="365"/>
      <c r="AK30" s="365"/>
      <c r="AL30" s="371">
        <v>0.1</v>
      </c>
      <c r="AM30" s="372"/>
      <c r="AN30" s="372"/>
      <c r="AO30" s="373"/>
      <c r="AP30" s="415" t="s">
        <v>240</v>
      </c>
      <c r="AQ30" s="416"/>
      <c r="AR30" s="416"/>
      <c r="AS30" s="416"/>
      <c r="AT30" s="417" t="s">
        <v>241</v>
      </c>
      <c r="AU30" s="418"/>
      <c r="AV30" s="418"/>
      <c r="AW30" s="418"/>
      <c r="AX30" s="350" t="s">
        <v>120</v>
      </c>
      <c r="AY30" s="351"/>
      <c r="AZ30" s="351"/>
      <c r="BA30" s="351"/>
      <c r="BB30" s="351"/>
      <c r="BC30" s="351"/>
      <c r="BD30" s="351"/>
      <c r="BE30" s="351"/>
      <c r="BF30" s="352"/>
      <c r="BG30" s="419">
        <v>99.2</v>
      </c>
      <c r="BH30" s="420"/>
      <c r="BI30" s="420"/>
      <c r="BJ30" s="420"/>
      <c r="BK30" s="420"/>
      <c r="BL30" s="420"/>
      <c r="BM30" s="359">
        <v>96.7</v>
      </c>
      <c r="BN30" s="420"/>
      <c r="BO30" s="420"/>
      <c r="BP30" s="420"/>
      <c r="BQ30" s="421"/>
      <c r="BR30" s="419">
        <v>99.1</v>
      </c>
      <c r="BS30" s="420"/>
      <c r="BT30" s="420"/>
      <c r="BU30" s="420"/>
      <c r="BV30" s="420"/>
      <c r="BW30" s="420"/>
      <c r="BX30" s="359">
        <v>96.3</v>
      </c>
      <c r="BY30" s="420"/>
      <c r="BZ30" s="420"/>
      <c r="CA30" s="420"/>
      <c r="CB30" s="421"/>
      <c r="CD30" s="422"/>
      <c r="CE30" s="423"/>
      <c r="CF30" s="380" t="s">
        <v>242</v>
      </c>
      <c r="CG30" s="381"/>
      <c r="CH30" s="381"/>
      <c r="CI30" s="381"/>
      <c r="CJ30" s="381"/>
      <c r="CK30" s="381"/>
      <c r="CL30" s="381"/>
      <c r="CM30" s="381"/>
      <c r="CN30" s="381"/>
      <c r="CO30" s="381"/>
      <c r="CP30" s="381"/>
      <c r="CQ30" s="382"/>
      <c r="CR30" s="361">
        <v>18390932</v>
      </c>
      <c r="CS30" s="362"/>
      <c r="CT30" s="362"/>
      <c r="CU30" s="362"/>
      <c r="CV30" s="362"/>
      <c r="CW30" s="362"/>
      <c r="CX30" s="362"/>
      <c r="CY30" s="363"/>
      <c r="CZ30" s="371">
        <v>9.3000000000000007</v>
      </c>
      <c r="DA30" s="401"/>
      <c r="DB30" s="401"/>
      <c r="DC30" s="402"/>
      <c r="DD30" s="378">
        <v>17769905</v>
      </c>
      <c r="DE30" s="362"/>
      <c r="DF30" s="362"/>
      <c r="DG30" s="362"/>
      <c r="DH30" s="362"/>
      <c r="DI30" s="362"/>
      <c r="DJ30" s="362"/>
      <c r="DK30" s="363"/>
      <c r="DL30" s="378">
        <v>17421665</v>
      </c>
      <c r="DM30" s="362"/>
      <c r="DN30" s="362"/>
      <c r="DO30" s="362"/>
      <c r="DP30" s="362"/>
      <c r="DQ30" s="362"/>
      <c r="DR30" s="362"/>
      <c r="DS30" s="362"/>
      <c r="DT30" s="362"/>
      <c r="DU30" s="362"/>
      <c r="DV30" s="363"/>
      <c r="DW30" s="371">
        <v>14.2</v>
      </c>
      <c r="DX30" s="401"/>
      <c r="DY30" s="401"/>
      <c r="DZ30" s="401"/>
      <c r="EA30" s="401"/>
      <c r="EB30" s="401"/>
      <c r="EC30" s="403"/>
    </row>
    <row r="31" spans="2:133" ht="11.25" customHeight="1" x14ac:dyDescent="0.15">
      <c r="B31" s="368" t="s">
        <v>243</v>
      </c>
      <c r="C31" s="369"/>
      <c r="D31" s="369"/>
      <c r="E31" s="369"/>
      <c r="F31" s="369"/>
      <c r="G31" s="369"/>
      <c r="H31" s="369"/>
      <c r="I31" s="369"/>
      <c r="J31" s="369"/>
      <c r="K31" s="369"/>
      <c r="L31" s="369"/>
      <c r="M31" s="369"/>
      <c r="N31" s="369"/>
      <c r="O31" s="369"/>
      <c r="P31" s="369"/>
      <c r="Q31" s="370"/>
      <c r="R31" s="361">
        <v>212117</v>
      </c>
      <c r="S31" s="362"/>
      <c r="T31" s="362"/>
      <c r="U31" s="362"/>
      <c r="V31" s="362"/>
      <c r="W31" s="362"/>
      <c r="X31" s="362"/>
      <c r="Y31" s="363"/>
      <c r="Z31" s="364">
        <v>0.1</v>
      </c>
      <c r="AA31" s="364"/>
      <c r="AB31" s="364"/>
      <c r="AC31" s="364"/>
      <c r="AD31" s="365" t="s">
        <v>66</v>
      </c>
      <c r="AE31" s="365"/>
      <c r="AF31" s="365"/>
      <c r="AG31" s="365"/>
      <c r="AH31" s="365"/>
      <c r="AI31" s="365"/>
      <c r="AJ31" s="365"/>
      <c r="AK31" s="365"/>
      <c r="AL31" s="371" t="s">
        <v>66</v>
      </c>
      <c r="AM31" s="372"/>
      <c r="AN31" s="372"/>
      <c r="AO31" s="373"/>
      <c r="AP31" s="424"/>
      <c r="AQ31" s="425"/>
      <c r="AR31" s="425"/>
      <c r="AS31" s="425"/>
      <c r="AT31" s="426"/>
      <c r="AU31" s="367" t="s">
        <v>244</v>
      </c>
      <c r="AV31" s="367"/>
      <c r="AW31" s="367"/>
      <c r="AX31" s="368" t="s">
        <v>245</v>
      </c>
      <c r="AY31" s="369"/>
      <c r="AZ31" s="369"/>
      <c r="BA31" s="369"/>
      <c r="BB31" s="369"/>
      <c r="BC31" s="369"/>
      <c r="BD31" s="369"/>
      <c r="BE31" s="369"/>
      <c r="BF31" s="370"/>
      <c r="BG31" s="427">
        <v>99</v>
      </c>
      <c r="BH31" s="399"/>
      <c r="BI31" s="399"/>
      <c r="BJ31" s="399"/>
      <c r="BK31" s="399"/>
      <c r="BL31" s="399"/>
      <c r="BM31" s="372">
        <v>96.6</v>
      </c>
      <c r="BN31" s="428"/>
      <c r="BO31" s="428"/>
      <c r="BP31" s="428"/>
      <c r="BQ31" s="429"/>
      <c r="BR31" s="427">
        <v>98.9</v>
      </c>
      <c r="BS31" s="399"/>
      <c r="BT31" s="399"/>
      <c r="BU31" s="399"/>
      <c r="BV31" s="399"/>
      <c r="BW31" s="399"/>
      <c r="BX31" s="372">
        <v>96.2</v>
      </c>
      <c r="BY31" s="428"/>
      <c r="BZ31" s="428"/>
      <c r="CA31" s="428"/>
      <c r="CB31" s="429"/>
      <c r="CD31" s="422"/>
      <c r="CE31" s="423"/>
      <c r="CF31" s="380" t="s">
        <v>246</v>
      </c>
      <c r="CG31" s="381"/>
      <c r="CH31" s="381"/>
      <c r="CI31" s="381"/>
      <c r="CJ31" s="381"/>
      <c r="CK31" s="381"/>
      <c r="CL31" s="381"/>
      <c r="CM31" s="381"/>
      <c r="CN31" s="381"/>
      <c r="CO31" s="381"/>
      <c r="CP31" s="381"/>
      <c r="CQ31" s="382"/>
      <c r="CR31" s="361">
        <v>1615489</v>
      </c>
      <c r="CS31" s="399"/>
      <c r="CT31" s="399"/>
      <c r="CU31" s="399"/>
      <c r="CV31" s="399"/>
      <c r="CW31" s="399"/>
      <c r="CX31" s="399"/>
      <c r="CY31" s="400"/>
      <c r="CZ31" s="371">
        <v>0.8</v>
      </c>
      <c r="DA31" s="401"/>
      <c r="DB31" s="401"/>
      <c r="DC31" s="402"/>
      <c r="DD31" s="378">
        <v>1513911</v>
      </c>
      <c r="DE31" s="399"/>
      <c r="DF31" s="399"/>
      <c r="DG31" s="399"/>
      <c r="DH31" s="399"/>
      <c r="DI31" s="399"/>
      <c r="DJ31" s="399"/>
      <c r="DK31" s="400"/>
      <c r="DL31" s="378">
        <v>1513911</v>
      </c>
      <c r="DM31" s="399"/>
      <c r="DN31" s="399"/>
      <c r="DO31" s="399"/>
      <c r="DP31" s="399"/>
      <c r="DQ31" s="399"/>
      <c r="DR31" s="399"/>
      <c r="DS31" s="399"/>
      <c r="DT31" s="399"/>
      <c r="DU31" s="399"/>
      <c r="DV31" s="400"/>
      <c r="DW31" s="371">
        <v>1.2</v>
      </c>
      <c r="DX31" s="401"/>
      <c r="DY31" s="401"/>
      <c r="DZ31" s="401"/>
      <c r="EA31" s="401"/>
      <c r="EB31" s="401"/>
      <c r="EC31" s="403"/>
    </row>
    <row r="32" spans="2:133" ht="11.25" customHeight="1" x14ac:dyDescent="0.15">
      <c r="B32" s="368" t="s">
        <v>247</v>
      </c>
      <c r="C32" s="369"/>
      <c r="D32" s="369"/>
      <c r="E32" s="369"/>
      <c r="F32" s="369"/>
      <c r="G32" s="369"/>
      <c r="H32" s="369"/>
      <c r="I32" s="369"/>
      <c r="J32" s="369"/>
      <c r="K32" s="369"/>
      <c r="L32" s="369"/>
      <c r="M32" s="369"/>
      <c r="N32" s="369"/>
      <c r="O32" s="369"/>
      <c r="P32" s="369"/>
      <c r="Q32" s="370"/>
      <c r="R32" s="361">
        <v>479098</v>
      </c>
      <c r="S32" s="362"/>
      <c r="T32" s="362"/>
      <c r="U32" s="362"/>
      <c r="V32" s="362"/>
      <c r="W32" s="362"/>
      <c r="X32" s="362"/>
      <c r="Y32" s="363"/>
      <c r="Z32" s="364">
        <v>0.2</v>
      </c>
      <c r="AA32" s="364"/>
      <c r="AB32" s="364"/>
      <c r="AC32" s="364"/>
      <c r="AD32" s="365" t="s">
        <v>66</v>
      </c>
      <c r="AE32" s="365"/>
      <c r="AF32" s="365"/>
      <c r="AG32" s="365"/>
      <c r="AH32" s="365"/>
      <c r="AI32" s="365"/>
      <c r="AJ32" s="365"/>
      <c r="AK32" s="365"/>
      <c r="AL32" s="371" t="s">
        <v>66</v>
      </c>
      <c r="AM32" s="372"/>
      <c r="AN32" s="372"/>
      <c r="AO32" s="373"/>
      <c r="AP32" s="430"/>
      <c r="AQ32" s="431"/>
      <c r="AR32" s="431"/>
      <c r="AS32" s="431"/>
      <c r="AT32" s="432"/>
      <c r="AU32" s="433"/>
      <c r="AV32" s="433"/>
      <c r="AW32" s="433"/>
      <c r="AX32" s="408" t="s">
        <v>248</v>
      </c>
      <c r="AY32" s="409"/>
      <c r="AZ32" s="409"/>
      <c r="BA32" s="409"/>
      <c r="BB32" s="409"/>
      <c r="BC32" s="409"/>
      <c r="BD32" s="409"/>
      <c r="BE32" s="409"/>
      <c r="BF32" s="410"/>
      <c r="BG32" s="434">
        <v>99.2</v>
      </c>
      <c r="BH32" s="435"/>
      <c r="BI32" s="435"/>
      <c r="BJ32" s="435"/>
      <c r="BK32" s="435"/>
      <c r="BL32" s="435"/>
      <c r="BM32" s="436">
        <v>96.3</v>
      </c>
      <c r="BN32" s="435"/>
      <c r="BO32" s="435"/>
      <c r="BP32" s="435"/>
      <c r="BQ32" s="437"/>
      <c r="BR32" s="434">
        <v>99.1</v>
      </c>
      <c r="BS32" s="435"/>
      <c r="BT32" s="435"/>
      <c r="BU32" s="435"/>
      <c r="BV32" s="435"/>
      <c r="BW32" s="435"/>
      <c r="BX32" s="436">
        <v>95.9</v>
      </c>
      <c r="BY32" s="435"/>
      <c r="BZ32" s="435"/>
      <c r="CA32" s="435"/>
      <c r="CB32" s="437"/>
      <c r="CD32" s="438"/>
      <c r="CE32" s="439"/>
      <c r="CF32" s="380" t="s">
        <v>249</v>
      </c>
      <c r="CG32" s="381"/>
      <c r="CH32" s="381"/>
      <c r="CI32" s="381"/>
      <c r="CJ32" s="381"/>
      <c r="CK32" s="381"/>
      <c r="CL32" s="381"/>
      <c r="CM32" s="381"/>
      <c r="CN32" s="381"/>
      <c r="CO32" s="381"/>
      <c r="CP32" s="381"/>
      <c r="CQ32" s="382"/>
      <c r="CR32" s="361">
        <v>1674</v>
      </c>
      <c r="CS32" s="362"/>
      <c r="CT32" s="362"/>
      <c r="CU32" s="362"/>
      <c r="CV32" s="362"/>
      <c r="CW32" s="362"/>
      <c r="CX32" s="362"/>
      <c r="CY32" s="363"/>
      <c r="CZ32" s="371">
        <v>0</v>
      </c>
      <c r="DA32" s="401"/>
      <c r="DB32" s="401"/>
      <c r="DC32" s="402"/>
      <c r="DD32" s="378">
        <v>1674</v>
      </c>
      <c r="DE32" s="362"/>
      <c r="DF32" s="362"/>
      <c r="DG32" s="362"/>
      <c r="DH32" s="362"/>
      <c r="DI32" s="362"/>
      <c r="DJ32" s="362"/>
      <c r="DK32" s="363"/>
      <c r="DL32" s="378">
        <v>1674</v>
      </c>
      <c r="DM32" s="362"/>
      <c r="DN32" s="362"/>
      <c r="DO32" s="362"/>
      <c r="DP32" s="362"/>
      <c r="DQ32" s="362"/>
      <c r="DR32" s="362"/>
      <c r="DS32" s="362"/>
      <c r="DT32" s="362"/>
      <c r="DU32" s="362"/>
      <c r="DV32" s="363"/>
      <c r="DW32" s="371">
        <v>0</v>
      </c>
      <c r="DX32" s="401"/>
      <c r="DY32" s="401"/>
      <c r="DZ32" s="401"/>
      <c r="EA32" s="401"/>
      <c r="EB32" s="401"/>
      <c r="EC32" s="403"/>
    </row>
    <row r="33" spans="2:133" ht="11.25" customHeight="1" x14ac:dyDescent="0.15">
      <c r="B33" s="368" t="s">
        <v>250</v>
      </c>
      <c r="C33" s="369"/>
      <c r="D33" s="369"/>
      <c r="E33" s="369"/>
      <c r="F33" s="369"/>
      <c r="G33" s="369"/>
      <c r="H33" s="369"/>
      <c r="I33" s="369"/>
      <c r="J33" s="369"/>
      <c r="K33" s="369"/>
      <c r="L33" s="369"/>
      <c r="M33" s="369"/>
      <c r="N33" s="369"/>
      <c r="O33" s="369"/>
      <c r="P33" s="369"/>
      <c r="Q33" s="370"/>
      <c r="R33" s="361">
        <v>7556951</v>
      </c>
      <c r="S33" s="362"/>
      <c r="T33" s="362"/>
      <c r="U33" s="362"/>
      <c r="V33" s="362"/>
      <c r="W33" s="362"/>
      <c r="X33" s="362"/>
      <c r="Y33" s="363"/>
      <c r="Z33" s="364">
        <v>3.6</v>
      </c>
      <c r="AA33" s="364"/>
      <c r="AB33" s="364"/>
      <c r="AC33" s="364"/>
      <c r="AD33" s="365" t="s">
        <v>66</v>
      </c>
      <c r="AE33" s="365"/>
      <c r="AF33" s="365"/>
      <c r="AG33" s="365"/>
      <c r="AH33" s="365"/>
      <c r="AI33" s="365"/>
      <c r="AJ33" s="365"/>
      <c r="AK33" s="365"/>
      <c r="AL33" s="371" t="s">
        <v>66</v>
      </c>
      <c r="AM33" s="372"/>
      <c r="AN33" s="372"/>
      <c r="AO33" s="373"/>
      <c r="AP33" s="440"/>
      <c r="AQ33" s="441"/>
      <c r="AR33" s="367"/>
      <c r="AS33" s="418"/>
      <c r="AT33" s="418"/>
      <c r="AU33" s="418"/>
      <c r="AV33" s="418"/>
      <c r="AW33" s="418"/>
      <c r="AX33" s="418"/>
      <c r="AY33" s="418"/>
      <c r="AZ33" s="418"/>
      <c r="BA33" s="418"/>
      <c r="BB33" s="418"/>
      <c r="BC33" s="418"/>
      <c r="BD33" s="418"/>
      <c r="BE33" s="418"/>
      <c r="BF33" s="418"/>
      <c r="BG33" s="441"/>
      <c r="BH33" s="441"/>
      <c r="BI33" s="441"/>
      <c r="BJ33" s="441"/>
      <c r="BK33" s="441"/>
      <c r="BL33" s="441"/>
      <c r="BM33" s="441"/>
      <c r="BN33" s="441"/>
      <c r="BO33" s="441"/>
      <c r="BP33" s="441"/>
      <c r="BQ33" s="441"/>
      <c r="BR33" s="441"/>
      <c r="BS33" s="441"/>
      <c r="BT33" s="441"/>
      <c r="BU33" s="441"/>
      <c r="BV33" s="441"/>
      <c r="BW33" s="441"/>
      <c r="BX33" s="441"/>
      <c r="BY33" s="441"/>
      <c r="BZ33" s="441"/>
      <c r="CA33" s="441"/>
      <c r="CB33" s="441"/>
      <c r="CD33" s="380" t="s">
        <v>251</v>
      </c>
      <c r="CE33" s="381"/>
      <c r="CF33" s="381"/>
      <c r="CG33" s="381"/>
      <c r="CH33" s="381"/>
      <c r="CI33" s="381"/>
      <c r="CJ33" s="381"/>
      <c r="CK33" s="381"/>
      <c r="CL33" s="381"/>
      <c r="CM33" s="381"/>
      <c r="CN33" s="381"/>
      <c r="CO33" s="381"/>
      <c r="CP33" s="381"/>
      <c r="CQ33" s="382"/>
      <c r="CR33" s="361">
        <v>63225832</v>
      </c>
      <c r="CS33" s="399"/>
      <c r="CT33" s="399"/>
      <c r="CU33" s="399"/>
      <c r="CV33" s="399"/>
      <c r="CW33" s="399"/>
      <c r="CX33" s="399"/>
      <c r="CY33" s="400"/>
      <c r="CZ33" s="371">
        <v>31.8</v>
      </c>
      <c r="DA33" s="401"/>
      <c r="DB33" s="401"/>
      <c r="DC33" s="402"/>
      <c r="DD33" s="378">
        <v>50579281</v>
      </c>
      <c r="DE33" s="399"/>
      <c r="DF33" s="399"/>
      <c r="DG33" s="399"/>
      <c r="DH33" s="399"/>
      <c r="DI33" s="399"/>
      <c r="DJ33" s="399"/>
      <c r="DK33" s="400"/>
      <c r="DL33" s="378">
        <v>41028249</v>
      </c>
      <c r="DM33" s="399"/>
      <c r="DN33" s="399"/>
      <c r="DO33" s="399"/>
      <c r="DP33" s="399"/>
      <c r="DQ33" s="399"/>
      <c r="DR33" s="399"/>
      <c r="DS33" s="399"/>
      <c r="DT33" s="399"/>
      <c r="DU33" s="399"/>
      <c r="DV33" s="400"/>
      <c r="DW33" s="371">
        <v>33.299999999999997</v>
      </c>
      <c r="DX33" s="401"/>
      <c r="DY33" s="401"/>
      <c r="DZ33" s="401"/>
      <c r="EA33" s="401"/>
      <c r="EB33" s="401"/>
      <c r="EC33" s="403"/>
    </row>
    <row r="34" spans="2:133" ht="11.25" customHeight="1" x14ac:dyDescent="0.15">
      <c r="B34" s="368" t="s">
        <v>252</v>
      </c>
      <c r="C34" s="369"/>
      <c r="D34" s="369"/>
      <c r="E34" s="369"/>
      <c r="F34" s="369"/>
      <c r="G34" s="369"/>
      <c r="H34" s="369"/>
      <c r="I34" s="369"/>
      <c r="J34" s="369"/>
      <c r="K34" s="369"/>
      <c r="L34" s="369"/>
      <c r="M34" s="369"/>
      <c r="N34" s="369"/>
      <c r="O34" s="369"/>
      <c r="P34" s="369"/>
      <c r="Q34" s="370"/>
      <c r="R34" s="361">
        <v>4376985</v>
      </c>
      <c r="S34" s="362"/>
      <c r="T34" s="362"/>
      <c r="U34" s="362"/>
      <c r="V34" s="362"/>
      <c r="W34" s="362"/>
      <c r="X34" s="362"/>
      <c r="Y34" s="363"/>
      <c r="Z34" s="364">
        <v>2.1</v>
      </c>
      <c r="AA34" s="364"/>
      <c r="AB34" s="364"/>
      <c r="AC34" s="364"/>
      <c r="AD34" s="365">
        <v>137416</v>
      </c>
      <c r="AE34" s="365"/>
      <c r="AF34" s="365"/>
      <c r="AG34" s="365"/>
      <c r="AH34" s="365"/>
      <c r="AI34" s="365"/>
      <c r="AJ34" s="365"/>
      <c r="AK34" s="365"/>
      <c r="AL34" s="371">
        <v>0.1</v>
      </c>
      <c r="AM34" s="372"/>
      <c r="AN34" s="372"/>
      <c r="AO34" s="373"/>
      <c r="AP34" s="442"/>
      <c r="AQ34" s="343" t="s">
        <v>253</v>
      </c>
      <c r="AR34" s="344"/>
      <c r="AS34" s="344"/>
      <c r="AT34" s="344"/>
      <c r="AU34" s="344"/>
      <c r="AV34" s="344"/>
      <c r="AW34" s="344"/>
      <c r="AX34" s="344"/>
      <c r="AY34" s="344"/>
      <c r="AZ34" s="344"/>
      <c r="BA34" s="344"/>
      <c r="BB34" s="344"/>
      <c r="BC34" s="344"/>
      <c r="BD34" s="344"/>
      <c r="BE34" s="344"/>
      <c r="BF34" s="345"/>
      <c r="BG34" s="343" t="s">
        <v>254</v>
      </c>
      <c r="BH34" s="344"/>
      <c r="BI34" s="344"/>
      <c r="BJ34" s="344"/>
      <c r="BK34" s="344"/>
      <c r="BL34" s="344"/>
      <c r="BM34" s="344"/>
      <c r="BN34" s="344"/>
      <c r="BO34" s="344"/>
      <c r="BP34" s="344"/>
      <c r="BQ34" s="344"/>
      <c r="BR34" s="344"/>
      <c r="BS34" s="344"/>
      <c r="BT34" s="344"/>
      <c r="BU34" s="344"/>
      <c r="BV34" s="344"/>
      <c r="BW34" s="344"/>
      <c r="BX34" s="344"/>
      <c r="BY34" s="344"/>
      <c r="BZ34" s="344"/>
      <c r="CA34" s="344"/>
      <c r="CB34" s="345"/>
      <c r="CD34" s="380" t="s">
        <v>255</v>
      </c>
      <c r="CE34" s="381"/>
      <c r="CF34" s="381"/>
      <c r="CG34" s="381"/>
      <c r="CH34" s="381"/>
      <c r="CI34" s="381"/>
      <c r="CJ34" s="381"/>
      <c r="CK34" s="381"/>
      <c r="CL34" s="381"/>
      <c r="CM34" s="381"/>
      <c r="CN34" s="381"/>
      <c r="CO34" s="381"/>
      <c r="CP34" s="381"/>
      <c r="CQ34" s="382"/>
      <c r="CR34" s="361">
        <v>25549426</v>
      </c>
      <c r="CS34" s="362"/>
      <c r="CT34" s="362"/>
      <c r="CU34" s="362"/>
      <c r="CV34" s="362"/>
      <c r="CW34" s="362"/>
      <c r="CX34" s="362"/>
      <c r="CY34" s="363"/>
      <c r="CZ34" s="371">
        <v>12.9</v>
      </c>
      <c r="DA34" s="401"/>
      <c r="DB34" s="401"/>
      <c r="DC34" s="402"/>
      <c r="DD34" s="378">
        <v>20371024</v>
      </c>
      <c r="DE34" s="362"/>
      <c r="DF34" s="362"/>
      <c r="DG34" s="362"/>
      <c r="DH34" s="362"/>
      <c r="DI34" s="362"/>
      <c r="DJ34" s="362"/>
      <c r="DK34" s="363"/>
      <c r="DL34" s="378">
        <v>17994442</v>
      </c>
      <c r="DM34" s="362"/>
      <c r="DN34" s="362"/>
      <c r="DO34" s="362"/>
      <c r="DP34" s="362"/>
      <c r="DQ34" s="362"/>
      <c r="DR34" s="362"/>
      <c r="DS34" s="362"/>
      <c r="DT34" s="362"/>
      <c r="DU34" s="362"/>
      <c r="DV34" s="363"/>
      <c r="DW34" s="371">
        <v>14.6</v>
      </c>
      <c r="DX34" s="401"/>
      <c r="DY34" s="401"/>
      <c r="DZ34" s="401"/>
      <c r="EA34" s="401"/>
      <c r="EB34" s="401"/>
      <c r="EC34" s="403"/>
    </row>
    <row r="35" spans="2:133" ht="11.25" customHeight="1" x14ac:dyDescent="0.15">
      <c r="B35" s="368" t="s">
        <v>256</v>
      </c>
      <c r="C35" s="369"/>
      <c r="D35" s="369"/>
      <c r="E35" s="369"/>
      <c r="F35" s="369"/>
      <c r="G35" s="369"/>
      <c r="H35" s="369"/>
      <c r="I35" s="369"/>
      <c r="J35" s="369"/>
      <c r="K35" s="369"/>
      <c r="L35" s="369"/>
      <c r="M35" s="369"/>
      <c r="N35" s="369"/>
      <c r="O35" s="369"/>
      <c r="P35" s="369"/>
      <c r="Q35" s="370"/>
      <c r="R35" s="361">
        <v>18474300</v>
      </c>
      <c r="S35" s="362"/>
      <c r="T35" s="362"/>
      <c r="U35" s="362"/>
      <c r="V35" s="362"/>
      <c r="W35" s="362"/>
      <c r="X35" s="362"/>
      <c r="Y35" s="363"/>
      <c r="Z35" s="364">
        <v>8.9</v>
      </c>
      <c r="AA35" s="364"/>
      <c r="AB35" s="364"/>
      <c r="AC35" s="364"/>
      <c r="AD35" s="365" t="s">
        <v>66</v>
      </c>
      <c r="AE35" s="365"/>
      <c r="AF35" s="365"/>
      <c r="AG35" s="365"/>
      <c r="AH35" s="365"/>
      <c r="AI35" s="365"/>
      <c r="AJ35" s="365"/>
      <c r="AK35" s="365"/>
      <c r="AL35" s="371" t="s">
        <v>66</v>
      </c>
      <c r="AM35" s="372"/>
      <c r="AN35" s="372"/>
      <c r="AO35" s="373"/>
      <c r="AP35" s="442"/>
      <c r="AQ35" s="443" t="s">
        <v>257</v>
      </c>
      <c r="AR35" s="444"/>
      <c r="AS35" s="444"/>
      <c r="AT35" s="444"/>
      <c r="AU35" s="444"/>
      <c r="AV35" s="444"/>
      <c r="AW35" s="444"/>
      <c r="AX35" s="444"/>
      <c r="AY35" s="445"/>
      <c r="AZ35" s="353">
        <v>28630808</v>
      </c>
      <c r="BA35" s="354"/>
      <c r="BB35" s="354"/>
      <c r="BC35" s="354"/>
      <c r="BD35" s="354"/>
      <c r="BE35" s="354"/>
      <c r="BF35" s="446"/>
      <c r="BG35" s="374" t="s">
        <v>258</v>
      </c>
      <c r="BH35" s="375"/>
      <c r="BI35" s="375"/>
      <c r="BJ35" s="375"/>
      <c r="BK35" s="375"/>
      <c r="BL35" s="375"/>
      <c r="BM35" s="375"/>
      <c r="BN35" s="375"/>
      <c r="BO35" s="375"/>
      <c r="BP35" s="375"/>
      <c r="BQ35" s="375"/>
      <c r="BR35" s="375"/>
      <c r="BS35" s="375"/>
      <c r="BT35" s="375"/>
      <c r="BU35" s="376"/>
      <c r="BV35" s="353">
        <v>886941</v>
      </c>
      <c r="BW35" s="354"/>
      <c r="BX35" s="354"/>
      <c r="BY35" s="354"/>
      <c r="BZ35" s="354"/>
      <c r="CA35" s="354"/>
      <c r="CB35" s="446"/>
      <c r="CD35" s="380" t="s">
        <v>259</v>
      </c>
      <c r="CE35" s="381"/>
      <c r="CF35" s="381"/>
      <c r="CG35" s="381"/>
      <c r="CH35" s="381"/>
      <c r="CI35" s="381"/>
      <c r="CJ35" s="381"/>
      <c r="CK35" s="381"/>
      <c r="CL35" s="381"/>
      <c r="CM35" s="381"/>
      <c r="CN35" s="381"/>
      <c r="CO35" s="381"/>
      <c r="CP35" s="381"/>
      <c r="CQ35" s="382"/>
      <c r="CR35" s="361">
        <v>1370046</v>
      </c>
      <c r="CS35" s="399"/>
      <c r="CT35" s="399"/>
      <c r="CU35" s="399"/>
      <c r="CV35" s="399"/>
      <c r="CW35" s="399"/>
      <c r="CX35" s="399"/>
      <c r="CY35" s="400"/>
      <c r="CZ35" s="371">
        <v>0.7</v>
      </c>
      <c r="DA35" s="401"/>
      <c r="DB35" s="401"/>
      <c r="DC35" s="402"/>
      <c r="DD35" s="378">
        <v>1004000</v>
      </c>
      <c r="DE35" s="399"/>
      <c r="DF35" s="399"/>
      <c r="DG35" s="399"/>
      <c r="DH35" s="399"/>
      <c r="DI35" s="399"/>
      <c r="DJ35" s="399"/>
      <c r="DK35" s="400"/>
      <c r="DL35" s="378">
        <v>1004000</v>
      </c>
      <c r="DM35" s="399"/>
      <c r="DN35" s="399"/>
      <c r="DO35" s="399"/>
      <c r="DP35" s="399"/>
      <c r="DQ35" s="399"/>
      <c r="DR35" s="399"/>
      <c r="DS35" s="399"/>
      <c r="DT35" s="399"/>
      <c r="DU35" s="399"/>
      <c r="DV35" s="400"/>
      <c r="DW35" s="371">
        <v>0.8</v>
      </c>
      <c r="DX35" s="401"/>
      <c r="DY35" s="401"/>
      <c r="DZ35" s="401"/>
      <c r="EA35" s="401"/>
      <c r="EB35" s="401"/>
      <c r="EC35" s="403"/>
    </row>
    <row r="36" spans="2:133" ht="11.25" customHeight="1" x14ac:dyDescent="0.15">
      <c r="B36" s="368" t="s">
        <v>260</v>
      </c>
      <c r="C36" s="369"/>
      <c r="D36" s="369"/>
      <c r="E36" s="369"/>
      <c r="F36" s="369"/>
      <c r="G36" s="369"/>
      <c r="H36" s="369"/>
      <c r="I36" s="369"/>
      <c r="J36" s="369"/>
      <c r="K36" s="369"/>
      <c r="L36" s="369"/>
      <c r="M36" s="369"/>
      <c r="N36" s="369"/>
      <c r="O36" s="369"/>
      <c r="P36" s="369"/>
      <c r="Q36" s="370"/>
      <c r="R36" s="361" t="s">
        <v>66</v>
      </c>
      <c r="S36" s="362"/>
      <c r="T36" s="362"/>
      <c r="U36" s="362"/>
      <c r="V36" s="362"/>
      <c r="W36" s="362"/>
      <c r="X36" s="362"/>
      <c r="Y36" s="363"/>
      <c r="Z36" s="364" t="s">
        <v>66</v>
      </c>
      <c r="AA36" s="364"/>
      <c r="AB36" s="364"/>
      <c r="AC36" s="364"/>
      <c r="AD36" s="365" t="s">
        <v>66</v>
      </c>
      <c r="AE36" s="365"/>
      <c r="AF36" s="365"/>
      <c r="AG36" s="365"/>
      <c r="AH36" s="365"/>
      <c r="AI36" s="365"/>
      <c r="AJ36" s="365"/>
      <c r="AK36" s="365"/>
      <c r="AL36" s="371" t="s">
        <v>66</v>
      </c>
      <c r="AM36" s="372"/>
      <c r="AN36" s="372"/>
      <c r="AO36" s="373"/>
      <c r="AQ36" s="447" t="s">
        <v>261</v>
      </c>
      <c r="AR36" s="448"/>
      <c r="AS36" s="448"/>
      <c r="AT36" s="448"/>
      <c r="AU36" s="448"/>
      <c r="AV36" s="448"/>
      <c r="AW36" s="448"/>
      <c r="AX36" s="448"/>
      <c r="AY36" s="449"/>
      <c r="AZ36" s="361">
        <v>10040635</v>
      </c>
      <c r="BA36" s="362"/>
      <c r="BB36" s="362"/>
      <c r="BC36" s="362"/>
      <c r="BD36" s="399"/>
      <c r="BE36" s="399"/>
      <c r="BF36" s="429"/>
      <c r="BG36" s="380" t="s">
        <v>262</v>
      </c>
      <c r="BH36" s="381"/>
      <c r="BI36" s="381"/>
      <c r="BJ36" s="381"/>
      <c r="BK36" s="381"/>
      <c r="BL36" s="381"/>
      <c r="BM36" s="381"/>
      <c r="BN36" s="381"/>
      <c r="BO36" s="381"/>
      <c r="BP36" s="381"/>
      <c r="BQ36" s="381"/>
      <c r="BR36" s="381"/>
      <c r="BS36" s="381"/>
      <c r="BT36" s="381"/>
      <c r="BU36" s="382"/>
      <c r="BV36" s="361">
        <v>-434439</v>
      </c>
      <c r="BW36" s="362"/>
      <c r="BX36" s="362"/>
      <c r="BY36" s="362"/>
      <c r="BZ36" s="362"/>
      <c r="CA36" s="362"/>
      <c r="CB36" s="379"/>
      <c r="CD36" s="380" t="s">
        <v>263</v>
      </c>
      <c r="CE36" s="381"/>
      <c r="CF36" s="381"/>
      <c r="CG36" s="381"/>
      <c r="CH36" s="381"/>
      <c r="CI36" s="381"/>
      <c r="CJ36" s="381"/>
      <c r="CK36" s="381"/>
      <c r="CL36" s="381"/>
      <c r="CM36" s="381"/>
      <c r="CN36" s="381"/>
      <c r="CO36" s="381"/>
      <c r="CP36" s="381"/>
      <c r="CQ36" s="382"/>
      <c r="CR36" s="361">
        <v>10991491</v>
      </c>
      <c r="CS36" s="362"/>
      <c r="CT36" s="362"/>
      <c r="CU36" s="362"/>
      <c r="CV36" s="362"/>
      <c r="CW36" s="362"/>
      <c r="CX36" s="362"/>
      <c r="CY36" s="363"/>
      <c r="CZ36" s="371">
        <v>5.5</v>
      </c>
      <c r="DA36" s="401"/>
      <c r="DB36" s="401"/>
      <c r="DC36" s="402"/>
      <c r="DD36" s="378">
        <v>10192297</v>
      </c>
      <c r="DE36" s="362"/>
      <c r="DF36" s="362"/>
      <c r="DG36" s="362"/>
      <c r="DH36" s="362"/>
      <c r="DI36" s="362"/>
      <c r="DJ36" s="362"/>
      <c r="DK36" s="363"/>
      <c r="DL36" s="378">
        <v>9128576</v>
      </c>
      <c r="DM36" s="362"/>
      <c r="DN36" s="362"/>
      <c r="DO36" s="362"/>
      <c r="DP36" s="362"/>
      <c r="DQ36" s="362"/>
      <c r="DR36" s="362"/>
      <c r="DS36" s="362"/>
      <c r="DT36" s="362"/>
      <c r="DU36" s="362"/>
      <c r="DV36" s="363"/>
      <c r="DW36" s="371">
        <v>7.4</v>
      </c>
      <c r="DX36" s="401"/>
      <c r="DY36" s="401"/>
      <c r="DZ36" s="401"/>
      <c r="EA36" s="401"/>
      <c r="EB36" s="401"/>
      <c r="EC36" s="403"/>
    </row>
    <row r="37" spans="2:133" ht="11.25" customHeight="1" x14ac:dyDescent="0.15">
      <c r="B37" s="368" t="s">
        <v>264</v>
      </c>
      <c r="C37" s="369"/>
      <c r="D37" s="369"/>
      <c r="E37" s="369"/>
      <c r="F37" s="369"/>
      <c r="G37" s="369"/>
      <c r="H37" s="369"/>
      <c r="I37" s="369"/>
      <c r="J37" s="369"/>
      <c r="K37" s="369"/>
      <c r="L37" s="369"/>
      <c r="M37" s="369"/>
      <c r="N37" s="369"/>
      <c r="O37" s="369"/>
      <c r="P37" s="369"/>
      <c r="Q37" s="370"/>
      <c r="R37" s="361">
        <v>8112500</v>
      </c>
      <c r="S37" s="362"/>
      <c r="T37" s="362"/>
      <c r="U37" s="362"/>
      <c r="V37" s="362"/>
      <c r="W37" s="362"/>
      <c r="X37" s="362"/>
      <c r="Y37" s="363"/>
      <c r="Z37" s="364">
        <v>3.9</v>
      </c>
      <c r="AA37" s="364"/>
      <c r="AB37" s="364"/>
      <c r="AC37" s="364"/>
      <c r="AD37" s="365" t="s">
        <v>66</v>
      </c>
      <c r="AE37" s="365"/>
      <c r="AF37" s="365"/>
      <c r="AG37" s="365"/>
      <c r="AH37" s="365"/>
      <c r="AI37" s="365"/>
      <c r="AJ37" s="365"/>
      <c r="AK37" s="365"/>
      <c r="AL37" s="371" t="s">
        <v>66</v>
      </c>
      <c r="AM37" s="372"/>
      <c r="AN37" s="372"/>
      <c r="AO37" s="373"/>
      <c r="AQ37" s="447" t="s">
        <v>265</v>
      </c>
      <c r="AR37" s="448"/>
      <c r="AS37" s="448"/>
      <c r="AT37" s="448"/>
      <c r="AU37" s="448"/>
      <c r="AV37" s="448"/>
      <c r="AW37" s="448"/>
      <c r="AX37" s="448"/>
      <c r="AY37" s="449"/>
      <c r="AZ37" s="361">
        <v>764576</v>
      </c>
      <c r="BA37" s="362"/>
      <c r="BB37" s="362"/>
      <c r="BC37" s="362"/>
      <c r="BD37" s="399"/>
      <c r="BE37" s="399"/>
      <c r="BF37" s="429"/>
      <c r="BG37" s="380" t="s">
        <v>266</v>
      </c>
      <c r="BH37" s="381"/>
      <c r="BI37" s="381"/>
      <c r="BJ37" s="381"/>
      <c r="BK37" s="381"/>
      <c r="BL37" s="381"/>
      <c r="BM37" s="381"/>
      <c r="BN37" s="381"/>
      <c r="BO37" s="381"/>
      <c r="BP37" s="381"/>
      <c r="BQ37" s="381"/>
      <c r="BR37" s="381"/>
      <c r="BS37" s="381"/>
      <c r="BT37" s="381"/>
      <c r="BU37" s="382"/>
      <c r="BV37" s="361">
        <v>70148</v>
      </c>
      <c r="BW37" s="362"/>
      <c r="BX37" s="362"/>
      <c r="BY37" s="362"/>
      <c r="BZ37" s="362"/>
      <c r="CA37" s="362"/>
      <c r="CB37" s="379"/>
      <c r="CD37" s="380" t="s">
        <v>267</v>
      </c>
      <c r="CE37" s="381"/>
      <c r="CF37" s="381"/>
      <c r="CG37" s="381"/>
      <c r="CH37" s="381"/>
      <c r="CI37" s="381"/>
      <c r="CJ37" s="381"/>
      <c r="CK37" s="381"/>
      <c r="CL37" s="381"/>
      <c r="CM37" s="381"/>
      <c r="CN37" s="381"/>
      <c r="CO37" s="381"/>
      <c r="CP37" s="381"/>
      <c r="CQ37" s="382"/>
      <c r="CR37" s="361">
        <v>503013</v>
      </c>
      <c r="CS37" s="399"/>
      <c r="CT37" s="399"/>
      <c r="CU37" s="399"/>
      <c r="CV37" s="399"/>
      <c r="CW37" s="399"/>
      <c r="CX37" s="399"/>
      <c r="CY37" s="400"/>
      <c r="CZ37" s="371">
        <v>0.3</v>
      </c>
      <c r="DA37" s="401"/>
      <c r="DB37" s="401"/>
      <c r="DC37" s="402"/>
      <c r="DD37" s="378">
        <v>503013</v>
      </c>
      <c r="DE37" s="399"/>
      <c r="DF37" s="399"/>
      <c r="DG37" s="399"/>
      <c r="DH37" s="399"/>
      <c r="DI37" s="399"/>
      <c r="DJ37" s="399"/>
      <c r="DK37" s="400"/>
      <c r="DL37" s="378">
        <v>487841</v>
      </c>
      <c r="DM37" s="399"/>
      <c r="DN37" s="399"/>
      <c r="DO37" s="399"/>
      <c r="DP37" s="399"/>
      <c r="DQ37" s="399"/>
      <c r="DR37" s="399"/>
      <c r="DS37" s="399"/>
      <c r="DT37" s="399"/>
      <c r="DU37" s="399"/>
      <c r="DV37" s="400"/>
      <c r="DW37" s="371">
        <v>0.4</v>
      </c>
      <c r="DX37" s="401"/>
      <c r="DY37" s="401"/>
      <c r="DZ37" s="401"/>
      <c r="EA37" s="401"/>
      <c r="EB37" s="401"/>
      <c r="EC37" s="403"/>
    </row>
    <row r="38" spans="2:133" ht="11.25" customHeight="1" x14ac:dyDescent="0.15">
      <c r="B38" s="408" t="s">
        <v>268</v>
      </c>
      <c r="C38" s="409"/>
      <c r="D38" s="409"/>
      <c r="E38" s="409"/>
      <c r="F38" s="409"/>
      <c r="G38" s="409"/>
      <c r="H38" s="409"/>
      <c r="I38" s="409"/>
      <c r="J38" s="409"/>
      <c r="K38" s="409"/>
      <c r="L38" s="409"/>
      <c r="M38" s="409"/>
      <c r="N38" s="409"/>
      <c r="O38" s="409"/>
      <c r="P38" s="409"/>
      <c r="Q38" s="410"/>
      <c r="R38" s="450">
        <v>208224585</v>
      </c>
      <c r="S38" s="451"/>
      <c r="T38" s="451"/>
      <c r="U38" s="451"/>
      <c r="V38" s="451"/>
      <c r="W38" s="451"/>
      <c r="X38" s="451"/>
      <c r="Y38" s="452"/>
      <c r="Z38" s="453">
        <v>100</v>
      </c>
      <c r="AA38" s="453"/>
      <c r="AB38" s="453"/>
      <c r="AC38" s="453"/>
      <c r="AD38" s="454">
        <v>114956022</v>
      </c>
      <c r="AE38" s="454"/>
      <c r="AF38" s="454"/>
      <c r="AG38" s="454"/>
      <c r="AH38" s="454"/>
      <c r="AI38" s="454"/>
      <c r="AJ38" s="454"/>
      <c r="AK38" s="454"/>
      <c r="AL38" s="455">
        <v>100</v>
      </c>
      <c r="AM38" s="436"/>
      <c r="AN38" s="436"/>
      <c r="AO38" s="456"/>
      <c r="AQ38" s="447" t="s">
        <v>269</v>
      </c>
      <c r="AR38" s="448"/>
      <c r="AS38" s="448"/>
      <c r="AT38" s="448"/>
      <c r="AU38" s="448"/>
      <c r="AV38" s="448"/>
      <c r="AW38" s="448"/>
      <c r="AX38" s="448"/>
      <c r="AY38" s="449"/>
      <c r="AZ38" s="361">
        <v>251856</v>
      </c>
      <c r="BA38" s="362"/>
      <c r="BB38" s="362"/>
      <c r="BC38" s="362"/>
      <c r="BD38" s="399"/>
      <c r="BE38" s="399"/>
      <c r="BF38" s="429"/>
      <c r="BG38" s="380" t="s">
        <v>270</v>
      </c>
      <c r="BH38" s="381"/>
      <c r="BI38" s="381"/>
      <c r="BJ38" s="381"/>
      <c r="BK38" s="381"/>
      <c r="BL38" s="381"/>
      <c r="BM38" s="381"/>
      <c r="BN38" s="381"/>
      <c r="BO38" s="381"/>
      <c r="BP38" s="381"/>
      <c r="BQ38" s="381"/>
      <c r="BR38" s="381"/>
      <c r="BS38" s="381"/>
      <c r="BT38" s="381"/>
      <c r="BU38" s="382"/>
      <c r="BV38" s="361">
        <v>112032</v>
      </c>
      <c r="BW38" s="362"/>
      <c r="BX38" s="362"/>
      <c r="BY38" s="362"/>
      <c r="BZ38" s="362"/>
      <c r="CA38" s="362"/>
      <c r="CB38" s="379"/>
      <c r="CD38" s="380" t="s">
        <v>271</v>
      </c>
      <c r="CE38" s="381"/>
      <c r="CF38" s="381"/>
      <c r="CG38" s="381"/>
      <c r="CH38" s="381"/>
      <c r="CI38" s="381"/>
      <c r="CJ38" s="381"/>
      <c r="CK38" s="381"/>
      <c r="CL38" s="381"/>
      <c r="CM38" s="381"/>
      <c r="CN38" s="381"/>
      <c r="CO38" s="381"/>
      <c r="CP38" s="381"/>
      <c r="CQ38" s="382"/>
      <c r="CR38" s="361">
        <v>17617140</v>
      </c>
      <c r="CS38" s="362"/>
      <c r="CT38" s="362"/>
      <c r="CU38" s="362"/>
      <c r="CV38" s="362"/>
      <c r="CW38" s="362"/>
      <c r="CX38" s="362"/>
      <c r="CY38" s="363"/>
      <c r="CZ38" s="371">
        <v>8.9</v>
      </c>
      <c r="DA38" s="401"/>
      <c r="DB38" s="401"/>
      <c r="DC38" s="402"/>
      <c r="DD38" s="378">
        <v>14382587</v>
      </c>
      <c r="DE38" s="362"/>
      <c r="DF38" s="362"/>
      <c r="DG38" s="362"/>
      <c r="DH38" s="362"/>
      <c r="DI38" s="362"/>
      <c r="DJ38" s="362"/>
      <c r="DK38" s="363"/>
      <c r="DL38" s="378">
        <v>12851616</v>
      </c>
      <c r="DM38" s="362"/>
      <c r="DN38" s="362"/>
      <c r="DO38" s="362"/>
      <c r="DP38" s="362"/>
      <c r="DQ38" s="362"/>
      <c r="DR38" s="362"/>
      <c r="DS38" s="362"/>
      <c r="DT38" s="362"/>
      <c r="DU38" s="362"/>
      <c r="DV38" s="363"/>
      <c r="DW38" s="371">
        <v>10.4</v>
      </c>
      <c r="DX38" s="401"/>
      <c r="DY38" s="401"/>
      <c r="DZ38" s="401"/>
      <c r="EA38" s="401"/>
      <c r="EB38" s="401"/>
      <c r="EC38" s="403"/>
    </row>
    <row r="39" spans="2:133" ht="11.25" customHeight="1" x14ac:dyDescent="0.15">
      <c r="AQ39" s="447" t="s">
        <v>272</v>
      </c>
      <c r="AR39" s="448"/>
      <c r="AS39" s="448"/>
      <c r="AT39" s="448"/>
      <c r="AU39" s="448"/>
      <c r="AV39" s="448"/>
      <c r="AW39" s="448"/>
      <c r="AX39" s="448"/>
      <c r="AY39" s="449"/>
      <c r="AZ39" s="361">
        <v>208457</v>
      </c>
      <c r="BA39" s="362"/>
      <c r="BB39" s="362"/>
      <c r="BC39" s="362"/>
      <c r="BD39" s="399"/>
      <c r="BE39" s="399"/>
      <c r="BF39" s="429"/>
      <c r="BG39" s="457" t="s">
        <v>273</v>
      </c>
      <c r="BH39" s="458"/>
      <c r="BI39" s="458"/>
      <c r="BJ39" s="458"/>
      <c r="BK39" s="458"/>
      <c r="BL39" s="459"/>
      <c r="BM39" s="381" t="s">
        <v>274</v>
      </c>
      <c r="BN39" s="381"/>
      <c r="BO39" s="381"/>
      <c r="BP39" s="381"/>
      <c r="BQ39" s="381"/>
      <c r="BR39" s="381"/>
      <c r="BS39" s="381"/>
      <c r="BT39" s="381"/>
      <c r="BU39" s="382"/>
      <c r="BV39" s="361">
        <v>82</v>
      </c>
      <c r="BW39" s="362"/>
      <c r="BX39" s="362"/>
      <c r="BY39" s="362"/>
      <c r="BZ39" s="362"/>
      <c r="CA39" s="362"/>
      <c r="CB39" s="379"/>
      <c r="CD39" s="380" t="s">
        <v>275</v>
      </c>
      <c r="CE39" s="381"/>
      <c r="CF39" s="381"/>
      <c r="CG39" s="381"/>
      <c r="CH39" s="381"/>
      <c r="CI39" s="381"/>
      <c r="CJ39" s="381"/>
      <c r="CK39" s="381"/>
      <c r="CL39" s="381"/>
      <c r="CM39" s="381"/>
      <c r="CN39" s="381"/>
      <c r="CO39" s="381"/>
      <c r="CP39" s="381"/>
      <c r="CQ39" s="382"/>
      <c r="CR39" s="361">
        <v>222057</v>
      </c>
      <c r="CS39" s="399"/>
      <c r="CT39" s="399"/>
      <c r="CU39" s="399"/>
      <c r="CV39" s="399"/>
      <c r="CW39" s="399"/>
      <c r="CX39" s="399"/>
      <c r="CY39" s="400"/>
      <c r="CZ39" s="371">
        <v>0.1</v>
      </c>
      <c r="DA39" s="401"/>
      <c r="DB39" s="401"/>
      <c r="DC39" s="402"/>
      <c r="DD39" s="378">
        <v>61</v>
      </c>
      <c r="DE39" s="399"/>
      <c r="DF39" s="399"/>
      <c r="DG39" s="399"/>
      <c r="DH39" s="399"/>
      <c r="DI39" s="399"/>
      <c r="DJ39" s="399"/>
      <c r="DK39" s="400"/>
      <c r="DL39" s="378" t="s">
        <v>66</v>
      </c>
      <c r="DM39" s="399"/>
      <c r="DN39" s="399"/>
      <c r="DO39" s="399"/>
      <c r="DP39" s="399"/>
      <c r="DQ39" s="399"/>
      <c r="DR39" s="399"/>
      <c r="DS39" s="399"/>
      <c r="DT39" s="399"/>
      <c r="DU39" s="399"/>
      <c r="DV39" s="400"/>
      <c r="DW39" s="371" t="s">
        <v>66</v>
      </c>
      <c r="DX39" s="401"/>
      <c r="DY39" s="401"/>
      <c r="DZ39" s="401"/>
      <c r="EA39" s="401"/>
      <c r="EB39" s="401"/>
      <c r="EC39" s="403"/>
    </row>
    <row r="40" spans="2:133" ht="11.25" customHeight="1" x14ac:dyDescent="0.15">
      <c r="AQ40" s="447" t="s">
        <v>276</v>
      </c>
      <c r="AR40" s="448"/>
      <c r="AS40" s="448"/>
      <c r="AT40" s="448"/>
      <c r="AU40" s="448"/>
      <c r="AV40" s="448"/>
      <c r="AW40" s="448"/>
      <c r="AX40" s="448"/>
      <c r="AY40" s="449"/>
      <c r="AZ40" s="361">
        <v>4968119</v>
      </c>
      <c r="BA40" s="362"/>
      <c r="BB40" s="362"/>
      <c r="BC40" s="362"/>
      <c r="BD40" s="399"/>
      <c r="BE40" s="399"/>
      <c r="BF40" s="429"/>
      <c r="BG40" s="457"/>
      <c r="BH40" s="458"/>
      <c r="BI40" s="458"/>
      <c r="BJ40" s="458"/>
      <c r="BK40" s="458"/>
      <c r="BL40" s="459"/>
      <c r="BM40" s="381" t="s">
        <v>277</v>
      </c>
      <c r="BN40" s="381"/>
      <c r="BO40" s="381"/>
      <c r="BP40" s="381"/>
      <c r="BQ40" s="381"/>
      <c r="BR40" s="381"/>
      <c r="BS40" s="381"/>
      <c r="BT40" s="381"/>
      <c r="BU40" s="382"/>
      <c r="BV40" s="361" t="s">
        <v>66</v>
      </c>
      <c r="BW40" s="362"/>
      <c r="BX40" s="362"/>
      <c r="BY40" s="362"/>
      <c r="BZ40" s="362"/>
      <c r="CA40" s="362"/>
      <c r="CB40" s="379"/>
      <c r="CD40" s="380" t="s">
        <v>278</v>
      </c>
      <c r="CE40" s="381"/>
      <c r="CF40" s="381"/>
      <c r="CG40" s="381"/>
      <c r="CH40" s="381"/>
      <c r="CI40" s="381"/>
      <c r="CJ40" s="381"/>
      <c r="CK40" s="381"/>
      <c r="CL40" s="381"/>
      <c r="CM40" s="381"/>
      <c r="CN40" s="381"/>
      <c r="CO40" s="381"/>
      <c r="CP40" s="381"/>
      <c r="CQ40" s="382"/>
      <c r="CR40" s="361">
        <v>7475672</v>
      </c>
      <c r="CS40" s="362"/>
      <c r="CT40" s="362"/>
      <c r="CU40" s="362"/>
      <c r="CV40" s="362"/>
      <c r="CW40" s="362"/>
      <c r="CX40" s="362"/>
      <c r="CY40" s="363"/>
      <c r="CZ40" s="371">
        <v>3.8</v>
      </c>
      <c r="DA40" s="401"/>
      <c r="DB40" s="401"/>
      <c r="DC40" s="402"/>
      <c r="DD40" s="378">
        <v>4629312</v>
      </c>
      <c r="DE40" s="362"/>
      <c r="DF40" s="362"/>
      <c r="DG40" s="362"/>
      <c r="DH40" s="362"/>
      <c r="DI40" s="362"/>
      <c r="DJ40" s="362"/>
      <c r="DK40" s="363"/>
      <c r="DL40" s="378">
        <v>49615</v>
      </c>
      <c r="DM40" s="362"/>
      <c r="DN40" s="362"/>
      <c r="DO40" s="362"/>
      <c r="DP40" s="362"/>
      <c r="DQ40" s="362"/>
      <c r="DR40" s="362"/>
      <c r="DS40" s="362"/>
      <c r="DT40" s="362"/>
      <c r="DU40" s="362"/>
      <c r="DV40" s="363"/>
      <c r="DW40" s="371">
        <v>0</v>
      </c>
      <c r="DX40" s="401"/>
      <c r="DY40" s="401"/>
      <c r="DZ40" s="401"/>
      <c r="EA40" s="401"/>
      <c r="EB40" s="401"/>
      <c r="EC40" s="403"/>
    </row>
    <row r="41" spans="2:133" ht="11.25" customHeight="1" x14ac:dyDescent="0.15">
      <c r="AQ41" s="460" t="s">
        <v>272</v>
      </c>
      <c r="AR41" s="461"/>
      <c r="AS41" s="461"/>
      <c r="AT41" s="461"/>
      <c r="AU41" s="461"/>
      <c r="AV41" s="461"/>
      <c r="AW41" s="461"/>
      <c r="AX41" s="461"/>
      <c r="AY41" s="462"/>
      <c r="AZ41" s="450">
        <v>12397165</v>
      </c>
      <c r="BA41" s="451"/>
      <c r="BB41" s="451"/>
      <c r="BC41" s="451"/>
      <c r="BD41" s="435"/>
      <c r="BE41" s="435"/>
      <c r="BF41" s="437"/>
      <c r="BG41" s="463"/>
      <c r="BH41" s="464"/>
      <c r="BI41" s="464"/>
      <c r="BJ41" s="464"/>
      <c r="BK41" s="464"/>
      <c r="BL41" s="465"/>
      <c r="BM41" s="387" t="s">
        <v>279</v>
      </c>
      <c r="BN41" s="387"/>
      <c r="BO41" s="387"/>
      <c r="BP41" s="387"/>
      <c r="BQ41" s="387"/>
      <c r="BR41" s="387"/>
      <c r="BS41" s="387"/>
      <c r="BT41" s="387"/>
      <c r="BU41" s="388"/>
      <c r="BV41" s="450">
        <v>329</v>
      </c>
      <c r="BW41" s="451"/>
      <c r="BX41" s="451"/>
      <c r="BY41" s="451"/>
      <c r="BZ41" s="451"/>
      <c r="CA41" s="451"/>
      <c r="CB41" s="466"/>
      <c r="CD41" s="380" t="s">
        <v>280</v>
      </c>
      <c r="CE41" s="381"/>
      <c r="CF41" s="381"/>
      <c r="CG41" s="381"/>
      <c r="CH41" s="381"/>
      <c r="CI41" s="381"/>
      <c r="CJ41" s="381"/>
      <c r="CK41" s="381"/>
      <c r="CL41" s="381"/>
      <c r="CM41" s="381"/>
      <c r="CN41" s="381"/>
      <c r="CO41" s="381"/>
      <c r="CP41" s="381"/>
      <c r="CQ41" s="382"/>
      <c r="CR41" s="361" t="s">
        <v>66</v>
      </c>
      <c r="CS41" s="399"/>
      <c r="CT41" s="399"/>
      <c r="CU41" s="399"/>
      <c r="CV41" s="399"/>
      <c r="CW41" s="399"/>
      <c r="CX41" s="399"/>
      <c r="CY41" s="400"/>
      <c r="CZ41" s="371" t="s">
        <v>66</v>
      </c>
      <c r="DA41" s="401"/>
      <c r="DB41" s="401"/>
      <c r="DC41" s="402"/>
      <c r="DD41" s="378" t="s">
        <v>66</v>
      </c>
      <c r="DE41" s="399"/>
      <c r="DF41" s="399"/>
      <c r="DG41" s="399"/>
      <c r="DH41" s="399"/>
      <c r="DI41" s="399"/>
      <c r="DJ41" s="399"/>
      <c r="DK41" s="400"/>
      <c r="DL41" s="467"/>
      <c r="DM41" s="468"/>
      <c r="DN41" s="468"/>
      <c r="DO41" s="468"/>
      <c r="DP41" s="468"/>
      <c r="DQ41" s="468"/>
      <c r="DR41" s="468"/>
      <c r="DS41" s="468"/>
      <c r="DT41" s="468"/>
      <c r="DU41" s="468"/>
      <c r="DV41" s="469"/>
      <c r="DW41" s="470"/>
      <c r="DX41" s="471"/>
      <c r="DY41" s="471"/>
      <c r="DZ41" s="471"/>
      <c r="EA41" s="471"/>
      <c r="EB41" s="471"/>
      <c r="EC41" s="472"/>
    </row>
    <row r="42" spans="2:133" ht="11.25" customHeight="1" x14ac:dyDescent="0.15">
      <c r="B42" s="367" t="s">
        <v>281</v>
      </c>
      <c r="C42" s="367"/>
      <c r="D42" s="367"/>
      <c r="E42" s="367"/>
      <c r="F42" s="367"/>
      <c r="G42" s="367"/>
      <c r="H42" s="367"/>
      <c r="I42" s="367"/>
      <c r="J42" s="367"/>
      <c r="K42" s="367"/>
      <c r="L42" s="367"/>
      <c r="M42" s="367"/>
      <c r="N42" s="367"/>
      <c r="O42" s="367"/>
      <c r="P42" s="367"/>
      <c r="Q42" s="367"/>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BV42" s="474"/>
      <c r="BW42" s="474"/>
      <c r="BX42" s="474"/>
      <c r="BY42" s="474"/>
      <c r="BZ42" s="474"/>
      <c r="CA42" s="474"/>
      <c r="CB42" s="474"/>
      <c r="CD42" s="368" t="s">
        <v>282</v>
      </c>
      <c r="CE42" s="369"/>
      <c r="CF42" s="369"/>
      <c r="CG42" s="369"/>
      <c r="CH42" s="369"/>
      <c r="CI42" s="369"/>
      <c r="CJ42" s="369"/>
      <c r="CK42" s="369"/>
      <c r="CL42" s="369"/>
      <c r="CM42" s="369"/>
      <c r="CN42" s="369"/>
      <c r="CO42" s="369"/>
      <c r="CP42" s="369"/>
      <c r="CQ42" s="370"/>
      <c r="CR42" s="361">
        <v>30575849</v>
      </c>
      <c r="CS42" s="362"/>
      <c r="CT42" s="362"/>
      <c r="CU42" s="362"/>
      <c r="CV42" s="362"/>
      <c r="CW42" s="362"/>
      <c r="CX42" s="362"/>
      <c r="CY42" s="363"/>
      <c r="CZ42" s="371">
        <v>15.4</v>
      </c>
      <c r="DA42" s="372"/>
      <c r="DB42" s="372"/>
      <c r="DC42" s="475"/>
      <c r="DD42" s="378">
        <v>13158049</v>
      </c>
      <c r="DE42" s="362"/>
      <c r="DF42" s="362"/>
      <c r="DG42" s="362"/>
      <c r="DH42" s="362"/>
      <c r="DI42" s="362"/>
      <c r="DJ42" s="362"/>
      <c r="DK42" s="363"/>
      <c r="DL42" s="467"/>
      <c r="DM42" s="468"/>
      <c r="DN42" s="468"/>
      <c r="DO42" s="468"/>
      <c r="DP42" s="468"/>
      <c r="DQ42" s="468"/>
      <c r="DR42" s="468"/>
      <c r="DS42" s="468"/>
      <c r="DT42" s="468"/>
      <c r="DU42" s="468"/>
      <c r="DV42" s="469"/>
      <c r="DW42" s="470"/>
      <c r="DX42" s="471"/>
      <c r="DY42" s="471"/>
      <c r="DZ42" s="471"/>
      <c r="EA42" s="471"/>
      <c r="EB42" s="471"/>
      <c r="EC42" s="472"/>
    </row>
    <row r="43" spans="2:133" ht="11.25" customHeight="1" x14ac:dyDescent="0.15">
      <c r="B43" s="476" t="s">
        <v>283</v>
      </c>
      <c r="C43" s="367"/>
      <c r="D43" s="367"/>
      <c r="E43" s="367"/>
      <c r="F43" s="367"/>
      <c r="G43" s="367"/>
      <c r="H43" s="367"/>
      <c r="I43" s="367"/>
      <c r="J43" s="367"/>
      <c r="K43" s="367"/>
      <c r="L43" s="367"/>
      <c r="M43" s="367"/>
      <c r="N43" s="367"/>
      <c r="O43" s="367"/>
      <c r="P43" s="367"/>
      <c r="Q43" s="367"/>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CD43" s="368" t="s">
        <v>284</v>
      </c>
      <c r="CE43" s="369"/>
      <c r="CF43" s="369"/>
      <c r="CG43" s="369"/>
      <c r="CH43" s="369"/>
      <c r="CI43" s="369"/>
      <c r="CJ43" s="369"/>
      <c r="CK43" s="369"/>
      <c r="CL43" s="369"/>
      <c r="CM43" s="369"/>
      <c r="CN43" s="369"/>
      <c r="CO43" s="369"/>
      <c r="CP43" s="369"/>
      <c r="CQ43" s="370"/>
      <c r="CR43" s="361">
        <v>712640</v>
      </c>
      <c r="CS43" s="399"/>
      <c r="CT43" s="399"/>
      <c r="CU43" s="399"/>
      <c r="CV43" s="399"/>
      <c r="CW43" s="399"/>
      <c r="CX43" s="399"/>
      <c r="CY43" s="400"/>
      <c r="CZ43" s="371">
        <v>0.4</v>
      </c>
      <c r="DA43" s="401"/>
      <c r="DB43" s="401"/>
      <c r="DC43" s="402"/>
      <c r="DD43" s="378">
        <v>709115</v>
      </c>
      <c r="DE43" s="399"/>
      <c r="DF43" s="399"/>
      <c r="DG43" s="399"/>
      <c r="DH43" s="399"/>
      <c r="DI43" s="399"/>
      <c r="DJ43" s="399"/>
      <c r="DK43" s="400"/>
      <c r="DL43" s="467"/>
      <c r="DM43" s="468"/>
      <c r="DN43" s="468"/>
      <c r="DO43" s="468"/>
      <c r="DP43" s="468"/>
      <c r="DQ43" s="468"/>
      <c r="DR43" s="468"/>
      <c r="DS43" s="468"/>
      <c r="DT43" s="468"/>
      <c r="DU43" s="468"/>
      <c r="DV43" s="469"/>
      <c r="DW43" s="470"/>
      <c r="DX43" s="471"/>
      <c r="DY43" s="471"/>
      <c r="DZ43" s="471"/>
      <c r="EA43" s="471"/>
      <c r="EB43" s="471"/>
      <c r="EC43" s="472"/>
    </row>
    <row r="44" spans="2:133" ht="11.25" customHeight="1" x14ac:dyDescent="0.15">
      <c r="B44" s="477" t="s">
        <v>285</v>
      </c>
      <c r="CD44" s="478" t="s">
        <v>237</v>
      </c>
      <c r="CE44" s="479"/>
      <c r="CF44" s="368" t="s">
        <v>286</v>
      </c>
      <c r="CG44" s="369"/>
      <c r="CH44" s="369"/>
      <c r="CI44" s="369"/>
      <c r="CJ44" s="369"/>
      <c r="CK44" s="369"/>
      <c r="CL44" s="369"/>
      <c r="CM44" s="369"/>
      <c r="CN44" s="369"/>
      <c r="CO44" s="369"/>
      <c r="CP44" s="369"/>
      <c r="CQ44" s="370"/>
      <c r="CR44" s="361">
        <v>30563057</v>
      </c>
      <c r="CS44" s="362"/>
      <c r="CT44" s="362"/>
      <c r="CU44" s="362"/>
      <c r="CV44" s="362"/>
      <c r="CW44" s="362"/>
      <c r="CX44" s="362"/>
      <c r="CY44" s="363"/>
      <c r="CZ44" s="371">
        <v>15.4</v>
      </c>
      <c r="DA44" s="372"/>
      <c r="DB44" s="372"/>
      <c r="DC44" s="475"/>
      <c r="DD44" s="378">
        <v>13156641</v>
      </c>
      <c r="DE44" s="362"/>
      <c r="DF44" s="362"/>
      <c r="DG44" s="362"/>
      <c r="DH44" s="362"/>
      <c r="DI44" s="362"/>
      <c r="DJ44" s="362"/>
      <c r="DK44" s="363"/>
      <c r="DL44" s="467"/>
      <c r="DM44" s="468"/>
      <c r="DN44" s="468"/>
      <c r="DO44" s="468"/>
      <c r="DP44" s="468"/>
      <c r="DQ44" s="468"/>
      <c r="DR44" s="468"/>
      <c r="DS44" s="468"/>
      <c r="DT44" s="468"/>
      <c r="DU44" s="468"/>
      <c r="DV44" s="469"/>
      <c r="DW44" s="470"/>
      <c r="DX44" s="471"/>
      <c r="DY44" s="471"/>
      <c r="DZ44" s="471"/>
      <c r="EA44" s="471"/>
      <c r="EB44" s="471"/>
      <c r="EC44" s="472"/>
    </row>
    <row r="45" spans="2:133" ht="11.25" customHeight="1" x14ac:dyDescent="0.15">
      <c r="CD45" s="480"/>
      <c r="CE45" s="481"/>
      <c r="CF45" s="368" t="s">
        <v>287</v>
      </c>
      <c r="CG45" s="369"/>
      <c r="CH45" s="369"/>
      <c r="CI45" s="369"/>
      <c r="CJ45" s="369"/>
      <c r="CK45" s="369"/>
      <c r="CL45" s="369"/>
      <c r="CM45" s="369"/>
      <c r="CN45" s="369"/>
      <c r="CO45" s="369"/>
      <c r="CP45" s="369"/>
      <c r="CQ45" s="370"/>
      <c r="CR45" s="361">
        <v>9847283</v>
      </c>
      <c r="CS45" s="399"/>
      <c r="CT45" s="399"/>
      <c r="CU45" s="399"/>
      <c r="CV45" s="399"/>
      <c r="CW45" s="399"/>
      <c r="CX45" s="399"/>
      <c r="CY45" s="400"/>
      <c r="CZ45" s="371">
        <v>5</v>
      </c>
      <c r="DA45" s="401"/>
      <c r="DB45" s="401"/>
      <c r="DC45" s="402"/>
      <c r="DD45" s="378">
        <v>1168739</v>
      </c>
      <c r="DE45" s="399"/>
      <c r="DF45" s="399"/>
      <c r="DG45" s="399"/>
      <c r="DH45" s="399"/>
      <c r="DI45" s="399"/>
      <c r="DJ45" s="399"/>
      <c r="DK45" s="400"/>
      <c r="DL45" s="467"/>
      <c r="DM45" s="468"/>
      <c r="DN45" s="468"/>
      <c r="DO45" s="468"/>
      <c r="DP45" s="468"/>
      <c r="DQ45" s="468"/>
      <c r="DR45" s="468"/>
      <c r="DS45" s="468"/>
      <c r="DT45" s="468"/>
      <c r="DU45" s="468"/>
      <c r="DV45" s="469"/>
      <c r="DW45" s="470"/>
      <c r="DX45" s="471"/>
      <c r="DY45" s="471"/>
      <c r="DZ45" s="471"/>
      <c r="EA45" s="471"/>
      <c r="EB45" s="471"/>
      <c r="EC45" s="472"/>
    </row>
    <row r="46" spans="2:133" ht="11.25" customHeight="1" x14ac:dyDescent="0.15">
      <c r="CD46" s="480"/>
      <c r="CE46" s="481"/>
      <c r="CF46" s="368" t="s">
        <v>288</v>
      </c>
      <c r="CG46" s="369"/>
      <c r="CH46" s="369"/>
      <c r="CI46" s="369"/>
      <c r="CJ46" s="369"/>
      <c r="CK46" s="369"/>
      <c r="CL46" s="369"/>
      <c r="CM46" s="369"/>
      <c r="CN46" s="369"/>
      <c r="CO46" s="369"/>
      <c r="CP46" s="369"/>
      <c r="CQ46" s="370"/>
      <c r="CR46" s="361">
        <v>20212203</v>
      </c>
      <c r="CS46" s="362"/>
      <c r="CT46" s="362"/>
      <c r="CU46" s="362"/>
      <c r="CV46" s="362"/>
      <c r="CW46" s="362"/>
      <c r="CX46" s="362"/>
      <c r="CY46" s="363"/>
      <c r="CZ46" s="371">
        <v>10.199999999999999</v>
      </c>
      <c r="DA46" s="372"/>
      <c r="DB46" s="372"/>
      <c r="DC46" s="475"/>
      <c r="DD46" s="378">
        <v>11789993</v>
      </c>
      <c r="DE46" s="362"/>
      <c r="DF46" s="362"/>
      <c r="DG46" s="362"/>
      <c r="DH46" s="362"/>
      <c r="DI46" s="362"/>
      <c r="DJ46" s="362"/>
      <c r="DK46" s="363"/>
      <c r="DL46" s="467"/>
      <c r="DM46" s="468"/>
      <c r="DN46" s="468"/>
      <c r="DO46" s="468"/>
      <c r="DP46" s="468"/>
      <c r="DQ46" s="468"/>
      <c r="DR46" s="468"/>
      <c r="DS46" s="468"/>
      <c r="DT46" s="468"/>
      <c r="DU46" s="468"/>
      <c r="DV46" s="469"/>
      <c r="DW46" s="470"/>
      <c r="DX46" s="471"/>
      <c r="DY46" s="471"/>
      <c r="DZ46" s="471"/>
      <c r="EA46" s="471"/>
      <c r="EB46" s="471"/>
      <c r="EC46" s="472"/>
    </row>
    <row r="47" spans="2:133" ht="11.25" customHeight="1" x14ac:dyDescent="0.15">
      <c r="CD47" s="480"/>
      <c r="CE47" s="481"/>
      <c r="CF47" s="368" t="s">
        <v>289</v>
      </c>
      <c r="CG47" s="369"/>
      <c r="CH47" s="369"/>
      <c r="CI47" s="369"/>
      <c r="CJ47" s="369"/>
      <c r="CK47" s="369"/>
      <c r="CL47" s="369"/>
      <c r="CM47" s="369"/>
      <c r="CN47" s="369"/>
      <c r="CO47" s="369"/>
      <c r="CP47" s="369"/>
      <c r="CQ47" s="370"/>
      <c r="CR47" s="361">
        <v>12792</v>
      </c>
      <c r="CS47" s="399"/>
      <c r="CT47" s="399"/>
      <c r="CU47" s="399"/>
      <c r="CV47" s="399"/>
      <c r="CW47" s="399"/>
      <c r="CX47" s="399"/>
      <c r="CY47" s="400"/>
      <c r="CZ47" s="371">
        <v>0</v>
      </c>
      <c r="DA47" s="401"/>
      <c r="DB47" s="401"/>
      <c r="DC47" s="402"/>
      <c r="DD47" s="378">
        <v>1408</v>
      </c>
      <c r="DE47" s="399"/>
      <c r="DF47" s="399"/>
      <c r="DG47" s="399"/>
      <c r="DH47" s="399"/>
      <c r="DI47" s="399"/>
      <c r="DJ47" s="399"/>
      <c r="DK47" s="400"/>
      <c r="DL47" s="467"/>
      <c r="DM47" s="468"/>
      <c r="DN47" s="468"/>
      <c r="DO47" s="468"/>
      <c r="DP47" s="468"/>
      <c r="DQ47" s="468"/>
      <c r="DR47" s="468"/>
      <c r="DS47" s="468"/>
      <c r="DT47" s="468"/>
      <c r="DU47" s="468"/>
      <c r="DV47" s="469"/>
      <c r="DW47" s="470"/>
      <c r="DX47" s="471"/>
      <c r="DY47" s="471"/>
      <c r="DZ47" s="471"/>
      <c r="EA47" s="471"/>
      <c r="EB47" s="471"/>
      <c r="EC47" s="472"/>
    </row>
    <row r="48" spans="2:133" x14ac:dyDescent="0.15">
      <c r="CD48" s="482"/>
      <c r="CE48" s="483"/>
      <c r="CF48" s="368" t="s">
        <v>290</v>
      </c>
      <c r="CG48" s="369"/>
      <c r="CH48" s="369"/>
      <c r="CI48" s="369"/>
      <c r="CJ48" s="369"/>
      <c r="CK48" s="369"/>
      <c r="CL48" s="369"/>
      <c r="CM48" s="369"/>
      <c r="CN48" s="369"/>
      <c r="CO48" s="369"/>
      <c r="CP48" s="369"/>
      <c r="CQ48" s="370"/>
      <c r="CR48" s="361" t="s">
        <v>66</v>
      </c>
      <c r="CS48" s="362"/>
      <c r="CT48" s="362"/>
      <c r="CU48" s="362"/>
      <c r="CV48" s="362"/>
      <c r="CW48" s="362"/>
      <c r="CX48" s="362"/>
      <c r="CY48" s="363"/>
      <c r="CZ48" s="371" t="s">
        <v>66</v>
      </c>
      <c r="DA48" s="372"/>
      <c r="DB48" s="372"/>
      <c r="DC48" s="475"/>
      <c r="DD48" s="378" t="s">
        <v>66</v>
      </c>
      <c r="DE48" s="362"/>
      <c r="DF48" s="362"/>
      <c r="DG48" s="362"/>
      <c r="DH48" s="362"/>
      <c r="DI48" s="362"/>
      <c r="DJ48" s="362"/>
      <c r="DK48" s="363"/>
      <c r="DL48" s="467"/>
      <c r="DM48" s="468"/>
      <c r="DN48" s="468"/>
      <c r="DO48" s="468"/>
      <c r="DP48" s="468"/>
      <c r="DQ48" s="468"/>
      <c r="DR48" s="468"/>
      <c r="DS48" s="468"/>
      <c r="DT48" s="468"/>
      <c r="DU48" s="468"/>
      <c r="DV48" s="469"/>
      <c r="DW48" s="470"/>
      <c r="DX48" s="471"/>
      <c r="DY48" s="471"/>
      <c r="DZ48" s="471"/>
      <c r="EA48" s="471"/>
      <c r="EB48" s="471"/>
      <c r="EC48" s="472"/>
    </row>
    <row r="49" spans="82:133" ht="11.25" customHeight="1" x14ac:dyDescent="0.15">
      <c r="CD49" s="408" t="s">
        <v>291</v>
      </c>
      <c r="CE49" s="409"/>
      <c r="CF49" s="409"/>
      <c r="CG49" s="409"/>
      <c r="CH49" s="409"/>
      <c r="CI49" s="409"/>
      <c r="CJ49" s="409"/>
      <c r="CK49" s="409"/>
      <c r="CL49" s="409"/>
      <c r="CM49" s="409"/>
      <c r="CN49" s="409"/>
      <c r="CO49" s="409"/>
      <c r="CP49" s="409"/>
      <c r="CQ49" s="410"/>
      <c r="CR49" s="450">
        <v>198710771</v>
      </c>
      <c r="CS49" s="435"/>
      <c r="CT49" s="435"/>
      <c r="CU49" s="435"/>
      <c r="CV49" s="435"/>
      <c r="CW49" s="435"/>
      <c r="CX49" s="435"/>
      <c r="CY49" s="484"/>
      <c r="CZ49" s="455">
        <v>100</v>
      </c>
      <c r="DA49" s="485"/>
      <c r="DB49" s="485"/>
      <c r="DC49" s="486"/>
      <c r="DD49" s="487">
        <v>130193802</v>
      </c>
      <c r="DE49" s="435"/>
      <c r="DF49" s="435"/>
      <c r="DG49" s="435"/>
      <c r="DH49" s="435"/>
      <c r="DI49" s="435"/>
      <c r="DJ49" s="435"/>
      <c r="DK49" s="484"/>
      <c r="DL49" s="488"/>
      <c r="DM49" s="489"/>
      <c r="DN49" s="489"/>
      <c r="DO49" s="489"/>
      <c r="DP49" s="489"/>
      <c r="DQ49" s="489"/>
      <c r="DR49" s="489"/>
      <c r="DS49" s="489"/>
      <c r="DT49" s="489"/>
      <c r="DU49" s="489"/>
      <c r="DV49" s="490"/>
      <c r="DW49" s="491"/>
      <c r="DX49" s="492"/>
      <c r="DY49" s="492"/>
      <c r="DZ49" s="492"/>
      <c r="EA49" s="492"/>
      <c r="EB49" s="492"/>
      <c r="EC49" s="493"/>
    </row>
    <row r="50" spans="82:133" hidden="1" x14ac:dyDescent="0.15"/>
    <row r="51" spans="82:133" hidden="1" x14ac:dyDescent="0.15"/>
    <row r="52" spans="82:133" hidden="1" x14ac:dyDescent="0.15"/>
    <row r="53" spans="82:133" hidden="1" x14ac:dyDescent="0.15"/>
  </sheetData>
  <sheetProtection algorithmName="SHA-512" hashValue="8XP72mpS/+IAq9Ndiro5O/TVHi2dsGUE5xlETbP196cAS4QItaf74iHDizkuNqivvnxR8rW4foRDp8hwlZRtRg==" saltValue="QiimHgTyObJDsw4f7cjGaQ=="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34372-5E47-44B1-B6CA-97D1B742D23F}">
  <sheetPr>
    <pageSetUpPr fitToPage="1"/>
  </sheetPr>
  <dimension ref="A1:EA136"/>
  <sheetViews>
    <sheetView tabSelected="1" topLeftCell="A28" zoomScale="70" zoomScaleNormal="25" zoomScaleSheetLayoutView="70" workbookViewId="0"/>
  </sheetViews>
  <sheetFormatPr defaultColWidth="0" defaultRowHeight="13.5" zeroHeight="1" x14ac:dyDescent="0.15"/>
  <cols>
    <col min="1" max="130" width="2.75" style="952" customWidth="1"/>
    <col min="131" max="131" width="1.625" style="952" customWidth="1"/>
    <col min="132" max="16384" width="9" style="952" hidden="1"/>
  </cols>
  <sheetData>
    <row r="1" spans="1:131" s="500" customFormat="1" ht="11.25" customHeight="1" thickBot="1" x14ac:dyDescent="0.2">
      <c r="A1" s="495"/>
      <c r="B1" s="495"/>
      <c r="C1" s="495"/>
      <c r="D1" s="495"/>
      <c r="E1" s="495"/>
      <c r="F1" s="495"/>
      <c r="G1" s="495"/>
      <c r="H1" s="495"/>
      <c r="I1" s="495"/>
      <c r="J1" s="495"/>
      <c r="K1" s="495"/>
      <c r="L1" s="495"/>
      <c r="M1" s="495"/>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c r="BH1" s="496"/>
      <c r="BI1" s="496"/>
      <c r="BJ1" s="496"/>
      <c r="BK1" s="496"/>
      <c r="BL1" s="496"/>
      <c r="BM1" s="496"/>
      <c r="BN1" s="496"/>
      <c r="BO1" s="496"/>
      <c r="BP1" s="496"/>
      <c r="BQ1" s="496"/>
      <c r="BR1" s="496"/>
      <c r="BS1" s="496"/>
      <c r="BT1" s="496"/>
      <c r="BU1" s="496"/>
      <c r="BV1" s="496"/>
      <c r="BW1" s="496"/>
      <c r="BX1" s="496"/>
      <c r="BY1" s="496"/>
      <c r="BZ1" s="496"/>
      <c r="CA1" s="496"/>
      <c r="CB1" s="496"/>
      <c r="CC1" s="496"/>
      <c r="CD1" s="496"/>
      <c r="CE1" s="496"/>
      <c r="CF1" s="496"/>
      <c r="CG1" s="496"/>
      <c r="CH1" s="496"/>
      <c r="CI1" s="496"/>
      <c r="CJ1" s="496"/>
      <c r="CK1" s="496"/>
      <c r="CL1" s="496"/>
      <c r="CM1" s="496"/>
      <c r="CN1" s="496"/>
      <c r="CO1" s="496"/>
      <c r="CP1" s="496"/>
      <c r="CQ1" s="496"/>
      <c r="CR1" s="496"/>
      <c r="CS1" s="496"/>
      <c r="CT1" s="496"/>
      <c r="CU1" s="496"/>
      <c r="CV1" s="496"/>
      <c r="CW1" s="496"/>
      <c r="CX1" s="496"/>
      <c r="CY1" s="496"/>
      <c r="CZ1" s="496"/>
      <c r="DA1" s="496"/>
      <c r="DB1" s="496"/>
      <c r="DC1" s="496"/>
      <c r="DD1" s="496"/>
      <c r="DE1" s="496"/>
      <c r="DF1" s="496"/>
      <c r="DG1" s="496"/>
      <c r="DH1" s="496"/>
      <c r="DI1" s="496"/>
      <c r="DJ1" s="496"/>
      <c r="DK1" s="496"/>
      <c r="DL1" s="496"/>
      <c r="DM1" s="496"/>
      <c r="DN1" s="496"/>
      <c r="DO1" s="496"/>
      <c r="DP1" s="497"/>
      <c r="DQ1" s="498"/>
      <c r="DR1" s="498"/>
      <c r="DS1" s="498"/>
      <c r="DT1" s="498"/>
      <c r="DU1" s="498"/>
      <c r="DV1" s="498"/>
      <c r="DW1" s="498"/>
      <c r="DX1" s="498"/>
      <c r="DY1" s="498"/>
      <c r="DZ1" s="498"/>
      <c r="EA1" s="499"/>
    </row>
    <row r="2" spans="1:131" s="507" customFormat="1" ht="26.25" customHeight="1" thickBot="1" x14ac:dyDescent="0.2">
      <c r="A2" s="501" t="s">
        <v>292</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c r="BS2" s="502"/>
      <c r="BT2" s="502"/>
      <c r="BU2" s="502"/>
      <c r="BV2" s="502"/>
      <c r="BW2" s="502"/>
      <c r="BX2" s="502"/>
      <c r="BY2" s="502"/>
      <c r="BZ2" s="502"/>
      <c r="CA2" s="502"/>
      <c r="CB2" s="502"/>
      <c r="CC2" s="502"/>
      <c r="CD2" s="502"/>
      <c r="CE2" s="502"/>
      <c r="CF2" s="502"/>
      <c r="CG2" s="502"/>
      <c r="CH2" s="502"/>
      <c r="CI2" s="502"/>
      <c r="CJ2" s="502"/>
      <c r="CK2" s="502"/>
      <c r="CL2" s="502"/>
      <c r="CM2" s="502"/>
      <c r="CN2" s="502"/>
      <c r="CO2" s="502"/>
      <c r="CP2" s="502"/>
      <c r="CQ2" s="502"/>
      <c r="CR2" s="502"/>
      <c r="CS2" s="502"/>
      <c r="CT2" s="502"/>
      <c r="CU2" s="502"/>
      <c r="CV2" s="502"/>
      <c r="CW2" s="502"/>
      <c r="CX2" s="502"/>
      <c r="CY2" s="502"/>
      <c r="CZ2" s="502"/>
      <c r="DA2" s="502"/>
      <c r="DB2" s="502"/>
      <c r="DC2" s="502"/>
      <c r="DD2" s="502"/>
      <c r="DE2" s="502"/>
      <c r="DF2" s="502"/>
      <c r="DG2" s="502"/>
      <c r="DH2" s="502"/>
      <c r="DI2" s="502"/>
      <c r="DJ2" s="503" t="s">
        <v>293</v>
      </c>
      <c r="DK2" s="504"/>
      <c r="DL2" s="504"/>
      <c r="DM2" s="504"/>
      <c r="DN2" s="504"/>
      <c r="DO2" s="505"/>
      <c r="DP2" s="502"/>
      <c r="DQ2" s="503" t="s">
        <v>294</v>
      </c>
      <c r="DR2" s="504"/>
      <c r="DS2" s="504"/>
      <c r="DT2" s="504"/>
      <c r="DU2" s="504"/>
      <c r="DV2" s="504"/>
      <c r="DW2" s="504"/>
      <c r="DX2" s="504"/>
      <c r="DY2" s="504"/>
      <c r="DZ2" s="505"/>
      <c r="EA2" s="506"/>
    </row>
    <row r="3" spans="1:131" s="500" customFormat="1" ht="11.25" customHeight="1" x14ac:dyDescent="0.15">
      <c r="A3" s="496"/>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9"/>
    </row>
    <row r="4" spans="1:131" s="512" customFormat="1" ht="26.25" customHeight="1" thickBot="1" x14ac:dyDescent="0.2">
      <c r="A4" s="508" t="s">
        <v>295</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9"/>
      <c r="BA4" s="509"/>
      <c r="BB4" s="509"/>
      <c r="BC4" s="509"/>
      <c r="BD4" s="509"/>
      <c r="BE4" s="510"/>
      <c r="BF4" s="510"/>
      <c r="BG4" s="510"/>
      <c r="BH4" s="510"/>
      <c r="BI4" s="510"/>
      <c r="BJ4" s="510"/>
      <c r="BK4" s="510"/>
      <c r="BL4" s="510"/>
      <c r="BM4" s="510"/>
      <c r="BN4" s="510"/>
      <c r="BO4" s="510"/>
      <c r="BP4" s="510"/>
      <c r="BQ4" s="509" t="s">
        <v>296</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1"/>
    </row>
    <row r="5" spans="1:131" s="512" customFormat="1" ht="26.25" customHeight="1" x14ac:dyDescent="0.15">
      <c r="A5" s="513" t="s">
        <v>297</v>
      </c>
      <c r="B5" s="514"/>
      <c r="C5" s="514"/>
      <c r="D5" s="514"/>
      <c r="E5" s="514"/>
      <c r="F5" s="514"/>
      <c r="G5" s="514"/>
      <c r="H5" s="514"/>
      <c r="I5" s="514"/>
      <c r="J5" s="514"/>
      <c r="K5" s="514"/>
      <c r="L5" s="514"/>
      <c r="M5" s="514"/>
      <c r="N5" s="514"/>
      <c r="O5" s="514"/>
      <c r="P5" s="515"/>
      <c r="Q5" s="516" t="s">
        <v>298</v>
      </c>
      <c r="R5" s="517"/>
      <c r="S5" s="517"/>
      <c r="T5" s="517"/>
      <c r="U5" s="518"/>
      <c r="V5" s="516" t="s">
        <v>299</v>
      </c>
      <c r="W5" s="517"/>
      <c r="X5" s="517"/>
      <c r="Y5" s="517"/>
      <c r="Z5" s="518"/>
      <c r="AA5" s="516" t="s">
        <v>300</v>
      </c>
      <c r="AB5" s="517"/>
      <c r="AC5" s="517"/>
      <c r="AD5" s="517"/>
      <c r="AE5" s="517"/>
      <c r="AF5" s="519" t="s">
        <v>301</v>
      </c>
      <c r="AG5" s="517"/>
      <c r="AH5" s="517"/>
      <c r="AI5" s="517"/>
      <c r="AJ5" s="520"/>
      <c r="AK5" s="517" t="s">
        <v>302</v>
      </c>
      <c r="AL5" s="517"/>
      <c r="AM5" s="517"/>
      <c r="AN5" s="517"/>
      <c r="AO5" s="518"/>
      <c r="AP5" s="516" t="s">
        <v>303</v>
      </c>
      <c r="AQ5" s="517"/>
      <c r="AR5" s="517"/>
      <c r="AS5" s="517"/>
      <c r="AT5" s="518"/>
      <c r="AU5" s="516" t="s">
        <v>304</v>
      </c>
      <c r="AV5" s="517"/>
      <c r="AW5" s="517"/>
      <c r="AX5" s="517"/>
      <c r="AY5" s="520"/>
      <c r="AZ5" s="521"/>
      <c r="BA5" s="521"/>
      <c r="BB5" s="521"/>
      <c r="BC5" s="521"/>
      <c r="BD5" s="521"/>
      <c r="BE5" s="522"/>
      <c r="BF5" s="522"/>
      <c r="BG5" s="522"/>
      <c r="BH5" s="522"/>
      <c r="BI5" s="522"/>
      <c r="BJ5" s="522"/>
      <c r="BK5" s="522"/>
      <c r="BL5" s="522"/>
      <c r="BM5" s="522"/>
      <c r="BN5" s="522"/>
      <c r="BO5" s="522"/>
      <c r="BP5" s="522"/>
      <c r="BQ5" s="513" t="s">
        <v>305</v>
      </c>
      <c r="BR5" s="514"/>
      <c r="BS5" s="514"/>
      <c r="BT5" s="514"/>
      <c r="BU5" s="514"/>
      <c r="BV5" s="514"/>
      <c r="BW5" s="514"/>
      <c r="BX5" s="514"/>
      <c r="BY5" s="514"/>
      <c r="BZ5" s="514"/>
      <c r="CA5" s="514"/>
      <c r="CB5" s="514"/>
      <c r="CC5" s="514"/>
      <c r="CD5" s="514"/>
      <c r="CE5" s="514"/>
      <c r="CF5" s="514"/>
      <c r="CG5" s="515"/>
      <c r="CH5" s="516" t="s">
        <v>306</v>
      </c>
      <c r="CI5" s="517"/>
      <c r="CJ5" s="517"/>
      <c r="CK5" s="517"/>
      <c r="CL5" s="518"/>
      <c r="CM5" s="516" t="s">
        <v>307</v>
      </c>
      <c r="CN5" s="517"/>
      <c r="CO5" s="517"/>
      <c r="CP5" s="517"/>
      <c r="CQ5" s="518"/>
      <c r="CR5" s="516" t="s">
        <v>308</v>
      </c>
      <c r="CS5" s="517"/>
      <c r="CT5" s="517"/>
      <c r="CU5" s="517"/>
      <c r="CV5" s="518"/>
      <c r="CW5" s="516" t="s">
        <v>309</v>
      </c>
      <c r="CX5" s="517"/>
      <c r="CY5" s="517"/>
      <c r="CZ5" s="517"/>
      <c r="DA5" s="518"/>
      <c r="DB5" s="516" t="s">
        <v>310</v>
      </c>
      <c r="DC5" s="517"/>
      <c r="DD5" s="517"/>
      <c r="DE5" s="517"/>
      <c r="DF5" s="518"/>
      <c r="DG5" s="523" t="s">
        <v>311</v>
      </c>
      <c r="DH5" s="524"/>
      <c r="DI5" s="524"/>
      <c r="DJ5" s="524"/>
      <c r="DK5" s="525"/>
      <c r="DL5" s="523" t="s">
        <v>312</v>
      </c>
      <c r="DM5" s="524"/>
      <c r="DN5" s="524"/>
      <c r="DO5" s="524"/>
      <c r="DP5" s="525"/>
      <c r="DQ5" s="516" t="s">
        <v>313</v>
      </c>
      <c r="DR5" s="517"/>
      <c r="DS5" s="517"/>
      <c r="DT5" s="517"/>
      <c r="DU5" s="518"/>
      <c r="DV5" s="516" t="s">
        <v>304</v>
      </c>
      <c r="DW5" s="517"/>
      <c r="DX5" s="517"/>
      <c r="DY5" s="517"/>
      <c r="DZ5" s="520"/>
      <c r="EA5" s="511"/>
    </row>
    <row r="6" spans="1:131" s="512" customFormat="1" ht="26.25" customHeight="1" thickBot="1" x14ac:dyDescent="0.2">
      <c r="A6" s="526"/>
      <c r="B6" s="527"/>
      <c r="C6" s="527"/>
      <c r="D6" s="527"/>
      <c r="E6" s="527"/>
      <c r="F6" s="527"/>
      <c r="G6" s="527"/>
      <c r="H6" s="527"/>
      <c r="I6" s="527"/>
      <c r="J6" s="527"/>
      <c r="K6" s="527"/>
      <c r="L6" s="527"/>
      <c r="M6" s="527"/>
      <c r="N6" s="527"/>
      <c r="O6" s="527"/>
      <c r="P6" s="528"/>
      <c r="Q6" s="529"/>
      <c r="R6" s="530"/>
      <c r="S6" s="530"/>
      <c r="T6" s="530"/>
      <c r="U6" s="531"/>
      <c r="V6" s="529"/>
      <c r="W6" s="530"/>
      <c r="X6" s="530"/>
      <c r="Y6" s="530"/>
      <c r="Z6" s="531"/>
      <c r="AA6" s="529"/>
      <c r="AB6" s="530"/>
      <c r="AC6" s="530"/>
      <c r="AD6" s="530"/>
      <c r="AE6" s="530"/>
      <c r="AF6" s="532"/>
      <c r="AG6" s="530"/>
      <c r="AH6" s="530"/>
      <c r="AI6" s="530"/>
      <c r="AJ6" s="533"/>
      <c r="AK6" s="530"/>
      <c r="AL6" s="530"/>
      <c r="AM6" s="530"/>
      <c r="AN6" s="530"/>
      <c r="AO6" s="531"/>
      <c r="AP6" s="529"/>
      <c r="AQ6" s="530"/>
      <c r="AR6" s="530"/>
      <c r="AS6" s="530"/>
      <c r="AT6" s="531"/>
      <c r="AU6" s="529"/>
      <c r="AV6" s="530"/>
      <c r="AW6" s="530"/>
      <c r="AX6" s="530"/>
      <c r="AY6" s="533"/>
      <c r="AZ6" s="509"/>
      <c r="BA6" s="509"/>
      <c r="BB6" s="509"/>
      <c r="BC6" s="509"/>
      <c r="BD6" s="509"/>
      <c r="BE6" s="510"/>
      <c r="BF6" s="510"/>
      <c r="BG6" s="510"/>
      <c r="BH6" s="510"/>
      <c r="BI6" s="510"/>
      <c r="BJ6" s="510"/>
      <c r="BK6" s="510"/>
      <c r="BL6" s="510"/>
      <c r="BM6" s="510"/>
      <c r="BN6" s="510"/>
      <c r="BO6" s="510"/>
      <c r="BP6" s="510"/>
      <c r="BQ6" s="526"/>
      <c r="BR6" s="527"/>
      <c r="BS6" s="527"/>
      <c r="BT6" s="527"/>
      <c r="BU6" s="527"/>
      <c r="BV6" s="527"/>
      <c r="BW6" s="527"/>
      <c r="BX6" s="527"/>
      <c r="BY6" s="527"/>
      <c r="BZ6" s="527"/>
      <c r="CA6" s="527"/>
      <c r="CB6" s="527"/>
      <c r="CC6" s="527"/>
      <c r="CD6" s="527"/>
      <c r="CE6" s="527"/>
      <c r="CF6" s="527"/>
      <c r="CG6" s="528"/>
      <c r="CH6" s="529"/>
      <c r="CI6" s="530"/>
      <c r="CJ6" s="530"/>
      <c r="CK6" s="530"/>
      <c r="CL6" s="531"/>
      <c r="CM6" s="529"/>
      <c r="CN6" s="530"/>
      <c r="CO6" s="530"/>
      <c r="CP6" s="530"/>
      <c r="CQ6" s="531"/>
      <c r="CR6" s="529"/>
      <c r="CS6" s="530"/>
      <c r="CT6" s="530"/>
      <c r="CU6" s="530"/>
      <c r="CV6" s="531"/>
      <c r="CW6" s="529"/>
      <c r="CX6" s="530"/>
      <c r="CY6" s="530"/>
      <c r="CZ6" s="530"/>
      <c r="DA6" s="531"/>
      <c r="DB6" s="529"/>
      <c r="DC6" s="530"/>
      <c r="DD6" s="530"/>
      <c r="DE6" s="530"/>
      <c r="DF6" s="531"/>
      <c r="DG6" s="534"/>
      <c r="DH6" s="535"/>
      <c r="DI6" s="535"/>
      <c r="DJ6" s="535"/>
      <c r="DK6" s="536"/>
      <c r="DL6" s="534"/>
      <c r="DM6" s="535"/>
      <c r="DN6" s="535"/>
      <c r="DO6" s="535"/>
      <c r="DP6" s="536"/>
      <c r="DQ6" s="529"/>
      <c r="DR6" s="530"/>
      <c r="DS6" s="530"/>
      <c r="DT6" s="530"/>
      <c r="DU6" s="531"/>
      <c r="DV6" s="529"/>
      <c r="DW6" s="530"/>
      <c r="DX6" s="530"/>
      <c r="DY6" s="530"/>
      <c r="DZ6" s="533"/>
      <c r="EA6" s="511"/>
    </row>
    <row r="7" spans="1:131" s="512" customFormat="1" ht="26.25" customHeight="1" thickTop="1" x14ac:dyDescent="0.15">
      <c r="A7" s="537">
        <v>1</v>
      </c>
      <c r="B7" s="538" t="s">
        <v>314</v>
      </c>
      <c r="C7" s="539"/>
      <c r="D7" s="539"/>
      <c r="E7" s="539"/>
      <c r="F7" s="539"/>
      <c r="G7" s="539"/>
      <c r="H7" s="539"/>
      <c r="I7" s="539"/>
      <c r="J7" s="539"/>
      <c r="K7" s="539"/>
      <c r="L7" s="539"/>
      <c r="M7" s="539"/>
      <c r="N7" s="539"/>
      <c r="O7" s="539"/>
      <c r="P7" s="540"/>
      <c r="Q7" s="541">
        <v>208038</v>
      </c>
      <c r="R7" s="542"/>
      <c r="S7" s="542"/>
      <c r="T7" s="542"/>
      <c r="U7" s="542"/>
      <c r="V7" s="542">
        <v>198593</v>
      </c>
      <c r="W7" s="542"/>
      <c r="X7" s="542"/>
      <c r="Y7" s="542"/>
      <c r="Z7" s="542"/>
      <c r="AA7" s="542">
        <v>9445</v>
      </c>
      <c r="AB7" s="542"/>
      <c r="AC7" s="542"/>
      <c r="AD7" s="542"/>
      <c r="AE7" s="543"/>
      <c r="AF7" s="544">
        <v>5548</v>
      </c>
      <c r="AG7" s="545"/>
      <c r="AH7" s="545"/>
      <c r="AI7" s="545"/>
      <c r="AJ7" s="546"/>
      <c r="AK7" s="547">
        <v>331</v>
      </c>
      <c r="AL7" s="548"/>
      <c r="AM7" s="548"/>
      <c r="AN7" s="548"/>
      <c r="AO7" s="548"/>
      <c r="AP7" s="548">
        <v>198894</v>
      </c>
      <c r="AQ7" s="548"/>
      <c r="AR7" s="548"/>
      <c r="AS7" s="548"/>
      <c r="AT7" s="548"/>
      <c r="AU7" s="549"/>
      <c r="AV7" s="549"/>
      <c r="AW7" s="549"/>
      <c r="AX7" s="549"/>
      <c r="AY7" s="550"/>
      <c r="AZ7" s="509"/>
      <c r="BA7" s="509"/>
      <c r="BB7" s="509"/>
      <c r="BC7" s="509"/>
      <c r="BD7" s="509"/>
      <c r="BE7" s="510"/>
      <c r="BF7" s="510"/>
      <c r="BG7" s="510"/>
      <c r="BH7" s="510"/>
      <c r="BI7" s="510"/>
      <c r="BJ7" s="510"/>
      <c r="BK7" s="510"/>
      <c r="BL7" s="510"/>
      <c r="BM7" s="510"/>
      <c r="BN7" s="510"/>
      <c r="BO7" s="510"/>
      <c r="BP7" s="510"/>
      <c r="BQ7" s="551">
        <v>1</v>
      </c>
      <c r="BR7" s="552"/>
      <c r="BS7" s="553" t="s">
        <v>315</v>
      </c>
      <c r="BT7" s="554"/>
      <c r="BU7" s="554"/>
      <c r="BV7" s="554"/>
      <c r="BW7" s="554"/>
      <c r="BX7" s="554"/>
      <c r="BY7" s="554"/>
      <c r="BZ7" s="554"/>
      <c r="CA7" s="554"/>
      <c r="CB7" s="554"/>
      <c r="CC7" s="554"/>
      <c r="CD7" s="554"/>
      <c r="CE7" s="554"/>
      <c r="CF7" s="554"/>
      <c r="CG7" s="555"/>
      <c r="CH7" s="556">
        <v>-1</v>
      </c>
      <c r="CI7" s="557"/>
      <c r="CJ7" s="557"/>
      <c r="CK7" s="557"/>
      <c r="CL7" s="558"/>
      <c r="CM7" s="556">
        <v>67</v>
      </c>
      <c r="CN7" s="557"/>
      <c r="CO7" s="557"/>
      <c r="CP7" s="557"/>
      <c r="CQ7" s="558"/>
      <c r="CR7" s="556">
        <v>20</v>
      </c>
      <c r="CS7" s="557"/>
      <c r="CT7" s="557"/>
      <c r="CU7" s="557"/>
      <c r="CV7" s="558"/>
      <c r="CW7" s="556" t="s">
        <v>316</v>
      </c>
      <c r="CX7" s="557"/>
      <c r="CY7" s="557"/>
      <c r="CZ7" s="557"/>
      <c r="DA7" s="558"/>
      <c r="DB7" s="556" t="s">
        <v>316</v>
      </c>
      <c r="DC7" s="557"/>
      <c r="DD7" s="557"/>
      <c r="DE7" s="557"/>
      <c r="DF7" s="558"/>
      <c r="DG7" s="556" t="s">
        <v>316</v>
      </c>
      <c r="DH7" s="557"/>
      <c r="DI7" s="557"/>
      <c r="DJ7" s="557"/>
      <c r="DK7" s="558"/>
      <c r="DL7" s="556" t="s">
        <v>316</v>
      </c>
      <c r="DM7" s="557"/>
      <c r="DN7" s="557"/>
      <c r="DO7" s="557"/>
      <c r="DP7" s="558"/>
      <c r="DQ7" s="556" t="s">
        <v>316</v>
      </c>
      <c r="DR7" s="557"/>
      <c r="DS7" s="557"/>
      <c r="DT7" s="557"/>
      <c r="DU7" s="558"/>
      <c r="DV7" s="559"/>
      <c r="DW7" s="560"/>
      <c r="DX7" s="560"/>
      <c r="DY7" s="560"/>
      <c r="DZ7" s="561"/>
      <c r="EA7" s="511"/>
    </row>
    <row r="8" spans="1:131" s="512" customFormat="1" ht="26.25" customHeight="1" x14ac:dyDescent="0.15">
      <c r="A8" s="562">
        <v>2</v>
      </c>
      <c r="B8" s="563" t="s">
        <v>317</v>
      </c>
      <c r="C8" s="564"/>
      <c r="D8" s="564"/>
      <c r="E8" s="564"/>
      <c r="F8" s="564"/>
      <c r="G8" s="564"/>
      <c r="H8" s="564"/>
      <c r="I8" s="564"/>
      <c r="J8" s="564"/>
      <c r="K8" s="564"/>
      <c r="L8" s="564"/>
      <c r="M8" s="564"/>
      <c r="N8" s="564"/>
      <c r="O8" s="564"/>
      <c r="P8" s="565"/>
      <c r="Q8" s="566">
        <v>120</v>
      </c>
      <c r="R8" s="567"/>
      <c r="S8" s="567"/>
      <c r="T8" s="567"/>
      <c r="U8" s="567"/>
      <c r="V8" s="567">
        <v>51</v>
      </c>
      <c r="W8" s="567"/>
      <c r="X8" s="567"/>
      <c r="Y8" s="567"/>
      <c r="Z8" s="567"/>
      <c r="AA8" s="567">
        <v>69</v>
      </c>
      <c r="AB8" s="567"/>
      <c r="AC8" s="567"/>
      <c r="AD8" s="567"/>
      <c r="AE8" s="568"/>
      <c r="AF8" s="569" t="s">
        <v>316</v>
      </c>
      <c r="AG8" s="570"/>
      <c r="AH8" s="570"/>
      <c r="AI8" s="570"/>
      <c r="AJ8" s="571"/>
      <c r="AK8" s="572">
        <v>1</v>
      </c>
      <c r="AL8" s="573"/>
      <c r="AM8" s="573"/>
      <c r="AN8" s="573"/>
      <c r="AO8" s="573"/>
      <c r="AP8" s="573">
        <v>389</v>
      </c>
      <c r="AQ8" s="573"/>
      <c r="AR8" s="573"/>
      <c r="AS8" s="573"/>
      <c r="AT8" s="573"/>
      <c r="AU8" s="574"/>
      <c r="AV8" s="574"/>
      <c r="AW8" s="574"/>
      <c r="AX8" s="574"/>
      <c r="AY8" s="575"/>
      <c r="AZ8" s="509"/>
      <c r="BA8" s="509"/>
      <c r="BB8" s="509"/>
      <c r="BC8" s="509"/>
      <c r="BD8" s="509"/>
      <c r="BE8" s="510"/>
      <c r="BF8" s="510"/>
      <c r="BG8" s="510"/>
      <c r="BH8" s="510"/>
      <c r="BI8" s="510"/>
      <c r="BJ8" s="510"/>
      <c r="BK8" s="510"/>
      <c r="BL8" s="510"/>
      <c r="BM8" s="510"/>
      <c r="BN8" s="510"/>
      <c r="BO8" s="510"/>
      <c r="BP8" s="510"/>
      <c r="BQ8" s="576">
        <v>2</v>
      </c>
      <c r="BR8" s="577"/>
      <c r="BS8" s="578" t="s">
        <v>318</v>
      </c>
      <c r="BT8" s="579"/>
      <c r="BU8" s="579"/>
      <c r="BV8" s="579"/>
      <c r="BW8" s="579"/>
      <c r="BX8" s="579"/>
      <c r="BY8" s="579"/>
      <c r="BZ8" s="579"/>
      <c r="CA8" s="579"/>
      <c r="CB8" s="579"/>
      <c r="CC8" s="579"/>
      <c r="CD8" s="579"/>
      <c r="CE8" s="579"/>
      <c r="CF8" s="579"/>
      <c r="CG8" s="580"/>
      <c r="CH8" s="581">
        <v>97</v>
      </c>
      <c r="CI8" s="582"/>
      <c r="CJ8" s="582"/>
      <c r="CK8" s="582"/>
      <c r="CL8" s="583"/>
      <c r="CM8" s="581">
        <v>339</v>
      </c>
      <c r="CN8" s="582"/>
      <c r="CO8" s="582"/>
      <c r="CP8" s="582"/>
      <c r="CQ8" s="583"/>
      <c r="CR8" s="581">
        <v>100</v>
      </c>
      <c r="CS8" s="582"/>
      <c r="CT8" s="582"/>
      <c r="CU8" s="582"/>
      <c r="CV8" s="583"/>
      <c r="CW8" s="581">
        <v>63</v>
      </c>
      <c r="CX8" s="582"/>
      <c r="CY8" s="582"/>
      <c r="CZ8" s="582"/>
      <c r="DA8" s="583"/>
      <c r="DB8" s="581" t="s">
        <v>316</v>
      </c>
      <c r="DC8" s="582"/>
      <c r="DD8" s="582"/>
      <c r="DE8" s="582"/>
      <c r="DF8" s="583"/>
      <c r="DG8" s="581" t="s">
        <v>316</v>
      </c>
      <c r="DH8" s="582"/>
      <c r="DI8" s="582"/>
      <c r="DJ8" s="582"/>
      <c r="DK8" s="583"/>
      <c r="DL8" s="581" t="s">
        <v>316</v>
      </c>
      <c r="DM8" s="582"/>
      <c r="DN8" s="582"/>
      <c r="DO8" s="582"/>
      <c r="DP8" s="583"/>
      <c r="DQ8" s="581" t="s">
        <v>316</v>
      </c>
      <c r="DR8" s="582"/>
      <c r="DS8" s="582"/>
      <c r="DT8" s="582"/>
      <c r="DU8" s="583"/>
      <c r="DV8" s="584"/>
      <c r="DW8" s="585"/>
      <c r="DX8" s="585"/>
      <c r="DY8" s="585"/>
      <c r="DZ8" s="586"/>
      <c r="EA8" s="511"/>
    </row>
    <row r="9" spans="1:131" s="512" customFormat="1" ht="26.25" customHeight="1" x14ac:dyDescent="0.15">
      <c r="A9" s="562">
        <v>3</v>
      </c>
      <c r="B9" s="563" t="s">
        <v>319</v>
      </c>
      <c r="C9" s="564"/>
      <c r="D9" s="564"/>
      <c r="E9" s="564"/>
      <c r="F9" s="564"/>
      <c r="G9" s="564"/>
      <c r="H9" s="564"/>
      <c r="I9" s="564"/>
      <c r="J9" s="564"/>
      <c r="K9" s="564"/>
      <c r="L9" s="564"/>
      <c r="M9" s="564"/>
      <c r="N9" s="564"/>
      <c r="O9" s="564"/>
      <c r="P9" s="565"/>
      <c r="Q9" s="566">
        <v>29</v>
      </c>
      <c r="R9" s="567"/>
      <c r="S9" s="567"/>
      <c r="T9" s="567"/>
      <c r="U9" s="567"/>
      <c r="V9" s="567">
        <v>29</v>
      </c>
      <c r="W9" s="567"/>
      <c r="X9" s="567"/>
      <c r="Y9" s="567"/>
      <c r="Z9" s="567"/>
      <c r="AA9" s="567">
        <v>0</v>
      </c>
      <c r="AB9" s="567"/>
      <c r="AC9" s="567"/>
      <c r="AD9" s="567"/>
      <c r="AE9" s="568"/>
      <c r="AF9" s="569" t="s">
        <v>316</v>
      </c>
      <c r="AG9" s="570"/>
      <c r="AH9" s="570"/>
      <c r="AI9" s="570"/>
      <c r="AJ9" s="571"/>
      <c r="AK9" s="572" t="s">
        <v>316</v>
      </c>
      <c r="AL9" s="573"/>
      <c r="AM9" s="573"/>
      <c r="AN9" s="573"/>
      <c r="AO9" s="573"/>
      <c r="AP9" s="573" t="s">
        <v>316</v>
      </c>
      <c r="AQ9" s="573"/>
      <c r="AR9" s="573"/>
      <c r="AS9" s="573"/>
      <c r="AT9" s="573"/>
      <c r="AU9" s="574"/>
      <c r="AV9" s="574"/>
      <c r="AW9" s="574"/>
      <c r="AX9" s="574"/>
      <c r="AY9" s="575"/>
      <c r="AZ9" s="509"/>
      <c r="BA9" s="509"/>
      <c r="BB9" s="509"/>
      <c r="BC9" s="509"/>
      <c r="BD9" s="509"/>
      <c r="BE9" s="510"/>
      <c r="BF9" s="510"/>
      <c r="BG9" s="510"/>
      <c r="BH9" s="510"/>
      <c r="BI9" s="510"/>
      <c r="BJ9" s="510"/>
      <c r="BK9" s="510"/>
      <c r="BL9" s="510"/>
      <c r="BM9" s="510"/>
      <c r="BN9" s="510"/>
      <c r="BO9" s="510"/>
      <c r="BP9" s="510"/>
      <c r="BQ9" s="576">
        <v>3</v>
      </c>
      <c r="BR9" s="577"/>
      <c r="BS9" s="578" t="s">
        <v>320</v>
      </c>
      <c r="BT9" s="579"/>
      <c r="BU9" s="579"/>
      <c r="BV9" s="579"/>
      <c r="BW9" s="579"/>
      <c r="BX9" s="579"/>
      <c r="BY9" s="579"/>
      <c r="BZ9" s="579"/>
      <c r="CA9" s="579"/>
      <c r="CB9" s="579"/>
      <c r="CC9" s="579"/>
      <c r="CD9" s="579"/>
      <c r="CE9" s="579"/>
      <c r="CF9" s="579"/>
      <c r="CG9" s="580"/>
      <c r="CH9" s="581">
        <v>-5</v>
      </c>
      <c r="CI9" s="582"/>
      <c r="CJ9" s="582"/>
      <c r="CK9" s="582"/>
      <c r="CL9" s="583"/>
      <c r="CM9" s="581">
        <v>434</v>
      </c>
      <c r="CN9" s="582"/>
      <c r="CO9" s="582"/>
      <c r="CP9" s="582"/>
      <c r="CQ9" s="583"/>
      <c r="CR9" s="581">
        <v>102</v>
      </c>
      <c r="CS9" s="582"/>
      <c r="CT9" s="582"/>
      <c r="CU9" s="582"/>
      <c r="CV9" s="583"/>
      <c r="CW9" s="581">
        <v>5</v>
      </c>
      <c r="CX9" s="582"/>
      <c r="CY9" s="582"/>
      <c r="CZ9" s="582"/>
      <c r="DA9" s="583"/>
      <c r="DB9" s="581" t="s">
        <v>316</v>
      </c>
      <c r="DC9" s="582"/>
      <c r="DD9" s="582"/>
      <c r="DE9" s="582"/>
      <c r="DF9" s="583"/>
      <c r="DG9" s="581" t="s">
        <v>316</v>
      </c>
      <c r="DH9" s="582"/>
      <c r="DI9" s="582"/>
      <c r="DJ9" s="582"/>
      <c r="DK9" s="583"/>
      <c r="DL9" s="581" t="s">
        <v>316</v>
      </c>
      <c r="DM9" s="582"/>
      <c r="DN9" s="582"/>
      <c r="DO9" s="582"/>
      <c r="DP9" s="583"/>
      <c r="DQ9" s="581" t="s">
        <v>316</v>
      </c>
      <c r="DR9" s="582"/>
      <c r="DS9" s="582"/>
      <c r="DT9" s="582"/>
      <c r="DU9" s="583"/>
      <c r="DV9" s="584"/>
      <c r="DW9" s="585"/>
      <c r="DX9" s="585"/>
      <c r="DY9" s="585"/>
      <c r="DZ9" s="586"/>
      <c r="EA9" s="511"/>
    </row>
    <row r="10" spans="1:131" s="512" customFormat="1" ht="26.25" customHeight="1" x14ac:dyDescent="0.15">
      <c r="A10" s="562">
        <v>4</v>
      </c>
      <c r="B10" s="563" t="s">
        <v>321</v>
      </c>
      <c r="C10" s="564"/>
      <c r="D10" s="564"/>
      <c r="E10" s="564"/>
      <c r="F10" s="564"/>
      <c r="G10" s="564"/>
      <c r="H10" s="564"/>
      <c r="I10" s="564"/>
      <c r="J10" s="564"/>
      <c r="K10" s="564"/>
      <c r="L10" s="564"/>
      <c r="M10" s="564"/>
      <c r="N10" s="564"/>
      <c r="O10" s="564"/>
      <c r="P10" s="565"/>
      <c r="Q10" s="566">
        <v>150</v>
      </c>
      <c r="R10" s="567"/>
      <c r="S10" s="567"/>
      <c r="T10" s="567"/>
      <c r="U10" s="567"/>
      <c r="V10" s="567">
        <v>150</v>
      </c>
      <c r="W10" s="567"/>
      <c r="X10" s="567"/>
      <c r="Y10" s="567"/>
      <c r="Z10" s="567"/>
      <c r="AA10" s="567">
        <v>0</v>
      </c>
      <c r="AB10" s="567"/>
      <c r="AC10" s="567"/>
      <c r="AD10" s="567"/>
      <c r="AE10" s="568"/>
      <c r="AF10" s="569" t="s">
        <v>316</v>
      </c>
      <c r="AG10" s="570"/>
      <c r="AH10" s="570"/>
      <c r="AI10" s="570"/>
      <c r="AJ10" s="571"/>
      <c r="AK10" s="572">
        <v>149</v>
      </c>
      <c r="AL10" s="573"/>
      <c r="AM10" s="573"/>
      <c r="AN10" s="573"/>
      <c r="AO10" s="573"/>
      <c r="AP10" s="573" t="s">
        <v>316</v>
      </c>
      <c r="AQ10" s="573"/>
      <c r="AR10" s="573"/>
      <c r="AS10" s="573"/>
      <c r="AT10" s="573"/>
      <c r="AU10" s="574"/>
      <c r="AV10" s="574"/>
      <c r="AW10" s="574"/>
      <c r="AX10" s="574"/>
      <c r="AY10" s="575"/>
      <c r="AZ10" s="509"/>
      <c r="BA10" s="509"/>
      <c r="BB10" s="509"/>
      <c r="BC10" s="509"/>
      <c r="BD10" s="509"/>
      <c r="BE10" s="510"/>
      <c r="BF10" s="510"/>
      <c r="BG10" s="510"/>
      <c r="BH10" s="510"/>
      <c r="BI10" s="510"/>
      <c r="BJ10" s="510"/>
      <c r="BK10" s="510"/>
      <c r="BL10" s="510"/>
      <c r="BM10" s="510"/>
      <c r="BN10" s="510"/>
      <c r="BO10" s="510"/>
      <c r="BP10" s="510"/>
      <c r="BQ10" s="576">
        <v>4</v>
      </c>
      <c r="BR10" s="577"/>
      <c r="BS10" s="578" t="s">
        <v>322</v>
      </c>
      <c r="BT10" s="579"/>
      <c r="BU10" s="579"/>
      <c r="BV10" s="579"/>
      <c r="BW10" s="579"/>
      <c r="BX10" s="579"/>
      <c r="BY10" s="579"/>
      <c r="BZ10" s="579"/>
      <c r="CA10" s="579"/>
      <c r="CB10" s="579"/>
      <c r="CC10" s="579"/>
      <c r="CD10" s="579"/>
      <c r="CE10" s="579"/>
      <c r="CF10" s="579"/>
      <c r="CG10" s="580"/>
      <c r="CH10" s="581">
        <v>114</v>
      </c>
      <c r="CI10" s="582"/>
      <c r="CJ10" s="582"/>
      <c r="CK10" s="582"/>
      <c r="CL10" s="583"/>
      <c r="CM10" s="581">
        <v>2857</v>
      </c>
      <c r="CN10" s="582"/>
      <c r="CO10" s="582"/>
      <c r="CP10" s="582"/>
      <c r="CQ10" s="583"/>
      <c r="CR10" s="581">
        <v>80</v>
      </c>
      <c r="CS10" s="582"/>
      <c r="CT10" s="582"/>
      <c r="CU10" s="582"/>
      <c r="CV10" s="583"/>
      <c r="CW10" s="581" t="s">
        <v>316</v>
      </c>
      <c r="CX10" s="582"/>
      <c r="CY10" s="582"/>
      <c r="CZ10" s="582"/>
      <c r="DA10" s="583"/>
      <c r="DB10" s="581" t="s">
        <v>316</v>
      </c>
      <c r="DC10" s="582"/>
      <c r="DD10" s="582"/>
      <c r="DE10" s="582"/>
      <c r="DF10" s="583"/>
      <c r="DG10" s="581" t="s">
        <v>316</v>
      </c>
      <c r="DH10" s="582"/>
      <c r="DI10" s="582"/>
      <c r="DJ10" s="582"/>
      <c r="DK10" s="583"/>
      <c r="DL10" s="581">
        <v>430</v>
      </c>
      <c r="DM10" s="582"/>
      <c r="DN10" s="582"/>
      <c r="DO10" s="582"/>
      <c r="DP10" s="583"/>
      <c r="DQ10" s="581">
        <v>430</v>
      </c>
      <c r="DR10" s="582"/>
      <c r="DS10" s="582"/>
      <c r="DT10" s="582"/>
      <c r="DU10" s="583"/>
      <c r="DV10" s="584"/>
      <c r="DW10" s="585"/>
      <c r="DX10" s="585"/>
      <c r="DY10" s="585"/>
      <c r="DZ10" s="586"/>
      <c r="EA10" s="511"/>
    </row>
    <row r="11" spans="1:131" s="512" customFormat="1" ht="26.25" customHeight="1" x14ac:dyDescent="0.15">
      <c r="A11" s="562">
        <v>5</v>
      </c>
      <c r="B11" s="563"/>
      <c r="C11" s="564"/>
      <c r="D11" s="564"/>
      <c r="E11" s="564"/>
      <c r="F11" s="564"/>
      <c r="G11" s="564"/>
      <c r="H11" s="564"/>
      <c r="I11" s="564"/>
      <c r="J11" s="564"/>
      <c r="K11" s="564"/>
      <c r="L11" s="564"/>
      <c r="M11" s="564"/>
      <c r="N11" s="564"/>
      <c r="O11" s="564"/>
      <c r="P11" s="565"/>
      <c r="Q11" s="566"/>
      <c r="R11" s="567"/>
      <c r="S11" s="567"/>
      <c r="T11" s="567"/>
      <c r="U11" s="567"/>
      <c r="V11" s="567"/>
      <c r="W11" s="567"/>
      <c r="X11" s="567"/>
      <c r="Y11" s="567"/>
      <c r="Z11" s="567"/>
      <c r="AA11" s="567"/>
      <c r="AB11" s="567"/>
      <c r="AC11" s="567"/>
      <c r="AD11" s="567"/>
      <c r="AE11" s="568"/>
      <c r="AF11" s="569"/>
      <c r="AG11" s="570"/>
      <c r="AH11" s="570"/>
      <c r="AI11" s="570"/>
      <c r="AJ11" s="571"/>
      <c r="AK11" s="572"/>
      <c r="AL11" s="573"/>
      <c r="AM11" s="573"/>
      <c r="AN11" s="573"/>
      <c r="AO11" s="573"/>
      <c r="AP11" s="573"/>
      <c r="AQ11" s="573"/>
      <c r="AR11" s="573"/>
      <c r="AS11" s="573"/>
      <c r="AT11" s="573"/>
      <c r="AU11" s="574"/>
      <c r="AV11" s="574"/>
      <c r="AW11" s="574"/>
      <c r="AX11" s="574"/>
      <c r="AY11" s="575"/>
      <c r="AZ11" s="509"/>
      <c r="BA11" s="509"/>
      <c r="BB11" s="509"/>
      <c r="BC11" s="509"/>
      <c r="BD11" s="509"/>
      <c r="BE11" s="510"/>
      <c r="BF11" s="510"/>
      <c r="BG11" s="510"/>
      <c r="BH11" s="510"/>
      <c r="BI11" s="510"/>
      <c r="BJ11" s="510"/>
      <c r="BK11" s="510"/>
      <c r="BL11" s="510"/>
      <c r="BM11" s="510"/>
      <c r="BN11" s="510"/>
      <c r="BO11" s="510"/>
      <c r="BP11" s="510"/>
      <c r="BQ11" s="576">
        <v>5</v>
      </c>
      <c r="BR11" s="577"/>
      <c r="BS11" s="578" t="s">
        <v>323</v>
      </c>
      <c r="BT11" s="579"/>
      <c r="BU11" s="579"/>
      <c r="BV11" s="579"/>
      <c r="BW11" s="579"/>
      <c r="BX11" s="579"/>
      <c r="BY11" s="579"/>
      <c r="BZ11" s="579"/>
      <c r="CA11" s="579"/>
      <c r="CB11" s="579"/>
      <c r="CC11" s="579"/>
      <c r="CD11" s="579"/>
      <c r="CE11" s="579"/>
      <c r="CF11" s="579"/>
      <c r="CG11" s="580"/>
      <c r="CH11" s="581">
        <v>4</v>
      </c>
      <c r="CI11" s="582"/>
      <c r="CJ11" s="582"/>
      <c r="CK11" s="582"/>
      <c r="CL11" s="583"/>
      <c r="CM11" s="581">
        <v>-141</v>
      </c>
      <c r="CN11" s="582"/>
      <c r="CO11" s="582"/>
      <c r="CP11" s="582"/>
      <c r="CQ11" s="583"/>
      <c r="CR11" s="581">
        <v>80</v>
      </c>
      <c r="CS11" s="582"/>
      <c r="CT11" s="582"/>
      <c r="CU11" s="582"/>
      <c r="CV11" s="583"/>
      <c r="CW11" s="581" t="s">
        <v>316</v>
      </c>
      <c r="CX11" s="582"/>
      <c r="CY11" s="582"/>
      <c r="CZ11" s="582"/>
      <c r="DA11" s="583"/>
      <c r="DB11" s="581" t="s">
        <v>316</v>
      </c>
      <c r="DC11" s="582"/>
      <c r="DD11" s="582"/>
      <c r="DE11" s="582"/>
      <c r="DF11" s="583"/>
      <c r="DG11" s="581" t="s">
        <v>316</v>
      </c>
      <c r="DH11" s="582"/>
      <c r="DI11" s="582"/>
      <c r="DJ11" s="582"/>
      <c r="DK11" s="583"/>
      <c r="DL11" s="581" t="s">
        <v>316</v>
      </c>
      <c r="DM11" s="582"/>
      <c r="DN11" s="582"/>
      <c r="DO11" s="582"/>
      <c r="DP11" s="583"/>
      <c r="DQ11" s="581" t="s">
        <v>316</v>
      </c>
      <c r="DR11" s="582"/>
      <c r="DS11" s="582"/>
      <c r="DT11" s="582"/>
      <c r="DU11" s="583"/>
      <c r="DV11" s="584"/>
      <c r="DW11" s="585"/>
      <c r="DX11" s="585"/>
      <c r="DY11" s="585"/>
      <c r="DZ11" s="586"/>
      <c r="EA11" s="511"/>
    </row>
    <row r="12" spans="1:131" s="512" customFormat="1" ht="26.25" customHeight="1" x14ac:dyDescent="0.15">
      <c r="A12" s="562">
        <v>6</v>
      </c>
      <c r="B12" s="563"/>
      <c r="C12" s="564"/>
      <c r="D12" s="564"/>
      <c r="E12" s="564"/>
      <c r="F12" s="564"/>
      <c r="G12" s="564"/>
      <c r="H12" s="564"/>
      <c r="I12" s="564"/>
      <c r="J12" s="564"/>
      <c r="K12" s="564"/>
      <c r="L12" s="564"/>
      <c r="M12" s="564"/>
      <c r="N12" s="564"/>
      <c r="O12" s="564"/>
      <c r="P12" s="565"/>
      <c r="Q12" s="566"/>
      <c r="R12" s="567"/>
      <c r="S12" s="567"/>
      <c r="T12" s="567"/>
      <c r="U12" s="567"/>
      <c r="V12" s="567"/>
      <c r="W12" s="567"/>
      <c r="X12" s="567"/>
      <c r="Y12" s="567"/>
      <c r="Z12" s="567"/>
      <c r="AA12" s="567"/>
      <c r="AB12" s="567"/>
      <c r="AC12" s="567"/>
      <c r="AD12" s="567"/>
      <c r="AE12" s="568"/>
      <c r="AF12" s="569"/>
      <c r="AG12" s="570"/>
      <c r="AH12" s="570"/>
      <c r="AI12" s="570"/>
      <c r="AJ12" s="571"/>
      <c r="AK12" s="572"/>
      <c r="AL12" s="573"/>
      <c r="AM12" s="573"/>
      <c r="AN12" s="573"/>
      <c r="AO12" s="573"/>
      <c r="AP12" s="573"/>
      <c r="AQ12" s="573"/>
      <c r="AR12" s="573"/>
      <c r="AS12" s="573"/>
      <c r="AT12" s="573"/>
      <c r="AU12" s="574"/>
      <c r="AV12" s="574"/>
      <c r="AW12" s="574"/>
      <c r="AX12" s="574"/>
      <c r="AY12" s="575"/>
      <c r="AZ12" s="509"/>
      <c r="BA12" s="509"/>
      <c r="BB12" s="509"/>
      <c r="BC12" s="509"/>
      <c r="BD12" s="509"/>
      <c r="BE12" s="510"/>
      <c r="BF12" s="510"/>
      <c r="BG12" s="510"/>
      <c r="BH12" s="510"/>
      <c r="BI12" s="510"/>
      <c r="BJ12" s="510"/>
      <c r="BK12" s="510"/>
      <c r="BL12" s="510"/>
      <c r="BM12" s="510"/>
      <c r="BN12" s="510"/>
      <c r="BO12" s="510"/>
      <c r="BP12" s="510"/>
      <c r="BQ12" s="576">
        <v>6</v>
      </c>
      <c r="BR12" s="577"/>
      <c r="BS12" s="578" t="s">
        <v>324</v>
      </c>
      <c r="BT12" s="579"/>
      <c r="BU12" s="579"/>
      <c r="BV12" s="579"/>
      <c r="BW12" s="579"/>
      <c r="BX12" s="579"/>
      <c r="BY12" s="579"/>
      <c r="BZ12" s="579"/>
      <c r="CA12" s="579"/>
      <c r="CB12" s="579"/>
      <c r="CC12" s="579"/>
      <c r="CD12" s="579"/>
      <c r="CE12" s="579"/>
      <c r="CF12" s="579"/>
      <c r="CG12" s="580"/>
      <c r="CH12" s="581">
        <v>2</v>
      </c>
      <c r="CI12" s="582"/>
      <c r="CJ12" s="582"/>
      <c r="CK12" s="582"/>
      <c r="CL12" s="583"/>
      <c r="CM12" s="581">
        <v>56</v>
      </c>
      <c r="CN12" s="582"/>
      <c r="CO12" s="582"/>
      <c r="CP12" s="582"/>
      <c r="CQ12" s="583"/>
      <c r="CR12" s="581">
        <v>24</v>
      </c>
      <c r="CS12" s="582"/>
      <c r="CT12" s="582"/>
      <c r="CU12" s="582"/>
      <c r="CV12" s="583"/>
      <c r="CW12" s="581" t="s">
        <v>316</v>
      </c>
      <c r="CX12" s="582"/>
      <c r="CY12" s="582"/>
      <c r="CZ12" s="582"/>
      <c r="DA12" s="583"/>
      <c r="DB12" s="581" t="s">
        <v>316</v>
      </c>
      <c r="DC12" s="582"/>
      <c r="DD12" s="582"/>
      <c r="DE12" s="582"/>
      <c r="DF12" s="583"/>
      <c r="DG12" s="581" t="s">
        <v>316</v>
      </c>
      <c r="DH12" s="582"/>
      <c r="DI12" s="582"/>
      <c r="DJ12" s="582"/>
      <c r="DK12" s="583"/>
      <c r="DL12" s="581" t="s">
        <v>316</v>
      </c>
      <c r="DM12" s="582"/>
      <c r="DN12" s="582"/>
      <c r="DO12" s="582"/>
      <c r="DP12" s="583"/>
      <c r="DQ12" s="581" t="s">
        <v>316</v>
      </c>
      <c r="DR12" s="582"/>
      <c r="DS12" s="582"/>
      <c r="DT12" s="582"/>
      <c r="DU12" s="583"/>
      <c r="DV12" s="584"/>
      <c r="DW12" s="585"/>
      <c r="DX12" s="585"/>
      <c r="DY12" s="585"/>
      <c r="DZ12" s="586"/>
      <c r="EA12" s="511"/>
    </row>
    <row r="13" spans="1:131" s="512" customFormat="1" ht="26.25" customHeight="1" x14ac:dyDescent="0.15">
      <c r="A13" s="562">
        <v>7</v>
      </c>
      <c r="B13" s="563"/>
      <c r="C13" s="564"/>
      <c r="D13" s="564"/>
      <c r="E13" s="564"/>
      <c r="F13" s="564"/>
      <c r="G13" s="564"/>
      <c r="H13" s="564"/>
      <c r="I13" s="564"/>
      <c r="J13" s="564"/>
      <c r="K13" s="564"/>
      <c r="L13" s="564"/>
      <c r="M13" s="564"/>
      <c r="N13" s="564"/>
      <c r="O13" s="564"/>
      <c r="P13" s="565"/>
      <c r="Q13" s="566"/>
      <c r="R13" s="567"/>
      <c r="S13" s="567"/>
      <c r="T13" s="567"/>
      <c r="U13" s="567"/>
      <c r="V13" s="567"/>
      <c r="W13" s="567"/>
      <c r="X13" s="567"/>
      <c r="Y13" s="567"/>
      <c r="Z13" s="567"/>
      <c r="AA13" s="567"/>
      <c r="AB13" s="567"/>
      <c r="AC13" s="567"/>
      <c r="AD13" s="567"/>
      <c r="AE13" s="568"/>
      <c r="AF13" s="569"/>
      <c r="AG13" s="570"/>
      <c r="AH13" s="570"/>
      <c r="AI13" s="570"/>
      <c r="AJ13" s="571"/>
      <c r="AK13" s="572"/>
      <c r="AL13" s="573"/>
      <c r="AM13" s="573"/>
      <c r="AN13" s="573"/>
      <c r="AO13" s="573"/>
      <c r="AP13" s="573"/>
      <c r="AQ13" s="573"/>
      <c r="AR13" s="573"/>
      <c r="AS13" s="573"/>
      <c r="AT13" s="573"/>
      <c r="AU13" s="574"/>
      <c r="AV13" s="574"/>
      <c r="AW13" s="574"/>
      <c r="AX13" s="574"/>
      <c r="AY13" s="575"/>
      <c r="AZ13" s="509"/>
      <c r="BA13" s="509"/>
      <c r="BB13" s="509"/>
      <c r="BC13" s="509"/>
      <c r="BD13" s="509"/>
      <c r="BE13" s="510"/>
      <c r="BF13" s="510"/>
      <c r="BG13" s="510"/>
      <c r="BH13" s="510"/>
      <c r="BI13" s="510"/>
      <c r="BJ13" s="510"/>
      <c r="BK13" s="510"/>
      <c r="BL13" s="510"/>
      <c r="BM13" s="510"/>
      <c r="BN13" s="510"/>
      <c r="BO13" s="510"/>
      <c r="BP13" s="510"/>
      <c r="BQ13" s="576">
        <v>7</v>
      </c>
      <c r="BR13" s="577"/>
      <c r="BS13" s="578" t="s">
        <v>325</v>
      </c>
      <c r="BT13" s="579"/>
      <c r="BU13" s="579"/>
      <c r="BV13" s="579"/>
      <c r="BW13" s="579"/>
      <c r="BX13" s="579"/>
      <c r="BY13" s="579"/>
      <c r="BZ13" s="579"/>
      <c r="CA13" s="579"/>
      <c r="CB13" s="579"/>
      <c r="CC13" s="579"/>
      <c r="CD13" s="579"/>
      <c r="CE13" s="579"/>
      <c r="CF13" s="579"/>
      <c r="CG13" s="580"/>
      <c r="CH13" s="581">
        <v>2</v>
      </c>
      <c r="CI13" s="582"/>
      <c r="CJ13" s="582"/>
      <c r="CK13" s="582"/>
      <c r="CL13" s="583"/>
      <c r="CM13" s="581">
        <v>104</v>
      </c>
      <c r="CN13" s="582"/>
      <c r="CO13" s="582"/>
      <c r="CP13" s="582"/>
      <c r="CQ13" s="583"/>
      <c r="CR13" s="581">
        <v>30</v>
      </c>
      <c r="CS13" s="582"/>
      <c r="CT13" s="582"/>
      <c r="CU13" s="582"/>
      <c r="CV13" s="583"/>
      <c r="CW13" s="581" t="s">
        <v>316</v>
      </c>
      <c r="CX13" s="582"/>
      <c r="CY13" s="582"/>
      <c r="CZ13" s="582"/>
      <c r="DA13" s="583"/>
      <c r="DB13" s="581" t="s">
        <v>316</v>
      </c>
      <c r="DC13" s="582"/>
      <c r="DD13" s="582"/>
      <c r="DE13" s="582"/>
      <c r="DF13" s="583"/>
      <c r="DG13" s="581" t="s">
        <v>316</v>
      </c>
      <c r="DH13" s="582"/>
      <c r="DI13" s="582"/>
      <c r="DJ13" s="582"/>
      <c r="DK13" s="583"/>
      <c r="DL13" s="581" t="s">
        <v>316</v>
      </c>
      <c r="DM13" s="582"/>
      <c r="DN13" s="582"/>
      <c r="DO13" s="582"/>
      <c r="DP13" s="583"/>
      <c r="DQ13" s="581" t="s">
        <v>316</v>
      </c>
      <c r="DR13" s="582"/>
      <c r="DS13" s="582"/>
      <c r="DT13" s="582"/>
      <c r="DU13" s="583"/>
      <c r="DV13" s="584"/>
      <c r="DW13" s="585"/>
      <c r="DX13" s="585"/>
      <c r="DY13" s="585"/>
      <c r="DZ13" s="586"/>
      <c r="EA13" s="511"/>
    </row>
    <row r="14" spans="1:131" s="512" customFormat="1" ht="26.25" customHeight="1" x14ac:dyDescent="0.15">
      <c r="A14" s="562">
        <v>8</v>
      </c>
      <c r="B14" s="563"/>
      <c r="C14" s="564"/>
      <c r="D14" s="564"/>
      <c r="E14" s="564"/>
      <c r="F14" s="564"/>
      <c r="G14" s="564"/>
      <c r="H14" s="564"/>
      <c r="I14" s="564"/>
      <c r="J14" s="564"/>
      <c r="K14" s="564"/>
      <c r="L14" s="564"/>
      <c r="M14" s="564"/>
      <c r="N14" s="564"/>
      <c r="O14" s="564"/>
      <c r="P14" s="565"/>
      <c r="Q14" s="566"/>
      <c r="R14" s="567"/>
      <c r="S14" s="567"/>
      <c r="T14" s="567"/>
      <c r="U14" s="567"/>
      <c r="V14" s="567"/>
      <c r="W14" s="567"/>
      <c r="X14" s="567"/>
      <c r="Y14" s="567"/>
      <c r="Z14" s="567"/>
      <c r="AA14" s="567"/>
      <c r="AB14" s="567"/>
      <c r="AC14" s="567"/>
      <c r="AD14" s="567"/>
      <c r="AE14" s="568"/>
      <c r="AF14" s="569"/>
      <c r="AG14" s="570"/>
      <c r="AH14" s="570"/>
      <c r="AI14" s="570"/>
      <c r="AJ14" s="571"/>
      <c r="AK14" s="572"/>
      <c r="AL14" s="573"/>
      <c r="AM14" s="573"/>
      <c r="AN14" s="573"/>
      <c r="AO14" s="573"/>
      <c r="AP14" s="573"/>
      <c r="AQ14" s="573"/>
      <c r="AR14" s="573"/>
      <c r="AS14" s="573"/>
      <c r="AT14" s="573"/>
      <c r="AU14" s="574"/>
      <c r="AV14" s="574"/>
      <c r="AW14" s="574"/>
      <c r="AX14" s="574"/>
      <c r="AY14" s="575"/>
      <c r="AZ14" s="509"/>
      <c r="BA14" s="509"/>
      <c r="BB14" s="509"/>
      <c r="BC14" s="509"/>
      <c r="BD14" s="509"/>
      <c r="BE14" s="510"/>
      <c r="BF14" s="510"/>
      <c r="BG14" s="510"/>
      <c r="BH14" s="510"/>
      <c r="BI14" s="510"/>
      <c r="BJ14" s="510"/>
      <c r="BK14" s="510"/>
      <c r="BL14" s="510"/>
      <c r="BM14" s="510"/>
      <c r="BN14" s="510"/>
      <c r="BO14" s="510"/>
      <c r="BP14" s="510"/>
      <c r="BQ14" s="576">
        <v>8</v>
      </c>
      <c r="BR14" s="577"/>
      <c r="BS14" s="578" t="s">
        <v>326</v>
      </c>
      <c r="BT14" s="579"/>
      <c r="BU14" s="579"/>
      <c r="BV14" s="579"/>
      <c r="BW14" s="579"/>
      <c r="BX14" s="579"/>
      <c r="BY14" s="579"/>
      <c r="BZ14" s="579"/>
      <c r="CA14" s="579"/>
      <c r="CB14" s="579"/>
      <c r="CC14" s="579"/>
      <c r="CD14" s="579"/>
      <c r="CE14" s="579"/>
      <c r="CF14" s="579"/>
      <c r="CG14" s="580"/>
      <c r="CH14" s="581">
        <v>7</v>
      </c>
      <c r="CI14" s="582"/>
      <c r="CJ14" s="582"/>
      <c r="CK14" s="582"/>
      <c r="CL14" s="583"/>
      <c r="CM14" s="581">
        <v>471</v>
      </c>
      <c r="CN14" s="582"/>
      <c r="CO14" s="582"/>
      <c r="CP14" s="582"/>
      <c r="CQ14" s="583"/>
      <c r="CR14" s="581">
        <v>96</v>
      </c>
      <c r="CS14" s="582"/>
      <c r="CT14" s="582"/>
      <c r="CU14" s="582"/>
      <c r="CV14" s="583"/>
      <c r="CW14" s="581" t="s">
        <v>316</v>
      </c>
      <c r="CX14" s="582"/>
      <c r="CY14" s="582"/>
      <c r="CZ14" s="582"/>
      <c r="DA14" s="583"/>
      <c r="DB14" s="581" t="s">
        <v>316</v>
      </c>
      <c r="DC14" s="582"/>
      <c r="DD14" s="582"/>
      <c r="DE14" s="582"/>
      <c r="DF14" s="583"/>
      <c r="DG14" s="581" t="s">
        <v>316</v>
      </c>
      <c r="DH14" s="582"/>
      <c r="DI14" s="582"/>
      <c r="DJ14" s="582"/>
      <c r="DK14" s="583"/>
      <c r="DL14" s="581" t="s">
        <v>316</v>
      </c>
      <c r="DM14" s="582"/>
      <c r="DN14" s="582"/>
      <c r="DO14" s="582"/>
      <c r="DP14" s="583"/>
      <c r="DQ14" s="581" t="s">
        <v>316</v>
      </c>
      <c r="DR14" s="582"/>
      <c r="DS14" s="582"/>
      <c r="DT14" s="582"/>
      <c r="DU14" s="583"/>
      <c r="DV14" s="584"/>
      <c r="DW14" s="585"/>
      <c r="DX14" s="585"/>
      <c r="DY14" s="585"/>
      <c r="DZ14" s="586"/>
      <c r="EA14" s="511"/>
    </row>
    <row r="15" spans="1:131" s="512" customFormat="1" ht="26.25" customHeight="1" x14ac:dyDescent="0.15">
      <c r="A15" s="562">
        <v>9</v>
      </c>
      <c r="B15" s="563"/>
      <c r="C15" s="564"/>
      <c r="D15" s="564"/>
      <c r="E15" s="564"/>
      <c r="F15" s="564"/>
      <c r="G15" s="564"/>
      <c r="H15" s="564"/>
      <c r="I15" s="564"/>
      <c r="J15" s="564"/>
      <c r="K15" s="564"/>
      <c r="L15" s="564"/>
      <c r="M15" s="564"/>
      <c r="N15" s="564"/>
      <c r="O15" s="564"/>
      <c r="P15" s="565"/>
      <c r="Q15" s="566"/>
      <c r="R15" s="567"/>
      <c r="S15" s="567"/>
      <c r="T15" s="567"/>
      <c r="U15" s="567"/>
      <c r="V15" s="567"/>
      <c r="W15" s="567"/>
      <c r="X15" s="567"/>
      <c r="Y15" s="567"/>
      <c r="Z15" s="567"/>
      <c r="AA15" s="567"/>
      <c r="AB15" s="567"/>
      <c r="AC15" s="567"/>
      <c r="AD15" s="567"/>
      <c r="AE15" s="568"/>
      <c r="AF15" s="569"/>
      <c r="AG15" s="570"/>
      <c r="AH15" s="570"/>
      <c r="AI15" s="570"/>
      <c r="AJ15" s="571"/>
      <c r="AK15" s="572"/>
      <c r="AL15" s="573"/>
      <c r="AM15" s="573"/>
      <c r="AN15" s="573"/>
      <c r="AO15" s="573"/>
      <c r="AP15" s="573"/>
      <c r="AQ15" s="573"/>
      <c r="AR15" s="573"/>
      <c r="AS15" s="573"/>
      <c r="AT15" s="573"/>
      <c r="AU15" s="574"/>
      <c r="AV15" s="574"/>
      <c r="AW15" s="574"/>
      <c r="AX15" s="574"/>
      <c r="AY15" s="575"/>
      <c r="AZ15" s="509"/>
      <c r="BA15" s="509"/>
      <c r="BB15" s="509"/>
      <c r="BC15" s="509"/>
      <c r="BD15" s="509"/>
      <c r="BE15" s="510"/>
      <c r="BF15" s="510"/>
      <c r="BG15" s="510"/>
      <c r="BH15" s="510"/>
      <c r="BI15" s="510"/>
      <c r="BJ15" s="510"/>
      <c r="BK15" s="510"/>
      <c r="BL15" s="510"/>
      <c r="BM15" s="510"/>
      <c r="BN15" s="510"/>
      <c r="BO15" s="510"/>
      <c r="BP15" s="510"/>
      <c r="BQ15" s="576">
        <v>9</v>
      </c>
      <c r="BR15" s="577"/>
      <c r="BS15" s="578"/>
      <c r="BT15" s="579"/>
      <c r="BU15" s="579"/>
      <c r="BV15" s="579"/>
      <c r="BW15" s="579"/>
      <c r="BX15" s="579"/>
      <c r="BY15" s="579"/>
      <c r="BZ15" s="579"/>
      <c r="CA15" s="579"/>
      <c r="CB15" s="579"/>
      <c r="CC15" s="579"/>
      <c r="CD15" s="579"/>
      <c r="CE15" s="579"/>
      <c r="CF15" s="579"/>
      <c r="CG15" s="580"/>
      <c r="CH15" s="581"/>
      <c r="CI15" s="582"/>
      <c r="CJ15" s="582"/>
      <c r="CK15" s="582"/>
      <c r="CL15" s="583"/>
      <c r="CM15" s="581"/>
      <c r="CN15" s="582"/>
      <c r="CO15" s="582"/>
      <c r="CP15" s="582"/>
      <c r="CQ15" s="583"/>
      <c r="CR15" s="581"/>
      <c r="CS15" s="582"/>
      <c r="CT15" s="582"/>
      <c r="CU15" s="582"/>
      <c r="CV15" s="583"/>
      <c r="CW15" s="581"/>
      <c r="CX15" s="582"/>
      <c r="CY15" s="582"/>
      <c r="CZ15" s="582"/>
      <c r="DA15" s="583"/>
      <c r="DB15" s="581"/>
      <c r="DC15" s="582"/>
      <c r="DD15" s="582"/>
      <c r="DE15" s="582"/>
      <c r="DF15" s="583"/>
      <c r="DG15" s="581"/>
      <c r="DH15" s="582"/>
      <c r="DI15" s="582"/>
      <c r="DJ15" s="582"/>
      <c r="DK15" s="583"/>
      <c r="DL15" s="581"/>
      <c r="DM15" s="582"/>
      <c r="DN15" s="582"/>
      <c r="DO15" s="582"/>
      <c r="DP15" s="583"/>
      <c r="DQ15" s="581"/>
      <c r="DR15" s="582"/>
      <c r="DS15" s="582"/>
      <c r="DT15" s="582"/>
      <c r="DU15" s="583"/>
      <c r="DV15" s="584"/>
      <c r="DW15" s="585"/>
      <c r="DX15" s="585"/>
      <c r="DY15" s="585"/>
      <c r="DZ15" s="586"/>
      <c r="EA15" s="511"/>
    </row>
    <row r="16" spans="1:131" s="512" customFormat="1" ht="26.25" customHeight="1" x14ac:dyDescent="0.15">
      <c r="A16" s="562">
        <v>10</v>
      </c>
      <c r="B16" s="563"/>
      <c r="C16" s="564"/>
      <c r="D16" s="564"/>
      <c r="E16" s="564"/>
      <c r="F16" s="564"/>
      <c r="G16" s="564"/>
      <c r="H16" s="564"/>
      <c r="I16" s="564"/>
      <c r="J16" s="564"/>
      <c r="K16" s="564"/>
      <c r="L16" s="564"/>
      <c r="M16" s="564"/>
      <c r="N16" s="564"/>
      <c r="O16" s="564"/>
      <c r="P16" s="565"/>
      <c r="Q16" s="566"/>
      <c r="R16" s="567"/>
      <c r="S16" s="567"/>
      <c r="T16" s="567"/>
      <c r="U16" s="567"/>
      <c r="V16" s="567"/>
      <c r="W16" s="567"/>
      <c r="X16" s="567"/>
      <c r="Y16" s="567"/>
      <c r="Z16" s="567"/>
      <c r="AA16" s="567"/>
      <c r="AB16" s="567"/>
      <c r="AC16" s="567"/>
      <c r="AD16" s="567"/>
      <c r="AE16" s="568"/>
      <c r="AF16" s="569"/>
      <c r="AG16" s="570"/>
      <c r="AH16" s="570"/>
      <c r="AI16" s="570"/>
      <c r="AJ16" s="571"/>
      <c r="AK16" s="572"/>
      <c r="AL16" s="573"/>
      <c r="AM16" s="573"/>
      <c r="AN16" s="573"/>
      <c r="AO16" s="573"/>
      <c r="AP16" s="573"/>
      <c r="AQ16" s="573"/>
      <c r="AR16" s="573"/>
      <c r="AS16" s="573"/>
      <c r="AT16" s="573"/>
      <c r="AU16" s="574"/>
      <c r="AV16" s="574"/>
      <c r="AW16" s="574"/>
      <c r="AX16" s="574"/>
      <c r="AY16" s="575"/>
      <c r="AZ16" s="509"/>
      <c r="BA16" s="509"/>
      <c r="BB16" s="509"/>
      <c r="BC16" s="509"/>
      <c r="BD16" s="509"/>
      <c r="BE16" s="510"/>
      <c r="BF16" s="510"/>
      <c r="BG16" s="510"/>
      <c r="BH16" s="510"/>
      <c r="BI16" s="510"/>
      <c r="BJ16" s="510"/>
      <c r="BK16" s="510"/>
      <c r="BL16" s="510"/>
      <c r="BM16" s="510"/>
      <c r="BN16" s="510"/>
      <c r="BO16" s="510"/>
      <c r="BP16" s="510"/>
      <c r="BQ16" s="576">
        <v>10</v>
      </c>
      <c r="BR16" s="577"/>
      <c r="BS16" s="578"/>
      <c r="BT16" s="579"/>
      <c r="BU16" s="579"/>
      <c r="BV16" s="579"/>
      <c r="BW16" s="579"/>
      <c r="BX16" s="579"/>
      <c r="BY16" s="579"/>
      <c r="BZ16" s="579"/>
      <c r="CA16" s="579"/>
      <c r="CB16" s="579"/>
      <c r="CC16" s="579"/>
      <c r="CD16" s="579"/>
      <c r="CE16" s="579"/>
      <c r="CF16" s="579"/>
      <c r="CG16" s="580"/>
      <c r="CH16" s="581"/>
      <c r="CI16" s="582"/>
      <c r="CJ16" s="582"/>
      <c r="CK16" s="582"/>
      <c r="CL16" s="583"/>
      <c r="CM16" s="581"/>
      <c r="CN16" s="582"/>
      <c r="CO16" s="582"/>
      <c r="CP16" s="582"/>
      <c r="CQ16" s="583"/>
      <c r="CR16" s="581"/>
      <c r="CS16" s="582"/>
      <c r="CT16" s="582"/>
      <c r="CU16" s="582"/>
      <c r="CV16" s="583"/>
      <c r="CW16" s="581"/>
      <c r="CX16" s="582"/>
      <c r="CY16" s="582"/>
      <c r="CZ16" s="582"/>
      <c r="DA16" s="583"/>
      <c r="DB16" s="581"/>
      <c r="DC16" s="582"/>
      <c r="DD16" s="582"/>
      <c r="DE16" s="582"/>
      <c r="DF16" s="583"/>
      <c r="DG16" s="581"/>
      <c r="DH16" s="582"/>
      <c r="DI16" s="582"/>
      <c r="DJ16" s="582"/>
      <c r="DK16" s="583"/>
      <c r="DL16" s="581"/>
      <c r="DM16" s="582"/>
      <c r="DN16" s="582"/>
      <c r="DO16" s="582"/>
      <c r="DP16" s="583"/>
      <c r="DQ16" s="581"/>
      <c r="DR16" s="582"/>
      <c r="DS16" s="582"/>
      <c r="DT16" s="582"/>
      <c r="DU16" s="583"/>
      <c r="DV16" s="584"/>
      <c r="DW16" s="585"/>
      <c r="DX16" s="585"/>
      <c r="DY16" s="585"/>
      <c r="DZ16" s="586"/>
      <c r="EA16" s="511"/>
    </row>
    <row r="17" spans="1:131" s="512" customFormat="1" ht="26.25" customHeight="1" x14ac:dyDescent="0.15">
      <c r="A17" s="562">
        <v>11</v>
      </c>
      <c r="B17" s="563"/>
      <c r="C17" s="564"/>
      <c r="D17" s="564"/>
      <c r="E17" s="564"/>
      <c r="F17" s="564"/>
      <c r="G17" s="564"/>
      <c r="H17" s="564"/>
      <c r="I17" s="564"/>
      <c r="J17" s="564"/>
      <c r="K17" s="564"/>
      <c r="L17" s="564"/>
      <c r="M17" s="564"/>
      <c r="N17" s="564"/>
      <c r="O17" s="564"/>
      <c r="P17" s="565"/>
      <c r="Q17" s="566"/>
      <c r="R17" s="567"/>
      <c r="S17" s="567"/>
      <c r="T17" s="567"/>
      <c r="U17" s="567"/>
      <c r="V17" s="567"/>
      <c r="W17" s="567"/>
      <c r="X17" s="567"/>
      <c r="Y17" s="567"/>
      <c r="Z17" s="567"/>
      <c r="AA17" s="567"/>
      <c r="AB17" s="567"/>
      <c r="AC17" s="567"/>
      <c r="AD17" s="567"/>
      <c r="AE17" s="568"/>
      <c r="AF17" s="569"/>
      <c r="AG17" s="570"/>
      <c r="AH17" s="570"/>
      <c r="AI17" s="570"/>
      <c r="AJ17" s="571"/>
      <c r="AK17" s="572"/>
      <c r="AL17" s="573"/>
      <c r="AM17" s="573"/>
      <c r="AN17" s="573"/>
      <c r="AO17" s="573"/>
      <c r="AP17" s="573"/>
      <c r="AQ17" s="573"/>
      <c r="AR17" s="573"/>
      <c r="AS17" s="573"/>
      <c r="AT17" s="573"/>
      <c r="AU17" s="574"/>
      <c r="AV17" s="574"/>
      <c r="AW17" s="574"/>
      <c r="AX17" s="574"/>
      <c r="AY17" s="575"/>
      <c r="AZ17" s="509"/>
      <c r="BA17" s="509"/>
      <c r="BB17" s="509"/>
      <c r="BC17" s="509"/>
      <c r="BD17" s="509"/>
      <c r="BE17" s="510"/>
      <c r="BF17" s="510"/>
      <c r="BG17" s="510"/>
      <c r="BH17" s="510"/>
      <c r="BI17" s="510"/>
      <c r="BJ17" s="510"/>
      <c r="BK17" s="510"/>
      <c r="BL17" s="510"/>
      <c r="BM17" s="510"/>
      <c r="BN17" s="510"/>
      <c r="BO17" s="510"/>
      <c r="BP17" s="510"/>
      <c r="BQ17" s="576">
        <v>11</v>
      </c>
      <c r="BR17" s="577"/>
      <c r="BS17" s="578"/>
      <c r="BT17" s="579"/>
      <c r="BU17" s="579"/>
      <c r="BV17" s="579"/>
      <c r="BW17" s="579"/>
      <c r="BX17" s="579"/>
      <c r="BY17" s="579"/>
      <c r="BZ17" s="579"/>
      <c r="CA17" s="579"/>
      <c r="CB17" s="579"/>
      <c r="CC17" s="579"/>
      <c r="CD17" s="579"/>
      <c r="CE17" s="579"/>
      <c r="CF17" s="579"/>
      <c r="CG17" s="580"/>
      <c r="CH17" s="581"/>
      <c r="CI17" s="582"/>
      <c r="CJ17" s="582"/>
      <c r="CK17" s="582"/>
      <c r="CL17" s="583"/>
      <c r="CM17" s="581"/>
      <c r="CN17" s="582"/>
      <c r="CO17" s="582"/>
      <c r="CP17" s="582"/>
      <c r="CQ17" s="583"/>
      <c r="CR17" s="581"/>
      <c r="CS17" s="582"/>
      <c r="CT17" s="582"/>
      <c r="CU17" s="582"/>
      <c r="CV17" s="583"/>
      <c r="CW17" s="581"/>
      <c r="CX17" s="582"/>
      <c r="CY17" s="582"/>
      <c r="CZ17" s="582"/>
      <c r="DA17" s="583"/>
      <c r="DB17" s="581"/>
      <c r="DC17" s="582"/>
      <c r="DD17" s="582"/>
      <c r="DE17" s="582"/>
      <c r="DF17" s="583"/>
      <c r="DG17" s="581"/>
      <c r="DH17" s="582"/>
      <c r="DI17" s="582"/>
      <c r="DJ17" s="582"/>
      <c r="DK17" s="583"/>
      <c r="DL17" s="581"/>
      <c r="DM17" s="582"/>
      <c r="DN17" s="582"/>
      <c r="DO17" s="582"/>
      <c r="DP17" s="583"/>
      <c r="DQ17" s="581"/>
      <c r="DR17" s="582"/>
      <c r="DS17" s="582"/>
      <c r="DT17" s="582"/>
      <c r="DU17" s="583"/>
      <c r="DV17" s="584"/>
      <c r="DW17" s="585"/>
      <c r="DX17" s="585"/>
      <c r="DY17" s="585"/>
      <c r="DZ17" s="586"/>
      <c r="EA17" s="511"/>
    </row>
    <row r="18" spans="1:131" s="512" customFormat="1" ht="26.25" customHeight="1" x14ac:dyDescent="0.15">
      <c r="A18" s="562">
        <v>12</v>
      </c>
      <c r="B18" s="563"/>
      <c r="C18" s="564"/>
      <c r="D18" s="564"/>
      <c r="E18" s="564"/>
      <c r="F18" s="564"/>
      <c r="G18" s="564"/>
      <c r="H18" s="564"/>
      <c r="I18" s="564"/>
      <c r="J18" s="564"/>
      <c r="K18" s="564"/>
      <c r="L18" s="564"/>
      <c r="M18" s="564"/>
      <c r="N18" s="564"/>
      <c r="O18" s="564"/>
      <c r="P18" s="565"/>
      <c r="Q18" s="566"/>
      <c r="R18" s="567"/>
      <c r="S18" s="567"/>
      <c r="T18" s="567"/>
      <c r="U18" s="567"/>
      <c r="V18" s="567"/>
      <c r="W18" s="567"/>
      <c r="X18" s="567"/>
      <c r="Y18" s="567"/>
      <c r="Z18" s="567"/>
      <c r="AA18" s="567"/>
      <c r="AB18" s="567"/>
      <c r="AC18" s="567"/>
      <c r="AD18" s="567"/>
      <c r="AE18" s="568"/>
      <c r="AF18" s="569"/>
      <c r="AG18" s="570"/>
      <c r="AH18" s="570"/>
      <c r="AI18" s="570"/>
      <c r="AJ18" s="571"/>
      <c r="AK18" s="572"/>
      <c r="AL18" s="573"/>
      <c r="AM18" s="573"/>
      <c r="AN18" s="573"/>
      <c r="AO18" s="573"/>
      <c r="AP18" s="573"/>
      <c r="AQ18" s="573"/>
      <c r="AR18" s="573"/>
      <c r="AS18" s="573"/>
      <c r="AT18" s="573"/>
      <c r="AU18" s="574"/>
      <c r="AV18" s="574"/>
      <c r="AW18" s="574"/>
      <c r="AX18" s="574"/>
      <c r="AY18" s="575"/>
      <c r="AZ18" s="509"/>
      <c r="BA18" s="509"/>
      <c r="BB18" s="509"/>
      <c r="BC18" s="509"/>
      <c r="BD18" s="509"/>
      <c r="BE18" s="510"/>
      <c r="BF18" s="510"/>
      <c r="BG18" s="510"/>
      <c r="BH18" s="510"/>
      <c r="BI18" s="510"/>
      <c r="BJ18" s="510"/>
      <c r="BK18" s="510"/>
      <c r="BL18" s="510"/>
      <c r="BM18" s="510"/>
      <c r="BN18" s="510"/>
      <c r="BO18" s="510"/>
      <c r="BP18" s="510"/>
      <c r="BQ18" s="576">
        <v>12</v>
      </c>
      <c r="BR18" s="577"/>
      <c r="BS18" s="578"/>
      <c r="BT18" s="579"/>
      <c r="BU18" s="579"/>
      <c r="BV18" s="579"/>
      <c r="BW18" s="579"/>
      <c r="BX18" s="579"/>
      <c r="BY18" s="579"/>
      <c r="BZ18" s="579"/>
      <c r="CA18" s="579"/>
      <c r="CB18" s="579"/>
      <c r="CC18" s="579"/>
      <c r="CD18" s="579"/>
      <c r="CE18" s="579"/>
      <c r="CF18" s="579"/>
      <c r="CG18" s="580"/>
      <c r="CH18" s="581"/>
      <c r="CI18" s="582"/>
      <c r="CJ18" s="582"/>
      <c r="CK18" s="582"/>
      <c r="CL18" s="583"/>
      <c r="CM18" s="581"/>
      <c r="CN18" s="582"/>
      <c r="CO18" s="582"/>
      <c r="CP18" s="582"/>
      <c r="CQ18" s="583"/>
      <c r="CR18" s="581"/>
      <c r="CS18" s="582"/>
      <c r="CT18" s="582"/>
      <c r="CU18" s="582"/>
      <c r="CV18" s="583"/>
      <c r="CW18" s="581"/>
      <c r="CX18" s="582"/>
      <c r="CY18" s="582"/>
      <c r="CZ18" s="582"/>
      <c r="DA18" s="583"/>
      <c r="DB18" s="581"/>
      <c r="DC18" s="582"/>
      <c r="DD18" s="582"/>
      <c r="DE18" s="582"/>
      <c r="DF18" s="583"/>
      <c r="DG18" s="581"/>
      <c r="DH18" s="582"/>
      <c r="DI18" s="582"/>
      <c r="DJ18" s="582"/>
      <c r="DK18" s="583"/>
      <c r="DL18" s="581"/>
      <c r="DM18" s="582"/>
      <c r="DN18" s="582"/>
      <c r="DO18" s="582"/>
      <c r="DP18" s="583"/>
      <c r="DQ18" s="581"/>
      <c r="DR18" s="582"/>
      <c r="DS18" s="582"/>
      <c r="DT18" s="582"/>
      <c r="DU18" s="583"/>
      <c r="DV18" s="584"/>
      <c r="DW18" s="585"/>
      <c r="DX18" s="585"/>
      <c r="DY18" s="585"/>
      <c r="DZ18" s="586"/>
      <c r="EA18" s="511"/>
    </row>
    <row r="19" spans="1:131" s="512" customFormat="1" ht="26.25" customHeight="1" x14ac:dyDescent="0.15">
      <c r="A19" s="562">
        <v>13</v>
      </c>
      <c r="B19" s="563"/>
      <c r="C19" s="564"/>
      <c r="D19" s="564"/>
      <c r="E19" s="564"/>
      <c r="F19" s="564"/>
      <c r="G19" s="564"/>
      <c r="H19" s="564"/>
      <c r="I19" s="564"/>
      <c r="J19" s="564"/>
      <c r="K19" s="564"/>
      <c r="L19" s="564"/>
      <c r="M19" s="564"/>
      <c r="N19" s="564"/>
      <c r="O19" s="564"/>
      <c r="P19" s="565"/>
      <c r="Q19" s="566"/>
      <c r="R19" s="567"/>
      <c r="S19" s="567"/>
      <c r="T19" s="567"/>
      <c r="U19" s="567"/>
      <c r="V19" s="567"/>
      <c r="W19" s="567"/>
      <c r="X19" s="567"/>
      <c r="Y19" s="567"/>
      <c r="Z19" s="567"/>
      <c r="AA19" s="567"/>
      <c r="AB19" s="567"/>
      <c r="AC19" s="567"/>
      <c r="AD19" s="567"/>
      <c r="AE19" s="568"/>
      <c r="AF19" s="569"/>
      <c r="AG19" s="570"/>
      <c r="AH19" s="570"/>
      <c r="AI19" s="570"/>
      <c r="AJ19" s="571"/>
      <c r="AK19" s="572"/>
      <c r="AL19" s="573"/>
      <c r="AM19" s="573"/>
      <c r="AN19" s="573"/>
      <c r="AO19" s="573"/>
      <c r="AP19" s="573"/>
      <c r="AQ19" s="573"/>
      <c r="AR19" s="573"/>
      <c r="AS19" s="573"/>
      <c r="AT19" s="573"/>
      <c r="AU19" s="574"/>
      <c r="AV19" s="574"/>
      <c r="AW19" s="574"/>
      <c r="AX19" s="574"/>
      <c r="AY19" s="575"/>
      <c r="AZ19" s="509"/>
      <c r="BA19" s="509"/>
      <c r="BB19" s="509"/>
      <c r="BC19" s="509"/>
      <c r="BD19" s="509"/>
      <c r="BE19" s="510"/>
      <c r="BF19" s="510"/>
      <c r="BG19" s="510"/>
      <c r="BH19" s="510"/>
      <c r="BI19" s="510"/>
      <c r="BJ19" s="510"/>
      <c r="BK19" s="510"/>
      <c r="BL19" s="510"/>
      <c r="BM19" s="510"/>
      <c r="BN19" s="510"/>
      <c r="BO19" s="510"/>
      <c r="BP19" s="510"/>
      <c r="BQ19" s="576">
        <v>13</v>
      </c>
      <c r="BR19" s="577"/>
      <c r="BS19" s="578"/>
      <c r="BT19" s="579"/>
      <c r="BU19" s="579"/>
      <c r="BV19" s="579"/>
      <c r="BW19" s="579"/>
      <c r="BX19" s="579"/>
      <c r="BY19" s="579"/>
      <c r="BZ19" s="579"/>
      <c r="CA19" s="579"/>
      <c r="CB19" s="579"/>
      <c r="CC19" s="579"/>
      <c r="CD19" s="579"/>
      <c r="CE19" s="579"/>
      <c r="CF19" s="579"/>
      <c r="CG19" s="580"/>
      <c r="CH19" s="581"/>
      <c r="CI19" s="582"/>
      <c r="CJ19" s="582"/>
      <c r="CK19" s="582"/>
      <c r="CL19" s="583"/>
      <c r="CM19" s="581"/>
      <c r="CN19" s="582"/>
      <c r="CO19" s="582"/>
      <c r="CP19" s="582"/>
      <c r="CQ19" s="583"/>
      <c r="CR19" s="581"/>
      <c r="CS19" s="582"/>
      <c r="CT19" s="582"/>
      <c r="CU19" s="582"/>
      <c r="CV19" s="583"/>
      <c r="CW19" s="581"/>
      <c r="CX19" s="582"/>
      <c r="CY19" s="582"/>
      <c r="CZ19" s="582"/>
      <c r="DA19" s="583"/>
      <c r="DB19" s="581"/>
      <c r="DC19" s="582"/>
      <c r="DD19" s="582"/>
      <c r="DE19" s="582"/>
      <c r="DF19" s="583"/>
      <c r="DG19" s="581"/>
      <c r="DH19" s="582"/>
      <c r="DI19" s="582"/>
      <c r="DJ19" s="582"/>
      <c r="DK19" s="583"/>
      <c r="DL19" s="581"/>
      <c r="DM19" s="582"/>
      <c r="DN19" s="582"/>
      <c r="DO19" s="582"/>
      <c r="DP19" s="583"/>
      <c r="DQ19" s="581"/>
      <c r="DR19" s="582"/>
      <c r="DS19" s="582"/>
      <c r="DT19" s="582"/>
      <c r="DU19" s="583"/>
      <c r="DV19" s="584"/>
      <c r="DW19" s="585"/>
      <c r="DX19" s="585"/>
      <c r="DY19" s="585"/>
      <c r="DZ19" s="586"/>
      <c r="EA19" s="511"/>
    </row>
    <row r="20" spans="1:131" s="512" customFormat="1" ht="26.25" customHeight="1" x14ac:dyDescent="0.15">
      <c r="A20" s="562">
        <v>14</v>
      </c>
      <c r="B20" s="563"/>
      <c r="C20" s="564"/>
      <c r="D20" s="564"/>
      <c r="E20" s="564"/>
      <c r="F20" s="564"/>
      <c r="G20" s="564"/>
      <c r="H20" s="564"/>
      <c r="I20" s="564"/>
      <c r="J20" s="564"/>
      <c r="K20" s="564"/>
      <c r="L20" s="564"/>
      <c r="M20" s="564"/>
      <c r="N20" s="564"/>
      <c r="O20" s="564"/>
      <c r="P20" s="565"/>
      <c r="Q20" s="566"/>
      <c r="R20" s="567"/>
      <c r="S20" s="567"/>
      <c r="T20" s="567"/>
      <c r="U20" s="567"/>
      <c r="V20" s="567"/>
      <c r="W20" s="567"/>
      <c r="X20" s="567"/>
      <c r="Y20" s="567"/>
      <c r="Z20" s="567"/>
      <c r="AA20" s="567"/>
      <c r="AB20" s="567"/>
      <c r="AC20" s="567"/>
      <c r="AD20" s="567"/>
      <c r="AE20" s="568"/>
      <c r="AF20" s="569"/>
      <c r="AG20" s="570"/>
      <c r="AH20" s="570"/>
      <c r="AI20" s="570"/>
      <c r="AJ20" s="571"/>
      <c r="AK20" s="572"/>
      <c r="AL20" s="573"/>
      <c r="AM20" s="573"/>
      <c r="AN20" s="573"/>
      <c r="AO20" s="573"/>
      <c r="AP20" s="573"/>
      <c r="AQ20" s="573"/>
      <c r="AR20" s="573"/>
      <c r="AS20" s="573"/>
      <c r="AT20" s="573"/>
      <c r="AU20" s="574"/>
      <c r="AV20" s="574"/>
      <c r="AW20" s="574"/>
      <c r="AX20" s="574"/>
      <c r="AY20" s="575"/>
      <c r="AZ20" s="509"/>
      <c r="BA20" s="509"/>
      <c r="BB20" s="509"/>
      <c r="BC20" s="509"/>
      <c r="BD20" s="509"/>
      <c r="BE20" s="510"/>
      <c r="BF20" s="510"/>
      <c r="BG20" s="510"/>
      <c r="BH20" s="510"/>
      <c r="BI20" s="510"/>
      <c r="BJ20" s="510"/>
      <c r="BK20" s="510"/>
      <c r="BL20" s="510"/>
      <c r="BM20" s="510"/>
      <c r="BN20" s="510"/>
      <c r="BO20" s="510"/>
      <c r="BP20" s="510"/>
      <c r="BQ20" s="576">
        <v>14</v>
      </c>
      <c r="BR20" s="577"/>
      <c r="BS20" s="578"/>
      <c r="BT20" s="579"/>
      <c r="BU20" s="579"/>
      <c r="BV20" s="579"/>
      <c r="BW20" s="579"/>
      <c r="BX20" s="579"/>
      <c r="BY20" s="579"/>
      <c r="BZ20" s="579"/>
      <c r="CA20" s="579"/>
      <c r="CB20" s="579"/>
      <c r="CC20" s="579"/>
      <c r="CD20" s="579"/>
      <c r="CE20" s="579"/>
      <c r="CF20" s="579"/>
      <c r="CG20" s="580"/>
      <c r="CH20" s="581"/>
      <c r="CI20" s="582"/>
      <c r="CJ20" s="582"/>
      <c r="CK20" s="582"/>
      <c r="CL20" s="583"/>
      <c r="CM20" s="581"/>
      <c r="CN20" s="582"/>
      <c r="CO20" s="582"/>
      <c r="CP20" s="582"/>
      <c r="CQ20" s="583"/>
      <c r="CR20" s="581"/>
      <c r="CS20" s="582"/>
      <c r="CT20" s="582"/>
      <c r="CU20" s="582"/>
      <c r="CV20" s="583"/>
      <c r="CW20" s="581"/>
      <c r="CX20" s="582"/>
      <c r="CY20" s="582"/>
      <c r="CZ20" s="582"/>
      <c r="DA20" s="583"/>
      <c r="DB20" s="581"/>
      <c r="DC20" s="582"/>
      <c r="DD20" s="582"/>
      <c r="DE20" s="582"/>
      <c r="DF20" s="583"/>
      <c r="DG20" s="581"/>
      <c r="DH20" s="582"/>
      <c r="DI20" s="582"/>
      <c r="DJ20" s="582"/>
      <c r="DK20" s="583"/>
      <c r="DL20" s="581"/>
      <c r="DM20" s="582"/>
      <c r="DN20" s="582"/>
      <c r="DO20" s="582"/>
      <c r="DP20" s="583"/>
      <c r="DQ20" s="581"/>
      <c r="DR20" s="582"/>
      <c r="DS20" s="582"/>
      <c r="DT20" s="582"/>
      <c r="DU20" s="583"/>
      <c r="DV20" s="584"/>
      <c r="DW20" s="585"/>
      <c r="DX20" s="585"/>
      <c r="DY20" s="585"/>
      <c r="DZ20" s="586"/>
      <c r="EA20" s="511"/>
    </row>
    <row r="21" spans="1:131" s="512" customFormat="1" ht="26.25" customHeight="1" thickBot="1" x14ac:dyDescent="0.2">
      <c r="A21" s="562">
        <v>15</v>
      </c>
      <c r="B21" s="563"/>
      <c r="C21" s="564"/>
      <c r="D21" s="564"/>
      <c r="E21" s="564"/>
      <c r="F21" s="564"/>
      <c r="G21" s="564"/>
      <c r="H21" s="564"/>
      <c r="I21" s="564"/>
      <c r="J21" s="564"/>
      <c r="K21" s="564"/>
      <c r="L21" s="564"/>
      <c r="M21" s="564"/>
      <c r="N21" s="564"/>
      <c r="O21" s="564"/>
      <c r="P21" s="565"/>
      <c r="Q21" s="566"/>
      <c r="R21" s="567"/>
      <c r="S21" s="567"/>
      <c r="T21" s="567"/>
      <c r="U21" s="567"/>
      <c r="V21" s="567"/>
      <c r="W21" s="567"/>
      <c r="X21" s="567"/>
      <c r="Y21" s="567"/>
      <c r="Z21" s="567"/>
      <c r="AA21" s="567"/>
      <c r="AB21" s="567"/>
      <c r="AC21" s="567"/>
      <c r="AD21" s="567"/>
      <c r="AE21" s="568"/>
      <c r="AF21" s="569"/>
      <c r="AG21" s="570"/>
      <c r="AH21" s="570"/>
      <c r="AI21" s="570"/>
      <c r="AJ21" s="571"/>
      <c r="AK21" s="572"/>
      <c r="AL21" s="573"/>
      <c r="AM21" s="573"/>
      <c r="AN21" s="573"/>
      <c r="AO21" s="573"/>
      <c r="AP21" s="573"/>
      <c r="AQ21" s="573"/>
      <c r="AR21" s="573"/>
      <c r="AS21" s="573"/>
      <c r="AT21" s="573"/>
      <c r="AU21" s="574"/>
      <c r="AV21" s="574"/>
      <c r="AW21" s="574"/>
      <c r="AX21" s="574"/>
      <c r="AY21" s="575"/>
      <c r="AZ21" s="509"/>
      <c r="BA21" s="509"/>
      <c r="BB21" s="509"/>
      <c r="BC21" s="509"/>
      <c r="BD21" s="509"/>
      <c r="BE21" s="510"/>
      <c r="BF21" s="510"/>
      <c r="BG21" s="510"/>
      <c r="BH21" s="510"/>
      <c r="BI21" s="510"/>
      <c r="BJ21" s="510"/>
      <c r="BK21" s="510"/>
      <c r="BL21" s="510"/>
      <c r="BM21" s="510"/>
      <c r="BN21" s="510"/>
      <c r="BO21" s="510"/>
      <c r="BP21" s="510"/>
      <c r="BQ21" s="576">
        <v>15</v>
      </c>
      <c r="BR21" s="577"/>
      <c r="BS21" s="578"/>
      <c r="BT21" s="579"/>
      <c r="BU21" s="579"/>
      <c r="BV21" s="579"/>
      <c r="BW21" s="579"/>
      <c r="BX21" s="579"/>
      <c r="BY21" s="579"/>
      <c r="BZ21" s="579"/>
      <c r="CA21" s="579"/>
      <c r="CB21" s="579"/>
      <c r="CC21" s="579"/>
      <c r="CD21" s="579"/>
      <c r="CE21" s="579"/>
      <c r="CF21" s="579"/>
      <c r="CG21" s="580"/>
      <c r="CH21" s="581"/>
      <c r="CI21" s="582"/>
      <c r="CJ21" s="582"/>
      <c r="CK21" s="582"/>
      <c r="CL21" s="583"/>
      <c r="CM21" s="581"/>
      <c r="CN21" s="582"/>
      <c r="CO21" s="582"/>
      <c r="CP21" s="582"/>
      <c r="CQ21" s="583"/>
      <c r="CR21" s="581"/>
      <c r="CS21" s="582"/>
      <c r="CT21" s="582"/>
      <c r="CU21" s="582"/>
      <c r="CV21" s="583"/>
      <c r="CW21" s="581"/>
      <c r="CX21" s="582"/>
      <c r="CY21" s="582"/>
      <c r="CZ21" s="582"/>
      <c r="DA21" s="583"/>
      <c r="DB21" s="581"/>
      <c r="DC21" s="582"/>
      <c r="DD21" s="582"/>
      <c r="DE21" s="582"/>
      <c r="DF21" s="583"/>
      <c r="DG21" s="581"/>
      <c r="DH21" s="582"/>
      <c r="DI21" s="582"/>
      <c r="DJ21" s="582"/>
      <c r="DK21" s="583"/>
      <c r="DL21" s="581"/>
      <c r="DM21" s="582"/>
      <c r="DN21" s="582"/>
      <c r="DO21" s="582"/>
      <c r="DP21" s="583"/>
      <c r="DQ21" s="581"/>
      <c r="DR21" s="582"/>
      <c r="DS21" s="582"/>
      <c r="DT21" s="582"/>
      <c r="DU21" s="583"/>
      <c r="DV21" s="584"/>
      <c r="DW21" s="585"/>
      <c r="DX21" s="585"/>
      <c r="DY21" s="585"/>
      <c r="DZ21" s="586"/>
      <c r="EA21" s="511"/>
    </row>
    <row r="22" spans="1:131" s="512" customFormat="1" ht="26.25" customHeight="1" x14ac:dyDescent="0.15">
      <c r="A22" s="562">
        <v>16</v>
      </c>
      <c r="B22" s="563"/>
      <c r="C22" s="564"/>
      <c r="D22" s="564"/>
      <c r="E22" s="564"/>
      <c r="F22" s="564"/>
      <c r="G22" s="564"/>
      <c r="H22" s="564"/>
      <c r="I22" s="564"/>
      <c r="J22" s="564"/>
      <c r="K22" s="564"/>
      <c r="L22" s="564"/>
      <c r="M22" s="564"/>
      <c r="N22" s="564"/>
      <c r="O22" s="564"/>
      <c r="P22" s="565"/>
      <c r="Q22" s="587"/>
      <c r="R22" s="588"/>
      <c r="S22" s="588"/>
      <c r="T22" s="588"/>
      <c r="U22" s="588"/>
      <c r="V22" s="588"/>
      <c r="W22" s="588"/>
      <c r="X22" s="588"/>
      <c r="Y22" s="588"/>
      <c r="Z22" s="588"/>
      <c r="AA22" s="588"/>
      <c r="AB22" s="588"/>
      <c r="AC22" s="588"/>
      <c r="AD22" s="588"/>
      <c r="AE22" s="589"/>
      <c r="AF22" s="569"/>
      <c r="AG22" s="570"/>
      <c r="AH22" s="570"/>
      <c r="AI22" s="570"/>
      <c r="AJ22" s="571"/>
      <c r="AK22" s="590"/>
      <c r="AL22" s="591"/>
      <c r="AM22" s="591"/>
      <c r="AN22" s="591"/>
      <c r="AO22" s="591"/>
      <c r="AP22" s="591"/>
      <c r="AQ22" s="591"/>
      <c r="AR22" s="591"/>
      <c r="AS22" s="591"/>
      <c r="AT22" s="591"/>
      <c r="AU22" s="592"/>
      <c r="AV22" s="592"/>
      <c r="AW22" s="592"/>
      <c r="AX22" s="592"/>
      <c r="AY22" s="593"/>
      <c r="AZ22" s="594" t="s">
        <v>327</v>
      </c>
      <c r="BA22" s="594"/>
      <c r="BB22" s="594"/>
      <c r="BC22" s="594"/>
      <c r="BD22" s="595"/>
      <c r="BE22" s="510"/>
      <c r="BF22" s="510"/>
      <c r="BG22" s="510"/>
      <c r="BH22" s="510"/>
      <c r="BI22" s="510"/>
      <c r="BJ22" s="510"/>
      <c r="BK22" s="510"/>
      <c r="BL22" s="510"/>
      <c r="BM22" s="510"/>
      <c r="BN22" s="510"/>
      <c r="BO22" s="510"/>
      <c r="BP22" s="510"/>
      <c r="BQ22" s="576">
        <v>16</v>
      </c>
      <c r="BR22" s="577"/>
      <c r="BS22" s="578"/>
      <c r="BT22" s="579"/>
      <c r="BU22" s="579"/>
      <c r="BV22" s="579"/>
      <c r="BW22" s="579"/>
      <c r="BX22" s="579"/>
      <c r="BY22" s="579"/>
      <c r="BZ22" s="579"/>
      <c r="CA22" s="579"/>
      <c r="CB22" s="579"/>
      <c r="CC22" s="579"/>
      <c r="CD22" s="579"/>
      <c r="CE22" s="579"/>
      <c r="CF22" s="579"/>
      <c r="CG22" s="580"/>
      <c r="CH22" s="581"/>
      <c r="CI22" s="582"/>
      <c r="CJ22" s="582"/>
      <c r="CK22" s="582"/>
      <c r="CL22" s="583"/>
      <c r="CM22" s="581"/>
      <c r="CN22" s="582"/>
      <c r="CO22" s="582"/>
      <c r="CP22" s="582"/>
      <c r="CQ22" s="583"/>
      <c r="CR22" s="581"/>
      <c r="CS22" s="582"/>
      <c r="CT22" s="582"/>
      <c r="CU22" s="582"/>
      <c r="CV22" s="583"/>
      <c r="CW22" s="581"/>
      <c r="CX22" s="582"/>
      <c r="CY22" s="582"/>
      <c r="CZ22" s="582"/>
      <c r="DA22" s="583"/>
      <c r="DB22" s="581"/>
      <c r="DC22" s="582"/>
      <c r="DD22" s="582"/>
      <c r="DE22" s="582"/>
      <c r="DF22" s="583"/>
      <c r="DG22" s="581"/>
      <c r="DH22" s="582"/>
      <c r="DI22" s="582"/>
      <c r="DJ22" s="582"/>
      <c r="DK22" s="583"/>
      <c r="DL22" s="581"/>
      <c r="DM22" s="582"/>
      <c r="DN22" s="582"/>
      <c r="DO22" s="582"/>
      <c r="DP22" s="583"/>
      <c r="DQ22" s="581"/>
      <c r="DR22" s="582"/>
      <c r="DS22" s="582"/>
      <c r="DT22" s="582"/>
      <c r="DU22" s="583"/>
      <c r="DV22" s="584"/>
      <c r="DW22" s="585"/>
      <c r="DX22" s="585"/>
      <c r="DY22" s="585"/>
      <c r="DZ22" s="586"/>
      <c r="EA22" s="511"/>
    </row>
    <row r="23" spans="1:131" s="512" customFormat="1" ht="26.25" customHeight="1" thickBot="1" x14ac:dyDescent="0.2">
      <c r="A23" s="596" t="s">
        <v>328</v>
      </c>
      <c r="B23" s="597" t="s">
        <v>329</v>
      </c>
      <c r="C23" s="598"/>
      <c r="D23" s="598"/>
      <c r="E23" s="598"/>
      <c r="F23" s="598"/>
      <c r="G23" s="598"/>
      <c r="H23" s="598"/>
      <c r="I23" s="598"/>
      <c r="J23" s="598"/>
      <c r="K23" s="598"/>
      <c r="L23" s="598"/>
      <c r="M23" s="598"/>
      <c r="N23" s="598"/>
      <c r="O23" s="598"/>
      <c r="P23" s="599"/>
      <c r="Q23" s="600">
        <v>207926</v>
      </c>
      <c r="R23" s="601"/>
      <c r="S23" s="601"/>
      <c r="T23" s="601"/>
      <c r="U23" s="601"/>
      <c r="V23" s="601">
        <v>198481</v>
      </c>
      <c r="W23" s="601"/>
      <c r="X23" s="601"/>
      <c r="Y23" s="601"/>
      <c r="Z23" s="601"/>
      <c r="AA23" s="601">
        <v>9445</v>
      </c>
      <c r="AB23" s="601"/>
      <c r="AC23" s="601"/>
      <c r="AD23" s="601"/>
      <c r="AE23" s="602"/>
      <c r="AF23" s="603">
        <v>5548</v>
      </c>
      <c r="AG23" s="601"/>
      <c r="AH23" s="601"/>
      <c r="AI23" s="601"/>
      <c r="AJ23" s="604"/>
      <c r="AK23" s="605"/>
      <c r="AL23" s="606"/>
      <c r="AM23" s="606"/>
      <c r="AN23" s="606"/>
      <c r="AO23" s="606"/>
      <c r="AP23" s="601">
        <v>199283</v>
      </c>
      <c r="AQ23" s="601"/>
      <c r="AR23" s="601"/>
      <c r="AS23" s="601"/>
      <c r="AT23" s="601"/>
      <c r="AU23" s="607"/>
      <c r="AV23" s="607"/>
      <c r="AW23" s="607"/>
      <c r="AX23" s="607"/>
      <c r="AY23" s="608"/>
      <c r="AZ23" s="609" t="s">
        <v>66</v>
      </c>
      <c r="BA23" s="610"/>
      <c r="BB23" s="610"/>
      <c r="BC23" s="610"/>
      <c r="BD23" s="611"/>
      <c r="BE23" s="510"/>
      <c r="BF23" s="510"/>
      <c r="BG23" s="510"/>
      <c r="BH23" s="510"/>
      <c r="BI23" s="510"/>
      <c r="BJ23" s="510"/>
      <c r="BK23" s="510"/>
      <c r="BL23" s="510"/>
      <c r="BM23" s="510"/>
      <c r="BN23" s="510"/>
      <c r="BO23" s="510"/>
      <c r="BP23" s="510"/>
      <c r="BQ23" s="576">
        <v>17</v>
      </c>
      <c r="BR23" s="577"/>
      <c r="BS23" s="578"/>
      <c r="BT23" s="579"/>
      <c r="BU23" s="579"/>
      <c r="BV23" s="579"/>
      <c r="BW23" s="579"/>
      <c r="BX23" s="579"/>
      <c r="BY23" s="579"/>
      <c r="BZ23" s="579"/>
      <c r="CA23" s="579"/>
      <c r="CB23" s="579"/>
      <c r="CC23" s="579"/>
      <c r="CD23" s="579"/>
      <c r="CE23" s="579"/>
      <c r="CF23" s="579"/>
      <c r="CG23" s="580"/>
      <c r="CH23" s="581"/>
      <c r="CI23" s="582"/>
      <c r="CJ23" s="582"/>
      <c r="CK23" s="582"/>
      <c r="CL23" s="583"/>
      <c r="CM23" s="581"/>
      <c r="CN23" s="582"/>
      <c r="CO23" s="582"/>
      <c r="CP23" s="582"/>
      <c r="CQ23" s="583"/>
      <c r="CR23" s="581"/>
      <c r="CS23" s="582"/>
      <c r="CT23" s="582"/>
      <c r="CU23" s="582"/>
      <c r="CV23" s="583"/>
      <c r="CW23" s="581"/>
      <c r="CX23" s="582"/>
      <c r="CY23" s="582"/>
      <c r="CZ23" s="582"/>
      <c r="DA23" s="583"/>
      <c r="DB23" s="581"/>
      <c r="DC23" s="582"/>
      <c r="DD23" s="582"/>
      <c r="DE23" s="582"/>
      <c r="DF23" s="583"/>
      <c r="DG23" s="581"/>
      <c r="DH23" s="582"/>
      <c r="DI23" s="582"/>
      <c r="DJ23" s="582"/>
      <c r="DK23" s="583"/>
      <c r="DL23" s="581"/>
      <c r="DM23" s="582"/>
      <c r="DN23" s="582"/>
      <c r="DO23" s="582"/>
      <c r="DP23" s="583"/>
      <c r="DQ23" s="581"/>
      <c r="DR23" s="582"/>
      <c r="DS23" s="582"/>
      <c r="DT23" s="582"/>
      <c r="DU23" s="583"/>
      <c r="DV23" s="584"/>
      <c r="DW23" s="585"/>
      <c r="DX23" s="585"/>
      <c r="DY23" s="585"/>
      <c r="DZ23" s="586"/>
      <c r="EA23" s="511"/>
    </row>
    <row r="24" spans="1:131" s="512" customFormat="1" ht="26.25" customHeight="1" x14ac:dyDescent="0.15">
      <c r="A24" s="612" t="s">
        <v>330</v>
      </c>
      <c r="B24" s="612"/>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2"/>
      <c r="AY24" s="612"/>
      <c r="AZ24" s="509"/>
      <c r="BA24" s="509"/>
      <c r="BB24" s="509"/>
      <c r="BC24" s="509"/>
      <c r="BD24" s="509"/>
      <c r="BE24" s="510"/>
      <c r="BF24" s="510"/>
      <c r="BG24" s="510"/>
      <c r="BH24" s="510"/>
      <c r="BI24" s="510"/>
      <c r="BJ24" s="510"/>
      <c r="BK24" s="510"/>
      <c r="BL24" s="510"/>
      <c r="BM24" s="510"/>
      <c r="BN24" s="510"/>
      <c r="BO24" s="510"/>
      <c r="BP24" s="510"/>
      <c r="BQ24" s="576">
        <v>18</v>
      </c>
      <c r="BR24" s="577"/>
      <c r="BS24" s="578"/>
      <c r="BT24" s="579"/>
      <c r="BU24" s="579"/>
      <c r="BV24" s="579"/>
      <c r="BW24" s="579"/>
      <c r="BX24" s="579"/>
      <c r="BY24" s="579"/>
      <c r="BZ24" s="579"/>
      <c r="CA24" s="579"/>
      <c r="CB24" s="579"/>
      <c r="CC24" s="579"/>
      <c r="CD24" s="579"/>
      <c r="CE24" s="579"/>
      <c r="CF24" s="579"/>
      <c r="CG24" s="580"/>
      <c r="CH24" s="581"/>
      <c r="CI24" s="582"/>
      <c r="CJ24" s="582"/>
      <c r="CK24" s="582"/>
      <c r="CL24" s="583"/>
      <c r="CM24" s="581"/>
      <c r="CN24" s="582"/>
      <c r="CO24" s="582"/>
      <c r="CP24" s="582"/>
      <c r="CQ24" s="583"/>
      <c r="CR24" s="581"/>
      <c r="CS24" s="582"/>
      <c r="CT24" s="582"/>
      <c r="CU24" s="582"/>
      <c r="CV24" s="583"/>
      <c r="CW24" s="581"/>
      <c r="CX24" s="582"/>
      <c r="CY24" s="582"/>
      <c r="CZ24" s="582"/>
      <c r="DA24" s="583"/>
      <c r="DB24" s="581"/>
      <c r="DC24" s="582"/>
      <c r="DD24" s="582"/>
      <c r="DE24" s="582"/>
      <c r="DF24" s="583"/>
      <c r="DG24" s="581"/>
      <c r="DH24" s="582"/>
      <c r="DI24" s="582"/>
      <c r="DJ24" s="582"/>
      <c r="DK24" s="583"/>
      <c r="DL24" s="581"/>
      <c r="DM24" s="582"/>
      <c r="DN24" s="582"/>
      <c r="DO24" s="582"/>
      <c r="DP24" s="583"/>
      <c r="DQ24" s="581"/>
      <c r="DR24" s="582"/>
      <c r="DS24" s="582"/>
      <c r="DT24" s="582"/>
      <c r="DU24" s="583"/>
      <c r="DV24" s="584"/>
      <c r="DW24" s="585"/>
      <c r="DX24" s="585"/>
      <c r="DY24" s="585"/>
      <c r="DZ24" s="586"/>
      <c r="EA24" s="511"/>
    </row>
    <row r="25" spans="1:131" s="500" customFormat="1" ht="26.25" customHeight="1" thickBot="1" x14ac:dyDescent="0.2">
      <c r="A25" s="508" t="s">
        <v>331</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9"/>
      <c r="BK25" s="509"/>
      <c r="BL25" s="509"/>
      <c r="BM25" s="509"/>
      <c r="BN25" s="509"/>
      <c r="BO25" s="613"/>
      <c r="BP25" s="613"/>
      <c r="BQ25" s="576">
        <v>19</v>
      </c>
      <c r="BR25" s="577"/>
      <c r="BS25" s="578"/>
      <c r="BT25" s="579"/>
      <c r="BU25" s="579"/>
      <c r="BV25" s="579"/>
      <c r="BW25" s="579"/>
      <c r="BX25" s="579"/>
      <c r="BY25" s="579"/>
      <c r="BZ25" s="579"/>
      <c r="CA25" s="579"/>
      <c r="CB25" s="579"/>
      <c r="CC25" s="579"/>
      <c r="CD25" s="579"/>
      <c r="CE25" s="579"/>
      <c r="CF25" s="579"/>
      <c r="CG25" s="580"/>
      <c r="CH25" s="581"/>
      <c r="CI25" s="582"/>
      <c r="CJ25" s="582"/>
      <c r="CK25" s="582"/>
      <c r="CL25" s="583"/>
      <c r="CM25" s="581"/>
      <c r="CN25" s="582"/>
      <c r="CO25" s="582"/>
      <c r="CP25" s="582"/>
      <c r="CQ25" s="583"/>
      <c r="CR25" s="581"/>
      <c r="CS25" s="582"/>
      <c r="CT25" s="582"/>
      <c r="CU25" s="582"/>
      <c r="CV25" s="583"/>
      <c r="CW25" s="581"/>
      <c r="CX25" s="582"/>
      <c r="CY25" s="582"/>
      <c r="CZ25" s="582"/>
      <c r="DA25" s="583"/>
      <c r="DB25" s="581"/>
      <c r="DC25" s="582"/>
      <c r="DD25" s="582"/>
      <c r="DE25" s="582"/>
      <c r="DF25" s="583"/>
      <c r="DG25" s="581"/>
      <c r="DH25" s="582"/>
      <c r="DI25" s="582"/>
      <c r="DJ25" s="582"/>
      <c r="DK25" s="583"/>
      <c r="DL25" s="581"/>
      <c r="DM25" s="582"/>
      <c r="DN25" s="582"/>
      <c r="DO25" s="582"/>
      <c r="DP25" s="583"/>
      <c r="DQ25" s="581"/>
      <c r="DR25" s="582"/>
      <c r="DS25" s="582"/>
      <c r="DT25" s="582"/>
      <c r="DU25" s="583"/>
      <c r="DV25" s="584"/>
      <c r="DW25" s="585"/>
      <c r="DX25" s="585"/>
      <c r="DY25" s="585"/>
      <c r="DZ25" s="586"/>
      <c r="EA25" s="499"/>
    </row>
    <row r="26" spans="1:131" s="500" customFormat="1" ht="26.25" customHeight="1" x14ac:dyDescent="0.15">
      <c r="A26" s="513" t="s">
        <v>297</v>
      </c>
      <c r="B26" s="514"/>
      <c r="C26" s="514"/>
      <c r="D26" s="514"/>
      <c r="E26" s="514"/>
      <c r="F26" s="514"/>
      <c r="G26" s="514"/>
      <c r="H26" s="514"/>
      <c r="I26" s="514"/>
      <c r="J26" s="514"/>
      <c r="K26" s="514"/>
      <c r="L26" s="514"/>
      <c r="M26" s="514"/>
      <c r="N26" s="514"/>
      <c r="O26" s="514"/>
      <c r="P26" s="515"/>
      <c r="Q26" s="516" t="s">
        <v>332</v>
      </c>
      <c r="R26" s="517"/>
      <c r="S26" s="517"/>
      <c r="T26" s="517"/>
      <c r="U26" s="518"/>
      <c r="V26" s="516" t="s">
        <v>333</v>
      </c>
      <c r="W26" s="517"/>
      <c r="X26" s="517"/>
      <c r="Y26" s="517"/>
      <c r="Z26" s="518"/>
      <c r="AA26" s="516" t="s">
        <v>334</v>
      </c>
      <c r="AB26" s="517"/>
      <c r="AC26" s="517"/>
      <c r="AD26" s="517"/>
      <c r="AE26" s="517"/>
      <c r="AF26" s="614" t="s">
        <v>335</v>
      </c>
      <c r="AG26" s="615"/>
      <c r="AH26" s="615"/>
      <c r="AI26" s="615"/>
      <c r="AJ26" s="616"/>
      <c r="AK26" s="517" t="s">
        <v>336</v>
      </c>
      <c r="AL26" s="517"/>
      <c r="AM26" s="517"/>
      <c r="AN26" s="517"/>
      <c r="AO26" s="518"/>
      <c r="AP26" s="516" t="s">
        <v>337</v>
      </c>
      <c r="AQ26" s="517"/>
      <c r="AR26" s="517"/>
      <c r="AS26" s="517"/>
      <c r="AT26" s="518"/>
      <c r="AU26" s="516" t="s">
        <v>338</v>
      </c>
      <c r="AV26" s="517"/>
      <c r="AW26" s="517"/>
      <c r="AX26" s="517"/>
      <c r="AY26" s="518"/>
      <c r="AZ26" s="516" t="s">
        <v>339</v>
      </c>
      <c r="BA26" s="517"/>
      <c r="BB26" s="517"/>
      <c r="BC26" s="517"/>
      <c r="BD26" s="518"/>
      <c r="BE26" s="516" t="s">
        <v>304</v>
      </c>
      <c r="BF26" s="517"/>
      <c r="BG26" s="517"/>
      <c r="BH26" s="517"/>
      <c r="BI26" s="520"/>
      <c r="BJ26" s="509"/>
      <c r="BK26" s="509"/>
      <c r="BL26" s="509"/>
      <c r="BM26" s="509"/>
      <c r="BN26" s="509"/>
      <c r="BO26" s="613"/>
      <c r="BP26" s="613"/>
      <c r="BQ26" s="576">
        <v>20</v>
      </c>
      <c r="BR26" s="577"/>
      <c r="BS26" s="578"/>
      <c r="BT26" s="579"/>
      <c r="BU26" s="579"/>
      <c r="BV26" s="579"/>
      <c r="BW26" s="579"/>
      <c r="BX26" s="579"/>
      <c r="BY26" s="579"/>
      <c r="BZ26" s="579"/>
      <c r="CA26" s="579"/>
      <c r="CB26" s="579"/>
      <c r="CC26" s="579"/>
      <c r="CD26" s="579"/>
      <c r="CE26" s="579"/>
      <c r="CF26" s="579"/>
      <c r="CG26" s="580"/>
      <c r="CH26" s="581"/>
      <c r="CI26" s="582"/>
      <c r="CJ26" s="582"/>
      <c r="CK26" s="582"/>
      <c r="CL26" s="583"/>
      <c r="CM26" s="581"/>
      <c r="CN26" s="582"/>
      <c r="CO26" s="582"/>
      <c r="CP26" s="582"/>
      <c r="CQ26" s="583"/>
      <c r="CR26" s="581"/>
      <c r="CS26" s="582"/>
      <c r="CT26" s="582"/>
      <c r="CU26" s="582"/>
      <c r="CV26" s="583"/>
      <c r="CW26" s="581"/>
      <c r="CX26" s="582"/>
      <c r="CY26" s="582"/>
      <c r="CZ26" s="582"/>
      <c r="DA26" s="583"/>
      <c r="DB26" s="581"/>
      <c r="DC26" s="582"/>
      <c r="DD26" s="582"/>
      <c r="DE26" s="582"/>
      <c r="DF26" s="583"/>
      <c r="DG26" s="581"/>
      <c r="DH26" s="582"/>
      <c r="DI26" s="582"/>
      <c r="DJ26" s="582"/>
      <c r="DK26" s="583"/>
      <c r="DL26" s="581"/>
      <c r="DM26" s="582"/>
      <c r="DN26" s="582"/>
      <c r="DO26" s="582"/>
      <c r="DP26" s="583"/>
      <c r="DQ26" s="581"/>
      <c r="DR26" s="582"/>
      <c r="DS26" s="582"/>
      <c r="DT26" s="582"/>
      <c r="DU26" s="583"/>
      <c r="DV26" s="584"/>
      <c r="DW26" s="585"/>
      <c r="DX26" s="585"/>
      <c r="DY26" s="585"/>
      <c r="DZ26" s="586"/>
      <c r="EA26" s="499"/>
    </row>
    <row r="27" spans="1:131" s="500" customFormat="1" ht="26.25" customHeight="1" thickBot="1" x14ac:dyDescent="0.2">
      <c r="A27" s="526"/>
      <c r="B27" s="527"/>
      <c r="C27" s="527"/>
      <c r="D27" s="527"/>
      <c r="E27" s="527"/>
      <c r="F27" s="527"/>
      <c r="G27" s="527"/>
      <c r="H27" s="527"/>
      <c r="I27" s="527"/>
      <c r="J27" s="527"/>
      <c r="K27" s="527"/>
      <c r="L27" s="527"/>
      <c r="M27" s="527"/>
      <c r="N27" s="527"/>
      <c r="O27" s="527"/>
      <c r="P27" s="528"/>
      <c r="Q27" s="529"/>
      <c r="R27" s="530"/>
      <c r="S27" s="530"/>
      <c r="T27" s="530"/>
      <c r="U27" s="531"/>
      <c r="V27" s="529"/>
      <c r="W27" s="530"/>
      <c r="X27" s="530"/>
      <c r="Y27" s="530"/>
      <c r="Z27" s="531"/>
      <c r="AA27" s="529"/>
      <c r="AB27" s="530"/>
      <c r="AC27" s="530"/>
      <c r="AD27" s="530"/>
      <c r="AE27" s="530"/>
      <c r="AF27" s="617"/>
      <c r="AG27" s="618"/>
      <c r="AH27" s="618"/>
      <c r="AI27" s="618"/>
      <c r="AJ27" s="619"/>
      <c r="AK27" s="530"/>
      <c r="AL27" s="530"/>
      <c r="AM27" s="530"/>
      <c r="AN27" s="530"/>
      <c r="AO27" s="531"/>
      <c r="AP27" s="529"/>
      <c r="AQ27" s="530"/>
      <c r="AR27" s="530"/>
      <c r="AS27" s="530"/>
      <c r="AT27" s="531"/>
      <c r="AU27" s="529"/>
      <c r="AV27" s="530"/>
      <c r="AW27" s="530"/>
      <c r="AX27" s="530"/>
      <c r="AY27" s="531"/>
      <c r="AZ27" s="529"/>
      <c r="BA27" s="530"/>
      <c r="BB27" s="530"/>
      <c r="BC27" s="530"/>
      <c r="BD27" s="531"/>
      <c r="BE27" s="529"/>
      <c r="BF27" s="530"/>
      <c r="BG27" s="530"/>
      <c r="BH27" s="530"/>
      <c r="BI27" s="533"/>
      <c r="BJ27" s="509"/>
      <c r="BK27" s="509"/>
      <c r="BL27" s="509"/>
      <c r="BM27" s="509"/>
      <c r="BN27" s="509"/>
      <c r="BO27" s="613"/>
      <c r="BP27" s="613"/>
      <c r="BQ27" s="576">
        <v>21</v>
      </c>
      <c r="BR27" s="577"/>
      <c r="BS27" s="578"/>
      <c r="BT27" s="579"/>
      <c r="BU27" s="579"/>
      <c r="BV27" s="579"/>
      <c r="BW27" s="579"/>
      <c r="BX27" s="579"/>
      <c r="BY27" s="579"/>
      <c r="BZ27" s="579"/>
      <c r="CA27" s="579"/>
      <c r="CB27" s="579"/>
      <c r="CC27" s="579"/>
      <c r="CD27" s="579"/>
      <c r="CE27" s="579"/>
      <c r="CF27" s="579"/>
      <c r="CG27" s="580"/>
      <c r="CH27" s="581"/>
      <c r="CI27" s="582"/>
      <c r="CJ27" s="582"/>
      <c r="CK27" s="582"/>
      <c r="CL27" s="583"/>
      <c r="CM27" s="581"/>
      <c r="CN27" s="582"/>
      <c r="CO27" s="582"/>
      <c r="CP27" s="582"/>
      <c r="CQ27" s="583"/>
      <c r="CR27" s="581"/>
      <c r="CS27" s="582"/>
      <c r="CT27" s="582"/>
      <c r="CU27" s="582"/>
      <c r="CV27" s="583"/>
      <c r="CW27" s="581"/>
      <c r="CX27" s="582"/>
      <c r="CY27" s="582"/>
      <c r="CZ27" s="582"/>
      <c r="DA27" s="583"/>
      <c r="DB27" s="581"/>
      <c r="DC27" s="582"/>
      <c r="DD27" s="582"/>
      <c r="DE27" s="582"/>
      <c r="DF27" s="583"/>
      <c r="DG27" s="581"/>
      <c r="DH27" s="582"/>
      <c r="DI27" s="582"/>
      <c r="DJ27" s="582"/>
      <c r="DK27" s="583"/>
      <c r="DL27" s="581"/>
      <c r="DM27" s="582"/>
      <c r="DN27" s="582"/>
      <c r="DO27" s="582"/>
      <c r="DP27" s="583"/>
      <c r="DQ27" s="581"/>
      <c r="DR27" s="582"/>
      <c r="DS27" s="582"/>
      <c r="DT27" s="582"/>
      <c r="DU27" s="583"/>
      <c r="DV27" s="584"/>
      <c r="DW27" s="585"/>
      <c r="DX27" s="585"/>
      <c r="DY27" s="585"/>
      <c r="DZ27" s="586"/>
      <c r="EA27" s="499"/>
    </row>
    <row r="28" spans="1:131" s="500" customFormat="1" ht="26.25" customHeight="1" thickTop="1" x14ac:dyDescent="0.15">
      <c r="A28" s="620">
        <v>1</v>
      </c>
      <c r="B28" s="538" t="s">
        <v>340</v>
      </c>
      <c r="C28" s="539"/>
      <c r="D28" s="539"/>
      <c r="E28" s="539"/>
      <c r="F28" s="539"/>
      <c r="G28" s="539"/>
      <c r="H28" s="539"/>
      <c r="I28" s="539"/>
      <c r="J28" s="539"/>
      <c r="K28" s="539"/>
      <c r="L28" s="539"/>
      <c r="M28" s="539"/>
      <c r="N28" s="539"/>
      <c r="O28" s="539"/>
      <c r="P28" s="540"/>
      <c r="Q28" s="621">
        <v>58645</v>
      </c>
      <c r="R28" s="622"/>
      <c r="S28" s="622"/>
      <c r="T28" s="622"/>
      <c r="U28" s="622"/>
      <c r="V28" s="622">
        <v>57665</v>
      </c>
      <c r="W28" s="622"/>
      <c r="X28" s="622"/>
      <c r="Y28" s="622"/>
      <c r="Z28" s="622"/>
      <c r="AA28" s="622">
        <v>980</v>
      </c>
      <c r="AB28" s="622"/>
      <c r="AC28" s="622"/>
      <c r="AD28" s="622"/>
      <c r="AE28" s="623"/>
      <c r="AF28" s="624">
        <v>980</v>
      </c>
      <c r="AG28" s="622"/>
      <c r="AH28" s="622"/>
      <c r="AI28" s="622"/>
      <c r="AJ28" s="625"/>
      <c r="AK28" s="626">
        <v>4968</v>
      </c>
      <c r="AL28" s="627"/>
      <c r="AM28" s="627"/>
      <c r="AN28" s="627"/>
      <c r="AO28" s="627"/>
      <c r="AP28" s="627">
        <v>9</v>
      </c>
      <c r="AQ28" s="627"/>
      <c r="AR28" s="627"/>
      <c r="AS28" s="627"/>
      <c r="AT28" s="627"/>
      <c r="AU28" s="627" t="s">
        <v>316</v>
      </c>
      <c r="AV28" s="627"/>
      <c r="AW28" s="627"/>
      <c r="AX28" s="627"/>
      <c r="AY28" s="627"/>
      <c r="AZ28" s="628" t="s">
        <v>316</v>
      </c>
      <c r="BA28" s="628"/>
      <c r="BB28" s="628"/>
      <c r="BC28" s="628"/>
      <c r="BD28" s="628"/>
      <c r="BE28" s="629"/>
      <c r="BF28" s="629"/>
      <c r="BG28" s="629"/>
      <c r="BH28" s="629"/>
      <c r="BI28" s="630"/>
      <c r="BJ28" s="509"/>
      <c r="BK28" s="509"/>
      <c r="BL28" s="509"/>
      <c r="BM28" s="509"/>
      <c r="BN28" s="509"/>
      <c r="BO28" s="613"/>
      <c r="BP28" s="613"/>
      <c r="BQ28" s="576">
        <v>22</v>
      </c>
      <c r="BR28" s="577"/>
      <c r="BS28" s="578"/>
      <c r="BT28" s="579"/>
      <c r="BU28" s="579"/>
      <c r="BV28" s="579"/>
      <c r="BW28" s="579"/>
      <c r="BX28" s="579"/>
      <c r="BY28" s="579"/>
      <c r="BZ28" s="579"/>
      <c r="CA28" s="579"/>
      <c r="CB28" s="579"/>
      <c r="CC28" s="579"/>
      <c r="CD28" s="579"/>
      <c r="CE28" s="579"/>
      <c r="CF28" s="579"/>
      <c r="CG28" s="580"/>
      <c r="CH28" s="581"/>
      <c r="CI28" s="582"/>
      <c r="CJ28" s="582"/>
      <c r="CK28" s="582"/>
      <c r="CL28" s="583"/>
      <c r="CM28" s="581"/>
      <c r="CN28" s="582"/>
      <c r="CO28" s="582"/>
      <c r="CP28" s="582"/>
      <c r="CQ28" s="583"/>
      <c r="CR28" s="581"/>
      <c r="CS28" s="582"/>
      <c r="CT28" s="582"/>
      <c r="CU28" s="582"/>
      <c r="CV28" s="583"/>
      <c r="CW28" s="581"/>
      <c r="CX28" s="582"/>
      <c r="CY28" s="582"/>
      <c r="CZ28" s="582"/>
      <c r="DA28" s="583"/>
      <c r="DB28" s="581"/>
      <c r="DC28" s="582"/>
      <c r="DD28" s="582"/>
      <c r="DE28" s="582"/>
      <c r="DF28" s="583"/>
      <c r="DG28" s="581"/>
      <c r="DH28" s="582"/>
      <c r="DI28" s="582"/>
      <c r="DJ28" s="582"/>
      <c r="DK28" s="583"/>
      <c r="DL28" s="581"/>
      <c r="DM28" s="582"/>
      <c r="DN28" s="582"/>
      <c r="DO28" s="582"/>
      <c r="DP28" s="583"/>
      <c r="DQ28" s="581"/>
      <c r="DR28" s="582"/>
      <c r="DS28" s="582"/>
      <c r="DT28" s="582"/>
      <c r="DU28" s="583"/>
      <c r="DV28" s="584"/>
      <c r="DW28" s="585"/>
      <c r="DX28" s="585"/>
      <c r="DY28" s="585"/>
      <c r="DZ28" s="586"/>
      <c r="EA28" s="499"/>
    </row>
    <row r="29" spans="1:131" s="500" customFormat="1" ht="26.25" customHeight="1" x14ac:dyDescent="0.15">
      <c r="A29" s="620">
        <v>2</v>
      </c>
      <c r="B29" s="563" t="s">
        <v>341</v>
      </c>
      <c r="C29" s="564"/>
      <c r="D29" s="564"/>
      <c r="E29" s="564"/>
      <c r="F29" s="564"/>
      <c r="G29" s="564"/>
      <c r="H29" s="564"/>
      <c r="I29" s="564"/>
      <c r="J29" s="564"/>
      <c r="K29" s="564"/>
      <c r="L29" s="564"/>
      <c r="M29" s="564"/>
      <c r="N29" s="564"/>
      <c r="O29" s="564"/>
      <c r="P29" s="565"/>
      <c r="Q29" s="566">
        <v>42210</v>
      </c>
      <c r="R29" s="567"/>
      <c r="S29" s="567"/>
      <c r="T29" s="567"/>
      <c r="U29" s="567"/>
      <c r="V29" s="567">
        <v>42031</v>
      </c>
      <c r="W29" s="567"/>
      <c r="X29" s="567"/>
      <c r="Y29" s="567"/>
      <c r="Z29" s="567"/>
      <c r="AA29" s="567">
        <v>179</v>
      </c>
      <c r="AB29" s="567"/>
      <c r="AC29" s="567"/>
      <c r="AD29" s="567"/>
      <c r="AE29" s="568"/>
      <c r="AF29" s="569">
        <v>180</v>
      </c>
      <c r="AG29" s="570"/>
      <c r="AH29" s="570"/>
      <c r="AI29" s="570"/>
      <c r="AJ29" s="571"/>
      <c r="AK29" s="631">
        <v>6005</v>
      </c>
      <c r="AL29" s="632"/>
      <c r="AM29" s="632"/>
      <c r="AN29" s="632"/>
      <c r="AO29" s="632"/>
      <c r="AP29" s="632">
        <v>12</v>
      </c>
      <c r="AQ29" s="632"/>
      <c r="AR29" s="632"/>
      <c r="AS29" s="632"/>
      <c r="AT29" s="632"/>
      <c r="AU29" s="632">
        <v>12</v>
      </c>
      <c r="AV29" s="632"/>
      <c r="AW29" s="632"/>
      <c r="AX29" s="632"/>
      <c r="AY29" s="632"/>
      <c r="AZ29" s="633" t="s">
        <v>316</v>
      </c>
      <c r="BA29" s="633"/>
      <c r="BB29" s="633"/>
      <c r="BC29" s="633"/>
      <c r="BD29" s="633"/>
      <c r="BE29" s="634"/>
      <c r="BF29" s="634"/>
      <c r="BG29" s="634"/>
      <c r="BH29" s="634"/>
      <c r="BI29" s="635"/>
      <c r="BJ29" s="509"/>
      <c r="BK29" s="509"/>
      <c r="BL29" s="509"/>
      <c r="BM29" s="509"/>
      <c r="BN29" s="509"/>
      <c r="BO29" s="613"/>
      <c r="BP29" s="613"/>
      <c r="BQ29" s="576">
        <v>23</v>
      </c>
      <c r="BR29" s="577"/>
      <c r="BS29" s="578"/>
      <c r="BT29" s="579"/>
      <c r="BU29" s="579"/>
      <c r="BV29" s="579"/>
      <c r="BW29" s="579"/>
      <c r="BX29" s="579"/>
      <c r="BY29" s="579"/>
      <c r="BZ29" s="579"/>
      <c r="CA29" s="579"/>
      <c r="CB29" s="579"/>
      <c r="CC29" s="579"/>
      <c r="CD29" s="579"/>
      <c r="CE29" s="579"/>
      <c r="CF29" s="579"/>
      <c r="CG29" s="580"/>
      <c r="CH29" s="581"/>
      <c r="CI29" s="582"/>
      <c r="CJ29" s="582"/>
      <c r="CK29" s="582"/>
      <c r="CL29" s="583"/>
      <c r="CM29" s="581"/>
      <c r="CN29" s="582"/>
      <c r="CO29" s="582"/>
      <c r="CP29" s="582"/>
      <c r="CQ29" s="583"/>
      <c r="CR29" s="581"/>
      <c r="CS29" s="582"/>
      <c r="CT29" s="582"/>
      <c r="CU29" s="582"/>
      <c r="CV29" s="583"/>
      <c r="CW29" s="581"/>
      <c r="CX29" s="582"/>
      <c r="CY29" s="582"/>
      <c r="CZ29" s="582"/>
      <c r="DA29" s="583"/>
      <c r="DB29" s="581"/>
      <c r="DC29" s="582"/>
      <c r="DD29" s="582"/>
      <c r="DE29" s="582"/>
      <c r="DF29" s="583"/>
      <c r="DG29" s="581"/>
      <c r="DH29" s="582"/>
      <c r="DI29" s="582"/>
      <c r="DJ29" s="582"/>
      <c r="DK29" s="583"/>
      <c r="DL29" s="581"/>
      <c r="DM29" s="582"/>
      <c r="DN29" s="582"/>
      <c r="DO29" s="582"/>
      <c r="DP29" s="583"/>
      <c r="DQ29" s="581"/>
      <c r="DR29" s="582"/>
      <c r="DS29" s="582"/>
      <c r="DT29" s="582"/>
      <c r="DU29" s="583"/>
      <c r="DV29" s="584"/>
      <c r="DW29" s="585"/>
      <c r="DX29" s="585"/>
      <c r="DY29" s="585"/>
      <c r="DZ29" s="586"/>
      <c r="EA29" s="499"/>
    </row>
    <row r="30" spans="1:131" s="500" customFormat="1" ht="26.25" customHeight="1" x14ac:dyDescent="0.15">
      <c r="A30" s="620">
        <v>3</v>
      </c>
      <c r="B30" s="563" t="s">
        <v>342</v>
      </c>
      <c r="C30" s="564"/>
      <c r="D30" s="564"/>
      <c r="E30" s="564"/>
      <c r="F30" s="564"/>
      <c r="G30" s="564"/>
      <c r="H30" s="564"/>
      <c r="I30" s="564"/>
      <c r="J30" s="564"/>
      <c r="K30" s="564"/>
      <c r="L30" s="564"/>
      <c r="M30" s="564"/>
      <c r="N30" s="564"/>
      <c r="O30" s="564"/>
      <c r="P30" s="565"/>
      <c r="Q30" s="566">
        <v>7364</v>
      </c>
      <c r="R30" s="567"/>
      <c r="S30" s="567"/>
      <c r="T30" s="567"/>
      <c r="U30" s="567"/>
      <c r="V30" s="567">
        <v>7143</v>
      </c>
      <c r="W30" s="567"/>
      <c r="X30" s="567"/>
      <c r="Y30" s="567"/>
      <c r="Z30" s="567"/>
      <c r="AA30" s="567">
        <v>221</v>
      </c>
      <c r="AB30" s="567"/>
      <c r="AC30" s="567"/>
      <c r="AD30" s="567"/>
      <c r="AE30" s="568"/>
      <c r="AF30" s="569">
        <v>221</v>
      </c>
      <c r="AG30" s="570"/>
      <c r="AH30" s="570"/>
      <c r="AI30" s="570"/>
      <c r="AJ30" s="571"/>
      <c r="AK30" s="631">
        <v>1550</v>
      </c>
      <c r="AL30" s="632"/>
      <c r="AM30" s="632"/>
      <c r="AN30" s="632"/>
      <c r="AO30" s="632"/>
      <c r="AP30" s="632" t="s">
        <v>316</v>
      </c>
      <c r="AQ30" s="632"/>
      <c r="AR30" s="632"/>
      <c r="AS30" s="632"/>
      <c r="AT30" s="632"/>
      <c r="AU30" s="632" t="s">
        <v>316</v>
      </c>
      <c r="AV30" s="632"/>
      <c r="AW30" s="632"/>
      <c r="AX30" s="632"/>
      <c r="AY30" s="632"/>
      <c r="AZ30" s="633" t="s">
        <v>316</v>
      </c>
      <c r="BA30" s="633"/>
      <c r="BB30" s="633"/>
      <c r="BC30" s="633"/>
      <c r="BD30" s="633"/>
      <c r="BE30" s="634"/>
      <c r="BF30" s="634"/>
      <c r="BG30" s="634"/>
      <c r="BH30" s="634"/>
      <c r="BI30" s="635"/>
      <c r="BJ30" s="509"/>
      <c r="BK30" s="509"/>
      <c r="BL30" s="509"/>
      <c r="BM30" s="509"/>
      <c r="BN30" s="509"/>
      <c r="BO30" s="613"/>
      <c r="BP30" s="613"/>
      <c r="BQ30" s="576">
        <v>24</v>
      </c>
      <c r="BR30" s="577"/>
      <c r="BS30" s="578"/>
      <c r="BT30" s="579"/>
      <c r="BU30" s="579"/>
      <c r="BV30" s="579"/>
      <c r="BW30" s="579"/>
      <c r="BX30" s="579"/>
      <c r="BY30" s="579"/>
      <c r="BZ30" s="579"/>
      <c r="CA30" s="579"/>
      <c r="CB30" s="579"/>
      <c r="CC30" s="579"/>
      <c r="CD30" s="579"/>
      <c r="CE30" s="579"/>
      <c r="CF30" s="579"/>
      <c r="CG30" s="580"/>
      <c r="CH30" s="581"/>
      <c r="CI30" s="582"/>
      <c r="CJ30" s="582"/>
      <c r="CK30" s="582"/>
      <c r="CL30" s="583"/>
      <c r="CM30" s="581"/>
      <c r="CN30" s="582"/>
      <c r="CO30" s="582"/>
      <c r="CP30" s="582"/>
      <c r="CQ30" s="583"/>
      <c r="CR30" s="581"/>
      <c r="CS30" s="582"/>
      <c r="CT30" s="582"/>
      <c r="CU30" s="582"/>
      <c r="CV30" s="583"/>
      <c r="CW30" s="581"/>
      <c r="CX30" s="582"/>
      <c r="CY30" s="582"/>
      <c r="CZ30" s="582"/>
      <c r="DA30" s="583"/>
      <c r="DB30" s="581"/>
      <c r="DC30" s="582"/>
      <c r="DD30" s="582"/>
      <c r="DE30" s="582"/>
      <c r="DF30" s="583"/>
      <c r="DG30" s="581"/>
      <c r="DH30" s="582"/>
      <c r="DI30" s="582"/>
      <c r="DJ30" s="582"/>
      <c r="DK30" s="583"/>
      <c r="DL30" s="581"/>
      <c r="DM30" s="582"/>
      <c r="DN30" s="582"/>
      <c r="DO30" s="582"/>
      <c r="DP30" s="583"/>
      <c r="DQ30" s="581"/>
      <c r="DR30" s="582"/>
      <c r="DS30" s="582"/>
      <c r="DT30" s="582"/>
      <c r="DU30" s="583"/>
      <c r="DV30" s="584"/>
      <c r="DW30" s="585"/>
      <c r="DX30" s="585"/>
      <c r="DY30" s="585"/>
      <c r="DZ30" s="586"/>
      <c r="EA30" s="499"/>
    </row>
    <row r="31" spans="1:131" s="500" customFormat="1" ht="26.25" customHeight="1" x14ac:dyDescent="0.15">
      <c r="A31" s="620">
        <v>4</v>
      </c>
      <c r="B31" s="563" t="s">
        <v>343</v>
      </c>
      <c r="C31" s="564"/>
      <c r="D31" s="564"/>
      <c r="E31" s="564"/>
      <c r="F31" s="564"/>
      <c r="G31" s="564"/>
      <c r="H31" s="564"/>
      <c r="I31" s="564"/>
      <c r="J31" s="564"/>
      <c r="K31" s="564"/>
      <c r="L31" s="564"/>
      <c r="M31" s="564"/>
      <c r="N31" s="564"/>
      <c r="O31" s="564"/>
      <c r="P31" s="565"/>
      <c r="Q31" s="566">
        <v>10768</v>
      </c>
      <c r="R31" s="567"/>
      <c r="S31" s="567"/>
      <c r="T31" s="567"/>
      <c r="U31" s="567"/>
      <c r="V31" s="567">
        <v>9036</v>
      </c>
      <c r="W31" s="567"/>
      <c r="X31" s="567"/>
      <c r="Y31" s="567"/>
      <c r="Z31" s="567"/>
      <c r="AA31" s="567">
        <v>1732</v>
      </c>
      <c r="AB31" s="567"/>
      <c r="AC31" s="567"/>
      <c r="AD31" s="567"/>
      <c r="AE31" s="568"/>
      <c r="AF31" s="569">
        <v>7473</v>
      </c>
      <c r="AG31" s="570"/>
      <c r="AH31" s="570"/>
      <c r="AI31" s="570"/>
      <c r="AJ31" s="571"/>
      <c r="AK31" s="631">
        <v>765</v>
      </c>
      <c r="AL31" s="632"/>
      <c r="AM31" s="632"/>
      <c r="AN31" s="632"/>
      <c r="AO31" s="632"/>
      <c r="AP31" s="632">
        <v>18566</v>
      </c>
      <c r="AQ31" s="632"/>
      <c r="AR31" s="632"/>
      <c r="AS31" s="632"/>
      <c r="AT31" s="632"/>
      <c r="AU31" s="632">
        <v>464</v>
      </c>
      <c r="AV31" s="632"/>
      <c r="AW31" s="632"/>
      <c r="AX31" s="632"/>
      <c r="AY31" s="632"/>
      <c r="AZ31" s="633" t="s">
        <v>316</v>
      </c>
      <c r="BA31" s="633"/>
      <c r="BB31" s="633"/>
      <c r="BC31" s="633"/>
      <c r="BD31" s="633"/>
      <c r="BE31" s="634" t="s">
        <v>344</v>
      </c>
      <c r="BF31" s="634"/>
      <c r="BG31" s="634"/>
      <c r="BH31" s="634"/>
      <c r="BI31" s="635"/>
      <c r="BJ31" s="509"/>
      <c r="BK31" s="509"/>
      <c r="BL31" s="509"/>
      <c r="BM31" s="509"/>
      <c r="BN31" s="509"/>
      <c r="BO31" s="613"/>
      <c r="BP31" s="613"/>
      <c r="BQ31" s="576">
        <v>25</v>
      </c>
      <c r="BR31" s="577"/>
      <c r="BS31" s="578"/>
      <c r="BT31" s="579"/>
      <c r="BU31" s="579"/>
      <c r="BV31" s="579"/>
      <c r="BW31" s="579"/>
      <c r="BX31" s="579"/>
      <c r="BY31" s="579"/>
      <c r="BZ31" s="579"/>
      <c r="CA31" s="579"/>
      <c r="CB31" s="579"/>
      <c r="CC31" s="579"/>
      <c r="CD31" s="579"/>
      <c r="CE31" s="579"/>
      <c r="CF31" s="579"/>
      <c r="CG31" s="580"/>
      <c r="CH31" s="581"/>
      <c r="CI31" s="582"/>
      <c r="CJ31" s="582"/>
      <c r="CK31" s="582"/>
      <c r="CL31" s="583"/>
      <c r="CM31" s="581"/>
      <c r="CN31" s="582"/>
      <c r="CO31" s="582"/>
      <c r="CP31" s="582"/>
      <c r="CQ31" s="583"/>
      <c r="CR31" s="581"/>
      <c r="CS31" s="582"/>
      <c r="CT31" s="582"/>
      <c r="CU31" s="582"/>
      <c r="CV31" s="583"/>
      <c r="CW31" s="581"/>
      <c r="CX31" s="582"/>
      <c r="CY31" s="582"/>
      <c r="CZ31" s="582"/>
      <c r="DA31" s="583"/>
      <c r="DB31" s="581"/>
      <c r="DC31" s="582"/>
      <c r="DD31" s="582"/>
      <c r="DE31" s="582"/>
      <c r="DF31" s="583"/>
      <c r="DG31" s="581"/>
      <c r="DH31" s="582"/>
      <c r="DI31" s="582"/>
      <c r="DJ31" s="582"/>
      <c r="DK31" s="583"/>
      <c r="DL31" s="581"/>
      <c r="DM31" s="582"/>
      <c r="DN31" s="582"/>
      <c r="DO31" s="582"/>
      <c r="DP31" s="583"/>
      <c r="DQ31" s="581"/>
      <c r="DR31" s="582"/>
      <c r="DS31" s="582"/>
      <c r="DT31" s="582"/>
      <c r="DU31" s="583"/>
      <c r="DV31" s="584"/>
      <c r="DW31" s="585"/>
      <c r="DX31" s="585"/>
      <c r="DY31" s="585"/>
      <c r="DZ31" s="586"/>
      <c r="EA31" s="499"/>
    </row>
    <row r="32" spans="1:131" s="500" customFormat="1" ht="26.25" customHeight="1" x14ac:dyDescent="0.15">
      <c r="A32" s="620">
        <v>5</v>
      </c>
      <c r="B32" s="563" t="s">
        <v>345</v>
      </c>
      <c r="C32" s="564"/>
      <c r="D32" s="564"/>
      <c r="E32" s="564"/>
      <c r="F32" s="564"/>
      <c r="G32" s="564"/>
      <c r="H32" s="564"/>
      <c r="I32" s="564"/>
      <c r="J32" s="564"/>
      <c r="K32" s="564"/>
      <c r="L32" s="564"/>
      <c r="M32" s="564"/>
      <c r="N32" s="564"/>
      <c r="O32" s="564"/>
      <c r="P32" s="565"/>
      <c r="Q32" s="566">
        <v>19369</v>
      </c>
      <c r="R32" s="567"/>
      <c r="S32" s="567"/>
      <c r="T32" s="567"/>
      <c r="U32" s="567"/>
      <c r="V32" s="567">
        <v>19369</v>
      </c>
      <c r="W32" s="567"/>
      <c r="X32" s="567"/>
      <c r="Y32" s="567"/>
      <c r="Z32" s="567"/>
      <c r="AA32" s="567" t="s">
        <v>316</v>
      </c>
      <c r="AB32" s="567"/>
      <c r="AC32" s="567"/>
      <c r="AD32" s="567"/>
      <c r="AE32" s="568"/>
      <c r="AF32" s="569">
        <v>1783</v>
      </c>
      <c r="AG32" s="570"/>
      <c r="AH32" s="570"/>
      <c r="AI32" s="570"/>
      <c r="AJ32" s="571"/>
      <c r="AK32" s="631">
        <v>10249</v>
      </c>
      <c r="AL32" s="632"/>
      <c r="AM32" s="632"/>
      <c r="AN32" s="632"/>
      <c r="AO32" s="632"/>
      <c r="AP32" s="632">
        <v>109177</v>
      </c>
      <c r="AQ32" s="632"/>
      <c r="AR32" s="632"/>
      <c r="AS32" s="632"/>
      <c r="AT32" s="632"/>
      <c r="AU32" s="632">
        <v>41309</v>
      </c>
      <c r="AV32" s="632"/>
      <c r="AW32" s="632"/>
      <c r="AX32" s="632"/>
      <c r="AY32" s="632"/>
      <c r="AZ32" s="633" t="s">
        <v>316</v>
      </c>
      <c r="BA32" s="633"/>
      <c r="BB32" s="633"/>
      <c r="BC32" s="633"/>
      <c r="BD32" s="633"/>
      <c r="BE32" s="634" t="s">
        <v>344</v>
      </c>
      <c r="BF32" s="634"/>
      <c r="BG32" s="634"/>
      <c r="BH32" s="634"/>
      <c r="BI32" s="635"/>
      <c r="BJ32" s="509"/>
      <c r="BK32" s="509"/>
      <c r="BL32" s="509"/>
      <c r="BM32" s="509"/>
      <c r="BN32" s="509"/>
      <c r="BO32" s="613"/>
      <c r="BP32" s="613"/>
      <c r="BQ32" s="576">
        <v>26</v>
      </c>
      <c r="BR32" s="577"/>
      <c r="BS32" s="578"/>
      <c r="BT32" s="579"/>
      <c r="BU32" s="579"/>
      <c r="BV32" s="579"/>
      <c r="BW32" s="579"/>
      <c r="BX32" s="579"/>
      <c r="BY32" s="579"/>
      <c r="BZ32" s="579"/>
      <c r="CA32" s="579"/>
      <c r="CB32" s="579"/>
      <c r="CC32" s="579"/>
      <c r="CD32" s="579"/>
      <c r="CE32" s="579"/>
      <c r="CF32" s="579"/>
      <c r="CG32" s="580"/>
      <c r="CH32" s="581"/>
      <c r="CI32" s="582"/>
      <c r="CJ32" s="582"/>
      <c r="CK32" s="582"/>
      <c r="CL32" s="583"/>
      <c r="CM32" s="581"/>
      <c r="CN32" s="582"/>
      <c r="CO32" s="582"/>
      <c r="CP32" s="582"/>
      <c r="CQ32" s="583"/>
      <c r="CR32" s="581"/>
      <c r="CS32" s="582"/>
      <c r="CT32" s="582"/>
      <c r="CU32" s="582"/>
      <c r="CV32" s="583"/>
      <c r="CW32" s="581"/>
      <c r="CX32" s="582"/>
      <c r="CY32" s="582"/>
      <c r="CZ32" s="582"/>
      <c r="DA32" s="583"/>
      <c r="DB32" s="581"/>
      <c r="DC32" s="582"/>
      <c r="DD32" s="582"/>
      <c r="DE32" s="582"/>
      <c r="DF32" s="583"/>
      <c r="DG32" s="581"/>
      <c r="DH32" s="582"/>
      <c r="DI32" s="582"/>
      <c r="DJ32" s="582"/>
      <c r="DK32" s="583"/>
      <c r="DL32" s="581"/>
      <c r="DM32" s="582"/>
      <c r="DN32" s="582"/>
      <c r="DO32" s="582"/>
      <c r="DP32" s="583"/>
      <c r="DQ32" s="581"/>
      <c r="DR32" s="582"/>
      <c r="DS32" s="582"/>
      <c r="DT32" s="582"/>
      <c r="DU32" s="583"/>
      <c r="DV32" s="584"/>
      <c r="DW32" s="585"/>
      <c r="DX32" s="585"/>
      <c r="DY32" s="585"/>
      <c r="DZ32" s="586"/>
      <c r="EA32" s="499"/>
    </row>
    <row r="33" spans="1:131" s="500" customFormat="1" ht="26.25" customHeight="1" x14ac:dyDescent="0.15">
      <c r="A33" s="620">
        <v>6</v>
      </c>
      <c r="B33" s="563" t="s">
        <v>346</v>
      </c>
      <c r="C33" s="564"/>
      <c r="D33" s="564"/>
      <c r="E33" s="564"/>
      <c r="F33" s="564"/>
      <c r="G33" s="564"/>
      <c r="H33" s="564"/>
      <c r="I33" s="564"/>
      <c r="J33" s="564"/>
      <c r="K33" s="564"/>
      <c r="L33" s="564"/>
      <c r="M33" s="564"/>
      <c r="N33" s="564"/>
      <c r="O33" s="564"/>
      <c r="P33" s="565"/>
      <c r="Q33" s="566">
        <v>256</v>
      </c>
      <c r="R33" s="567"/>
      <c r="S33" s="567"/>
      <c r="T33" s="567"/>
      <c r="U33" s="567"/>
      <c r="V33" s="567">
        <v>215</v>
      </c>
      <c r="W33" s="567"/>
      <c r="X33" s="567"/>
      <c r="Y33" s="567"/>
      <c r="Z33" s="567"/>
      <c r="AA33" s="567">
        <v>41</v>
      </c>
      <c r="AB33" s="567"/>
      <c r="AC33" s="567"/>
      <c r="AD33" s="567"/>
      <c r="AE33" s="568"/>
      <c r="AF33" s="569">
        <v>4965</v>
      </c>
      <c r="AG33" s="570"/>
      <c r="AH33" s="570"/>
      <c r="AI33" s="570"/>
      <c r="AJ33" s="571"/>
      <c r="AK33" s="631" t="s">
        <v>316</v>
      </c>
      <c r="AL33" s="632"/>
      <c r="AM33" s="632"/>
      <c r="AN33" s="632"/>
      <c r="AO33" s="632"/>
      <c r="AP33" s="632" t="s">
        <v>316</v>
      </c>
      <c r="AQ33" s="632"/>
      <c r="AR33" s="632"/>
      <c r="AS33" s="632"/>
      <c r="AT33" s="632"/>
      <c r="AU33" s="632" t="s">
        <v>316</v>
      </c>
      <c r="AV33" s="632"/>
      <c r="AW33" s="632"/>
      <c r="AX33" s="632"/>
      <c r="AY33" s="632"/>
      <c r="AZ33" s="633" t="s">
        <v>316</v>
      </c>
      <c r="BA33" s="633"/>
      <c r="BB33" s="633"/>
      <c r="BC33" s="633"/>
      <c r="BD33" s="633"/>
      <c r="BE33" s="634" t="s">
        <v>344</v>
      </c>
      <c r="BF33" s="634"/>
      <c r="BG33" s="634"/>
      <c r="BH33" s="634"/>
      <c r="BI33" s="635"/>
      <c r="BJ33" s="509"/>
      <c r="BK33" s="509"/>
      <c r="BL33" s="509"/>
      <c r="BM33" s="509"/>
      <c r="BN33" s="509"/>
      <c r="BO33" s="613"/>
      <c r="BP33" s="613"/>
      <c r="BQ33" s="576">
        <v>27</v>
      </c>
      <c r="BR33" s="577"/>
      <c r="BS33" s="578"/>
      <c r="BT33" s="579"/>
      <c r="BU33" s="579"/>
      <c r="BV33" s="579"/>
      <c r="BW33" s="579"/>
      <c r="BX33" s="579"/>
      <c r="BY33" s="579"/>
      <c r="BZ33" s="579"/>
      <c r="CA33" s="579"/>
      <c r="CB33" s="579"/>
      <c r="CC33" s="579"/>
      <c r="CD33" s="579"/>
      <c r="CE33" s="579"/>
      <c r="CF33" s="579"/>
      <c r="CG33" s="580"/>
      <c r="CH33" s="581"/>
      <c r="CI33" s="582"/>
      <c r="CJ33" s="582"/>
      <c r="CK33" s="582"/>
      <c r="CL33" s="583"/>
      <c r="CM33" s="581"/>
      <c r="CN33" s="582"/>
      <c r="CO33" s="582"/>
      <c r="CP33" s="582"/>
      <c r="CQ33" s="583"/>
      <c r="CR33" s="581"/>
      <c r="CS33" s="582"/>
      <c r="CT33" s="582"/>
      <c r="CU33" s="582"/>
      <c r="CV33" s="583"/>
      <c r="CW33" s="581"/>
      <c r="CX33" s="582"/>
      <c r="CY33" s="582"/>
      <c r="CZ33" s="582"/>
      <c r="DA33" s="583"/>
      <c r="DB33" s="581"/>
      <c r="DC33" s="582"/>
      <c r="DD33" s="582"/>
      <c r="DE33" s="582"/>
      <c r="DF33" s="583"/>
      <c r="DG33" s="581"/>
      <c r="DH33" s="582"/>
      <c r="DI33" s="582"/>
      <c r="DJ33" s="582"/>
      <c r="DK33" s="583"/>
      <c r="DL33" s="581"/>
      <c r="DM33" s="582"/>
      <c r="DN33" s="582"/>
      <c r="DO33" s="582"/>
      <c r="DP33" s="583"/>
      <c r="DQ33" s="581"/>
      <c r="DR33" s="582"/>
      <c r="DS33" s="582"/>
      <c r="DT33" s="582"/>
      <c r="DU33" s="583"/>
      <c r="DV33" s="584"/>
      <c r="DW33" s="585"/>
      <c r="DX33" s="585"/>
      <c r="DY33" s="585"/>
      <c r="DZ33" s="586"/>
      <c r="EA33" s="499"/>
    </row>
    <row r="34" spans="1:131" s="500" customFormat="1" ht="26.25" customHeight="1" x14ac:dyDescent="0.15">
      <c r="A34" s="620">
        <v>7</v>
      </c>
      <c r="B34" s="563" t="s">
        <v>347</v>
      </c>
      <c r="C34" s="564"/>
      <c r="D34" s="564"/>
      <c r="E34" s="564"/>
      <c r="F34" s="564"/>
      <c r="G34" s="564"/>
      <c r="H34" s="564"/>
      <c r="I34" s="564"/>
      <c r="J34" s="564"/>
      <c r="K34" s="564"/>
      <c r="L34" s="564"/>
      <c r="M34" s="564"/>
      <c r="N34" s="564"/>
      <c r="O34" s="564"/>
      <c r="P34" s="565"/>
      <c r="Q34" s="566">
        <v>1845</v>
      </c>
      <c r="R34" s="567"/>
      <c r="S34" s="567"/>
      <c r="T34" s="567"/>
      <c r="U34" s="567"/>
      <c r="V34" s="567">
        <v>1563</v>
      </c>
      <c r="W34" s="567"/>
      <c r="X34" s="567"/>
      <c r="Y34" s="567"/>
      <c r="Z34" s="567"/>
      <c r="AA34" s="567">
        <v>282</v>
      </c>
      <c r="AB34" s="567"/>
      <c r="AC34" s="567"/>
      <c r="AD34" s="567"/>
      <c r="AE34" s="568"/>
      <c r="AF34" s="569">
        <v>282</v>
      </c>
      <c r="AG34" s="570"/>
      <c r="AH34" s="570"/>
      <c r="AI34" s="570"/>
      <c r="AJ34" s="571"/>
      <c r="AK34" s="631">
        <v>252</v>
      </c>
      <c r="AL34" s="632"/>
      <c r="AM34" s="632"/>
      <c r="AN34" s="632"/>
      <c r="AO34" s="632"/>
      <c r="AP34" s="632">
        <v>3557</v>
      </c>
      <c r="AQ34" s="632"/>
      <c r="AR34" s="632"/>
      <c r="AS34" s="632"/>
      <c r="AT34" s="632"/>
      <c r="AU34" s="632">
        <v>2305</v>
      </c>
      <c r="AV34" s="632"/>
      <c r="AW34" s="632"/>
      <c r="AX34" s="632"/>
      <c r="AY34" s="632"/>
      <c r="AZ34" s="633" t="s">
        <v>316</v>
      </c>
      <c r="BA34" s="633"/>
      <c r="BB34" s="633"/>
      <c r="BC34" s="633"/>
      <c r="BD34" s="633"/>
      <c r="BE34" s="634" t="s">
        <v>348</v>
      </c>
      <c r="BF34" s="634"/>
      <c r="BG34" s="634"/>
      <c r="BH34" s="634"/>
      <c r="BI34" s="635"/>
      <c r="BJ34" s="509"/>
      <c r="BK34" s="509"/>
      <c r="BL34" s="509"/>
      <c r="BM34" s="509"/>
      <c r="BN34" s="509"/>
      <c r="BO34" s="613"/>
      <c r="BP34" s="613"/>
      <c r="BQ34" s="576">
        <v>28</v>
      </c>
      <c r="BR34" s="577"/>
      <c r="BS34" s="578"/>
      <c r="BT34" s="579"/>
      <c r="BU34" s="579"/>
      <c r="BV34" s="579"/>
      <c r="BW34" s="579"/>
      <c r="BX34" s="579"/>
      <c r="BY34" s="579"/>
      <c r="BZ34" s="579"/>
      <c r="CA34" s="579"/>
      <c r="CB34" s="579"/>
      <c r="CC34" s="579"/>
      <c r="CD34" s="579"/>
      <c r="CE34" s="579"/>
      <c r="CF34" s="579"/>
      <c r="CG34" s="580"/>
      <c r="CH34" s="581"/>
      <c r="CI34" s="582"/>
      <c r="CJ34" s="582"/>
      <c r="CK34" s="582"/>
      <c r="CL34" s="583"/>
      <c r="CM34" s="581"/>
      <c r="CN34" s="582"/>
      <c r="CO34" s="582"/>
      <c r="CP34" s="582"/>
      <c r="CQ34" s="583"/>
      <c r="CR34" s="581"/>
      <c r="CS34" s="582"/>
      <c r="CT34" s="582"/>
      <c r="CU34" s="582"/>
      <c r="CV34" s="583"/>
      <c r="CW34" s="581"/>
      <c r="CX34" s="582"/>
      <c r="CY34" s="582"/>
      <c r="CZ34" s="582"/>
      <c r="DA34" s="583"/>
      <c r="DB34" s="581"/>
      <c r="DC34" s="582"/>
      <c r="DD34" s="582"/>
      <c r="DE34" s="582"/>
      <c r="DF34" s="583"/>
      <c r="DG34" s="581"/>
      <c r="DH34" s="582"/>
      <c r="DI34" s="582"/>
      <c r="DJ34" s="582"/>
      <c r="DK34" s="583"/>
      <c r="DL34" s="581"/>
      <c r="DM34" s="582"/>
      <c r="DN34" s="582"/>
      <c r="DO34" s="582"/>
      <c r="DP34" s="583"/>
      <c r="DQ34" s="581"/>
      <c r="DR34" s="582"/>
      <c r="DS34" s="582"/>
      <c r="DT34" s="582"/>
      <c r="DU34" s="583"/>
      <c r="DV34" s="584"/>
      <c r="DW34" s="585"/>
      <c r="DX34" s="585"/>
      <c r="DY34" s="585"/>
      <c r="DZ34" s="586"/>
      <c r="EA34" s="499"/>
    </row>
    <row r="35" spans="1:131" s="500" customFormat="1" ht="26.25" customHeight="1" x14ac:dyDescent="0.15">
      <c r="A35" s="620">
        <v>8</v>
      </c>
      <c r="B35" s="563"/>
      <c r="C35" s="564"/>
      <c r="D35" s="564"/>
      <c r="E35" s="564"/>
      <c r="F35" s="564"/>
      <c r="G35" s="564"/>
      <c r="H35" s="564"/>
      <c r="I35" s="564"/>
      <c r="J35" s="564"/>
      <c r="K35" s="564"/>
      <c r="L35" s="564"/>
      <c r="M35" s="564"/>
      <c r="N35" s="564"/>
      <c r="O35" s="564"/>
      <c r="P35" s="565"/>
      <c r="Q35" s="566"/>
      <c r="R35" s="567"/>
      <c r="S35" s="567"/>
      <c r="T35" s="567"/>
      <c r="U35" s="567"/>
      <c r="V35" s="567"/>
      <c r="W35" s="567"/>
      <c r="X35" s="567"/>
      <c r="Y35" s="567"/>
      <c r="Z35" s="567"/>
      <c r="AA35" s="567"/>
      <c r="AB35" s="567"/>
      <c r="AC35" s="567"/>
      <c r="AD35" s="567"/>
      <c r="AE35" s="568"/>
      <c r="AF35" s="569"/>
      <c r="AG35" s="570"/>
      <c r="AH35" s="570"/>
      <c r="AI35" s="570"/>
      <c r="AJ35" s="571"/>
      <c r="AK35" s="631"/>
      <c r="AL35" s="632"/>
      <c r="AM35" s="632"/>
      <c r="AN35" s="632"/>
      <c r="AO35" s="632"/>
      <c r="AP35" s="632"/>
      <c r="AQ35" s="632"/>
      <c r="AR35" s="632"/>
      <c r="AS35" s="632"/>
      <c r="AT35" s="632"/>
      <c r="AU35" s="632"/>
      <c r="AV35" s="632"/>
      <c r="AW35" s="632"/>
      <c r="AX35" s="632"/>
      <c r="AY35" s="632"/>
      <c r="AZ35" s="633"/>
      <c r="BA35" s="633"/>
      <c r="BB35" s="633"/>
      <c r="BC35" s="633"/>
      <c r="BD35" s="633"/>
      <c r="BE35" s="634"/>
      <c r="BF35" s="634"/>
      <c r="BG35" s="634"/>
      <c r="BH35" s="634"/>
      <c r="BI35" s="635"/>
      <c r="BJ35" s="509"/>
      <c r="BK35" s="509"/>
      <c r="BL35" s="509"/>
      <c r="BM35" s="509"/>
      <c r="BN35" s="509"/>
      <c r="BO35" s="613"/>
      <c r="BP35" s="613"/>
      <c r="BQ35" s="576">
        <v>29</v>
      </c>
      <c r="BR35" s="577"/>
      <c r="BS35" s="578"/>
      <c r="BT35" s="579"/>
      <c r="BU35" s="579"/>
      <c r="BV35" s="579"/>
      <c r="BW35" s="579"/>
      <c r="BX35" s="579"/>
      <c r="BY35" s="579"/>
      <c r="BZ35" s="579"/>
      <c r="CA35" s="579"/>
      <c r="CB35" s="579"/>
      <c r="CC35" s="579"/>
      <c r="CD35" s="579"/>
      <c r="CE35" s="579"/>
      <c r="CF35" s="579"/>
      <c r="CG35" s="580"/>
      <c r="CH35" s="581"/>
      <c r="CI35" s="582"/>
      <c r="CJ35" s="582"/>
      <c r="CK35" s="582"/>
      <c r="CL35" s="583"/>
      <c r="CM35" s="581"/>
      <c r="CN35" s="582"/>
      <c r="CO35" s="582"/>
      <c r="CP35" s="582"/>
      <c r="CQ35" s="583"/>
      <c r="CR35" s="581"/>
      <c r="CS35" s="582"/>
      <c r="CT35" s="582"/>
      <c r="CU35" s="582"/>
      <c r="CV35" s="583"/>
      <c r="CW35" s="581"/>
      <c r="CX35" s="582"/>
      <c r="CY35" s="582"/>
      <c r="CZ35" s="582"/>
      <c r="DA35" s="583"/>
      <c r="DB35" s="581"/>
      <c r="DC35" s="582"/>
      <c r="DD35" s="582"/>
      <c r="DE35" s="582"/>
      <c r="DF35" s="583"/>
      <c r="DG35" s="581"/>
      <c r="DH35" s="582"/>
      <c r="DI35" s="582"/>
      <c r="DJ35" s="582"/>
      <c r="DK35" s="583"/>
      <c r="DL35" s="581"/>
      <c r="DM35" s="582"/>
      <c r="DN35" s="582"/>
      <c r="DO35" s="582"/>
      <c r="DP35" s="583"/>
      <c r="DQ35" s="581"/>
      <c r="DR35" s="582"/>
      <c r="DS35" s="582"/>
      <c r="DT35" s="582"/>
      <c r="DU35" s="583"/>
      <c r="DV35" s="584"/>
      <c r="DW35" s="585"/>
      <c r="DX35" s="585"/>
      <c r="DY35" s="585"/>
      <c r="DZ35" s="586"/>
      <c r="EA35" s="499"/>
    </row>
    <row r="36" spans="1:131" s="500" customFormat="1" ht="26.25" customHeight="1" x14ac:dyDescent="0.15">
      <c r="A36" s="620">
        <v>9</v>
      </c>
      <c r="B36" s="563"/>
      <c r="C36" s="564"/>
      <c r="D36" s="564"/>
      <c r="E36" s="564"/>
      <c r="F36" s="564"/>
      <c r="G36" s="564"/>
      <c r="H36" s="564"/>
      <c r="I36" s="564"/>
      <c r="J36" s="564"/>
      <c r="K36" s="564"/>
      <c r="L36" s="564"/>
      <c r="M36" s="564"/>
      <c r="N36" s="564"/>
      <c r="O36" s="564"/>
      <c r="P36" s="565"/>
      <c r="Q36" s="566"/>
      <c r="R36" s="567"/>
      <c r="S36" s="567"/>
      <c r="T36" s="567"/>
      <c r="U36" s="567"/>
      <c r="V36" s="567"/>
      <c r="W36" s="567"/>
      <c r="X36" s="567"/>
      <c r="Y36" s="567"/>
      <c r="Z36" s="567"/>
      <c r="AA36" s="567"/>
      <c r="AB36" s="567"/>
      <c r="AC36" s="567"/>
      <c r="AD36" s="567"/>
      <c r="AE36" s="568"/>
      <c r="AF36" s="569"/>
      <c r="AG36" s="570"/>
      <c r="AH36" s="570"/>
      <c r="AI36" s="570"/>
      <c r="AJ36" s="571"/>
      <c r="AK36" s="631"/>
      <c r="AL36" s="632"/>
      <c r="AM36" s="632"/>
      <c r="AN36" s="632"/>
      <c r="AO36" s="632"/>
      <c r="AP36" s="632"/>
      <c r="AQ36" s="632"/>
      <c r="AR36" s="632"/>
      <c r="AS36" s="632"/>
      <c r="AT36" s="632"/>
      <c r="AU36" s="632"/>
      <c r="AV36" s="632"/>
      <c r="AW36" s="632"/>
      <c r="AX36" s="632"/>
      <c r="AY36" s="632"/>
      <c r="AZ36" s="633"/>
      <c r="BA36" s="633"/>
      <c r="BB36" s="633"/>
      <c r="BC36" s="633"/>
      <c r="BD36" s="633"/>
      <c r="BE36" s="634"/>
      <c r="BF36" s="634"/>
      <c r="BG36" s="634"/>
      <c r="BH36" s="634"/>
      <c r="BI36" s="635"/>
      <c r="BJ36" s="509"/>
      <c r="BK36" s="509"/>
      <c r="BL36" s="509"/>
      <c r="BM36" s="509"/>
      <c r="BN36" s="509"/>
      <c r="BO36" s="613"/>
      <c r="BP36" s="613"/>
      <c r="BQ36" s="576">
        <v>30</v>
      </c>
      <c r="BR36" s="577"/>
      <c r="BS36" s="578"/>
      <c r="BT36" s="579"/>
      <c r="BU36" s="579"/>
      <c r="BV36" s="579"/>
      <c r="BW36" s="579"/>
      <c r="BX36" s="579"/>
      <c r="BY36" s="579"/>
      <c r="BZ36" s="579"/>
      <c r="CA36" s="579"/>
      <c r="CB36" s="579"/>
      <c r="CC36" s="579"/>
      <c r="CD36" s="579"/>
      <c r="CE36" s="579"/>
      <c r="CF36" s="579"/>
      <c r="CG36" s="580"/>
      <c r="CH36" s="581"/>
      <c r="CI36" s="582"/>
      <c r="CJ36" s="582"/>
      <c r="CK36" s="582"/>
      <c r="CL36" s="583"/>
      <c r="CM36" s="581"/>
      <c r="CN36" s="582"/>
      <c r="CO36" s="582"/>
      <c r="CP36" s="582"/>
      <c r="CQ36" s="583"/>
      <c r="CR36" s="581"/>
      <c r="CS36" s="582"/>
      <c r="CT36" s="582"/>
      <c r="CU36" s="582"/>
      <c r="CV36" s="583"/>
      <c r="CW36" s="581"/>
      <c r="CX36" s="582"/>
      <c r="CY36" s="582"/>
      <c r="CZ36" s="582"/>
      <c r="DA36" s="583"/>
      <c r="DB36" s="581"/>
      <c r="DC36" s="582"/>
      <c r="DD36" s="582"/>
      <c r="DE36" s="582"/>
      <c r="DF36" s="583"/>
      <c r="DG36" s="581"/>
      <c r="DH36" s="582"/>
      <c r="DI36" s="582"/>
      <c r="DJ36" s="582"/>
      <c r="DK36" s="583"/>
      <c r="DL36" s="581"/>
      <c r="DM36" s="582"/>
      <c r="DN36" s="582"/>
      <c r="DO36" s="582"/>
      <c r="DP36" s="583"/>
      <c r="DQ36" s="581"/>
      <c r="DR36" s="582"/>
      <c r="DS36" s="582"/>
      <c r="DT36" s="582"/>
      <c r="DU36" s="583"/>
      <c r="DV36" s="584"/>
      <c r="DW36" s="585"/>
      <c r="DX36" s="585"/>
      <c r="DY36" s="585"/>
      <c r="DZ36" s="586"/>
      <c r="EA36" s="499"/>
    </row>
    <row r="37" spans="1:131" s="500" customFormat="1" ht="26.25" customHeight="1" x14ac:dyDescent="0.15">
      <c r="A37" s="620">
        <v>10</v>
      </c>
      <c r="B37" s="563"/>
      <c r="C37" s="564"/>
      <c r="D37" s="564"/>
      <c r="E37" s="564"/>
      <c r="F37" s="564"/>
      <c r="G37" s="564"/>
      <c r="H37" s="564"/>
      <c r="I37" s="564"/>
      <c r="J37" s="564"/>
      <c r="K37" s="564"/>
      <c r="L37" s="564"/>
      <c r="M37" s="564"/>
      <c r="N37" s="564"/>
      <c r="O37" s="564"/>
      <c r="P37" s="565"/>
      <c r="Q37" s="566"/>
      <c r="R37" s="567"/>
      <c r="S37" s="567"/>
      <c r="T37" s="567"/>
      <c r="U37" s="567"/>
      <c r="V37" s="567"/>
      <c r="W37" s="567"/>
      <c r="X37" s="567"/>
      <c r="Y37" s="567"/>
      <c r="Z37" s="567"/>
      <c r="AA37" s="567"/>
      <c r="AB37" s="567"/>
      <c r="AC37" s="567"/>
      <c r="AD37" s="567"/>
      <c r="AE37" s="568"/>
      <c r="AF37" s="569"/>
      <c r="AG37" s="570"/>
      <c r="AH37" s="570"/>
      <c r="AI37" s="570"/>
      <c r="AJ37" s="571"/>
      <c r="AK37" s="631"/>
      <c r="AL37" s="632"/>
      <c r="AM37" s="632"/>
      <c r="AN37" s="632"/>
      <c r="AO37" s="632"/>
      <c r="AP37" s="632"/>
      <c r="AQ37" s="632"/>
      <c r="AR37" s="632"/>
      <c r="AS37" s="632"/>
      <c r="AT37" s="632"/>
      <c r="AU37" s="632"/>
      <c r="AV37" s="632"/>
      <c r="AW37" s="632"/>
      <c r="AX37" s="632"/>
      <c r="AY37" s="632"/>
      <c r="AZ37" s="633"/>
      <c r="BA37" s="633"/>
      <c r="BB37" s="633"/>
      <c r="BC37" s="633"/>
      <c r="BD37" s="633"/>
      <c r="BE37" s="634"/>
      <c r="BF37" s="634"/>
      <c r="BG37" s="634"/>
      <c r="BH37" s="634"/>
      <c r="BI37" s="635"/>
      <c r="BJ37" s="509"/>
      <c r="BK37" s="509"/>
      <c r="BL37" s="509"/>
      <c r="BM37" s="509"/>
      <c r="BN37" s="509"/>
      <c r="BO37" s="613"/>
      <c r="BP37" s="613"/>
      <c r="BQ37" s="576">
        <v>31</v>
      </c>
      <c r="BR37" s="577"/>
      <c r="BS37" s="578"/>
      <c r="BT37" s="579"/>
      <c r="BU37" s="579"/>
      <c r="BV37" s="579"/>
      <c r="BW37" s="579"/>
      <c r="BX37" s="579"/>
      <c r="BY37" s="579"/>
      <c r="BZ37" s="579"/>
      <c r="CA37" s="579"/>
      <c r="CB37" s="579"/>
      <c r="CC37" s="579"/>
      <c r="CD37" s="579"/>
      <c r="CE37" s="579"/>
      <c r="CF37" s="579"/>
      <c r="CG37" s="580"/>
      <c r="CH37" s="581"/>
      <c r="CI37" s="582"/>
      <c r="CJ37" s="582"/>
      <c r="CK37" s="582"/>
      <c r="CL37" s="583"/>
      <c r="CM37" s="581"/>
      <c r="CN37" s="582"/>
      <c r="CO37" s="582"/>
      <c r="CP37" s="582"/>
      <c r="CQ37" s="583"/>
      <c r="CR37" s="581"/>
      <c r="CS37" s="582"/>
      <c r="CT37" s="582"/>
      <c r="CU37" s="582"/>
      <c r="CV37" s="583"/>
      <c r="CW37" s="581"/>
      <c r="CX37" s="582"/>
      <c r="CY37" s="582"/>
      <c r="CZ37" s="582"/>
      <c r="DA37" s="583"/>
      <c r="DB37" s="581"/>
      <c r="DC37" s="582"/>
      <c r="DD37" s="582"/>
      <c r="DE37" s="582"/>
      <c r="DF37" s="583"/>
      <c r="DG37" s="581"/>
      <c r="DH37" s="582"/>
      <c r="DI37" s="582"/>
      <c r="DJ37" s="582"/>
      <c r="DK37" s="583"/>
      <c r="DL37" s="581"/>
      <c r="DM37" s="582"/>
      <c r="DN37" s="582"/>
      <c r="DO37" s="582"/>
      <c r="DP37" s="583"/>
      <c r="DQ37" s="581"/>
      <c r="DR37" s="582"/>
      <c r="DS37" s="582"/>
      <c r="DT37" s="582"/>
      <c r="DU37" s="583"/>
      <c r="DV37" s="584"/>
      <c r="DW37" s="585"/>
      <c r="DX37" s="585"/>
      <c r="DY37" s="585"/>
      <c r="DZ37" s="586"/>
      <c r="EA37" s="499"/>
    </row>
    <row r="38" spans="1:131" s="500" customFormat="1" ht="26.25" customHeight="1" x14ac:dyDescent="0.15">
      <c r="A38" s="620">
        <v>11</v>
      </c>
      <c r="B38" s="563"/>
      <c r="C38" s="564"/>
      <c r="D38" s="564"/>
      <c r="E38" s="564"/>
      <c r="F38" s="564"/>
      <c r="G38" s="564"/>
      <c r="H38" s="564"/>
      <c r="I38" s="564"/>
      <c r="J38" s="564"/>
      <c r="K38" s="564"/>
      <c r="L38" s="564"/>
      <c r="M38" s="564"/>
      <c r="N38" s="564"/>
      <c r="O38" s="564"/>
      <c r="P38" s="565"/>
      <c r="Q38" s="566"/>
      <c r="R38" s="567"/>
      <c r="S38" s="567"/>
      <c r="T38" s="567"/>
      <c r="U38" s="567"/>
      <c r="V38" s="567"/>
      <c r="W38" s="567"/>
      <c r="X38" s="567"/>
      <c r="Y38" s="567"/>
      <c r="Z38" s="567"/>
      <c r="AA38" s="567"/>
      <c r="AB38" s="567"/>
      <c r="AC38" s="567"/>
      <c r="AD38" s="567"/>
      <c r="AE38" s="568"/>
      <c r="AF38" s="569"/>
      <c r="AG38" s="570"/>
      <c r="AH38" s="570"/>
      <c r="AI38" s="570"/>
      <c r="AJ38" s="571"/>
      <c r="AK38" s="631"/>
      <c r="AL38" s="632"/>
      <c r="AM38" s="632"/>
      <c r="AN38" s="632"/>
      <c r="AO38" s="632"/>
      <c r="AP38" s="632"/>
      <c r="AQ38" s="632"/>
      <c r="AR38" s="632"/>
      <c r="AS38" s="632"/>
      <c r="AT38" s="632"/>
      <c r="AU38" s="632"/>
      <c r="AV38" s="632"/>
      <c r="AW38" s="632"/>
      <c r="AX38" s="632"/>
      <c r="AY38" s="632"/>
      <c r="AZ38" s="633"/>
      <c r="BA38" s="633"/>
      <c r="BB38" s="633"/>
      <c r="BC38" s="633"/>
      <c r="BD38" s="633"/>
      <c r="BE38" s="634"/>
      <c r="BF38" s="634"/>
      <c r="BG38" s="634"/>
      <c r="BH38" s="634"/>
      <c r="BI38" s="635"/>
      <c r="BJ38" s="509"/>
      <c r="BK38" s="509"/>
      <c r="BL38" s="509"/>
      <c r="BM38" s="509"/>
      <c r="BN38" s="509"/>
      <c r="BO38" s="613"/>
      <c r="BP38" s="613"/>
      <c r="BQ38" s="576">
        <v>32</v>
      </c>
      <c r="BR38" s="577"/>
      <c r="BS38" s="578"/>
      <c r="BT38" s="579"/>
      <c r="BU38" s="579"/>
      <c r="BV38" s="579"/>
      <c r="BW38" s="579"/>
      <c r="BX38" s="579"/>
      <c r="BY38" s="579"/>
      <c r="BZ38" s="579"/>
      <c r="CA38" s="579"/>
      <c r="CB38" s="579"/>
      <c r="CC38" s="579"/>
      <c r="CD38" s="579"/>
      <c r="CE38" s="579"/>
      <c r="CF38" s="579"/>
      <c r="CG38" s="580"/>
      <c r="CH38" s="581"/>
      <c r="CI38" s="582"/>
      <c r="CJ38" s="582"/>
      <c r="CK38" s="582"/>
      <c r="CL38" s="583"/>
      <c r="CM38" s="581"/>
      <c r="CN38" s="582"/>
      <c r="CO38" s="582"/>
      <c r="CP38" s="582"/>
      <c r="CQ38" s="583"/>
      <c r="CR38" s="581"/>
      <c r="CS38" s="582"/>
      <c r="CT38" s="582"/>
      <c r="CU38" s="582"/>
      <c r="CV38" s="583"/>
      <c r="CW38" s="581"/>
      <c r="CX38" s="582"/>
      <c r="CY38" s="582"/>
      <c r="CZ38" s="582"/>
      <c r="DA38" s="583"/>
      <c r="DB38" s="581"/>
      <c r="DC38" s="582"/>
      <c r="DD38" s="582"/>
      <c r="DE38" s="582"/>
      <c r="DF38" s="583"/>
      <c r="DG38" s="581"/>
      <c r="DH38" s="582"/>
      <c r="DI38" s="582"/>
      <c r="DJ38" s="582"/>
      <c r="DK38" s="583"/>
      <c r="DL38" s="581"/>
      <c r="DM38" s="582"/>
      <c r="DN38" s="582"/>
      <c r="DO38" s="582"/>
      <c r="DP38" s="583"/>
      <c r="DQ38" s="581"/>
      <c r="DR38" s="582"/>
      <c r="DS38" s="582"/>
      <c r="DT38" s="582"/>
      <c r="DU38" s="583"/>
      <c r="DV38" s="584"/>
      <c r="DW38" s="585"/>
      <c r="DX38" s="585"/>
      <c r="DY38" s="585"/>
      <c r="DZ38" s="586"/>
      <c r="EA38" s="499"/>
    </row>
    <row r="39" spans="1:131" s="500" customFormat="1" ht="26.25" customHeight="1" x14ac:dyDescent="0.15">
      <c r="A39" s="620">
        <v>12</v>
      </c>
      <c r="B39" s="563"/>
      <c r="C39" s="564"/>
      <c r="D39" s="564"/>
      <c r="E39" s="564"/>
      <c r="F39" s="564"/>
      <c r="G39" s="564"/>
      <c r="H39" s="564"/>
      <c r="I39" s="564"/>
      <c r="J39" s="564"/>
      <c r="K39" s="564"/>
      <c r="L39" s="564"/>
      <c r="M39" s="564"/>
      <c r="N39" s="564"/>
      <c r="O39" s="564"/>
      <c r="P39" s="565"/>
      <c r="Q39" s="566"/>
      <c r="R39" s="567"/>
      <c r="S39" s="567"/>
      <c r="T39" s="567"/>
      <c r="U39" s="567"/>
      <c r="V39" s="567"/>
      <c r="W39" s="567"/>
      <c r="X39" s="567"/>
      <c r="Y39" s="567"/>
      <c r="Z39" s="567"/>
      <c r="AA39" s="567"/>
      <c r="AB39" s="567"/>
      <c r="AC39" s="567"/>
      <c r="AD39" s="567"/>
      <c r="AE39" s="568"/>
      <c r="AF39" s="569"/>
      <c r="AG39" s="570"/>
      <c r="AH39" s="570"/>
      <c r="AI39" s="570"/>
      <c r="AJ39" s="571"/>
      <c r="AK39" s="631"/>
      <c r="AL39" s="632"/>
      <c r="AM39" s="632"/>
      <c r="AN39" s="632"/>
      <c r="AO39" s="632"/>
      <c r="AP39" s="632"/>
      <c r="AQ39" s="632"/>
      <c r="AR39" s="632"/>
      <c r="AS39" s="632"/>
      <c r="AT39" s="632"/>
      <c r="AU39" s="632"/>
      <c r="AV39" s="632"/>
      <c r="AW39" s="632"/>
      <c r="AX39" s="632"/>
      <c r="AY39" s="632"/>
      <c r="AZ39" s="633"/>
      <c r="BA39" s="633"/>
      <c r="BB39" s="633"/>
      <c r="BC39" s="633"/>
      <c r="BD39" s="633"/>
      <c r="BE39" s="634"/>
      <c r="BF39" s="634"/>
      <c r="BG39" s="634"/>
      <c r="BH39" s="634"/>
      <c r="BI39" s="635"/>
      <c r="BJ39" s="509"/>
      <c r="BK39" s="509"/>
      <c r="BL39" s="509"/>
      <c r="BM39" s="509"/>
      <c r="BN39" s="509"/>
      <c r="BO39" s="613"/>
      <c r="BP39" s="613"/>
      <c r="BQ39" s="576">
        <v>33</v>
      </c>
      <c r="BR39" s="577"/>
      <c r="BS39" s="578"/>
      <c r="BT39" s="579"/>
      <c r="BU39" s="579"/>
      <c r="BV39" s="579"/>
      <c r="BW39" s="579"/>
      <c r="BX39" s="579"/>
      <c r="BY39" s="579"/>
      <c r="BZ39" s="579"/>
      <c r="CA39" s="579"/>
      <c r="CB39" s="579"/>
      <c r="CC39" s="579"/>
      <c r="CD39" s="579"/>
      <c r="CE39" s="579"/>
      <c r="CF39" s="579"/>
      <c r="CG39" s="580"/>
      <c r="CH39" s="581"/>
      <c r="CI39" s="582"/>
      <c r="CJ39" s="582"/>
      <c r="CK39" s="582"/>
      <c r="CL39" s="583"/>
      <c r="CM39" s="581"/>
      <c r="CN39" s="582"/>
      <c r="CO39" s="582"/>
      <c r="CP39" s="582"/>
      <c r="CQ39" s="583"/>
      <c r="CR39" s="581"/>
      <c r="CS39" s="582"/>
      <c r="CT39" s="582"/>
      <c r="CU39" s="582"/>
      <c r="CV39" s="583"/>
      <c r="CW39" s="581"/>
      <c r="CX39" s="582"/>
      <c r="CY39" s="582"/>
      <c r="CZ39" s="582"/>
      <c r="DA39" s="583"/>
      <c r="DB39" s="581"/>
      <c r="DC39" s="582"/>
      <c r="DD39" s="582"/>
      <c r="DE39" s="582"/>
      <c r="DF39" s="583"/>
      <c r="DG39" s="581"/>
      <c r="DH39" s="582"/>
      <c r="DI39" s="582"/>
      <c r="DJ39" s="582"/>
      <c r="DK39" s="583"/>
      <c r="DL39" s="581"/>
      <c r="DM39" s="582"/>
      <c r="DN39" s="582"/>
      <c r="DO39" s="582"/>
      <c r="DP39" s="583"/>
      <c r="DQ39" s="581"/>
      <c r="DR39" s="582"/>
      <c r="DS39" s="582"/>
      <c r="DT39" s="582"/>
      <c r="DU39" s="583"/>
      <c r="DV39" s="584"/>
      <c r="DW39" s="585"/>
      <c r="DX39" s="585"/>
      <c r="DY39" s="585"/>
      <c r="DZ39" s="586"/>
      <c r="EA39" s="499"/>
    </row>
    <row r="40" spans="1:131" s="500" customFormat="1" ht="26.25" customHeight="1" x14ac:dyDescent="0.15">
      <c r="A40" s="562">
        <v>13</v>
      </c>
      <c r="B40" s="563"/>
      <c r="C40" s="564"/>
      <c r="D40" s="564"/>
      <c r="E40" s="564"/>
      <c r="F40" s="564"/>
      <c r="G40" s="564"/>
      <c r="H40" s="564"/>
      <c r="I40" s="564"/>
      <c r="J40" s="564"/>
      <c r="K40" s="564"/>
      <c r="L40" s="564"/>
      <c r="M40" s="564"/>
      <c r="N40" s="564"/>
      <c r="O40" s="564"/>
      <c r="P40" s="565"/>
      <c r="Q40" s="566"/>
      <c r="R40" s="567"/>
      <c r="S40" s="567"/>
      <c r="T40" s="567"/>
      <c r="U40" s="567"/>
      <c r="V40" s="567"/>
      <c r="W40" s="567"/>
      <c r="X40" s="567"/>
      <c r="Y40" s="567"/>
      <c r="Z40" s="567"/>
      <c r="AA40" s="567"/>
      <c r="AB40" s="567"/>
      <c r="AC40" s="567"/>
      <c r="AD40" s="567"/>
      <c r="AE40" s="568"/>
      <c r="AF40" s="569"/>
      <c r="AG40" s="570"/>
      <c r="AH40" s="570"/>
      <c r="AI40" s="570"/>
      <c r="AJ40" s="571"/>
      <c r="AK40" s="631"/>
      <c r="AL40" s="632"/>
      <c r="AM40" s="632"/>
      <c r="AN40" s="632"/>
      <c r="AO40" s="632"/>
      <c r="AP40" s="632"/>
      <c r="AQ40" s="632"/>
      <c r="AR40" s="632"/>
      <c r="AS40" s="632"/>
      <c r="AT40" s="632"/>
      <c r="AU40" s="632"/>
      <c r="AV40" s="632"/>
      <c r="AW40" s="632"/>
      <c r="AX40" s="632"/>
      <c r="AY40" s="632"/>
      <c r="AZ40" s="633"/>
      <c r="BA40" s="633"/>
      <c r="BB40" s="633"/>
      <c r="BC40" s="633"/>
      <c r="BD40" s="633"/>
      <c r="BE40" s="634"/>
      <c r="BF40" s="634"/>
      <c r="BG40" s="634"/>
      <c r="BH40" s="634"/>
      <c r="BI40" s="635"/>
      <c r="BJ40" s="509"/>
      <c r="BK40" s="509"/>
      <c r="BL40" s="509"/>
      <c r="BM40" s="509"/>
      <c r="BN40" s="509"/>
      <c r="BO40" s="613"/>
      <c r="BP40" s="613"/>
      <c r="BQ40" s="576">
        <v>34</v>
      </c>
      <c r="BR40" s="577"/>
      <c r="BS40" s="578"/>
      <c r="BT40" s="579"/>
      <c r="BU40" s="579"/>
      <c r="BV40" s="579"/>
      <c r="BW40" s="579"/>
      <c r="BX40" s="579"/>
      <c r="BY40" s="579"/>
      <c r="BZ40" s="579"/>
      <c r="CA40" s="579"/>
      <c r="CB40" s="579"/>
      <c r="CC40" s="579"/>
      <c r="CD40" s="579"/>
      <c r="CE40" s="579"/>
      <c r="CF40" s="579"/>
      <c r="CG40" s="580"/>
      <c r="CH40" s="581"/>
      <c r="CI40" s="582"/>
      <c r="CJ40" s="582"/>
      <c r="CK40" s="582"/>
      <c r="CL40" s="583"/>
      <c r="CM40" s="581"/>
      <c r="CN40" s="582"/>
      <c r="CO40" s="582"/>
      <c r="CP40" s="582"/>
      <c r="CQ40" s="583"/>
      <c r="CR40" s="581"/>
      <c r="CS40" s="582"/>
      <c r="CT40" s="582"/>
      <c r="CU40" s="582"/>
      <c r="CV40" s="583"/>
      <c r="CW40" s="581"/>
      <c r="CX40" s="582"/>
      <c r="CY40" s="582"/>
      <c r="CZ40" s="582"/>
      <c r="DA40" s="583"/>
      <c r="DB40" s="581"/>
      <c r="DC40" s="582"/>
      <c r="DD40" s="582"/>
      <c r="DE40" s="582"/>
      <c r="DF40" s="583"/>
      <c r="DG40" s="581"/>
      <c r="DH40" s="582"/>
      <c r="DI40" s="582"/>
      <c r="DJ40" s="582"/>
      <c r="DK40" s="583"/>
      <c r="DL40" s="581"/>
      <c r="DM40" s="582"/>
      <c r="DN40" s="582"/>
      <c r="DO40" s="582"/>
      <c r="DP40" s="583"/>
      <c r="DQ40" s="581"/>
      <c r="DR40" s="582"/>
      <c r="DS40" s="582"/>
      <c r="DT40" s="582"/>
      <c r="DU40" s="583"/>
      <c r="DV40" s="584"/>
      <c r="DW40" s="585"/>
      <c r="DX40" s="585"/>
      <c r="DY40" s="585"/>
      <c r="DZ40" s="586"/>
      <c r="EA40" s="499"/>
    </row>
    <row r="41" spans="1:131" s="500" customFormat="1" ht="26.25" customHeight="1" x14ac:dyDescent="0.15">
      <c r="A41" s="562">
        <v>14</v>
      </c>
      <c r="B41" s="563"/>
      <c r="C41" s="564"/>
      <c r="D41" s="564"/>
      <c r="E41" s="564"/>
      <c r="F41" s="564"/>
      <c r="G41" s="564"/>
      <c r="H41" s="564"/>
      <c r="I41" s="564"/>
      <c r="J41" s="564"/>
      <c r="K41" s="564"/>
      <c r="L41" s="564"/>
      <c r="M41" s="564"/>
      <c r="N41" s="564"/>
      <c r="O41" s="564"/>
      <c r="P41" s="565"/>
      <c r="Q41" s="566"/>
      <c r="R41" s="567"/>
      <c r="S41" s="567"/>
      <c r="T41" s="567"/>
      <c r="U41" s="567"/>
      <c r="V41" s="567"/>
      <c r="W41" s="567"/>
      <c r="X41" s="567"/>
      <c r="Y41" s="567"/>
      <c r="Z41" s="567"/>
      <c r="AA41" s="567"/>
      <c r="AB41" s="567"/>
      <c r="AC41" s="567"/>
      <c r="AD41" s="567"/>
      <c r="AE41" s="568"/>
      <c r="AF41" s="569"/>
      <c r="AG41" s="570"/>
      <c r="AH41" s="570"/>
      <c r="AI41" s="570"/>
      <c r="AJ41" s="571"/>
      <c r="AK41" s="631"/>
      <c r="AL41" s="632"/>
      <c r="AM41" s="632"/>
      <c r="AN41" s="632"/>
      <c r="AO41" s="632"/>
      <c r="AP41" s="632"/>
      <c r="AQ41" s="632"/>
      <c r="AR41" s="632"/>
      <c r="AS41" s="632"/>
      <c r="AT41" s="632"/>
      <c r="AU41" s="632"/>
      <c r="AV41" s="632"/>
      <c r="AW41" s="632"/>
      <c r="AX41" s="632"/>
      <c r="AY41" s="632"/>
      <c r="AZ41" s="633"/>
      <c r="BA41" s="633"/>
      <c r="BB41" s="633"/>
      <c r="BC41" s="633"/>
      <c r="BD41" s="633"/>
      <c r="BE41" s="634"/>
      <c r="BF41" s="634"/>
      <c r="BG41" s="634"/>
      <c r="BH41" s="634"/>
      <c r="BI41" s="635"/>
      <c r="BJ41" s="509"/>
      <c r="BK41" s="509"/>
      <c r="BL41" s="509"/>
      <c r="BM41" s="509"/>
      <c r="BN41" s="509"/>
      <c r="BO41" s="613"/>
      <c r="BP41" s="613"/>
      <c r="BQ41" s="576">
        <v>35</v>
      </c>
      <c r="BR41" s="577"/>
      <c r="BS41" s="578"/>
      <c r="BT41" s="579"/>
      <c r="BU41" s="579"/>
      <c r="BV41" s="579"/>
      <c r="BW41" s="579"/>
      <c r="BX41" s="579"/>
      <c r="BY41" s="579"/>
      <c r="BZ41" s="579"/>
      <c r="CA41" s="579"/>
      <c r="CB41" s="579"/>
      <c r="CC41" s="579"/>
      <c r="CD41" s="579"/>
      <c r="CE41" s="579"/>
      <c r="CF41" s="579"/>
      <c r="CG41" s="580"/>
      <c r="CH41" s="581"/>
      <c r="CI41" s="582"/>
      <c r="CJ41" s="582"/>
      <c r="CK41" s="582"/>
      <c r="CL41" s="583"/>
      <c r="CM41" s="581"/>
      <c r="CN41" s="582"/>
      <c r="CO41" s="582"/>
      <c r="CP41" s="582"/>
      <c r="CQ41" s="583"/>
      <c r="CR41" s="581"/>
      <c r="CS41" s="582"/>
      <c r="CT41" s="582"/>
      <c r="CU41" s="582"/>
      <c r="CV41" s="583"/>
      <c r="CW41" s="581"/>
      <c r="CX41" s="582"/>
      <c r="CY41" s="582"/>
      <c r="CZ41" s="582"/>
      <c r="DA41" s="583"/>
      <c r="DB41" s="581"/>
      <c r="DC41" s="582"/>
      <c r="DD41" s="582"/>
      <c r="DE41" s="582"/>
      <c r="DF41" s="583"/>
      <c r="DG41" s="581"/>
      <c r="DH41" s="582"/>
      <c r="DI41" s="582"/>
      <c r="DJ41" s="582"/>
      <c r="DK41" s="583"/>
      <c r="DL41" s="581"/>
      <c r="DM41" s="582"/>
      <c r="DN41" s="582"/>
      <c r="DO41" s="582"/>
      <c r="DP41" s="583"/>
      <c r="DQ41" s="581"/>
      <c r="DR41" s="582"/>
      <c r="DS41" s="582"/>
      <c r="DT41" s="582"/>
      <c r="DU41" s="583"/>
      <c r="DV41" s="584"/>
      <c r="DW41" s="585"/>
      <c r="DX41" s="585"/>
      <c r="DY41" s="585"/>
      <c r="DZ41" s="586"/>
      <c r="EA41" s="499"/>
    </row>
    <row r="42" spans="1:131" s="500" customFormat="1" ht="26.25" customHeight="1" x14ac:dyDescent="0.15">
      <c r="A42" s="562">
        <v>15</v>
      </c>
      <c r="B42" s="563"/>
      <c r="C42" s="564"/>
      <c r="D42" s="564"/>
      <c r="E42" s="564"/>
      <c r="F42" s="564"/>
      <c r="G42" s="564"/>
      <c r="H42" s="564"/>
      <c r="I42" s="564"/>
      <c r="J42" s="564"/>
      <c r="K42" s="564"/>
      <c r="L42" s="564"/>
      <c r="M42" s="564"/>
      <c r="N42" s="564"/>
      <c r="O42" s="564"/>
      <c r="P42" s="565"/>
      <c r="Q42" s="566"/>
      <c r="R42" s="567"/>
      <c r="S42" s="567"/>
      <c r="T42" s="567"/>
      <c r="U42" s="567"/>
      <c r="V42" s="567"/>
      <c r="W42" s="567"/>
      <c r="X42" s="567"/>
      <c r="Y42" s="567"/>
      <c r="Z42" s="567"/>
      <c r="AA42" s="567"/>
      <c r="AB42" s="567"/>
      <c r="AC42" s="567"/>
      <c r="AD42" s="567"/>
      <c r="AE42" s="568"/>
      <c r="AF42" s="569"/>
      <c r="AG42" s="570"/>
      <c r="AH42" s="570"/>
      <c r="AI42" s="570"/>
      <c r="AJ42" s="571"/>
      <c r="AK42" s="631"/>
      <c r="AL42" s="632"/>
      <c r="AM42" s="632"/>
      <c r="AN42" s="632"/>
      <c r="AO42" s="632"/>
      <c r="AP42" s="632"/>
      <c r="AQ42" s="632"/>
      <c r="AR42" s="632"/>
      <c r="AS42" s="632"/>
      <c r="AT42" s="632"/>
      <c r="AU42" s="632"/>
      <c r="AV42" s="632"/>
      <c r="AW42" s="632"/>
      <c r="AX42" s="632"/>
      <c r="AY42" s="632"/>
      <c r="AZ42" s="633"/>
      <c r="BA42" s="633"/>
      <c r="BB42" s="633"/>
      <c r="BC42" s="633"/>
      <c r="BD42" s="633"/>
      <c r="BE42" s="634"/>
      <c r="BF42" s="634"/>
      <c r="BG42" s="634"/>
      <c r="BH42" s="634"/>
      <c r="BI42" s="635"/>
      <c r="BJ42" s="509"/>
      <c r="BK42" s="509"/>
      <c r="BL42" s="509"/>
      <c r="BM42" s="509"/>
      <c r="BN42" s="509"/>
      <c r="BO42" s="613"/>
      <c r="BP42" s="613"/>
      <c r="BQ42" s="576">
        <v>36</v>
      </c>
      <c r="BR42" s="577"/>
      <c r="BS42" s="578"/>
      <c r="BT42" s="579"/>
      <c r="BU42" s="579"/>
      <c r="BV42" s="579"/>
      <c r="BW42" s="579"/>
      <c r="BX42" s="579"/>
      <c r="BY42" s="579"/>
      <c r="BZ42" s="579"/>
      <c r="CA42" s="579"/>
      <c r="CB42" s="579"/>
      <c r="CC42" s="579"/>
      <c r="CD42" s="579"/>
      <c r="CE42" s="579"/>
      <c r="CF42" s="579"/>
      <c r="CG42" s="580"/>
      <c r="CH42" s="581"/>
      <c r="CI42" s="582"/>
      <c r="CJ42" s="582"/>
      <c r="CK42" s="582"/>
      <c r="CL42" s="583"/>
      <c r="CM42" s="581"/>
      <c r="CN42" s="582"/>
      <c r="CO42" s="582"/>
      <c r="CP42" s="582"/>
      <c r="CQ42" s="583"/>
      <c r="CR42" s="581"/>
      <c r="CS42" s="582"/>
      <c r="CT42" s="582"/>
      <c r="CU42" s="582"/>
      <c r="CV42" s="583"/>
      <c r="CW42" s="581"/>
      <c r="CX42" s="582"/>
      <c r="CY42" s="582"/>
      <c r="CZ42" s="582"/>
      <c r="DA42" s="583"/>
      <c r="DB42" s="581"/>
      <c r="DC42" s="582"/>
      <c r="DD42" s="582"/>
      <c r="DE42" s="582"/>
      <c r="DF42" s="583"/>
      <c r="DG42" s="581"/>
      <c r="DH42" s="582"/>
      <c r="DI42" s="582"/>
      <c r="DJ42" s="582"/>
      <c r="DK42" s="583"/>
      <c r="DL42" s="581"/>
      <c r="DM42" s="582"/>
      <c r="DN42" s="582"/>
      <c r="DO42" s="582"/>
      <c r="DP42" s="583"/>
      <c r="DQ42" s="581"/>
      <c r="DR42" s="582"/>
      <c r="DS42" s="582"/>
      <c r="DT42" s="582"/>
      <c r="DU42" s="583"/>
      <c r="DV42" s="584"/>
      <c r="DW42" s="585"/>
      <c r="DX42" s="585"/>
      <c r="DY42" s="585"/>
      <c r="DZ42" s="586"/>
      <c r="EA42" s="499"/>
    </row>
    <row r="43" spans="1:131" s="500" customFormat="1" ht="26.25" customHeight="1" x14ac:dyDescent="0.15">
      <c r="A43" s="562">
        <v>16</v>
      </c>
      <c r="B43" s="563"/>
      <c r="C43" s="564"/>
      <c r="D43" s="564"/>
      <c r="E43" s="564"/>
      <c r="F43" s="564"/>
      <c r="G43" s="564"/>
      <c r="H43" s="564"/>
      <c r="I43" s="564"/>
      <c r="J43" s="564"/>
      <c r="K43" s="564"/>
      <c r="L43" s="564"/>
      <c r="M43" s="564"/>
      <c r="N43" s="564"/>
      <c r="O43" s="564"/>
      <c r="P43" s="565"/>
      <c r="Q43" s="566"/>
      <c r="R43" s="567"/>
      <c r="S43" s="567"/>
      <c r="T43" s="567"/>
      <c r="U43" s="567"/>
      <c r="V43" s="567"/>
      <c r="W43" s="567"/>
      <c r="X43" s="567"/>
      <c r="Y43" s="567"/>
      <c r="Z43" s="567"/>
      <c r="AA43" s="567"/>
      <c r="AB43" s="567"/>
      <c r="AC43" s="567"/>
      <c r="AD43" s="567"/>
      <c r="AE43" s="568"/>
      <c r="AF43" s="569"/>
      <c r="AG43" s="570"/>
      <c r="AH43" s="570"/>
      <c r="AI43" s="570"/>
      <c r="AJ43" s="571"/>
      <c r="AK43" s="631"/>
      <c r="AL43" s="632"/>
      <c r="AM43" s="632"/>
      <c r="AN43" s="632"/>
      <c r="AO43" s="632"/>
      <c r="AP43" s="632"/>
      <c r="AQ43" s="632"/>
      <c r="AR43" s="632"/>
      <c r="AS43" s="632"/>
      <c r="AT43" s="632"/>
      <c r="AU43" s="632"/>
      <c r="AV43" s="632"/>
      <c r="AW43" s="632"/>
      <c r="AX43" s="632"/>
      <c r="AY43" s="632"/>
      <c r="AZ43" s="633"/>
      <c r="BA43" s="633"/>
      <c r="BB43" s="633"/>
      <c r="BC43" s="633"/>
      <c r="BD43" s="633"/>
      <c r="BE43" s="634"/>
      <c r="BF43" s="634"/>
      <c r="BG43" s="634"/>
      <c r="BH43" s="634"/>
      <c r="BI43" s="635"/>
      <c r="BJ43" s="509"/>
      <c r="BK43" s="509"/>
      <c r="BL43" s="509"/>
      <c r="BM43" s="509"/>
      <c r="BN43" s="509"/>
      <c r="BO43" s="613"/>
      <c r="BP43" s="613"/>
      <c r="BQ43" s="576">
        <v>37</v>
      </c>
      <c r="BR43" s="577"/>
      <c r="BS43" s="578"/>
      <c r="BT43" s="579"/>
      <c r="BU43" s="579"/>
      <c r="BV43" s="579"/>
      <c r="BW43" s="579"/>
      <c r="BX43" s="579"/>
      <c r="BY43" s="579"/>
      <c r="BZ43" s="579"/>
      <c r="CA43" s="579"/>
      <c r="CB43" s="579"/>
      <c r="CC43" s="579"/>
      <c r="CD43" s="579"/>
      <c r="CE43" s="579"/>
      <c r="CF43" s="579"/>
      <c r="CG43" s="580"/>
      <c r="CH43" s="581"/>
      <c r="CI43" s="582"/>
      <c r="CJ43" s="582"/>
      <c r="CK43" s="582"/>
      <c r="CL43" s="583"/>
      <c r="CM43" s="581"/>
      <c r="CN43" s="582"/>
      <c r="CO43" s="582"/>
      <c r="CP43" s="582"/>
      <c r="CQ43" s="583"/>
      <c r="CR43" s="581"/>
      <c r="CS43" s="582"/>
      <c r="CT43" s="582"/>
      <c r="CU43" s="582"/>
      <c r="CV43" s="583"/>
      <c r="CW43" s="581"/>
      <c r="CX43" s="582"/>
      <c r="CY43" s="582"/>
      <c r="CZ43" s="582"/>
      <c r="DA43" s="583"/>
      <c r="DB43" s="581"/>
      <c r="DC43" s="582"/>
      <c r="DD43" s="582"/>
      <c r="DE43" s="582"/>
      <c r="DF43" s="583"/>
      <c r="DG43" s="581"/>
      <c r="DH43" s="582"/>
      <c r="DI43" s="582"/>
      <c r="DJ43" s="582"/>
      <c r="DK43" s="583"/>
      <c r="DL43" s="581"/>
      <c r="DM43" s="582"/>
      <c r="DN43" s="582"/>
      <c r="DO43" s="582"/>
      <c r="DP43" s="583"/>
      <c r="DQ43" s="581"/>
      <c r="DR43" s="582"/>
      <c r="DS43" s="582"/>
      <c r="DT43" s="582"/>
      <c r="DU43" s="583"/>
      <c r="DV43" s="584"/>
      <c r="DW43" s="585"/>
      <c r="DX43" s="585"/>
      <c r="DY43" s="585"/>
      <c r="DZ43" s="586"/>
      <c r="EA43" s="499"/>
    </row>
    <row r="44" spans="1:131" s="500" customFormat="1" ht="26.25" customHeight="1" x14ac:dyDescent="0.15">
      <c r="A44" s="562">
        <v>17</v>
      </c>
      <c r="B44" s="563"/>
      <c r="C44" s="564"/>
      <c r="D44" s="564"/>
      <c r="E44" s="564"/>
      <c r="F44" s="564"/>
      <c r="G44" s="564"/>
      <c r="H44" s="564"/>
      <c r="I44" s="564"/>
      <c r="J44" s="564"/>
      <c r="K44" s="564"/>
      <c r="L44" s="564"/>
      <c r="M44" s="564"/>
      <c r="N44" s="564"/>
      <c r="O44" s="564"/>
      <c r="P44" s="565"/>
      <c r="Q44" s="566"/>
      <c r="R44" s="567"/>
      <c r="S44" s="567"/>
      <c r="T44" s="567"/>
      <c r="U44" s="567"/>
      <c r="V44" s="567"/>
      <c r="W44" s="567"/>
      <c r="X44" s="567"/>
      <c r="Y44" s="567"/>
      <c r="Z44" s="567"/>
      <c r="AA44" s="567"/>
      <c r="AB44" s="567"/>
      <c r="AC44" s="567"/>
      <c r="AD44" s="567"/>
      <c r="AE44" s="568"/>
      <c r="AF44" s="569"/>
      <c r="AG44" s="570"/>
      <c r="AH44" s="570"/>
      <c r="AI44" s="570"/>
      <c r="AJ44" s="571"/>
      <c r="AK44" s="631"/>
      <c r="AL44" s="632"/>
      <c r="AM44" s="632"/>
      <c r="AN44" s="632"/>
      <c r="AO44" s="632"/>
      <c r="AP44" s="632"/>
      <c r="AQ44" s="632"/>
      <c r="AR44" s="632"/>
      <c r="AS44" s="632"/>
      <c r="AT44" s="632"/>
      <c r="AU44" s="632"/>
      <c r="AV44" s="632"/>
      <c r="AW44" s="632"/>
      <c r="AX44" s="632"/>
      <c r="AY44" s="632"/>
      <c r="AZ44" s="633"/>
      <c r="BA44" s="633"/>
      <c r="BB44" s="633"/>
      <c r="BC44" s="633"/>
      <c r="BD44" s="633"/>
      <c r="BE44" s="634"/>
      <c r="BF44" s="634"/>
      <c r="BG44" s="634"/>
      <c r="BH44" s="634"/>
      <c r="BI44" s="635"/>
      <c r="BJ44" s="509"/>
      <c r="BK44" s="509"/>
      <c r="BL44" s="509"/>
      <c r="BM44" s="509"/>
      <c r="BN44" s="509"/>
      <c r="BO44" s="613"/>
      <c r="BP44" s="613"/>
      <c r="BQ44" s="576">
        <v>38</v>
      </c>
      <c r="BR44" s="577"/>
      <c r="BS44" s="578"/>
      <c r="BT44" s="579"/>
      <c r="BU44" s="579"/>
      <c r="BV44" s="579"/>
      <c r="BW44" s="579"/>
      <c r="BX44" s="579"/>
      <c r="BY44" s="579"/>
      <c r="BZ44" s="579"/>
      <c r="CA44" s="579"/>
      <c r="CB44" s="579"/>
      <c r="CC44" s="579"/>
      <c r="CD44" s="579"/>
      <c r="CE44" s="579"/>
      <c r="CF44" s="579"/>
      <c r="CG44" s="580"/>
      <c r="CH44" s="581"/>
      <c r="CI44" s="582"/>
      <c r="CJ44" s="582"/>
      <c r="CK44" s="582"/>
      <c r="CL44" s="583"/>
      <c r="CM44" s="581"/>
      <c r="CN44" s="582"/>
      <c r="CO44" s="582"/>
      <c r="CP44" s="582"/>
      <c r="CQ44" s="583"/>
      <c r="CR44" s="581"/>
      <c r="CS44" s="582"/>
      <c r="CT44" s="582"/>
      <c r="CU44" s="582"/>
      <c r="CV44" s="583"/>
      <c r="CW44" s="581"/>
      <c r="CX44" s="582"/>
      <c r="CY44" s="582"/>
      <c r="CZ44" s="582"/>
      <c r="DA44" s="583"/>
      <c r="DB44" s="581"/>
      <c r="DC44" s="582"/>
      <c r="DD44" s="582"/>
      <c r="DE44" s="582"/>
      <c r="DF44" s="583"/>
      <c r="DG44" s="581"/>
      <c r="DH44" s="582"/>
      <c r="DI44" s="582"/>
      <c r="DJ44" s="582"/>
      <c r="DK44" s="583"/>
      <c r="DL44" s="581"/>
      <c r="DM44" s="582"/>
      <c r="DN44" s="582"/>
      <c r="DO44" s="582"/>
      <c r="DP44" s="583"/>
      <c r="DQ44" s="581"/>
      <c r="DR44" s="582"/>
      <c r="DS44" s="582"/>
      <c r="DT44" s="582"/>
      <c r="DU44" s="583"/>
      <c r="DV44" s="584"/>
      <c r="DW44" s="585"/>
      <c r="DX44" s="585"/>
      <c r="DY44" s="585"/>
      <c r="DZ44" s="586"/>
      <c r="EA44" s="499"/>
    </row>
    <row r="45" spans="1:131" s="500" customFormat="1" ht="26.25" customHeight="1" x14ac:dyDescent="0.15">
      <c r="A45" s="562">
        <v>18</v>
      </c>
      <c r="B45" s="563"/>
      <c r="C45" s="564"/>
      <c r="D45" s="564"/>
      <c r="E45" s="564"/>
      <c r="F45" s="564"/>
      <c r="G45" s="564"/>
      <c r="H45" s="564"/>
      <c r="I45" s="564"/>
      <c r="J45" s="564"/>
      <c r="K45" s="564"/>
      <c r="L45" s="564"/>
      <c r="M45" s="564"/>
      <c r="N45" s="564"/>
      <c r="O45" s="564"/>
      <c r="P45" s="565"/>
      <c r="Q45" s="566"/>
      <c r="R45" s="567"/>
      <c r="S45" s="567"/>
      <c r="T45" s="567"/>
      <c r="U45" s="567"/>
      <c r="V45" s="567"/>
      <c r="W45" s="567"/>
      <c r="X45" s="567"/>
      <c r="Y45" s="567"/>
      <c r="Z45" s="567"/>
      <c r="AA45" s="567"/>
      <c r="AB45" s="567"/>
      <c r="AC45" s="567"/>
      <c r="AD45" s="567"/>
      <c r="AE45" s="568"/>
      <c r="AF45" s="569"/>
      <c r="AG45" s="570"/>
      <c r="AH45" s="570"/>
      <c r="AI45" s="570"/>
      <c r="AJ45" s="571"/>
      <c r="AK45" s="631"/>
      <c r="AL45" s="632"/>
      <c r="AM45" s="632"/>
      <c r="AN45" s="632"/>
      <c r="AO45" s="632"/>
      <c r="AP45" s="632"/>
      <c r="AQ45" s="632"/>
      <c r="AR45" s="632"/>
      <c r="AS45" s="632"/>
      <c r="AT45" s="632"/>
      <c r="AU45" s="632"/>
      <c r="AV45" s="632"/>
      <c r="AW45" s="632"/>
      <c r="AX45" s="632"/>
      <c r="AY45" s="632"/>
      <c r="AZ45" s="633"/>
      <c r="BA45" s="633"/>
      <c r="BB45" s="633"/>
      <c r="BC45" s="633"/>
      <c r="BD45" s="633"/>
      <c r="BE45" s="634"/>
      <c r="BF45" s="634"/>
      <c r="BG45" s="634"/>
      <c r="BH45" s="634"/>
      <c r="BI45" s="635"/>
      <c r="BJ45" s="509"/>
      <c r="BK45" s="509"/>
      <c r="BL45" s="509"/>
      <c r="BM45" s="509"/>
      <c r="BN45" s="509"/>
      <c r="BO45" s="613"/>
      <c r="BP45" s="613"/>
      <c r="BQ45" s="576">
        <v>39</v>
      </c>
      <c r="BR45" s="577"/>
      <c r="BS45" s="578"/>
      <c r="BT45" s="579"/>
      <c r="BU45" s="579"/>
      <c r="BV45" s="579"/>
      <c r="BW45" s="579"/>
      <c r="BX45" s="579"/>
      <c r="BY45" s="579"/>
      <c r="BZ45" s="579"/>
      <c r="CA45" s="579"/>
      <c r="CB45" s="579"/>
      <c r="CC45" s="579"/>
      <c r="CD45" s="579"/>
      <c r="CE45" s="579"/>
      <c r="CF45" s="579"/>
      <c r="CG45" s="580"/>
      <c r="CH45" s="581"/>
      <c r="CI45" s="582"/>
      <c r="CJ45" s="582"/>
      <c r="CK45" s="582"/>
      <c r="CL45" s="583"/>
      <c r="CM45" s="581"/>
      <c r="CN45" s="582"/>
      <c r="CO45" s="582"/>
      <c r="CP45" s="582"/>
      <c r="CQ45" s="583"/>
      <c r="CR45" s="581"/>
      <c r="CS45" s="582"/>
      <c r="CT45" s="582"/>
      <c r="CU45" s="582"/>
      <c r="CV45" s="583"/>
      <c r="CW45" s="581"/>
      <c r="CX45" s="582"/>
      <c r="CY45" s="582"/>
      <c r="CZ45" s="582"/>
      <c r="DA45" s="583"/>
      <c r="DB45" s="581"/>
      <c r="DC45" s="582"/>
      <c r="DD45" s="582"/>
      <c r="DE45" s="582"/>
      <c r="DF45" s="583"/>
      <c r="DG45" s="581"/>
      <c r="DH45" s="582"/>
      <c r="DI45" s="582"/>
      <c r="DJ45" s="582"/>
      <c r="DK45" s="583"/>
      <c r="DL45" s="581"/>
      <c r="DM45" s="582"/>
      <c r="DN45" s="582"/>
      <c r="DO45" s="582"/>
      <c r="DP45" s="583"/>
      <c r="DQ45" s="581"/>
      <c r="DR45" s="582"/>
      <c r="DS45" s="582"/>
      <c r="DT45" s="582"/>
      <c r="DU45" s="583"/>
      <c r="DV45" s="584"/>
      <c r="DW45" s="585"/>
      <c r="DX45" s="585"/>
      <c r="DY45" s="585"/>
      <c r="DZ45" s="586"/>
      <c r="EA45" s="499"/>
    </row>
    <row r="46" spans="1:131" s="500" customFormat="1" ht="26.25" customHeight="1" x14ac:dyDescent="0.15">
      <c r="A46" s="562">
        <v>19</v>
      </c>
      <c r="B46" s="563"/>
      <c r="C46" s="564"/>
      <c r="D46" s="564"/>
      <c r="E46" s="564"/>
      <c r="F46" s="564"/>
      <c r="G46" s="564"/>
      <c r="H46" s="564"/>
      <c r="I46" s="564"/>
      <c r="J46" s="564"/>
      <c r="K46" s="564"/>
      <c r="L46" s="564"/>
      <c r="M46" s="564"/>
      <c r="N46" s="564"/>
      <c r="O46" s="564"/>
      <c r="P46" s="565"/>
      <c r="Q46" s="566"/>
      <c r="R46" s="567"/>
      <c r="S46" s="567"/>
      <c r="T46" s="567"/>
      <c r="U46" s="567"/>
      <c r="V46" s="567"/>
      <c r="W46" s="567"/>
      <c r="X46" s="567"/>
      <c r="Y46" s="567"/>
      <c r="Z46" s="567"/>
      <c r="AA46" s="567"/>
      <c r="AB46" s="567"/>
      <c r="AC46" s="567"/>
      <c r="AD46" s="567"/>
      <c r="AE46" s="568"/>
      <c r="AF46" s="569"/>
      <c r="AG46" s="570"/>
      <c r="AH46" s="570"/>
      <c r="AI46" s="570"/>
      <c r="AJ46" s="571"/>
      <c r="AK46" s="631"/>
      <c r="AL46" s="632"/>
      <c r="AM46" s="632"/>
      <c r="AN46" s="632"/>
      <c r="AO46" s="632"/>
      <c r="AP46" s="632"/>
      <c r="AQ46" s="632"/>
      <c r="AR46" s="632"/>
      <c r="AS46" s="632"/>
      <c r="AT46" s="632"/>
      <c r="AU46" s="632"/>
      <c r="AV46" s="632"/>
      <c r="AW46" s="632"/>
      <c r="AX46" s="632"/>
      <c r="AY46" s="632"/>
      <c r="AZ46" s="633"/>
      <c r="BA46" s="633"/>
      <c r="BB46" s="633"/>
      <c r="BC46" s="633"/>
      <c r="BD46" s="633"/>
      <c r="BE46" s="634"/>
      <c r="BF46" s="634"/>
      <c r="BG46" s="634"/>
      <c r="BH46" s="634"/>
      <c r="BI46" s="635"/>
      <c r="BJ46" s="509"/>
      <c r="BK46" s="509"/>
      <c r="BL46" s="509"/>
      <c r="BM46" s="509"/>
      <c r="BN46" s="509"/>
      <c r="BO46" s="613"/>
      <c r="BP46" s="613"/>
      <c r="BQ46" s="576">
        <v>40</v>
      </c>
      <c r="BR46" s="577"/>
      <c r="BS46" s="578"/>
      <c r="BT46" s="579"/>
      <c r="BU46" s="579"/>
      <c r="BV46" s="579"/>
      <c r="BW46" s="579"/>
      <c r="BX46" s="579"/>
      <c r="BY46" s="579"/>
      <c r="BZ46" s="579"/>
      <c r="CA46" s="579"/>
      <c r="CB46" s="579"/>
      <c r="CC46" s="579"/>
      <c r="CD46" s="579"/>
      <c r="CE46" s="579"/>
      <c r="CF46" s="579"/>
      <c r="CG46" s="580"/>
      <c r="CH46" s="581"/>
      <c r="CI46" s="582"/>
      <c r="CJ46" s="582"/>
      <c r="CK46" s="582"/>
      <c r="CL46" s="583"/>
      <c r="CM46" s="581"/>
      <c r="CN46" s="582"/>
      <c r="CO46" s="582"/>
      <c r="CP46" s="582"/>
      <c r="CQ46" s="583"/>
      <c r="CR46" s="581"/>
      <c r="CS46" s="582"/>
      <c r="CT46" s="582"/>
      <c r="CU46" s="582"/>
      <c r="CV46" s="583"/>
      <c r="CW46" s="581"/>
      <c r="CX46" s="582"/>
      <c r="CY46" s="582"/>
      <c r="CZ46" s="582"/>
      <c r="DA46" s="583"/>
      <c r="DB46" s="581"/>
      <c r="DC46" s="582"/>
      <c r="DD46" s="582"/>
      <c r="DE46" s="582"/>
      <c r="DF46" s="583"/>
      <c r="DG46" s="581"/>
      <c r="DH46" s="582"/>
      <c r="DI46" s="582"/>
      <c r="DJ46" s="582"/>
      <c r="DK46" s="583"/>
      <c r="DL46" s="581"/>
      <c r="DM46" s="582"/>
      <c r="DN46" s="582"/>
      <c r="DO46" s="582"/>
      <c r="DP46" s="583"/>
      <c r="DQ46" s="581"/>
      <c r="DR46" s="582"/>
      <c r="DS46" s="582"/>
      <c r="DT46" s="582"/>
      <c r="DU46" s="583"/>
      <c r="DV46" s="584"/>
      <c r="DW46" s="585"/>
      <c r="DX46" s="585"/>
      <c r="DY46" s="585"/>
      <c r="DZ46" s="586"/>
      <c r="EA46" s="499"/>
    </row>
    <row r="47" spans="1:131" s="500" customFormat="1" ht="26.25" customHeight="1" x14ac:dyDescent="0.15">
      <c r="A47" s="562">
        <v>20</v>
      </c>
      <c r="B47" s="563"/>
      <c r="C47" s="564"/>
      <c r="D47" s="564"/>
      <c r="E47" s="564"/>
      <c r="F47" s="564"/>
      <c r="G47" s="564"/>
      <c r="H47" s="564"/>
      <c r="I47" s="564"/>
      <c r="J47" s="564"/>
      <c r="K47" s="564"/>
      <c r="L47" s="564"/>
      <c r="M47" s="564"/>
      <c r="N47" s="564"/>
      <c r="O47" s="564"/>
      <c r="P47" s="565"/>
      <c r="Q47" s="566"/>
      <c r="R47" s="567"/>
      <c r="S47" s="567"/>
      <c r="T47" s="567"/>
      <c r="U47" s="567"/>
      <c r="V47" s="567"/>
      <c r="W47" s="567"/>
      <c r="X47" s="567"/>
      <c r="Y47" s="567"/>
      <c r="Z47" s="567"/>
      <c r="AA47" s="567"/>
      <c r="AB47" s="567"/>
      <c r="AC47" s="567"/>
      <c r="AD47" s="567"/>
      <c r="AE47" s="568"/>
      <c r="AF47" s="569"/>
      <c r="AG47" s="570"/>
      <c r="AH47" s="570"/>
      <c r="AI47" s="570"/>
      <c r="AJ47" s="571"/>
      <c r="AK47" s="631"/>
      <c r="AL47" s="632"/>
      <c r="AM47" s="632"/>
      <c r="AN47" s="632"/>
      <c r="AO47" s="632"/>
      <c r="AP47" s="632"/>
      <c r="AQ47" s="632"/>
      <c r="AR47" s="632"/>
      <c r="AS47" s="632"/>
      <c r="AT47" s="632"/>
      <c r="AU47" s="632"/>
      <c r="AV47" s="632"/>
      <c r="AW47" s="632"/>
      <c r="AX47" s="632"/>
      <c r="AY47" s="632"/>
      <c r="AZ47" s="633"/>
      <c r="BA47" s="633"/>
      <c r="BB47" s="633"/>
      <c r="BC47" s="633"/>
      <c r="BD47" s="633"/>
      <c r="BE47" s="634"/>
      <c r="BF47" s="634"/>
      <c r="BG47" s="634"/>
      <c r="BH47" s="634"/>
      <c r="BI47" s="635"/>
      <c r="BJ47" s="509"/>
      <c r="BK47" s="509"/>
      <c r="BL47" s="509"/>
      <c r="BM47" s="509"/>
      <c r="BN47" s="509"/>
      <c r="BO47" s="613"/>
      <c r="BP47" s="613"/>
      <c r="BQ47" s="576">
        <v>41</v>
      </c>
      <c r="BR47" s="577"/>
      <c r="BS47" s="578"/>
      <c r="BT47" s="579"/>
      <c r="BU47" s="579"/>
      <c r="BV47" s="579"/>
      <c r="BW47" s="579"/>
      <c r="BX47" s="579"/>
      <c r="BY47" s="579"/>
      <c r="BZ47" s="579"/>
      <c r="CA47" s="579"/>
      <c r="CB47" s="579"/>
      <c r="CC47" s="579"/>
      <c r="CD47" s="579"/>
      <c r="CE47" s="579"/>
      <c r="CF47" s="579"/>
      <c r="CG47" s="580"/>
      <c r="CH47" s="581"/>
      <c r="CI47" s="582"/>
      <c r="CJ47" s="582"/>
      <c r="CK47" s="582"/>
      <c r="CL47" s="583"/>
      <c r="CM47" s="581"/>
      <c r="CN47" s="582"/>
      <c r="CO47" s="582"/>
      <c r="CP47" s="582"/>
      <c r="CQ47" s="583"/>
      <c r="CR47" s="581"/>
      <c r="CS47" s="582"/>
      <c r="CT47" s="582"/>
      <c r="CU47" s="582"/>
      <c r="CV47" s="583"/>
      <c r="CW47" s="581"/>
      <c r="CX47" s="582"/>
      <c r="CY47" s="582"/>
      <c r="CZ47" s="582"/>
      <c r="DA47" s="583"/>
      <c r="DB47" s="581"/>
      <c r="DC47" s="582"/>
      <c r="DD47" s="582"/>
      <c r="DE47" s="582"/>
      <c r="DF47" s="583"/>
      <c r="DG47" s="581"/>
      <c r="DH47" s="582"/>
      <c r="DI47" s="582"/>
      <c r="DJ47" s="582"/>
      <c r="DK47" s="583"/>
      <c r="DL47" s="581"/>
      <c r="DM47" s="582"/>
      <c r="DN47" s="582"/>
      <c r="DO47" s="582"/>
      <c r="DP47" s="583"/>
      <c r="DQ47" s="581"/>
      <c r="DR47" s="582"/>
      <c r="DS47" s="582"/>
      <c r="DT47" s="582"/>
      <c r="DU47" s="583"/>
      <c r="DV47" s="584"/>
      <c r="DW47" s="585"/>
      <c r="DX47" s="585"/>
      <c r="DY47" s="585"/>
      <c r="DZ47" s="586"/>
      <c r="EA47" s="499"/>
    </row>
    <row r="48" spans="1:131" s="500" customFormat="1" ht="26.25" customHeight="1" x14ac:dyDescent="0.15">
      <c r="A48" s="562">
        <v>21</v>
      </c>
      <c r="B48" s="563"/>
      <c r="C48" s="564"/>
      <c r="D48" s="564"/>
      <c r="E48" s="564"/>
      <c r="F48" s="564"/>
      <c r="G48" s="564"/>
      <c r="H48" s="564"/>
      <c r="I48" s="564"/>
      <c r="J48" s="564"/>
      <c r="K48" s="564"/>
      <c r="L48" s="564"/>
      <c r="M48" s="564"/>
      <c r="N48" s="564"/>
      <c r="O48" s="564"/>
      <c r="P48" s="565"/>
      <c r="Q48" s="566"/>
      <c r="R48" s="567"/>
      <c r="S48" s="567"/>
      <c r="T48" s="567"/>
      <c r="U48" s="567"/>
      <c r="V48" s="567"/>
      <c r="W48" s="567"/>
      <c r="X48" s="567"/>
      <c r="Y48" s="567"/>
      <c r="Z48" s="567"/>
      <c r="AA48" s="567"/>
      <c r="AB48" s="567"/>
      <c r="AC48" s="567"/>
      <c r="AD48" s="567"/>
      <c r="AE48" s="568"/>
      <c r="AF48" s="569"/>
      <c r="AG48" s="570"/>
      <c r="AH48" s="570"/>
      <c r="AI48" s="570"/>
      <c r="AJ48" s="571"/>
      <c r="AK48" s="631"/>
      <c r="AL48" s="632"/>
      <c r="AM48" s="632"/>
      <c r="AN48" s="632"/>
      <c r="AO48" s="632"/>
      <c r="AP48" s="632"/>
      <c r="AQ48" s="632"/>
      <c r="AR48" s="632"/>
      <c r="AS48" s="632"/>
      <c r="AT48" s="632"/>
      <c r="AU48" s="632"/>
      <c r="AV48" s="632"/>
      <c r="AW48" s="632"/>
      <c r="AX48" s="632"/>
      <c r="AY48" s="632"/>
      <c r="AZ48" s="633"/>
      <c r="BA48" s="633"/>
      <c r="BB48" s="633"/>
      <c r="BC48" s="633"/>
      <c r="BD48" s="633"/>
      <c r="BE48" s="634"/>
      <c r="BF48" s="634"/>
      <c r="BG48" s="634"/>
      <c r="BH48" s="634"/>
      <c r="BI48" s="635"/>
      <c r="BJ48" s="509"/>
      <c r="BK48" s="509"/>
      <c r="BL48" s="509"/>
      <c r="BM48" s="509"/>
      <c r="BN48" s="509"/>
      <c r="BO48" s="613"/>
      <c r="BP48" s="613"/>
      <c r="BQ48" s="576">
        <v>42</v>
      </c>
      <c r="BR48" s="577"/>
      <c r="BS48" s="578"/>
      <c r="BT48" s="579"/>
      <c r="BU48" s="579"/>
      <c r="BV48" s="579"/>
      <c r="BW48" s="579"/>
      <c r="BX48" s="579"/>
      <c r="BY48" s="579"/>
      <c r="BZ48" s="579"/>
      <c r="CA48" s="579"/>
      <c r="CB48" s="579"/>
      <c r="CC48" s="579"/>
      <c r="CD48" s="579"/>
      <c r="CE48" s="579"/>
      <c r="CF48" s="579"/>
      <c r="CG48" s="580"/>
      <c r="CH48" s="581"/>
      <c r="CI48" s="582"/>
      <c r="CJ48" s="582"/>
      <c r="CK48" s="582"/>
      <c r="CL48" s="583"/>
      <c r="CM48" s="581"/>
      <c r="CN48" s="582"/>
      <c r="CO48" s="582"/>
      <c r="CP48" s="582"/>
      <c r="CQ48" s="583"/>
      <c r="CR48" s="581"/>
      <c r="CS48" s="582"/>
      <c r="CT48" s="582"/>
      <c r="CU48" s="582"/>
      <c r="CV48" s="583"/>
      <c r="CW48" s="581"/>
      <c r="CX48" s="582"/>
      <c r="CY48" s="582"/>
      <c r="CZ48" s="582"/>
      <c r="DA48" s="583"/>
      <c r="DB48" s="581"/>
      <c r="DC48" s="582"/>
      <c r="DD48" s="582"/>
      <c r="DE48" s="582"/>
      <c r="DF48" s="583"/>
      <c r="DG48" s="581"/>
      <c r="DH48" s="582"/>
      <c r="DI48" s="582"/>
      <c r="DJ48" s="582"/>
      <c r="DK48" s="583"/>
      <c r="DL48" s="581"/>
      <c r="DM48" s="582"/>
      <c r="DN48" s="582"/>
      <c r="DO48" s="582"/>
      <c r="DP48" s="583"/>
      <c r="DQ48" s="581"/>
      <c r="DR48" s="582"/>
      <c r="DS48" s="582"/>
      <c r="DT48" s="582"/>
      <c r="DU48" s="583"/>
      <c r="DV48" s="584"/>
      <c r="DW48" s="585"/>
      <c r="DX48" s="585"/>
      <c r="DY48" s="585"/>
      <c r="DZ48" s="586"/>
      <c r="EA48" s="499"/>
    </row>
    <row r="49" spans="1:131" s="500" customFormat="1" ht="26.25" customHeight="1" x14ac:dyDescent="0.15">
      <c r="A49" s="562">
        <v>22</v>
      </c>
      <c r="B49" s="563"/>
      <c r="C49" s="564"/>
      <c r="D49" s="564"/>
      <c r="E49" s="564"/>
      <c r="F49" s="564"/>
      <c r="G49" s="564"/>
      <c r="H49" s="564"/>
      <c r="I49" s="564"/>
      <c r="J49" s="564"/>
      <c r="K49" s="564"/>
      <c r="L49" s="564"/>
      <c r="M49" s="564"/>
      <c r="N49" s="564"/>
      <c r="O49" s="564"/>
      <c r="P49" s="565"/>
      <c r="Q49" s="566"/>
      <c r="R49" s="567"/>
      <c r="S49" s="567"/>
      <c r="T49" s="567"/>
      <c r="U49" s="567"/>
      <c r="V49" s="567"/>
      <c r="W49" s="567"/>
      <c r="X49" s="567"/>
      <c r="Y49" s="567"/>
      <c r="Z49" s="567"/>
      <c r="AA49" s="567"/>
      <c r="AB49" s="567"/>
      <c r="AC49" s="567"/>
      <c r="AD49" s="567"/>
      <c r="AE49" s="568"/>
      <c r="AF49" s="569"/>
      <c r="AG49" s="570"/>
      <c r="AH49" s="570"/>
      <c r="AI49" s="570"/>
      <c r="AJ49" s="571"/>
      <c r="AK49" s="631"/>
      <c r="AL49" s="632"/>
      <c r="AM49" s="632"/>
      <c r="AN49" s="632"/>
      <c r="AO49" s="632"/>
      <c r="AP49" s="632"/>
      <c r="AQ49" s="632"/>
      <c r="AR49" s="632"/>
      <c r="AS49" s="632"/>
      <c r="AT49" s="632"/>
      <c r="AU49" s="632"/>
      <c r="AV49" s="632"/>
      <c r="AW49" s="632"/>
      <c r="AX49" s="632"/>
      <c r="AY49" s="632"/>
      <c r="AZ49" s="633"/>
      <c r="BA49" s="633"/>
      <c r="BB49" s="633"/>
      <c r="BC49" s="633"/>
      <c r="BD49" s="633"/>
      <c r="BE49" s="634"/>
      <c r="BF49" s="634"/>
      <c r="BG49" s="634"/>
      <c r="BH49" s="634"/>
      <c r="BI49" s="635"/>
      <c r="BJ49" s="509"/>
      <c r="BK49" s="509"/>
      <c r="BL49" s="509"/>
      <c r="BM49" s="509"/>
      <c r="BN49" s="509"/>
      <c r="BO49" s="613"/>
      <c r="BP49" s="613"/>
      <c r="BQ49" s="576">
        <v>43</v>
      </c>
      <c r="BR49" s="577"/>
      <c r="BS49" s="578"/>
      <c r="BT49" s="579"/>
      <c r="BU49" s="579"/>
      <c r="BV49" s="579"/>
      <c r="BW49" s="579"/>
      <c r="BX49" s="579"/>
      <c r="BY49" s="579"/>
      <c r="BZ49" s="579"/>
      <c r="CA49" s="579"/>
      <c r="CB49" s="579"/>
      <c r="CC49" s="579"/>
      <c r="CD49" s="579"/>
      <c r="CE49" s="579"/>
      <c r="CF49" s="579"/>
      <c r="CG49" s="580"/>
      <c r="CH49" s="581"/>
      <c r="CI49" s="582"/>
      <c r="CJ49" s="582"/>
      <c r="CK49" s="582"/>
      <c r="CL49" s="583"/>
      <c r="CM49" s="581"/>
      <c r="CN49" s="582"/>
      <c r="CO49" s="582"/>
      <c r="CP49" s="582"/>
      <c r="CQ49" s="583"/>
      <c r="CR49" s="581"/>
      <c r="CS49" s="582"/>
      <c r="CT49" s="582"/>
      <c r="CU49" s="582"/>
      <c r="CV49" s="583"/>
      <c r="CW49" s="581"/>
      <c r="CX49" s="582"/>
      <c r="CY49" s="582"/>
      <c r="CZ49" s="582"/>
      <c r="DA49" s="583"/>
      <c r="DB49" s="581"/>
      <c r="DC49" s="582"/>
      <c r="DD49" s="582"/>
      <c r="DE49" s="582"/>
      <c r="DF49" s="583"/>
      <c r="DG49" s="581"/>
      <c r="DH49" s="582"/>
      <c r="DI49" s="582"/>
      <c r="DJ49" s="582"/>
      <c r="DK49" s="583"/>
      <c r="DL49" s="581"/>
      <c r="DM49" s="582"/>
      <c r="DN49" s="582"/>
      <c r="DO49" s="582"/>
      <c r="DP49" s="583"/>
      <c r="DQ49" s="581"/>
      <c r="DR49" s="582"/>
      <c r="DS49" s="582"/>
      <c r="DT49" s="582"/>
      <c r="DU49" s="583"/>
      <c r="DV49" s="584"/>
      <c r="DW49" s="585"/>
      <c r="DX49" s="585"/>
      <c r="DY49" s="585"/>
      <c r="DZ49" s="586"/>
      <c r="EA49" s="499"/>
    </row>
    <row r="50" spans="1:131" s="500" customFormat="1" ht="26.25" customHeight="1" x14ac:dyDescent="0.15">
      <c r="A50" s="562">
        <v>23</v>
      </c>
      <c r="B50" s="563"/>
      <c r="C50" s="564"/>
      <c r="D50" s="564"/>
      <c r="E50" s="564"/>
      <c r="F50" s="564"/>
      <c r="G50" s="564"/>
      <c r="H50" s="564"/>
      <c r="I50" s="564"/>
      <c r="J50" s="564"/>
      <c r="K50" s="564"/>
      <c r="L50" s="564"/>
      <c r="M50" s="564"/>
      <c r="N50" s="564"/>
      <c r="O50" s="564"/>
      <c r="P50" s="565"/>
      <c r="Q50" s="636"/>
      <c r="R50" s="637"/>
      <c r="S50" s="637"/>
      <c r="T50" s="637"/>
      <c r="U50" s="637"/>
      <c r="V50" s="637"/>
      <c r="W50" s="637"/>
      <c r="X50" s="637"/>
      <c r="Y50" s="637"/>
      <c r="Z50" s="637"/>
      <c r="AA50" s="637"/>
      <c r="AB50" s="637"/>
      <c r="AC50" s="637"/>
      <c r="AD50" s="637"/>
      <c r="AE50" s="638"/>
      <c r="AF50" s="569"/>
      <c r="AG50" s="570"/>
      <c r="AH50" s="570"/>
      <c r="AI50" s="570"/>
      <c r="AJ50" s="571"/>
      <c r="AK50" s="639"/>
      <c r="AL50" s="637"/>
      <c r="AM50" s="637"/>
      <c r="AN50" s="637"/>
      <c r="AO50" s="637"/>
      <c r="AP50" s="637"/>
      <c r="AQ50" s="637"/>
      <c r="AR50" s="637"/>
      <c r="AS50" s="637"/>
      <c r="AT50" s="637"/>
      <c r="AU50" s="637"/>
      <c r="AV50" s="637"/>
      <c r="AW50" s="637"/>
      <c r="AX50" s="637"/>
      <c r="AY50" s="637"/>
      <c r="AZ50" s="640"/>
      <c r="BA50" s="640"/>
      <c r="BB50" s="640"/>
      <c r="BC50" s="640"/>
      <c r="BD50" s="640"/>
      <c r="BE50" s="634"/>
      <c r="BF50" s="634"/>
      <c r="BG50" s="634"/>
      <c r="BH50" s="634"/>
      <c r="BI50" s="635"/>
      <c r="BJ50" s="509"/>
      <c r="BK50" s="509"/>
      <c r="BL50" s="509"/>
      <c r="BM50" s="509"/>
      <c r="BN50" s="509"/>
      <c r="BO50" s="613"/>
      <c r="BP50" s="613"/>
      <c r="BQ50" s="576">
        <v>44</v>
      </c>
      <c r="BR50" s="577"/>
      <c r="BS50" s="578"/>
      <c r="BT50" s="579"/>
      <c r="BU50" s="579"/>
      <c r="BV50" s="579"/>
      <c r="BW50" s="579"/>
      <c r="BX50" s="579"/>
      <c r="BY50" s="579"/>
      <c r="BZ50" s="579"/>
      <c r="CA50" s="579"/>
      <c r="CB50" s="579"/>
      <c r="CC50" s="579"/>
      <c r="CD50" s="579"/>
      <c r="CE50" s="579"/>
      <c r="CF50" s="579"/>
      <c r="CG50" s="580"/>
      <c r="CH50" s="581"/>
      <c r="CI50" s="582"/>
      <c r="CJ50" s="582"/>
      <c r="CK50" s="582"/>
      <c r="CL50" s="583"/>
      <c r="CM50" s="581"/>
      <c r="CN50" s="582"/>
      <c r="CO50" s="582"/>
      <c r="CP50" s="582"/>
      <c r="CQ50" s="583"/>
      <c r="CR50" s="581"/>
      <c r="CS50" s="582"/>
      <c r="CT50" s="582"/>
      <c r="CU50" s="582"/>
      <c r="CV50" s="583"/>
      <c r="CW50" s="581"/>
      <c r="CX50" s="582"/>
      <c r="CY50" s="582"/>
      <c r="CZ50" s="582"/>
      <c r="DA50" s="583"/>
      <c r="DB50" s="581"/>
      <c r="DC50" s="582"/>
      <c r="DD50" s="582"/>
      <c r="DE50" s="582"/>
      <c r="DF50" s="583"/>
      <c r="DG50" s="581"/>
      <c r="DH50" s="582"/>
      <c r="DI50" s="582"/>
      <c r="DJ50" s="582"/>
      <c r="DK50" s="583"/>
      <c r="DL50" s="581"/>
      <c r="DM50" s="582"/>
      <c r="DN50" s="582"/>
      <c r="DO50" s="582"/>
      <c r="DP50" s="583"/>
      <c r="DQ50" s="581"/>
      <c r="DR50" s="582"/>
      <c r="DS50" s="582"/>
      <c r="DT50" s="582"/>
      <c r="DU50" s="583"/>
      <c r="DV50" s="584"/>
      <c r="DW50" s="585"/>
      <c r="DX50" s="585"/>
      <c r="DY50" s="585"/>
      <c r="DZ50" s="586"/>
      <c r="EA50" s="499"/>
    </row>
    <row r="51" spans="1:131" s="500" customFormat="1" ht="26.25" customHeight="1" x14ac:dyDescent="0.15">
      <c r="A51" s="562">
        <v>24</v>
      </c>
      <c r="B51" s="563"/>
      <c r="C51" s="564"/>
      <c r="D51" s="564"/>
      <c r="E51" s="564"/>
      <c r="F51" s="564"/>
      <c r="G51" s="564"/>
      <c r="H51" s="564"/>
      <c r="I51" s="564"/>
      <c r="J51" s="564"/>
      <c r="K51" s="564"/>
      <c r="L51" s="564"/>
      <c r="M51" s="564"/>
      <c r="N51" s="564"/>
      <c r="O51" s="564"/>
      <c r="P51" s="565"/>
      <c r="Q51" s="636"/>
      <c r="R51" s="637"/>
      <c r="S51" s="637"/>
      <c r="T51" s="637"/>
      <c r="U51" s="637"/>
      <c r="V51" s="637"/>
      <c r="W51" s="637"/>
      <c r="X51" s="637"/>
      <c r="Y51" s="637"/>
      <c r="Z51" s="637"/>
      <c r="AA51" s="637"/>
      <c r="AB51" s="637"/>
      <c r="AC51" s="637"/>
      <c r="AD51" s="637"/>
      <c r="AE51" s="638"/>
      <c r="AF51" s="569"/>
      <c r="AG51" s="570"/>
      <c r="AH51" s="570"/>
      <c r="AI51" s="570"/>
      <c r="AJ51" s="571"/>
      <c r="AK51" s="639"/>
      <c r="AL51" s="637"/>
      <c r="AM51" s="637"/>
      <c r="AN51" s="637"/>
      <c r="AO51" s="637"/>
      <c r="AP51" s="637"/>
      <c r="AQ51" s="637"/>
      <c r="AR51" s="637"/>
      <c r="AS51" s="637"/>
      <c r="AT51" s="637"/>
      <c r="AU51" s="637"/>
      <c r="AV51" s="637"/>
      <c r="AW51" s="637"/>
      <c r="AX51" s="637"/>
      <c r="AY51" s="637"/>
      <c r="AZ51" s="640"/>
      <c r="BA51" s="640"/>
      <c r="BB51" s="640"/>
      <c r="BC51" s="640"/>
      <c r="BD51" s="640"/>
      <c r="BE51" s="634"/>
      <c r="BF51" s="634"/>
      <c r="BG51" s="634"/>
      <c r="BH51" s="634"/>
      <c r="BI51" s="635"/>
      <c r="BJ51" s="509"/>
      <c r="BK51" s="509"/>
      <c r="BL51" s="509"/>
      <c r="BM51" s="509"/>
      <c r="BN51" s="509"/>
      <c r="BO51" s="613"/>
      <c r="BP51" s="613"/>
      <c r="BQ51" s="576">
        <v>45</v>
      </c>
      <c r="BR51" s="577"/>
      <c r="BS51" s="578"/>
      <c r="BT51" s="579"/>
      <c r="BU51" s="579"/>
      <c r="BV51" s="579"/>
      <c r="BW51" s="579"/>
      <c r="BX51" s="579"/>
      <c r="BY51" s="579"/>
      <c r="BZ51" s="579"/>
      <c r="CA51" s="579"/>
      <c r="CB51" s="579"/>
      <c r="CC51" s="579"/>
      <c r="CD51" s="579"/>
      <c r="CE51" s="579"/>
      <c r="CF51" s="579"/>
      <c r="CG51" s="580"/>
      <c r="CH51" s="581"/>
      <c r="CI51" s="582"/>
      <c r="CJ51" s="582"/>
      <c r="CK51" s="582"/>
      <c r="CL51" s="583"/>
      <c r="CM51" s="581"/>
      <c r="CN51" s="582"/>
      <c r="CO51" s="582"/>
      <c r="CP51" s="582"/>
      <c r="CQ51" s="583"/>
      <c r="CR51" s="581"/>
      <c r="CS51" s="582"/>
      <c r="CT51" s="582"/>
      <c r="CU51" s="582"/>
      <c r="CV51" s="583"/>
      <c r="CW51" s="581"/>
      <c r="CX51" s="582"/>
      <c r="CY51" s="582"/>
      <c r="CZ51" s="582"/>
      <c r="DA51" s="583"/>
      <c r="DB51" s="581"/>
      <c r="DC51" s="582"/>
      <c r="DD51" s="582"/>
      <c r="DE51" s="582"/>
      <c r="DF51" s="583"/>
      <c r="DG51" s="581"/>
      <c r="DH51" s="582"/>
      <c r="DI51" s="582"/>
      <c r="DJ51" s="582"/>
      <c r="DK51" s="583"/>
      <c r="DL51" s="581"/>
      <c r="DM51" s="582"/>
      <c r="DN51" s="582"/>
      <c r="DO51" s="582"/>
      <c r="DP51" s="583"/>
      <c r="DQ51" s="581"/>
      <c r="DR51" s="582"/>
      <c r="DS51" s="582"/>
      <c r="DT51" s="582"/>
      <c r="DU51" s="583"/>
      <c r="DV51" s="584"/>
      <c r="DW51" s="585"/>
      <c r="DX51" s="585"/>
      <c r="DY51" s="585"/>
      <c r="DZ51" s="586"/>
      <c r="EA51" s="499"/>
    </row>
    <row r="52" spans="1:131" s="500" customFormat="1" ht="26.25" customHeight="1" x14ac:dyDescent="0.15">
      <c r="A52" s="562">
        <v>25</v>
      </c>
      <c r="B52" s="563"/>
      <c r="C52" s="564"/>
      <c r="D52" s="564"/>
      <c r="E52" s="564"/>
      <c r="F52" s="564"/>
      <c r="G52" s="564"/>
      <c r="H52" s="564"/>
      <c r="I52" s="564"/>
      <c r="J52" s="564"/>
      <c r="K52" s="564"/>
      <c r="L52" s="564"/>
      <c r="M52" s="564"/>
      <c r="N52" s="564"/>
      <c r="O52" s="564"/>
      <c r="P52" s="565"/>
      <c r="Q52" s="636"/>
      <c r="R52" s="637"/>
      <c r="S52" s="637"/>
      <c r="T52" s="637"/>
      <c r="U52" s="637"/>
      <c r="V52" s="637"/>
      <c r="W52" s="637"/>
      <c r="X52" s="637"/>
      <c r="Y52" s="637"/>
      <c r="Z52" s="637"/>
      <c r="AA52" s="637"/>
      <c r="AB52" s="637"/>
      <c r="AC52" s="637"/>
      <c r="AD52" s="637"/>
      <c r="AE52" s="638"/>
      <c r="AF52" s="569"/>
      <c r="AG52" s="570"/>
      <c r="AH52" s="570"/>
      <c r="AI52" s="570"/>
      <c r="AJ52" s="571"/>
      <c r="AK52" s="639"/>
      <c r="AL52" s="637"/>
      <c r="AM52" s="637"/>
      <c r="AN52" s="637"/>
      <c r="AO52" s="637"/>
      <c r="AP52" s="637"/>
      <c r="AQ52" s="637"/>
      <c r="AR52" s="637"/>
      <c r="AS52" s="637"/>
      <c r="AT52" s="637"/>
      <c r="AU52" s="637"/>
      <c r="AV52" s="637"/>
      <c r="AW52" s="637"/>
      <c r="AX52" s="637"/>
      <c r="AY52" s="637"/>
      <c r="AZ52" s="640"/>
      <c r="BA52" s="640"/>
      <c r="BB52" s="640"/>
      <c r="BC52" s="640"/>
      <c r="BD52" s="640"/>
      <c r="BE52" s="634"/>
      <c r="BF52" s="634"/>
      <c r="BG52" s="634"/>
      <c r="BH52" s="634"/>
      <c r="BI52" s="635"/>
      <c r="BJ52" s="509"/>
      <c r="BK52" s="509"/>
      <c r="BL52" s="509"/>
      <c r="BM52" s="509"/>
      <c r="BN52" s="509"/>
      <c r="BO52" s="613"/>
      <c r="BP52" s="613"/>
      <c r="BQ52" s="576">
        <v>46</v>
      </c>
      <c r="BR52" s="577"/>
      <c r="BS52" s="578"/>
      <c r="BT52" s="579"/>
      <c r="BU52" s="579"/>
      <c r="BV52" s="579"/>
      <c r="BW52" s="579"/>
      <c r="BX52" s="579"/>
      <c r="BY52" s="579"/>
      <c r="BZ52" s="579"/>
      <c r="CA52" s="579"/>
      <c r="CB52" s="579"/>
      <c r="CC52" s="579"/>
      <c r="CD52" s="579"/>
      <c r="CE52" s="579"/>
      <c r="CF52" s="579"/>
      <c r="CG52" s="580"/>
      <c r="CH52" s="581"/>
      <c r="CI52" s="582"/>
      <c r="CJ52" s="582"/>
      <c r="CK52" s="582"/>
      <c r="CL52" s="583"/>
      <c r="CM52" s="581"/>
      <c r="CN52" s="582"/>
      <c r="CO52" s="582"/>
      <c r="CP52" s="582"/>
      <c r="CQ52" s="583"/>
      <c r="CR52" s="581"/>
      <c r="CS52" s="582"/>
      <c r="CT52" s="582"/>
      <c r="CU52" s="582"/>
      <c r="CV52" s="583"/>
      <c r="CW52" s="581"/>
      <c r="CX52" s="582"/>
      <c r="CY52" s="582"/>
      <c r="CZ52" s="582"/>
      <c r="DA52" s="583"/>
      <c r="DB52" s="581"/>
      <c r="DC52" s="582"/>
      <c r="DD52" s="582"/>
      <c r="DE52" s="582"/>
      <c r="DF52" s="583"/>
      <c r="DG52" s="581"/>
      <c r="DH52" s="582"/>
      <c r="DI52" s="582"/>
      <c r="DJ52" s="582"/>
      <c r="DK52" s="583"/>
      <c r="DL52" s="581"/>
      <c r="DM52" s="582"/>
      <c r="DN52" s="582"/>
      <c r="DO52" s="582"/>
      <c r="DP52" s="583"/>
      <c r="DQ52" s="581"/>
      <c r="DR52" s="582"/>
      <c r="DS52" s="582"/>
      <c r="DT52" s="582"/>
      <c r="DU52" s="583"/>
      <c r="DV52" s="584"/>
      <c r="DW52" s="585"/>
      <c r="DX52" s="585"/>
      <c r="DY52" s="585"/>
      <c r="DZ52" s="586"/>
      <c r="EA52" s="499"/>
    </row>
    <row r="53" spans="1:131" s="500" customFormat="1" ht="26.25" customHeight="1" x14ac:dyDescent="0.15">
      <c r="A53" s="562">
        <v>26</v>
      </c>
      <c r="B53" s="563"/>
      <c r="C53" s="564"/>
      <c r="D53" s="564"/>
      <c r="E53" s="564"/>
      <c r="F53" s="564"/>
      <c r="G53" s="564"/>
      <c r="H53" s="564"/>
      <c r="I53" s="564"/>
      <c r="J53" s="564"/>
      <c r="K53" s="564"/>
      <c r="L53" s="564"/>
      <c r="M53" s="564"/>
      <c r="N53" s="564"/>
      <c r="O53" s="564"/>
      <c r="P53" s="565"/>
      <c r="Q53" s="636"/>
      <c r="R53" s="637"/>
      <c r="S53" s="637"/>
      <c r="T53" s="637"/>
      <c r="U53" s="637"/>
      <c r="V53" s="637"/>
      <c r="W53" s="637"/>
      <c r="X53" s="637"/>
      <c r="Y53" s="637"/>
      <c r="Z53" s="637"/>
      <c r="AA53" s="637"/>
      <c r="AB53" s="637"/>
      <c r="AC53" s="637"/>
      <c r="AD53" s="637"/>
      <c r="AE53" s="638"/>
      <c r="AF53" s="569"/>
      <c r="AG53" s="570"/>
      <c r="AH53" s="570"/>
      <c r="AI53" s="570"/>
      <c r="AJ53" s="571"/>
      <c r="AK53" s="639"/>
      <c r="AL53" s="637"/>
      <c r="AM53" s="637"/>
      <c r="AN53" s="637"/>
      <c r="AO53" s="637"/>
      <c r="AP53" s="637"/>
      <c r="AQ53" s="637"/>
      <c r="AR53" s="637"/>
      <c r="AS53" s="637"/>
      <c r="AT53" s="637"/>
      <c r="AU53" s="637"/>
      <c r="AV53" s="637"/>
      <c r="AW53" s="637"/>
      <c r="AX53" s="637"/>
      <c r="AY53" s="637"/>
      <c r="AZ53" s="640"/>
      <c r="BA53" s="640"/>
      <c r="BB53" s="640"/>
      <c r="BC53" s="640"/>
      <c r="BD53" s="640"/>
      <c r="BE53" s="634"/>
      <c r="BF53" s="634"/>
      <c r="BG53" s="634"/>
      <c r="BH53" s="634"/>
      <c r="BI53" s="635"/>
      <c r="BJ53" s="509"/>
      <c r="BK53" s="509"/>
      <c r="BL53" s="509"/>
      <c r="BM53" s="509"/>
      <c r="BN53" s="509"/>
      <c r="BO53" s="613"/>
      <c r="BP53" s="613"/>
      <c r="BQ53" s="576">
        <v>47</v>
      </c>
      <c r="BR53" s="577"/>
      <c r="BS53" s="578"/>
      <c r="BT53" s="579"/>
      <c r="BU53" s="579"/>
      <c r="BV53" s="579"/>
      <c r="BW53" s="579"/>
      <c r="BX53" s="579"/>
      <c r="BY53" s="579"/>
      <c r="BZ53" s="579"/>
      <c r="CA53" s="579"/>
      <c r="CB53" s="579"/>
      <c r="CC53" s="579"/>
      <c r="CD53" s="579"/>
      <c r="CE53" s="579"/>
      <c r="CF53" s="579"/>
      <c r="CG53" s="580"/>
      <c r="CH53" s="581"/>
      <c r="CI53" s="582"/>
      <c r="CJ53" s="582"/>
      <c r="CK53" s="582"/>
      <c r="CL53" s="583"/>
      <c r="CM53" s="581"/>
      <c r="CN53" s="582"/>
      <c r="CO53" s="582"/>
      <c r="CP53" s="582"/>
      <c r="CQ53" s="583"/>
      <c r="CR53" s="581"/>
      <c r="CS53" s="582"/>
      <c r="CT53" s="582"/>
      <c r="CU53" s="582"/>
      <c r="CV53" s="583"/>
      <c r="CW53" s="581"/>
      <c r="CX53" s="582"/>
      <c r="CY53" s="582"/>
      <c r="CZ53" s="582"/>
      <c r="DA53" s="583"/>
      <c r="DB53" s="581"/>
      <c r="DC53" s="582"/>
      <c r="DD53" s="582"/>
      <c r="DE53" s="582"/>
      <c r="DF53" s="583"/>
      <c r="DG53" s="581"/>
      <c r="DH53" s="582"/>
      <c r="DI53" s="582"/>
      <c r="DJ53" s="582"/>
      <c r="DK53" s="583"/>
      <c r="DL53" s="581"/>
      <c r="DM53" s="582"/>
      <c r="DN53" s="582"/>
      <c r="DO53" s="582"/>
      <c r="DP53" s="583"/>
      <c r="DQ53" s="581"/>
      <c r="DR53" s="582"/>
      <c r="DS53" s="582"/>
      <c r="DT53" s="582"/>
      <c r="DU53" s="583"/>
      <c r="DV53" s="584"/>
      <c r="DW53" s="585"/>
      <c r="DX53" s="585"/>
      <c r="DY53" s="585"/>
      <c r="DZ53" s="586"/>
      <c r="EA53" s="499"/>
    </row>
    <row r="54" spans="1:131" s="500" customFormat="1" ht="26.25" customHeight="1" x14ac:dyDescent="0.15">
      <c r="A54" s="562">
        <v>27</v>
      </c>
      <c r="B54" s="563"/>
      <c r="C54" s="564"/>
      <c r="D54" s="564"/>
      <c r="E54" s="564"/>
      <c r="F54" s="564"/>
      <c r="G54" s="564"/>
      <c r="H54" s="564"/>
      <c r="I54" s="564"/>
      <c r="J54" s="564"/>
      <c r="K54" s="564"/>
      <c r="L54" s="564"/>
      <c r="M54" s="564"/>
      <c r="N54" s="564"/>
      <c r="O54" s="564"/>
      <c r="P54" s="565"/>
      <c r="Q54" s="636"/>
      <c r="R54" s="637"/>
      <c r="S54" s="637"/>
      <c r="T54" s="637"/>
      <c r="U54" s="637"/>
      <c r="V54" s="637"/>
      <c r="W54" s="637"/>
      <c r="X54" s="637"/>
      <c r="Y54" s="637"/>
      <c r="Z54" s="637"/>
      <c r="AA54" s="637"/>
      <c r="AB54" s="637"/>
      <c r="AC54" s="637"/>
      <c r="AD54" s="637"/>
      <c r="AE54" s="638"/>
      <c r="AF54" s="569"/>
      <c r="AG54" s="570"/>
      <c r="AH54" s="570"/>
      <c r="AI54" s="570"/>
      <c r="AJ54" s="571"/>
      <c r="AK54" s="639"/>
      <c r="AL54" s="637"/>
      <c r="AM54" s="637"/>
      <c r="AN54" s="637"/>
      <c r="AO54" s="637"/>
      <c r="AP54" s="637"/>
      <c r="AQ54" s="637"/>
      <c r="AR54" s="637"/>
      <c r="AS54" s="637"/>
      <c r="AT54" s="637"/>
      <c r="AU54" s="637"/>
      <c r="AV54" s="637"/>
      <c r="AW54" s="637"/>
      <c r="AX54" s="637"/>
      <c r="AY54" s="637"/>
      <c r="AZ54" s="640"/>
      <c r="BA54" s="640"/>
      <c r="BB54" s="640"/>
      <c r="BC54" s="640"/>
      <c r="BD54" s="640"/>
      <c r="BE54" s="634"/>
      <c r="BF54" s="634"/>
      <c r="BG54" s="634"/>
      <c r="BH54" s="634"/>
      <c r="BI54" s="635"/>
      <c r="BJ54" s="509"/>
      <c r="BK54" s="509"/>
      <c r="BL54" s="509"/>
      <c r="BM54" s="509"/>
      <c r="BN54" s="509"/>
      <c r="BO54" s="613"/>
      <c r="BP54" s="613"/>
      <c r="BQ54" s="576">
        <v>48</v>
      </c>
      <c r="BR54" s="577"/>
      <c r="BS54" s="578"/>
      <c r="BT54" s="579"/>
      <c r="BU54" s="579"/>
      <c r="BV54" s="579"/>
      <c r="BW54" s="579"/>
      <c r="BX54" s="579"/>
      <c r="BY54" s="579"/>
      <c r="BZ54" s="579"/>
      <c r="CA54" s="579"/>
      <c r="CB54" s="579"/>
      <c r="CC54" s="579"/>
      <c r="CD54" s="579"/>
      <c r="CE54" s="579"/>
      <c r="CF54" s="579"/>
      <c r="CG54" s="580"/>
      <c r="CH54" s="581"/>
      <c r="CI54" s="582"/>
      <c r="CJ54" s="582"/>
      <c r="CK54" s="582"/>
      <c r="CL54" s="583"/>
      <c r="CM54" s="581"/>
      <c r="CN54" s="582"/>
      <c r="CO54" s="582"/>
      <c r="CP54" s="582"/>
      <c r="CQ54" s="583"/>
      <c r="CR54" s="581"/>
      <c r="CS54" s="582"/>
      <c r="CT54" s="582"/>
      <c r="CU54" s="582"/>
      <c r="CV54" s="583"/>
      <c r="CW54" s="581"/>
      <c r="CX54" s="582"/>
      <c r="CY54" s="582"/>
      <c r="CZ54" s="582"/>
      <c r="DA54" s="583"/>
      <c r="DB54" s="581"/>
      <c r="DC54" s="582"/>
      <c r="DD54" s="582"/>
      <c r="DE54" s="582"/>
      <c r="DF54" s="583"/>
      <c r="DG54" s="581"/>
      <c r="DH54" s="582"/>
      <c r="DI54" s="582"/>
      <c r="DJ54" s="582"/>
      <c r="DK54" s="583"/>
      <c r="DL54" s="581"/>
      <c r="DM54" s="582"/>
      <c r="DN54" s="582"/>
      <c r="DO54" s="582"/>
      <c r="DP54" s="583"/>
      <c r="DQ54" s="581"/>
      <c r="DR54" s="582"/>
      <c r="DS54" s="582"/>
      <c r="DT54" s="582"/>
      <c r="DU54" s="583"/>
      <c r="DV54" s="584"/>
      <c r="DW54" s="585"/>
      <c r="DX54" s="585"/>
      <c r="DY54" s="585"/>
      <c r="DZ54" s="586"/>
      <c r="EA54" s="499"/>
    </row>
    <row r="55" spans="1:131" s="500" customFormat="1" ht="26.25" customHeight="1" x14ac:dyDescent="0.15">
      <c r="A55" s="562">
        <v>28</v>
      </c>
      <c r="B55" s="563"/>
      <c r="C55" s="564"/>
      <c r="D55" s="564"/>
      <c r="E55" s="564"/>
      <c r="F55" s="564"/>
      <c r="G55" s="564"/>
      <c r="H55" s="564"/>
      <c r="I55" s="564"/>
      <c r="J55" s="564"/>
      <c r="K55" s="564"/>
      <c r="L55" s="564"/>
      <c r="M55" s="564"/>
      <c r="N55" s="564"/>
      <c r="O55" s="564"/>
      <c r="P55" s="565"/>
      <c r="Q55" s="636"/>
      <c r="R55" s="637"/>
      <c r="S55" s="637"/>
      <c r="T55" s="637"/>
      <c r="U55" s="637"/>
      <c r="V55" s="637"/>
      <c r="W55" s="637"/>
      <c r="X55" s="637"/>
      <c r="Y55" s="637"/>
      <c r="Z55" s="637"/>
      <c r="AA55" s="637"/>
      <c r="AB55" s="637"/>
      <c r="AC55" s="637"/>
      <c r="AD55" s="637"/>
      <c r="AE55" s="638"/>
      <c r="AF55" s="569"/>
      <c r="AG55" s="570"/>
      <c r="AH55" s="570"/>
      <c r="AI55" s="570"/>
      <c r="AJ55" s="571"/>
      <c r="AK55" s="639"/>
      <c r="AL55" s="637"/>
      <c r="AM55" s="637"/>
      <c r="AN55" s="637"/>
      <c r="AO55" s="637"/>
      <c r="AP55" s="637"/>
      <c r="AQ55" s="637"/>
      <c r="AR55" s="637"/>
      <c r="AS55" s="637"/>
      <c r="AT55" s="637"/>
      <c r="AU55" s="637"/>
      <c r="AV55" s="637"/>
      <c r="AW55" s="637"/>
      <c r="AX55" s="637"/>
      <c r="AY55" s="637"/>
      <c r="AZ55" s="640"/>
      <c r="BA55" s="640"/>
      <c r="BB55" s="640"/>
      <c r="BC55" s="640"/>
      <c r="BD55" s="640"/>
      <c r="BE55" s="634"/>
      <c r="BF55" s="634"/>
      <c r="BG55" s="634"/>
      <c r="BH55" s="634"/>
      <c r="BI55" s="635"/>
      <c r="BJ55" s="509"/>
      <c r="BK55" s="509"/>
      <c r="BL55" s="509"/>
      <c r="BM55" s="509"/>
      <c r="BN55" s="509"/>
      <c r="BO55" s="613"/>
      <c r="BP55" s="613"/>
      <c r="BQ55" s="576">
        <v>49</v>
      </c>
      <c r="BR55" s="577"/>
      <c r="BS55" s="578"/>
      <c r="BT55" s="579"/>
      <c r="BU55" s="579"/>
      <c r="BV55" s="579"/>
      <c r="BW55" s="579"/>
      <c r="BX55" s="579"/>
      <c r="BY55" s="579"/>
      <c r="BZ55" s="579"/>
      <c r="CA55" s="579"/>
      <c r="CB55" s="579"/>
      <c r="CC55" s="579"/>
      <c r="CD55" s="579"/>
      <c r="CE55" s="579"/>
      <c r="CF55" s="579"/>
      <c r="CG55" s="580"/>
      <c r="CH55" s="581"/>
      <c r="CI55" s="582"/>
      <c r="CJ55" s="582"/>
      <c r="CK55" s="582"/>
      <c r="CL55" s="583"/>
      <c r="CM55" s="581"/>
      <c r="CN55" s="582"/>
      <c r="CO55" s="582"/>
      <c r="CP55" s="582"/>
      <c r="CQ55" s="583"/>
      <c r="CR55" s="581"/>
      <c r="CS55" s="582"/>
      <c r="CT55" s="582"/>
      <c r="CU55" s="582"/>
      <c r="CV55" s="583"/>
      <c r="CW55" s="581"/>
      <c r="CX55" s="582"/>
      <c r="CY55" s="582"/>
      <c r="CZ55" s="582"/>
      <c r="DA55" s="583"/>
      <c r="DB55" s="581"/>
      <c r="DC55" s="582"/>
      <c r="DD55" s="582"/>
      <c r="DE55" s="582"/>
      <c r="DF55" s="583"/>
      <c r="DG55" s="581"/>
      <c r="DH55" s="582"/>
      <c r="DI55" s="582"/>
      <c r="DJ55" s="582"/>
      <c r="DK55" s="583"/>
      <c r="DL55" s="581"/>
      <c r="DM55" s="582"/>
      <c r="DN55" s="582"/>
      <c r="DO55" s="582"/>
      <c r="DP55" s="583"/>
      <c r="DQ55" s="581"/>
      <c r="DR55" s="582"/>
      <c r="DS55" s="582"/>
      <c r="DT55" s="582"/>
      <c r="DU55" s="583"/>
      <c r="DV55" s="584"/>
      <c r="DW55" s="585"/>
      <c r="DX55" s="585"/>
      <c r="DY55" s="585"/>
      <c r="DZ55" s="586"/>
      <c r="EA55" s="499"/>
    </row>
    <row r="56" spans="1:131" s="500" customFormat="1" ht="26.25" customHeight="1" x14ac:dyDescent="0.15">
      <c r="A56" s="562">
        <v>29</v>
      </c>
      <c r="B56" s="563"/>
      <c r="C56" s="564"/>
      <c r="D56" s="564"/>
      <c r="E56" s="564"/>
      <c r="F56" s="564"/>
      <c r="G56" s="564"/>
      <c r="H56" s="564"/>
      <c r="I56" s="564"/>
      <c r="J56" s="564"/>
      <c r="K56" s="564"/>
      <c r="L56" s="564"/>
      <c r="M56" s="564"/>
      <c r="N56" s="564"/>
      <c r="O56" s="564"/>
      <c r="P56" s="565"/>
      <c r="Q56" s="636"/>
      <c r="R56" s="637"/>
      <c r="S56" s="637"/>
      <c r="T56" s="637"/>
      <c r="U56" s="637"/>
      <c r="V56" s="637"/>
      <c r="W56" s="637"/>
      <c r="X56" s="637"/>
      <c r="Y56" s="637"/>
      <c r="Z56" s="637"/>
      <c r="AA56" s="637"/>
      <c r="AB56" s="637"/>
      <c r="AC56" s="637"/>
      <c r="AD56" s="637"/>
      <c r="AE56" s="638"/>
      <c r="AF56" s="569"/>
      <c r="AG56" s="570"/>
      <c r="AH56" s="570"/>
      <c r="AI56" s="570"/>
      <c r="AJ56" s="571"/>
      <c r="AK56" s="639"/>
      <c r="AL56" s="637"/>
      <c r="AM56" s="637"/>
      <c r="AN56" s="637"/>
      <c r="AO56" s="637"/>
      <c r="AP56" s="637"/>
      <c r="AQ56" s="637"/>
      <c r="AR56" s="637"/>
      <c r="AS56" s="637"/>
      <c r="AT56" s="637"/>
      <c r="AU56" s="637"/>
      <c r="AV56" s="637"/>
      <c r="AW56" s="637"/>
      <c r="AX56" s="637"/>
      <c r="AY56" s="637"/>
      <c r="AZ56" s="640"/>
      <c r="BA56" s="640"/>
      <c r="BB56" s="640"/>
      <c r="BC56" s="640"/>
      <c r="BD56" s="640"/>
      <c r="BE56" s="634"/>
      <c r="BF56" s="634"/>
      <c r="BG56" s="634"/>
      <c r="BH56" s="634"/>
      <c r="BI56" s="635"/>
      <c r="BJ56" s="509"/>
      <c r="BK56" s="509"/>
      <c r="BL56" s="509"/>
      <c r="BM56" s="509"/>
      <c r="BN56" s="509"/>
      <c r="BO56" s="613"/>
      <c r="BP56" s="613"/>
      <c r="BQ56" s="576">
        <v>50</v>
      </c>
      <c r="BR56" s="577"/>
      <c r="BS56" s="578"/>
      <c r="BT56" s="579"/>
      <c r="BU56" s="579"/>
      <c r="BV56" s="579"/>
      <c r="BW56" s="579"/>
      <c r="BX56" s="579"/>
      <c r="BY56" s="579"/>
      <c r="BZ56" s="579"/>
      <c r="CA56" s="579"/>
      <c r="CB56" s="579"/>
      <c r="CC56" s="579"/>
      <c r="CD56" s="579"/>
      <c r="CE56" s="579"/>
      <c r="CF56" s="579"/>
      <c r="CG56" s="580"/>
      <c r="CH56" s="581"/>
      <c r="CI56" s="582"/>
      <c r="CJ56" s="582"/>
      <c r="CK56" s="582"/>
      <c r="CL56" s="583"/>
      <c r="CM56" s="581"/>
      <c r="CN56" s="582"/>
      <c r="CO56" s="582"/>
      <c r="CP56" s="582"/>
      <c r="CQ56" s="583"/>
      <c r="CR56" s="581"/>
      <c r="CS56" s="582"/>
      <c r="CT56" s="582"/>
      <c r="CU56" s="582"/>
      <c r="CV56" s="583"/>
      <c r="CW56" s="581"/>
      <c r="CX56" s="582"/>
      <c r="CY56" s="582"/>
      <c r="CZ56" s="582"/>
      <c r="DA56" s="583"/>
      <c r="DB56" s="581"/>
      <c r="DC56" s="582"/>
      <c r="DD56" s="582"/>
      <c r="DE56" s="582"/>
      <c r="DF56" s="583"/>
      <c r="DG56" s="581"/>
      <c r="DH56" s="582"/>
      <c r="DI56" s="582"/>
      <c r="DJ56" s="582"/>
      <c r="DK56" s="583"/>
      <c r="DL56" s="581"/>
      <c r="DM56" s="582"/>
      <c r="DN56" s="582"/>
      <c r="DO56" s="582"/>
      <c r="DP56" s="583"/>
      <c r="DQ56" s="581"/>
      <c r="DR56" s="582"/>
      <c r="DS56" s="582"/>
      <c r="DT56" s="582"/>
      <c r="DU56" s="583"/>
      <c r="DV56" s="584"/>
      <c r="DW56" s="585"/>
      <c r="DX56" s="585"/>
      <c r="DY56" s="585"/>
      <c r="DZ56" s="586"/>
      <c r="EA56" s="499"/>
    </row>
    <row r="57" spans="1:131" s="500" customFormat="1" ht="26.25" customHeight="1" x14ac:dyDescent="0.15">
      <c r="A57" s="562">
        <v>30</v>
      </c>
      <c r="B57" s="563"/>
      <c r="C57" s="564"/>
      <c r="D57" s="564"/>
      <c r="E57" s="564"/>
      <c r="F57" s="564"/>
      <c r="G57" s="564"/>
      <c r="H57" s="564"/>
      <c r="I57" s="564"/>
      <c r="J57" s="564"/>
      <c r="K57" s="564"/>
      <c r="L57" s="564"/>
      <c r="M57" s="564"/>
      <c r="N57" s="564"/>
      <c r="O57" s="564"/>
      <c r="P57" s="565"/>
      <c r="Q57" s="636"/>
      <c r="R57" s="637"/>
      <c r="S57" s="637"/>
      <c r="T57" s="637"/>
      <c r="U57" s="637"/>
      <c r="V57" s="637"/>
      <c r="W57" s="637"/>
      <c r="X57" s="637"/>
      <c r="Y57" s="637"/>
      <c r="Z57" s="637"/>
      <c r="AA57" s="637"/>
      <c r="AB57" s="637"/>
      <c r="AC57" s="637"/>
      <c r="AD57" s="637"/>
      <c r="AE57" s="638"/>
      <c r="AF57" s="569"/>
      <c r="AG57" s="570"/>
      <c r="AH57" s="570"/>
      <c r="AI57" s="570"/>
      <c r="AJ57" s="571"/>
      <c r="AK57" s="639"/>
      <c r="AL57" s="637"/>
      <c r="AM57" s="637"/>
      <c r="AN57" s="637"/>
      <c r="AO57" s="637"/>
      <c r="AP57" s="637"/>
      <c r="AQ57" s="637"/>
      <c r="AR57" s="637"/>
      <c r="AS57" s="637"/>
      <c r="AT57" s="637"/>
      <c r="AU57" s="637"/>
      <c r="AV57" s="637"/>
      <c r="AW57" s="637"/>
      <c r="AX57" s="637"/>
      <c r="AY57" s="637"/>
      <c r="AZ57" s="640"/>
      <c r="BA57" s="640"/>
      <c r="BB57" s="640"/>
      <c r="BC57" s="640"/>
      <c r="BD57" s="640"/>
      <c r="BE57" s="634"/>
      <c r="BF57" s="634"/>
      <c r="BG57" s="634"/>
      <c r="BH57" s="634"/>
      <c r="BI57" s="635"/>
      <c r="BJ57" s="509"/>
      <c r="BK57" s="509"/>
      <c r="BL57" s="509"/>
      <c r="BM57" s="509"/>
      <c r="BN57" s="509"/>
      <c r="BO57" s="613"/>
      <c r="BP57" s="613"/>
      <c r="BQ57" s="576">
        <v>51</v>
      </c>
      <c r="BR57" s="577"/>
      <c r="BS57" s="578"/>
      <c r="BT57" s="579"/>
      <c r="BU57" s="579"/>
      <c r="BV57" s="579"/>
      <c r="BW57" s="579"/>
      <c r="BX57" s="579"/>
      <c r="BY57" s="579"/>
      <c r="BZ57" s="579"/>
      <c r="CA57" s="579"/>
      <c r="CB57" s="579"/>
      <c r="CC57" s="579"/>
      <c r="CD57" s="579"/>
      <c r="CE57" s="579"/>
      <c r="CF57" s="579"/>
      <c r="CG57" s="580"/>
      <c r="CH57" s="581"/>
      <c r="CI57" s="582"/>
      <c r="CJ57" s="582"/>
      <c r="CK57" s="582"/>
      <c r="CL57" s="583"/>
      <c r="CM57" s="581"/>
      <c r="CN57" s="582"/>
      <c r="CO57" s="582"/>
      <c r="CP57" s="582"/>
      <c r="CQ57" s="583"/>
      <c r="CR57" s="581"/>
      <c r="CS57" s="582"/>
      <c r="CT57" s="582"/>
      <c r="CU57" s="582"/>
      <c r="CV57" s="583"/>
      <c r="CW57" s="581"/>
      <c r="CX57" s="582"/>
      <c r="CY57" s="582"/>
      <c r="CZ57" s="582"/>
      <c r="DA57" s="583"/>
      <c r="DB57" s="581"/>
      <c r="DC57" s="582"/>
      <c r="DD57" s="582"/>
      <c r="DE57" s="582"/>
      <c r="DF57" s="583"/>
      <c r="DG57" s="581"/>
      <c r="DH57" s="582"/>
      <c r="DI57" s="582"/>
      <c r="DJ57" s="582"/>
      <c r="DK57" s="583"/>
      <c r="DL57" s="581"/>
      <c r="DM57" s="582"/>
      <c r="DN57" s="582"/>
      <c r="DO57" s="582"/>
      <c r="DP57" s="583"/>
      <c r="DQ57" s="581"/>
      <c r="DR57" s="582"/>
      <c r="DS57" s="582"/>
      <c r="DT57" s="582"/>
      <c r="DU57" s="583"/>
      <c r="DV57" s="584"/>
      <c r="DW57" s="585"/>
      <c r="DX57" s="585"/>
      <c r="DY57" s="585"/>
      <c r="DZ57" s="586"/>
      <c r="EA57" s="499"/>
    </row>
    <row r="58" spans="1:131" s="500" customFormat="1" ht="26.25" customHeight="1" x14ac:dyDescent="0.15">
      <c r="A58" s="562">
        <v>31</v>
      </c>
      <c r="B58" s="563"/>
      <c r="C58" s="564"/>
      <c r="D58" s="564"/>
      <c r="E58" s="564"/>
      <c r="F58" s="564"/>
      <c r="G58" s="564"/>
      <c r="H58" s="564"/>
      <c r="I58" s="564"/>
      <c r="J58" s="564"/>
      <c r="K58" s="564"/>
      <c r="L58" s="564"/>
      <c r="M58" s="564"/>
      <c r="N58" s="564"/>
      <c r="O58" s="564"/>
      <c r="P58" s="565"/>
      <c r="Q58" s="636"/>
      <c r="R58" s="637"/>
      <c r="S58" s="637"/>
      <c r="T58" s="637"/>
      <c r="U58" s="637"/>
      <c r="V58" s="637"/>
      <c r="W58" s="637"/>
      <c r="X58" s="637"/>
      <c r="Y58" s="637"/>
      <c r="Z58" s="637"/>
      <c r="AA58" s="637"/>
      <c r="AB58" s="637"/>
      <c r="AC58" s="637"/>
      <c r="AD58" s="637"/>
      <c r="AE58" s="638"/>
      <c r="AF58" s="569"/>
      <c r="AG58" s="570"/>
      <c r="AH58" s="570"/>
      <c r="AI58" s="570"/>
      <c r="AJ58" s="571"/>
      <c r="AK58" s="639"/>
      <c r="AL58" s="637"/>
      <c r="AM58" s="637"/>
      <c r="AN58" s="637"/>
      <c r="AO58" s="637"/>
      <c r="AP58" s="637"/>
      <c r="AQ58" s="637"/>
      <c r="AR58" s="637"/>
      <c r="AS58" s="637"/>
      <c r="AT58" s="637"/>
      <c r="AU58" s="637"/>
      <c r="AV58" s="637"/>
      <c r="AW58" s="637"/>
      <c r="AX58" s="637"/>
      <c r="AY58" s="637"/>
      <c r="AZ58" s="640"/>
      <c r="BA58" s="640"/>
      <c r="BB58" s="640"/>
      <c r="BC58" s="640"/>
      <c r="BD58" s="640"/>
      <c r="BE58" s="634"/>
      <c r="BF58" s="634"/>
      <c r="BG58" s="634"/>
      <c r="BH58" s="634"/>
      <c r="BI58" s="635"/>
      <c r="BJ58" s="509"/>
      <c r="BK58" s="509"/>
      <c r="BL58" s="509"/>
      <c r="BM58" s="509"/>
      <c r="BN58" s="509"/>
      <c r="BO58" s="613"/>
      <c r="BP58" s="613"/>
      <c r="BQ58" s="576">
        <v>52</v>
      </c>
      <c r="BR58" s="577"/>
      <c r="BS58" s="578"/>
      <c r="BT58" s="579"/>
      <c r="BU58" s="579"/>
      <c r="BV58" s="579"/>
      <c r="BW58" s="579"/>
      <c r="BX58" s="579"/>
      <c r="BY58" s="579"/>
      <c r="BZ58" s="579"/>
      <c r="CA58" s="579"/>
      <c r="CB58" s="579"/>
      <c r="CC58" s="579"/>
      <c r="CD58" s="579"/>
      <c r="CE58" s="579"/>
      <c r="CF58" s="579"/>
      <c r="CG58" s="580"/>
      <c r="CH58" s="581"/>
      <c r="CI58" s="582"/>
      <c r="CJ58" s="582"/>
      <c r="CK58" s="582"/>
      <c r="CL58" s="583"/>
      <c r="CM58" s="581"/>
      <c r="CN58" s="582"/>
      <c r="CO58" s="582"/>
      <c r="CP58" s="582"/>
      <c r="CQ58" s="583"/>
      <c r="CR58" s="581"/>
      <c r="CS58" s="582"/>
      <c r="CT58" s="582"/>
      <c r="CU58" s="582"/>
      <c r="CV58" s="583"/>
      <c r="CW58" s="581"/>
      <c r="CX58" s="582"/>
      <c r="CY58" s="582"/>
      <c r="CZ58" s="582"/>
      <c r="DA58" s="583"/>
      <c r="DB58" s="581"/>
      <c r="DC58" s="582"/>
      <c r="DD58" s="582"/>
      <c r="DE58" s="582"/>
      <c r="DF58" s="583"/>
      <c r="DG58" s="581"/>
      <c r="DH58" s="582"/>
      <c r="DI58" s="582"/>
      <c r="DJ58" s="582"/>
      <c r="DK58" s="583"/>
      <c r="DL58" s="581"/>
      <c r="DM58" s="582"/>
      <c r="DN58" s="582"/>
      <c r="DO58" s="582"/>
      <c r="DP58" s="583"/>
      <c r="DQ58" s="581"/>
      <c r="DR58" s="582"/>
      <c r="DS58" s="582"/>
      <c r="DT58" s="582"/>
      <c r="DU58" s="583"/>
      <c r="DV58" s="584"/>
      <c r="DW58" s="585"/>
      <c r="DX58" s="585"/>
      <c r="DY58" s="585"/>
      <c r="DZ58" s="586"/>
      <c r="EA58" s="499"/>
    </row>
    <row r="59" spans="1:131" s="500" customFormat="1" ht="26.25" customHeight="1" x14ac:dyDescent="0.15">
      <c r="A59" s="562">
        <v>32</v>
      </c>
      <c r="B59" s="563"/>
      <c r="C59" s="564"/>
      <c r="D59" s="564"/>
      <c r="E59" s="564"/>
      <c r="F59" s="564"/>
      <c r="G59" s="564"/>
      <c r="H59" s="564"/>
      <c r="I59" s="564"/>
      <c r="J59" s="564"/>
      <c r="K59" s="564"/>
      <c r="L59" s="564"/>
      <c r="M59" s="564"/>
      <c r="N59" s="564"/>
      <c r="O59" s="564"/>
      <c r="P59" s="565"/>
      <c r="Q59" s="636"/>
      <c r="R59" s="637"/>
      <c r="S59" s="637"/>
      <c r="T59" s="637"/>
      <c r="U59" s="637"/>
      <c r="V59" s="637"/>
      <c r="W59" s="637"/>
      <c r="X59" s="637"/>
      <c r="Y59" s="637"/>
      <c r="Z59" s="637"/>
      <c r="AA59" s="637"/>
      <c r="AB59" s="637"/>
      <c r="AC59" s="637"/>
      <c r="AD59" s="637"/>
      <c r="AE59" s="638"/>
      <c r="AF59" s="569"/>
      <c r="AG59" s="570"/>
      <c r="AH59" s="570"/>
      <c r="AI59" s="570"/>
      <c r="AJ59" s="571"/>
      <c r="AK59" s="639"/>
      <c r="AL59" s="637"/>
      <c r="AM59" s="637"/>
      <c r="AN59" s="637"/>
      <c r="AO59" s="637"/>
      <c r="AP59" s="637"/>
      <c r="AQ59" s="637"/>
      <c r="AR59" s="637"/>
      <c r="AS59" s="637"/>
      <c r="AT59" s="637"/>
      <c r="AU59" s="637"/>
      <c r="AV59" s="637"/>
      <c r="AW59" s="637"/>
      <c r="AX59" s="637"/>
      <c r="AY59" s="637"/>
      <c r="AZ59" s="640"/>
      <c r="BA59" s="640"/>
      <c r="BB59" s="640"/>
      <c r="BC59" s="640"/>
      <c r="BD59" s="640"/>
      <c r="BE59" s="634"/>
      <c r="BF59" s="634"/>
      <c r="BG59" s="634"/>
      <c r="BH59" s="634"/>
      <c r="BI59" s="635"/>
      <c r="BJ59" s="509"/>
      <c r="BK59" s="509"/>
      <c r="BL59" s="509"/>
      <c r="BM59" s="509"/>
      <c r="BN59" s="509"/>
      <c r="BO59" s="613"/>
      <c r="BP59" s="613"/>
      <c r="BQ59" s="576">
        <v>53</v>
      </c>
      <c r="BR59" s="577"/>
      <c r="BS59" s="578"/>
      <c r="BT59" s="579"/>
      <c r="BU59" s="579"/>
      <c r="BV59" s="579"/>
      <c r="BW59" s="579"/>
      <c r="BX59" s="579"/>
      <c r="BY59" s="579"/>
      <c r="BZ59" s="579"/>
      <c r="CA59" s="579"/>
      <c r="CB59" s="579"/>
      <c r="CC59" s="579"/>
      <c r="CD59" s="579"/>
      <c r="CE59" s="579"/>
      <c r="CF59" s="579"/>
      <c r="CG59" s="580"/>
      <c r="CH59" s="581"/>
      <c r="CI59" s="582"/>
      <c r="CJ59" s="582"/>
      <c r="CK59" s="582"/>
      <c r="CL59" s="583"/>
      <c r="CM59" s="581"/>
      <c r="CN59" s="582"/>
      <c r="CO59" s="582"/>
      <c r="CP59" s="582"/>
      <c r="CQ59" s="583"/>
      <c r="CR59" s="581"/>
      <c r="CS59" s="582"/>
      <c r="CT59" s="582"/>
      <c r="CU59" s="582"/>
      <c r="CV59" s="583"/>
      <c r="CW59" s="581"/>
      <c r="CX59" s="582"/>
      <c r="CY59" s="582"/>
      <c r="CZ59" s="582"/>
      <c r="DA59" s="583"/>
      <c r="DB59" s="581"/>
      <c r="DC59" s="582"/>
      <c r="DD59" s="582"/>
      <c r="DE59" s="582"/>
      <c r="DF59" s="583"/>
      <c r="DG59" s="581"/>
      <c r="DH59" s="582"/>
      <c r="DI59" s="582"/>
      <c r="DJ59" s="582"/>
      <c r="DK59" s="583"/>
      <c r="DL59" s="581"/>
      <c r="DM59" s="582"/>
      <c r="DN59" s="582"/>
      <c r="DO59" s="582"/>
      <c r="DP59" s="583"/>
      <c r="DQ59" s="581"/>
      <c r="DR59" s="582"/>
      <c r="DS59" s="582"/>
      <c r="DT59" s="582"/>
      <c r="DU59" s="583"/>
      <c r="DV59" s="584"/>
      <c r="DW59" s="585"/>
      <c r="DX59" s="585"/>
      <c r="DY59" s="585"/>
      <c r="DZ59" s="586"/>
      <c r="EA59" s="499"/>
    </row>
    <row r="60" spans="1:131" s="500" customFormat="1" ht="26.25" customHeight="1" x14ac:dyDescent="0.15">
      <c r="A60" s="562">
        <v>33</v>
      </c>
      <c r="B60" s="563"/>
      <c r="C60" s="564"/>
      <c r="D60" s="564"/>
      <c r="E60" s="564"/>
      <c r="F60" s="564"/>
      <c r="G60" s="564"/>
      <c r="H60" s="564"/>
      <c r="I60" s="564"/>
      <c r="J60" s="564"/>
      <c r="K60" s="564"/>
      <c r="L60" s="564"/>
      <c r="M60" s="564"/>
      <c r="N60" s="564"/>
      <c r="O60" s="564"/>
      <c r="P60" s="565"/>
      <c r="Q60" s="636"/>
      <c r="R60" s="637"/>
      <c r="S60" s="637"/>
      <c r="T60" s="637"/>
      <c r="U60" s="637"/>
      <c r="V60" s="637"/>
      <c r="W60" s="637"/>
      <c r="X60" s="637"/>
      <c r="Y60" s="637"/>
      <c r="Z60" s="637"/>
      <c r="AA60" s="637"/>
      <c r="AB60" s="637"/>
      <c r="AC60" s="637"/>
      <c r="AD60" s="637"/>
      <c r="AE60" s="638"/>
      <c r="AF60" s="569"/>
      <c r="AG60" s="570"/>
      <c r="AH60" s="570"/>
      <c r="AI60" s="570"/>
      <c r="AJ60" s="571"/>
      <c r="AK60" s="639"/>
      <c r="AL60" s="637"/>
      <c r="AM60" s="637"/>
      <c r="AN60" s="637"/>
      <c r="AO60" s="637"/>
      <c r="AP60" s="637"/>
      <c r="AQ60" s="637"/>
      <c r="AR60" s="637"/>
      <c r="AS60" s="637"/>
      <c r="AT60" s="637"/>
      <c r="AU60" s="637"/>
      <c r="AV60" s="637"/>
      <c r="AW60" s="637"/>
      <c r="AX60" s="637"/>
      <c r="AY60" s="637"/>
      <c r="AZ60" s="640"/>
      <c r="BA60" s="640"/>
      <c r="BB60" s="640"/>
      <c r="BC60" s="640"/>
      <c r="BD60" s="640"/>
      <c r="BE60" s="634"/>
      <c r="BF60" s="634"/>
      <c r="BG60" s="634"/>
      <c r="BH60" s="634"/>
      <c r="BI60" s="635"/>
      <c r="BJ60" s="509"/>
      <c r="BK60" s="509"/>
      <c r="BL60" s="509"/>
      <c r="BM60" s="509"/>
      <c r="BN60" s="509"/>
      <c r="BO60" s="613"/>
      <c r="BP60" s="613"/>
      <c r="BQ60" s="576">
        <v>54</v>
      </c>
      <c r="BR60" s="577"/>
      <c r="BS60" s="578"/>
      <c r="BT60" s="579"/>
      <c r="BU60" s="579"/>
      <c r="BV60" s="579"/>
      <c r="BW60" s="579"/>
      <c r="BX60" s="579"/>
      <c r="BY60" s="579"/>
      <c r="BZ60" s="579"/>
      <c r="CA60" s="579"/>
      <c r="CB60" s="579"/>
      <c r="CC60" s="579"/>
      <c r="CD60" s="579"/>
      <c r="CE60" s="579"/>
      <c r="CF60" s="579"/>
      <c r="CG60" s="580"/>
      <c r="CH60" s="581"/>
      <c r="CI60" s="582"/>
      <c r="CJ60" s="582"/>
      <c r="CK60" s="582"/>
      <c r="CL60" s="583"/>
      <c r="CM60" s="581"/>
      <c r="CN60" s="582"/>
      <c r="CO60" s="582"/>
      <c r="CP60" s="582"/>
      <c r="CQ60" s="583"/>
      <c r="CR60" s="581"/>
      <c r="CS60" s="582"/>
      <c r="CT60" s="582"/>
      <c r="CU60" s="582"/>
      <c r="CV60" s="583"/>
      <c r="CW60" s="581"/>
      <c r="CX60" s="582"/>
      <c r="CY60" s="582"/>
      <c r="CZ60" s="582"/>
      <c r="DA60" s="583"/>
      <c r="DB60" s="581"/>
      <c r="DC60" s="582"/>
      <c r="DD60" s="582"/>
      <c r="DE60" s="582"/>
      <c r="DF60" s="583"/>
      <c r="DG60" s="581"/>
      <c r="DH60" s="582"/>
      <c r="DI60" s="582"/>
      <c r="DJ60" s="582"/>
      <c r="DK60" s="583"/>
      <c r="DL60" s="581"/>
      <c r="DM60" s="582"/>
      <c r="DN60" s="582"/>
      <c r="DO60" s="582"/>
      <c r="DP60" s="583"/>
      <c r="DQ60" s="581"/>
      <c r="DR60" s="582"/>
      <c r="DS60" s="582"/>
      <c r="DT60" s="582"/>
      <c r="DU60" s="583"/>
      <c r="DV60" s="584"/>
      <c r="DW60" s="585"/>
      <c r="DX60" s="585"/>
      <c r="DY60" s="585"/>
      <c r="DZ60" s="586"/>
      <c r="EA60" s="499"/>
    </row>
    <row r="61" spans="1:131" s="500" customFormat="1" ht="26.25" customHeight="1" thickBot="1" x14ac:dyDescent="0.2">
      <c r="A61" s="562">
        <v>34</v>
      </c>
      <c r="B61" s="563"/>
      <c r="C61" s="564"/>
      <c r="D61" s="564"/>
      <c r="E61" s="564"/>
      <c r="F61" s="564"/>
      <c r="G61" s="564"/>
      <c r="H61" s="564"/>
      <c r="I61" s="564"/>
      <c r="J61" s="564"/>
      <c r="K61" s="564"/>
      <c r="L61" s="564"/>
      <c r="M61" s="564"/>
      <c r="N61" s="564"/>
      <c r="O61" s="564"/>
      <c r="P61" s="565"/>
      <c r="Q61" s="636"/>
      <c r="R61" s="637"/>
      <c r="S61" s="637"/>
      <c r="T61" s="637"/>
      <c r="U61" s="637"/>
      <c r="V61" s="637"/>
      <c r="W61" s="637"/>
      <c r="X61" s="637"/>
      <c r="Y61" s="637"/>
      <c r="Z61" s="637"/>
      <c r="AA61" s="637"/>
      <c r="AB61" s="637"/>
      <c r="AC61" s="637"/>
      <c r="AD61" s="637"/>
      <c r="AE61" s="638"/>
      <c r="AF61" s="569"/>
      <c r="AG61" s="570"/>
      <c r="AH61" s="570"/>
      <c r="AI61" s="570"/>
      <c r="AJ61" s="571"/>
      <c r="AK61" s="639"/>
      <c r="AL61" s="637"/>
      <c r="AM61" s="637"/>
      <c r="AN61" s="637"/>
      <c r="AO61" s="637"/>
      <c r="AP61" s="637"/>
      <c r="AQ61" s="637"/>
      <c r="AR61" s="637"/>
      <c r="AS61" s="637"/>
      <c r="AT61" s="637"/>
      <c r="AU61" s="637"/>
      <c r="AV61" s="637"/>
      <c r="AW61" s="637"/>
      <c r="AX61" s="637"/>
      <c r="AY61" s="637"/>
      <c r="AZ61" s="640"/>
      <c r="BA61" s="640"/>
      <c r="BB61" s="640"/>
      <c r="BC61" s="640"/>
      <c r="BD61" s="640"/>
      <c r="BE61" s="634"/>
      <c r="BF61" s="634"/>
      <c r="BG61" s="634"/>
      <c r="BH61" s="634"/>
      <c r="BI61" s="635"/>
      <c r="BJ61" s="509"/>
      <c r="BK61" s="509"/>
      <c r="BL61" s="509"/>
      <c r="BM61" s="509"/>
      <c r="BN61" s="509"/>
      <c r="BO61" s="613"/>
      <c r="BP61" s="613"/>
      <c r="BQ61" s="576">
        <v>55</v>
      </c>
      <c r="BR61" s="577"/>
      <c r="BS61" s="578"/>
      <c r="BT61" s="579"/>
      <c r="BU61" s="579"/>
      <c r="BV61" s="579"/>
      <c r="BW61" s="579"/>
      <c r="BX61" s="579"/>
      <c r="BY61" s="579"/>
      <c r="BZ61" s="579"/>
      <c r="CA61" s="579"/>
      <c r="CB61" s="579"/>
      <c r="CC61" s="579"/>
      <c r="CD61" s="579"/>
      <c r="CE61" s="579"/>
      <c r="CF61" s="579"/>
      <c r="CG61" s="580"/>
      <c r="CH61" s="581"/>
      <c r="CI61" s="582"/>
      <c r="CJ61" s="582"/>
      <c r="CK61" s="582"/>
      <c r="CL61" s="583"/>
      <c r="CM61" s="581"/>
      <c r="CN61" s="582"/>
      <c r="CO61" s="582"/>
      <c r="CP61" s="582"/>
      <c r="CQ61" s="583"/>
      <c r="CR61" s="581"/>
      <c r="CS61" s="582"/>
      <c r="CT61" s="582"/>
      <c r="CU61" s="582"/>
      <c r="CV61" s="583"/>
      <c r="CW61" s="581"/>
      <c r="CX61" s="582"/>
      <c r="CY61" s="582"/>
      <c r="CZ61" s="582"/>
      <c r="DA61" s="583"/>
      <c r="DB61" s="581"/>
      <c r="DC61" s="582"/>
      <c r="DD61" s="582"/>
      <c r="DE61" s="582"/>
      <c r="DF61" s="583"/>
      <c r="DG61" s="581"/>
      <c r="DH61" s="582"/>
      <c r="DI61" s="582"/>
      <c r="DJ61" s="582"/>
      <c r="DK61" s="583"/>
      <c r="DL61" s="581"/>
      <c r="DM61" s="582"/>
      <c r="DN61" s="582"/>
      <c r="DO61" s="582"/>
      <c r="DP61" s="583"/>
      <c r="DQ61" s="581"/>
      <c r="DR61" s="582"/>
      <c r="DS61" s="582"/>
      <c r="DT61" s="582"/>
      <c r="DU61" s="583"/>
      <c r="DV61" s="584"/>
      <c r="DW61" s="585"/>
      <c r="DX61" s="585"/>
      <c r="DY61" s="585"/>
      <c r="DZ61" s="586"/>
      <c r="EA61" s="499"/>
    </row>
    <row r="62" spans="1:131" s="500" customFormat="1" ht="26.25" customHeight="1" x14ac:dyDescent="0.15">
      <c r="A62" s="562">
        <v>35</v>
      </c>
      <c r="B62" s="563"/>
      <c r="C62" s="564"/>
      <c r="D62" s="564"/>
      <c r="E62" s="564"/>
      <c r="F62" s="564"/>
      <c r="G62" s="564"/>
      <c r="H62" s="564"/>
      <c r="I62" s="564"/>
      <c r="J62" s="564"/>
      <c r="K62" s="564"/>
      <c r="L62" s="564"/>
      <c r="M62" s="564"/>
      <c r="N62" s="564"/>
      <c r="O62" s="564"/>
      <c r="P62" s="565"/>
      <c r="Q62" s="636"/>
      <c r="R62" s="637"/>
      <c r="S62" s="637"/>
      <c r="T62" s="637"/>
      <c r="U62" s="637"/>
      <c r="V62" s="637"/>
      <c r="W62" s="637"/>
      <c r="X62" s="637"/>
      <c r="Y62" s="637"/>
      <c r="Z62" s="637"/>
      <c r="AA62" s="637"/>
      <c r="AB62" s="637"/>
      <c r="AC62" s="637"/>
      <c r="AD62" s="637"/>
      <c r="AE62" s="638"/>
      <c r="AF62" s="569"/>
      <c r="AG62" s="570"/>
      <c r="AH62" s="570"/>
      <c r="AI62" s="570"/>
      <c r="AJ62" s="571"/>
      <c r="AK62" s="639"/>
      <c r="AL62" s="637"/>
      <c r="AM62" s="637"/>
      <c r="AN62" s="637"/>
      <c r="AO62" s="637"/>
      <c r="AP62" s="637"/>
      <c r="AQ62" s="637"/>
      <c r="AR62" s="637"/>
      <c r="AS62" s="637"/>
      <c r="AT62" s="637"/>
      <c r="AU62" s="637"/>
      <c r="AV62" s="637"/>
      <c r="AW62" s="637"/>
      <c r="AX62" s="637"/>
      <c r="AY62" s="637"/>
      <c r="AZ62" s="640"/>
      <c r="BA62" s="640"/>
      <c r="BB62" s="640"/>
      <c r="BC62" s="640"/>
      <c r="BD62" s="640"/>
      <c r="BE62" s="634"/>
      <c r="BF62" s="634"/>
      <c r="BG62" s="634"/>
      <c r="BH62" s="634"/>
      <c r="BI62" s="635"/>
      <c r="BJ62" s="641" t="s">
        <v>349</v>
      </c>
      <c r="BK62" s="594"/>
      <c r="BL62" s="594"/>
      <c r="BM62" s="594"/>
      <c r="BN62" s="595"/>
      <c r="BO62" s="613"/>
      <c r="BP62" s="613"/>
      <c r="BQ62" s="576">
        <v>56</v>
      </c>
      <c r="BR62" s="577"/>
      <c r="BS62" s="578"/>
      <c r="BT62" s="579"/>
      <c r="BU62" s="579"/>
      <c r="BV62" s="579"/>
      <c r="BW62" s="579"/>
      <c r="BX62" s="579"/>
      <c r="BY62" s="579"/>
      <c r="BZ62" s="579"/>
      <c r="CA62" s="579"/>
      <c r="CB62" s="579"/>
      <c r="CC62" s="579"/>
      <c r="CD62" s="579"/>
      <c r="CE62" s="579"/>
      <c r="CF62" s="579"/>
      <c r="CG62" s="580"/>
      <c r="CH62" s="581"/>
      <c r="CI62" s="582"/>
      <c r="CJ62" s="582"/>
      <c r="CK62" s="582"/>
      <c r="CL62" s="583"/>
      <c r="CM62" s="581"/>
      <c r="CN62" s="582"/>
      <c r="CO62" s="582"/>
      <c r="CP62" s="582"/>
      <c r="CQ62" s="583"/>
      <c r="CR62" s="581"/>
      <c r="CS62" s="582"/>
      <c r="CT62" s="582"/>
      <c r="CU62" s="582"/>
      <c r="CV62" s="583"/>
      <c r="CW62" s="581"/>
      <c r="CX62" s="582"/>
      <c r="CY62" s="582"/>
      <c r="CZ62" s="582"/>
      <c r="DA62" s="583"/>
      <c r="DB62" s="581"/>
      <c r="DC62" s="582"/>
      <c r="DD62" s="582"/>
      <c r="DE62" s="582"/>
      <c r="DF62" s="583"/>
      <c r="DG62" s="581"/>
      <c r="DH62" s="582"/>
      <c r="DI62" s="582"/>
      <c r="DJ62" s="582"/>
      <c r="DK62" s="583"/>
      <c r="DL62" s="581"/>
      <c r="DM62" s="582"/>
      <c r="DN62" s="582"/>
      <c r="DO62" s="582"/>
      <c r="DP62" s="583"/>
      <c r="DQ62" s="581"/>
      <c r="DR62" s="582"/>
      <c r="DS62" s="582"/>
      <c r="DT62" s="582"/>
      <c r="DU62" s="583"/>
      <c r="DV62" s="584"/>
      <c r="DW62" s="585"/>
      <c r="DX62" s="585"/>
      <c r="DY62" s="585"/>
      <c r="DZ62" s="586"/>
      <c r="EA62" s="499"/>
    </row>
    <row r="63" spans="1:131" s="500" customFormat="1" ht="26.25" customHeight="1" thickBot="1" x14ac:dyDescent="0.2">
      <c r="A63" s="596" t="s">
        <v>328</v>
      </c>
      <c r="B63" s="597" t="s">
        <v>350</v>
      </c>
      <c r="C63" s="598"/>
      <c r="D63" s="598"/>
      <c r="E63" s="598"/>
      <c r="F63" s="598"/>
      <c r="G63" s="598"/>
      <c r="H63" s="598"/>
      <c r="I63" s="598"/>
      <c r="J63" s="598"/>
      <c r="K63" s="598"/>
      <c r="L63" s="598"/>
      <c r="M63" s="598"/>
      <c r="N63" s="598"/>
      <c r="O63" s="598"/>
      <c r="P63" s="599"/>
      <c r="Q63" s="642"/>
      <c r="R63" s="643"/>
      <c r="S63" s="643"/>
      <c r="T63" s="643"/>
      <c r="U63" s="643"/>
      <c r="V63" s="643"/>
      <c r="W63" s="643"/>
      <c r="X63" s="643"/>
      <c r="Y63" s="643"/>
      <c r="Z63" s="643"/>
      <c r="AA63" s="643"/>
      <c r="AB63" s="643"/>
      <c r="AC63" s="643"/>
      <c r="AD63" s="643"/>
      <c r="AE63" s="644"/>
      <c r="AF63" s="645">
        <v>15883</v>
      </c>
      <c r="AG63" s="646"/>
      <c r="AH63" s="646"/>
      <c r="AI63" s="646"/>
      <c r="AJ63" s="647"/>
      <c r="AK63" s="648"/>
      <c r="AL63" s="643"/>
      <c r="AM63" s="643"/>
      <c r="AN63" s="643"/>
      <c r="AO63" s="643"/>
      <c r="AP63" s="646">
        <v>131321</v>
      </c>
      <c r="AQ63" s="646"/>
      <c r="AR63" s="646"/>
      <c r="AS63" s="646"/>
      <c r="AT63" s="646"/>
      <c r="AU63" s="646">
        <v>44090</v>
      </c>
      <c r="AV63" s="646"/>
      <c r="AW63" s="646"/>
      <c r="AX63" s="646"/>
      <c r="AY63" s="646"/>
      <c r="AZ63" s="649"/>
      <c r="BA63" s="649"/>
      <c r="BB63" s="649"/>
      <c r="BC63" s="649"/>
      <c r="BD63" s="649"/>
      <c r="BE63" s="650"/>
      <c r="BF63" s="650"/>
      <c r="BG63" s="650"/>
      <c r="BH63" s="650"/>
      <c r="BI63" s="651"/>
      <c r="BJ63" s="652" t="s">
        <v>66</v>
      </c>
      <c r="BK63" s="653"/>
      <c r="BL63" s="653"/>
      <c r="BM63" s="653"/>
      <c r="BN63" s="654"/>
      <c r="BO63" s="613"/>
      <c r="BP63" s="613"/>
      <c r="BQ63" s="576">
        <v>57</v>
      </c>
      <c r="BR63" s="577"/>
      <c r="BS63" s="578"/>
      <c r="BT63" s="579"/>
      <c r="BU63" s="579"/>
      <c r="BV63" s="579"/>
      <c r="BW63" s="579"/>
      <c r="BX63" s="579"/>
      <c r="BY63" s="579"/>
      <c r="BZ63" s="579"/>
      <c r="CA63" s="579"/>
      <c r="CB63" s="579"/>
      <c r="CC63" s="579"/>
      <c r="CD63" s="579"/>
      <c r="CE63" s="579"/>
      <c r="CF63" s="579"/>
      <c r="CG63" s="580"/>
      <c r="CH63" s="581"/>
      <c r="CI63" s="582"/>
      <c r="CJ63" s="582"/>
      <c r="CK63" s="582"/>
      <c r="CL63" s="583"/>
      <c r="CM63" s="581"/>
      <c r="CN63" s="582"/>
      <c r="CO63" s="582"/>
      <c r="CP63" s="582"/>
      <c r="CQ63" s="583"/>
      <c r="CR63" s="581"/>
      <c r="CS63" s="582"/>
      <c r="CT63" s="582"/>
      <c r="CU63" s="582"/>
      <c r="CV63" s="583"/>
      <c r="CW63" s="581"/>
      <c r="CX63" s="582"/>
      <c r="CY63" s="582"/>
      <c r="CZ63" s="582"/>
      <c r="DA63" s="583"/>
      <c r="DB63" s="581"/>
      <c r="DC63" s="582"/>
      <c r="DD63" s="582"/>
      <c r="DE63" s="582"/>
      <c r="DF63" s="583"/>
      <c r="DG63" s="581"/>
      <c r="DH63" s="582"/>
      <c r="DI63" s="582"/>
      <c r="DJ63" s="582"/>
      <c r="DK63" s="583"/>
      <c r="DL63" s="581"/>
      <c r="DM63" s="582"/>
      <c r="DN63" s="582"/>
      <c r="DO63" s="582"/>
      <c r="DP63" s="583"/>
      <c r="DQ63" s="581"/>
      <c r="DR63" s="582"/>
      <c r="DS63" s="582"/>
      <c r="DT63" s="582"/>
      <c r="DU63" s="583"/>
      <c r="DV63" s="584"/>
      <c r="DW63" s="585"/>
      <c r="DX63" s="585"/>
      <c r="DY63" s="585"/>
      <c r="DZ63" s="586"/>
      <c r="EA63" s="499"/>
    </row>
    <row r="64" spans="1:131" s="500" customFormat="1" ht="26.25" customHeight="1" x14ac:dyDescent="0.15">
      <c r="A64" s="613"/>
      <c r="B64" s="613"/>
      <c r="C64" s="613"/>
      <c r="D64" s="613"/>
      <c r="E64" s="613"/>
      <c r="F64" s="613"/>
      <c r="G64" s="613"/>
      <c r="H64" s="613"/>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3"/>
      <c r="AL64" s="613"/>
      <c r="AM64" s="613"/>
      <c r="AN64" s="613"/>
      <c r="AO64" s="613"/>
      <c r="AP64" s="613"/>
      <c r="AQ64" s="613"/>
      <c r="AR64" s="613"/>
      <c r="AS64" s="613"/>
      <c r="AT64" s="613"/>
      <c r="AU64" s="613"/>
      <c r="AV64" s="613"/>
      <c r="AW64" s="613"/>
      <c r="AX64" s="613"/>
      <c r="AY64" s="613"/>
      <c r="AZ64" s="613"/>
      <c r="BA64" s="613"/>
      <c r="BB64" s="613"/>
      <c r="BC64" s="613"/>
      <c r="BD64" s="613"/>
      <c r="BE64" s="613"/>
      <c r="BF64" s="613"/>
      <c r="BG64" s="613"/>
      <c r="BH64" s="613"/>
      <c r="BI64" s="613"/>
      <c r="BJ64" s="613"/>
      <c r="BK64" s="613"/>
      <c r="BL64" s="613"/>
      <c r="BM64" s="613"/>
      <c r="BN64" s="613"/>
      <c r="BO64" s="613"/>
      <c r="BP64" s="613"/>
      <c r="BQ64" s="576">
        <v>58</v>
      </c>
      <c r="BR64" s="577"/>
      <c r="BS64" s="578"/>
      <c r="BT64" s="579"/>
      <c r="BU64" s="579"/>
      <c r="BV64" s="579"/>
      <c r="BW64" s="579"/>
      <c r="BX64" s="579"/>
      <c r="BY64" s="579"/>
      <c r="BZ64" s="579"/>
      <c r="CA64" s="579"/>
      <c r="CB64" s="579"/>
      <c r="CC64" s="579"/>
      <c r="CD64" s="579"/>
      <c r="CE64" s="579"/>
      <c r="CF64" s="579"/>
      <c r="CG64" s="580"/>
      <c r="CH64" s="581"/>
      <c r="CI64" s="582"/>
      <c r="CJ64" s="582"/>
      <c r="CK64" s="582"/>
      <c r="CL64" s="583"/>
      <c r="CM64" s="581"/>
      <c r="CN64" s="582"/>
      <c r="CO64" s="582"/>
      <c r="CP64" s="582"/>
      <c r="CQ64" s="583"/>
      <c r="CR64" s="581"/>
      <c r="CS64" s="582"/>
      <c r="CT64" s="582"/>
      <c r="CU64" s="582"/>
      <c r="CV64" s="583"/>
      <c r="CW64" s="581"/>
      <c r="CX64" s="582"/>
      <c r="CY64" s="582"/>
      <c r="CZ64" s="582"/>
      <c r="DA64" s="583"/>
      <c r="DB64" s="581"/>
      <c r="DC64" s="582"/>
      <c r="DD64" s="582"/>
      <c r="DE64" s="582"/>
      <c r="DF64" s="583"/>
      <c r="DG64" s="581"/>
      <c r="DH64" s="582"/>
      <c r="DI64" s="582"/>
      <c r="DJ64" s="582"/>
      <c r="DK64" s="583"/>
      <c r="DL64" s="581"/>
      <c r="DM64" s="582"/>
      <c r="DN64" s="582"/>
      <c r="DO64" s="582"/>
      <c r="DP64" s="583"/>
      <c r="DQ64" s="581"/>
      <c r="DR64" s="582"/>
      <c r="DS64" s="582"/>
      <c r="DT64" s="582"/>
      <c r="DU64" s="583"/>
      <c r="DV64" s="584"/>
      <c r="DW64" s="585"/>
      <c r="DX64" s="585"/>
      <c r="DY64" s="585"/>
      <c r="DZ64" s="586"/>
      <c r="EA64" s="499"/>
    </row>
    <row r="65" spans="1:131" s="500" customFormat="1" ht="26.25" customHeight="1" thickBot="1" x14ac:dyDescent="0.2">
      <c r="A65" s="509" t="s">
        <v>351</v>
      </c>
      <c r="B65" s="509"/>
      <c r="C65" s="509"/>
      <c r="D65" s="509"/>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509"/>
      <c r="BE65" s="613"/>
      <c r="BF65" s="613"/>
      <c r="BG65" s="613"/>
      <c r="BH65" s="613"/>
      <c r="BI65" s="613"/>
      <c r="BJ65" s="613"/>
      <c r="BK65" s="613"/>
      <c r="BL65" s="613"/>
      <c r="BM65" s="613"/>
      <c r="BN65" s="613"/>
      <c r="BO65" s="613"/>
      <c r="BP65" s="613"/>
      <c r="BQ65" s="576">
        <v>59</v>
      </c>
      <c r="BR65" s="577"/>
      <c r="BS65" s="578"/>
      <c r="BT65" s="579"/>
      <c r="BU65" s="579"/>
      <c r="BV65" s="579"/>
      <c r="BW65" s="579"/>
      <c r="BX65" s="579"/>
      <c r="BY65" s="579"/>
      <c r="BZ65" s="579"/>
      <c r="CA65" s="579"/>
      <c r="CB65" s="579"/>
      <c r="CC65" s="579"/>
      <c r="CD65" s="579"/>
      <c r="CE65" s="579"/>
      <c r="CF65" s="579"/>
      <c r="CG65" s="580"/>
      <c r="CH65" s="581"/>
      <c r="CI65" s="582"/>
      <c r="CJ65" s="582"/>
      <c r="CK65" s="582"/>
      <c r="CL65" s="583"/>
      <c r="CM65" s="581"/>
      <c r="CN65" s="582"/>
      <c r="CO65" s="582"/>
      <c r="CP65" s="582"/>
      <c r="CQ65" s="583"/>
      <c r="CR65" s="581"/>
      <c r="CS65" s="582"/>
      <c r="CT65" s="582"/>
      <c r="CU65" s="582"/>
      <c r="CV65" s="583"/>
      <c r="CW65" s="581"/>
      <c r="CX65" s="582"/>
      <c r="CY65" s="582"/>
      <c r="CZ65" s="582"/>
      <c r="DA65" s="583"/>
      <c r="DB65" s="581"/>
      <c r="DC65" s="582"/>
      <c r="DD65" s="582"/>
      <c r="DE65" s="582"/>
      <c r="DF65" s="583"/>
      <c r="DG65" s="581"/>
      <c r="DH65" s="582"/>
      <c r="DI65" s="582"/>
      <c r="DJ65" s="582"/>
      <c r="DK65" s="583"/>
      <c r="DL65" s="581"/>
      <c r="DM65" s="582"/>
      <c r="DN65" s="582"/>
      <c r="DO65" s="582"/>
      <c r="DP65" s="583"/>
      <c r="DQ65" s="581"/>
      <c r="DR65" s="582"/>
      <c r="DS65" s="582"/>
      <c r="DT65" s="582"/>
      <c r="DU65" s="583"/>
      <c r="DV65" s="584"/>
      <c r="DW65" s="585"/>
      <c r="DX65" s="585"/>
      <c r="DY65" s="585"/>
      <c r="DZ65" s="586"/>
      <c r="EA65" s="499"/>
    </row>
    <row r="66" spans="1:131" s="500" customFormat="1" ht="26.25" customHeight="1" x14ac:dyDescent="0.15">
      <c r="A66" s="513" t="s">
        <v>352</v>
      </c>
      <c r="B66" s="514"/>
      <c r="C66" s="514"/>
      <c r="D66" s="514"/>
      <c r="E66" s="514"/>
      <c r="F66" s="514"/>
      <c r="G66" s="514"/>
      <c r="H66" s="514"/>
      <c r="I66" s="514"/>
      <c r="J66" s="514"/>
      <c r="K66" s="514"/>
      <c r="L66" s="514"/>
      <c r="M66" s="514"/>
      <c r="N66" s="514"/>
      <c r="O66" s="514"/>
      <c r="P66" s="515"/>
      <c r="Q66" s="516" t="s">
        <v>332</v>
      </c>
      <c r="R66" s="517"/>
      <c r="S66" s="517"/>
      <c r="T66" s="517"/>
      <c r="U66" s="518"/>
      <c r="V66" s="516" t="s">
        <v>333</v>
      </c>
      <c r="W66" s="517"/>
      <c r="X66" s="517"/>
      <c r="Y66" s="517"/>
      <c r="Z66" s="518"/>
      <c r="AA66" s="516" t="s">
        <v>334</v>
      </c>
      <c r="AB66" s="517"/>
      <c r="AC66" s="517"/>
      <c r="AD66" s="517"/>
      <c r="AE66" s="518"/>
      <c r="AF66" s="655" t="s">
        <v>335</v>
      </c>
      <c r="AG66" s="615"/>
      <c r="AH66" s="615"/>
      <c r="AI66" s="615"/>
      <c r="AJ66" s="656"/>
      <c r="AK66" s="516" t="s">
        <v>336</v>
      </c>
      <c r="AL66" s="514"/>
      <c r="AM66" s="514"/>
      <c r="AN66" s="514"/>
      <c r="AO66" s="515"/>
      <c r="AP66" s="516" t="s">
        <v>337</v>
      </c>
      <c r="AQ66" s="517"/>
      <c r="AR66" s="517"/>
      <c r="AS66" s="517"/>
      <c r="AT66" s="518"/>
      <c r="AU66" s="516" t="s">
        <v>353</v>
      </c>
      <c r="AV66" s="517"/>
      <c r="AW66" s="517"/>
      <c r="AX66" s="517"/>
      <c r="AY66" s="518"/>
      <c r="AZ66" s="516" t="s">
        <v>304</v>
      </c>
      <c r="BA66" s="517"/>
      <c r="BB66" s="517"/>
      <c r="BC66" s="517"/>
      <c r="BD66" s="520"/>
      <c r="BE66" s="613"/>
      <c r="BF66" s="613"/>
      <c r="BG66" s="613"/>
      <c r="BH66" s="613"/>
      <c r="BI66" s="613"/>
      <c r="BJ66" s="613"/>
      <c r="BK66" s="613"/>
      <c r="BL66" s="613"/>
      <c r="BM66" s="613"/>
      <c r="BN66" s="613"/>
      <c r="BO66" s="613"/>
      <c r="BP66" s="613"/>
      <c r="BQ66" s="576">
        <v>60</v>
      </c>
      <c r="BR66" s="657"/>
      <c r="BS66" s="658"/>
      <c r="BT66" s="659"/>
      <c r="BU66" s="659"/>
      <c r="BV66" s="659"/>
      <c r="BW66" s="659"/>
      <c r="BX66" s="659"/>
      <c r="BY66" s="659"/>
      <c r="BZ66" s="659"/>
      <c r="CA66" s="659"/>
      <c r="CB66" s="659"/>
      <c r="CC66" s="659"/>
      <c r="CD66" s="659"/>
      <c r="CE66" s="659"/>
      <c r="CF66" s="659"/>
      <c r="CG66" s="660"/>
      <c r="CH66" s="661"/>
      <c r="CI66" s="662"/>
      <c r="CJ66" s="662"/>
      <c r="CK66" s="662"/>
      <c r="CL66" s="663"/>
      <c r="CM66" s="661"/>
      <c r="CN66" s="662"/>
      <c r="CO66" s="662"/>
      <c r="CP66" s="662"/>
      <c r="CQ66" s="663"/>
      <c r="CR66" s="661"/>
      <c r="CS66" s="662"/>
      <c r="CT66" s="662"/>
      <c r="CU66" s="662"/>
      <c r="CV66" s="663"/>
      <c r="CW66" s="661"/>
      <c r="CX66" s="662"/>
      <c r="CY66" s="662"/>
      <c r="CZ66" s="662"/>
      <c r="DA66" s="663"/>
      <c r="DB66" s="661"/>
      <c r="DC66" s="662"/>
      <c r="DD66" s="662"/>
      <c r="DE66" s="662"/>
      <c r="DF66" s="663"/>
      <c r="DG66" s="661"/>
      <c r="DH66" s="662"/>
      <c r="DI66" s="662"/>
      <c r="DJ66" s="662"/>
      <c r="DK66" s="663"/>
      <c r="DL66" s="661"/>
      <c r="DM66" s="662"/>
      <c r="DN66" s="662"/>
      <c r="DO66" s="662"/>
      <c r="DP66" s="663"/>
      <c r="DQ66" s="661"/>
      <c r="DR66" s="662"/>
      <c r="DS66" s="662"/>
      <c r="DT66" s="662"/>
      <c r="DU66" s="663"/>
      <c r="DV66" s="664"/>
      <c r="DW66" s="665"/>
      <c r="DX66" s="665"/>
      <c r="DY66" s="665"/>
      <c r="DZ66" s="666"/>
      <c r="EA66" s="499"/>
    </row>
    <row r="67" spans="1:131" s="500" customFormat="1" ht="26.25" customHeight="1" thickBot="1" x14ac:dyDescent="0.2">
      <c r="A67" s="526"/>
      <c r="B67" s="527"/>
      <c r="C67" s="527"/>
      <c r="D67" s="527"/>
      <c r="E67" s="527"/>
      <c r="F67" s="527"/>
      <c r="G67" s="527"/>
      <c r="H67" s="527"/>
      <c r="I67" s="527"/>
      <c r="J67" s="527"/>
      <c r="K67" s="527"/>
      <c r="L67" s="527"/>
      <c r="M67" s="527"/>
      <c r="N67" s="527"/>
      <c r="O67" s="527"/>
      <c r="P67" s="528"/>
      <c r="Q67" s="529"/>
      <c r="R67" s="530"/>
      <c r="S67" s="530"/>
      <c r="T67" s="530"/>
      <c r="U67" s="531"/>
      <c r="V67" s="529"/>
      <c r="W67" s="530"/>
      <c r="X67" s="530"/>
      <c r="Y67" s="530"/>
      <c r="Z67" s="531"/>
      <c r="AA67" s="529"/>
      <c r="AB67" s="530"/>
      <c r="AC67" s="530"/>
      <c r="AD67" s="530"/>
      <c r="AE67" s="531"/>
      <c r="AF67" s="667"/>
      <c r="AG67" s="618"/>
      <c r="AH67" s="618"/>
      <c r="AI67" s="618"/>
      <c r="AJ67" s="668"/>
      <c r="AK67" s="669"/>
      <c r="AL67" s="527"/>
      <c r="AM67" s="527"/>
      <c r="AN67" s="527"/>
      <c r="AO67" s="528"/>
      <c r="AP67" s="529"/>
      <c r="AQ67" s="530"/>
      <c r="AR67" s="530"/>
      <c r="AS67" s="530"/>
      <c r="AT67" s="531"/>
      <c r="AU67" s="529"/>
      <c r="AV67" s="530"/>
      <c r="AW67" s="530"/>
      <c r="AX67" s="530"/>
      <c r="AY67" s="531"/>
      <c r="AZ67" s="529"/>
      <c r="BA67" s="530"/>
      <c r="BB67" s="530"/>
      <c r="BC67" s="530"/>
      <c r="BD67" s="533"/>
      <c r="BE67" s="613"/>
      <c r="BF67" s="613"/>
      <c r="BG67" s="613"/>
      <c r="BH67" s="613"/>
      <c r="BI67" s="613"/>
      <c r="BJ67" s="613"/>
      <c r="BK67" s="613"/>
      <c r="BL67" s="613"/>
      <c r="BM67" s="613"/>
      <c r="BN67" s="613"/>
      <c r="BO67" s="613"/>
      <c r="BP67" s="613"/>
      <c r="BQ67" s="576">
        <v>61</v>
      </c>
      <c r="BR67" s="657"/>
      <c r="BS67" s="658"/>
      <c r="BT67" s="659"/>
      <c r="BU67" s="659"/>
      <c r="BV67" s="659"/>
      <c r="BW67" s="659"/>
      <c r="BX67" s="659"/>
      <c r="BY67" s="659"/>
      <c r="BZ67" s="659"/>
      <c r="CA67" s="659"/>
      <c r="CB67" s="659"/>
      <c r="CC67" s="659"/>
      <c r="CD67" s="659"/>
      <c r="CE67" s="659"/>
      <c r="CF67" s="659"/>
      <c r="CG67" s="660"/>
      <c r="CH67" s="661"/>
      <c r="CI67" s="662"/>
      <c r="CJ67" s="662"/>
      <c r="CK67" s="662"/>
      <c r="CL67" s="663"/>
      <c r="CM67" s="661"/>
      <c r="CN67" s="662"/>
      <c r="CO67" s="662"/>
      <c r="CP67" s="662"/>
      <c r="CQ67" s="663"/>
      <c r="CR67" s="661"/>
      <c r="CS67" s="662"/>
      <c r="CT67" s="662"/>
      <c r="CU67" s="662"/>
      <c r="CV67" s="663"/>
      <c r="CW67" s="661"/>
      <c r="CX67" s="662"/>
      <c r="CY67" s="662"/>
      <c r="CZ67" s="662"/>
      <c r="DA67" s="663"/>
      <c r="DB67" s="661"/>
      <c r="DC67" s="662"/>
      <c r="DD67" s="662"/>
      <c r="DE67" s="662"/>
      <c r="DF67" s="663"/>
      <c r="DG67" s="661"/>
      <c r="DH67" s="662"/>
      <c r="DI67" s="662"/>
      <c r="DJ67" s="662"/>
      <c r="DK67" s="663"/>
      <c r="DL67" s="661"/>
      <c r="DM67" s="662"/>
      <c r="DN67" s="662"/>
      <c r="DO67" s="662"/>
      <c r="DP67" s="663"/>
      <c r="DQ67" s="661"/>
      <c r="DR67" s="662"/>
      <c r="DS67" s="662"/>
      <c r="DT67" s="662"/>
      <c r="DU67" s="663"/>
      <c r="DV67" s="664"/>
      <c r="DW67" s="665"/>
      <c r="DX67" s="665"/>
      <c r="DY67" s="665"/>
      <c r="DZ67" s="666"/>
      <c r="EA67" s="499"/>
    </row>
    <row r="68" spans="1:131" s="500" customFormat="1" ht="26.25" customHeight="1" thickTop="1" x14ac:dyDescent="0.15">
      <c r="A68" s="537">
        <v>1</v>
      </c>
      <c r="B68" s="670" t="s">
        <v>354</v>
      </c>
      <c r="C68" s="671"/>
      <c r="D68" s="671"/>
      <c r="E68" s="671"/>
      <c r="F68" s="671"/>
      <c r="G68" s="671"/>
      <c r="H68" s="671"/>
      <c r="I68" s="671"/>
      <c r="J68" s="671"/>
      <c r="K68" s="671"/>
      <c r="L68" s="671"/>
      <c r="M68" s="671"/>
      <c r="N68" s="671"/>
      <c r="O68" s="671"/>
      <c r="P68" s="672"/>
      <c r="Q68" s="673">
        <v>1</v>
      </c>
      <c r="R68" s="674"/>
      <c r="S68" s="674"/>
      <c r="T68" s="674"/>
      <c r="U68" s="674"/>
      <c r="V68" s="674">
        <v>0</v>
      </c>
      <c r="W68" s="674"/>
      <c r="X68" s="674"/>
      <c r="Y68" s="674"/>
      <c r="Z68" s="674"/>
      <c r="AA68" s="674">
        <v>1</v>
      </c>
      <c r="AB68" s="674"/>
      <c r="AC68" s="674"/>
      <c r="AD68" s="674"/>
      <c r="AE68" s="674"/>
      <c r="AF68" s="674">
        <v>1</v>
      </c>
      <c r="AG68" s="674"/>
      <c r="AH68" s="674"/>
      <c r="AI68" s="674"/>
      <c r="AJ68" s="674"/>
      <c r="AK68" s="674" t="s">
        <v>316</v>
      </c>
      <c r="AL68" s="674"/>
      <c r="AM68" s="674"/>
      <c r="AN68" s="674"/>
      <c r="AO68" s="674"/>
      <c r="AP68" s="674" t="s">
        <v>316</v>
      </c>
      <c r="AQ68" s="674"/>
      <c r="AR68" s="674"/>
      <c r="AS68" s="674"/>
      <c r="AT68" s="674"/>
      <c r="AU68" s="674" t="s">
        <v>316</v>
      </c>
      <c r="AV68" s="674"/>
      <c r="AW68" s="674"/>
      <c r="AX68" s="674"/>
      <c r="AY68" s="674"/>
      <c r="AZ68" s="675"/>
      <c r="BA68" s="675"/>
      <c r="BB68" s="675"/>
      <c r="BC68" s="675"/>
      <c r="BD68" s="676"/>
      <c r="BE68" s="613"/>
      <c r="BF68" s="613"/>
      <c r="BG68" s="613"/>
      <c r="BH68" s="613"/>
      <c r="BI68" s="613"/>
      <c r="BJ68" s="613"/>
      <c r="BK68" s="613"/>
      <c r="BL68" s="613"/>
      <c r="BM68" s="613"/>
      <c r="BN68" s="613"/>
      <c r="BO68" s="613"/>
      <c r="BP68" s="613"/>
      <c r="BQ68" s="576">
        <v>62</v>
      </c>
      <c r="BR68" s="657"/>
      <c r="BS68" s="658"/>
      <c r="BT68" s="659"/>
      <c r="BU68" s="659"/>
      <c r="BV68" s="659"/>
      <c r="BW68" s="659"/>
      <c r="BX68" s="659"/>
      <c r="BY68" s="659"/>
      <c r="BZ68" s="659"/>
      <c r="CA68" s="659"/>
      <c r="CB68" s="659"/>
      <c r="CC68" s="659"/>
      <c r="CD68" s="659"/>
      <c r="CE68" s="659"/>
      <c r="CF68" s="659"/>
      <c r="CG68" s="660"/>
      <c r="CH68" s="661"/>
      <c r="CI68" s="662"/>
      <c r="CJ68" s="662"/>
      <c r="CK68" s="662"/>
      <c r="CL68" s="663"/>
      <c r="CM68" s="661"/>
      <c r="CN68" s="662"/>
      <c r="CO68" s="662"/>
      <c r="CP68" s="662"/>
      <c r="CQ68" s="663"/>
      <c r="CR68" s="661"/>
      <c r="CS68" s="662"/>
      <c r="CT68" s="662"/>
      <c r="CU68" s="662"/>
      <c r="CV68" s="663"/>
      <c r="CW68" s="661"/>
      <c r="CX68" s="662"/>
      <c r="CY68" s="662"/>
      <c r="CZ68" s="662"/>
      <c r="DA68" s="663"/>
      <c r="DB68" s="661"/>
      <c r="DC68" s="662"/>
      <c r="DD68" s="662"/>
      <c r="DE68" s="662"/>
      <c r="DF68" s="663"/>
      <c r="DG68" s="661"/>
      <c r="DH68" s="662"/>
      <c r="DI68" s="662"/>
      <c r="DJ68" s="662"/>
      <c r="DK68" s="663"/>
      <c r="DL68" s="661"/>
      <c r="DM68" s="662"/>
      <c r="DN68" s="662"/>
      <c r="DO68" s="662"/>
      <c r="DP68" s="663"/>
      <c r="DQ68" s="661"/>
      <c r="DR68" s="662"/>
      <c r="DS68" s="662"/>
      <c r="DT68" s="662"/>
      <c r="DU68" s="663"/>
      <c r="DV68" s="664"/>
      <c r="DW68" s="665"/>
      <c r="DX68" s="665"/>
      <c r="DY68" s="665"/>
      <c r="DZ68" s="666"/>
      <c r="EA68" s="499"/>
    </row>
    <row r="69" spans="1:131" s="500" customFormat="1" ht="26.25" customHeight="1" x14ac:dyDescent="0.15">
      <c r="A69" s="562">
        <v>2</v>
      </c>
      <c r="B69" s="677" t="s">
        <v>355</v>
      </c>
      <c r="C69" s="678"/>
      <c r="D69" s="678"/>
      <c r="E69" s="678"/>
      <c r="F69" s="678"/>
      <c r="G69" s="678"/>
      <c r="H69" s="678"/>
      <c r="I69" s="678"/>
      <c r="J69" s="678"/>
      <c r="K69" s="678"/>
      <c r="L69" s="678"/>
      <c r="M69" s="678"/>
      <c r="N69" s="678"/>
      <c r="O69" s="678"/>
      <c r="P69" s="679"/>
      <c r="Q69" s="680">
        <v>20</v>
      </c>
      <c r="R69" s="632"/>
      <c r="S69" s="632"/>
      <c r="T69" s="632"/>
      <c r="U69" s="632"/>
      <c r="V69" s="632">
        <v>19</v>
      </c>
      <c r="W69" s="632"/>
      <c r="X69" s="632"/>
      <c r="Y69" s="632"/>
      <c r="Z69" s="632"/>
      <c r="AA69" s="632">
        <v>1</v>
      </c>
      <c r="AB69" s="632"/>
      <c r="AC69" s="632"/>
      <c r="AD69" s="632"/>
      <c r="AE69" s="632"/>
      <c r="AF69" s="632">
        <v>1</v>
      </c>
      <c r="AG69" s="632"/>
      <c r="AH69" s="632"/>
      <c r="AI69" s="632"/>
      <c r="AJ69" s="632"/>
      <c r="AK69" s="632">
        <v>1</v>
      </c>
      <c r="AL69" s="632"/>
      <c r="AM69" s="632"/>
      <c r="AN69" s="632"/>
      <c r="AO69" s="632"/>
      <c r="AP69" s="632" t="s">
        <v>316</v>
      </c>
      <c r="AQ69" s="632"/>
      <c r="AR69" s="632"/>
      <c r="AS69" s="632"/>
      <c r="AT69" s="632"/>
      <c r="AU69" s="632" t="s">
        <v>316</v>
      </c>
      <c r="AV69" s="632"/>
      <c r="AW69" s="632"/>
      <c r="AX69" s="632"/>
      <c r="AY69" s="632"/>
      <c r="AZ69" s="681"/>
      <c r="BA69" s="681"/>
      <c r="BB69" s="681"/>
      <c r="BC69" s="681"/>
      <c r="BD69" s="682"/>
      <c r="BE69" s="613"/>
      <c r="BF69" s="613"/>
      <c r="BG69" s="613"/>
      <c r="BH69" s="613"/>
      <c r="BI69" s="613"/>
      <c r="BJ69" s="613"/>
      <c r="BK69" s="613"/>
      <c r="BL69" s="613"/>
      <c r="BM69" s="613"/>
      <c r="BN69" s="613"/>
      <c r="BO69" s="613"/>
      <c r="BP69" s="613"/>
      <c r="BQ69" s="576">
        <v>63</v>
      </c>
      <c r="BR69" s="657"/>
      <c r="BS69" s="658"/>
      <c r="BT69" s="659"/>
      <c r="BU69" s="659"/>
      <c r="BV69" s="659"/>
      <c r="BW69" s="659"/>
      <c r="BX69" s="659"/>
      <c r="BY69" s="659"/>
      <c r="BZ69" s="659"/>
      <c r="CA69" s="659"/>
      <c r="CB69" s="659"/>
      <c r="CC69" s="659"/>
      <c r="CD69" s="659"/>
      <c r="CE69" s="659"/>
      <c r="CF69" s="659"/>
      <c r="CG69" s="660"/>
      <c r="CH69" s="661"/>
      <c r="CI69" s="662"/>
      <c r="CJ69" s="662"/>
      <c r="CK69" s="662"/>
      <c r="CL69" s="663"/>
      <c r="CM69" s="661"/>
      <c r="CN69" s="662"/>
      <c r="CO69" s="662"/>
      <c r="CP69" s="662"/>
      <c r="CQ69" s="663"/>
      <c r="CR69" s="661"/>
      <c r="CS69" s="662"/>
      <c r="CT69" s="662"/>
      <c r="CU69" s="662"/>
      <c r="CV69" s="663"/>
      <c r="CW69" s="661"/>
      <c r="CX69" s="662"/>
      <c r="CY69" s="662"/>
      <c r="CZ69" s="662"/>
      <c r="DA69" s="663"/>
      <c r="DB69" s="661"/>
      <c r="DC69" s="662"/>
      <c r="DD69" s="662"/>
      <c r="DE69" s="662"/>
      <c r="DF69" s="663"/>
      <c r="DG69" s="661"/>
      <c r="DH69" s="662"/>
      <c r="DI69" s="662"/>
      <c r="DJ69" s="662"/>
      <c r="DK69" s="663"/>
      <c r="DL69" s="661"/>
      <c r="DM69" s="662"/>
      <c r="DN69" s="662"/>
      <c r="DO69" s="662"/>
      <c r="DP69" s="663"/>
      <c r="DQ69" s="661"/>
      <c r="DR69" s="662"/>
      <c r="DS69" s="662"/>
      <c r="DT69" s="662"/>
      <c r="DU69" s="663"/>
      <c r="DV69" s="664"/>
      <c r="DW69" s="665"/>
      <c r="DX69" s="665"/>
      <c r="DY69" s="665"/>
      <c r="DZ69" s="666"/>
      <c r="EA69" s="499"/>
    </row>
    <row r="70" spans="1:131" s="500" customFormat="1" ht="26.25" customHeight="1" x14ac:dyDescent="0.15">
      <c r="A70" s="562">
        <v>3</v>
      </c>
      <c r="B70" s="677" t="s">
        <v>356</v>
      </c>
      <c r="C70" s="678"/>
      <c r="D70" s="678"/>
      <c r="E70" s="678"/>
      <c r="F70" s="678"/>
      <c r="G70" s="678"/>
      <c r="H70" s="678"/>
      <c r="I70" s="678"/>
      <c r="J70" s="678"/>
      <c r="K70" s="678"/>
      <c r="L70" s="678"/>
      <c r="M70" s="678"/>
      <c r="N70" s="678"/>
      <c r="O70" s="678"/>
      <c r="P70" s="679"/>
      <c r="Q70" s="680">
        <v>278</v>
      </c>
      <c r="R70" s="632"/>
      <c r="S70" s="632"/>
      <c r="T70" s="632"/>
      <c r="U70" s="632"/>
      <c r="V70" s="632">
        <v>268</v>
      </c>
      <c r="W70" s="632"/>
      <c r="X70" s="632"/>
      <c r="Y70" s="632"/>
      <c r="Z70" s="632"/>
      <c r="AA70" s="632">
        <v>10</v>
      </c>
      <c r="AB70" s="632"/>
      <c r="AC70" s="632"/>
      <c r="AD70" s="632"/>
      <c r="AE70" s="632"/>
      <c r="AF70" s="632">
        <v>10</v>
      </c>
      <c r="AG70" s="632"/>
      <c r="AH70" s="632"/>
      <c r="AI70" s="632"/>
      <c r="AJ70" s="632"/>
      <c r="AK70" s="632" t="s">
        <v>316</v>
      </c>
      <c r="AL70" s="632"/>
      <c r="AM70" s="632"/>
      <c r="AN70" s="632"/>
      <c r="AO70" s="632"/>
      <c r="AP70" s="632">
        <v>236</v>
      </c>
      <c r="AQ70" s="632"/>
      <c r="AR70" s="632"/>
      <c r="AS70" s="632"/>
      <c r="AT70" s="632"/>
      <c r="AU70" s="632">
        <v>109</v>
      </c>
      <c r="AV70" s="632"/>
      <c r="AW70" s="632"/>
      <c r="AX70" s="632"/>
      <c r="AY70" s="632"/>
      <c r="AZ70" s="681"/>
      <c r="BA70" s="681"/>
      <c r="BB70" s="681"/>
      <c r="BC70" s="681"/>
      <c r="BD70" s="682"/>
      <c r="BE70" s="613"/>
      <c r="BF70" s="613"/>
      <c r="BG70" s="613"/>
      <c r="BH70" s="613"/>
      <c r="BI70" s="613"/>
      <c r="BJ70" s="613"/>
      <c r="BK70" s="613"/>
      <c r="BL70" s="613"/>
      <c r="BM70" s="613"/>
      <c r="BN70" s="613"/>
      <c r="BO70" s="613"/>
      <c r="BP70" s="613"/>
      <c r="BQ70" s="576">
        <v>64</v>
      </c>
      <c r="BR70" s="657"/>
      <c r="BS70" s="658"/>
      <c r="BT70" s="659"/>
      <c r="BU70" s="659"/>
      <c r="BV70" s="659"/>
      <c r="BW70" s="659"/>
      <c r="BX70" s="659"/>
      <c r="BY70" s="659"/>
      <c r="BZ70" s="659"/>
      <c r="CA70" s="659"/>
      <c r="CB70" s="659"/>
      <c r="CC70" s="659"/>
      <c r="CD70" s="659"/>
      <c r="CE70" s="659"/>
      <c r="CF70" s="659"/>
      <c r="CG70" s="660"/>
      <c r="CH70" s="661"/>
      <c r="CI70" s="662"/>
      <c r="CJ70" s="662"/>
      <c r="CK70" s="662"/>
      <c r="CL70" s="663"/>
      <c r="CM70" s="661"/>
      <c r="CN70" s="662"/>
      <c r="CO70" s="662"/>
      <c r="CP70" s="662"/>
      <c r="CQ70" s="663"/>
      <c r="CR70" s="661"/>
      <c r="CS70" s="662"/>
      <c r="CT70" s="662"/>
      <c r="CU70" s="662"/>
      <c r="CV70" s="663"/>
      <c r="CW70" s="661"/>
      <c r="CX70" s="662"/>
      <c r="CY70" s="662"/>
      <c r="CZ70" s="662"/>
      <c r="DA70" s="663"/>
      <c r="DB70" s="661"/>
      <c r="DC70" s="662"/>
      <c r="DD70" s="662"/>
      <c r="DE70" s="662"/>
      <c r="DF70" s="663"/>
      <c r="DG70" s="661"/>
      <c r="DH70" s="662"/>
      <c r="DI70" s="662"/>
      <c r="DJ70" s="662"/>
      <c r="DK70" s="663"/>
      <c r="DL70" s="661"/>
      <c r="DM70" s="662"/>
      <c r="DN70" s="662"/>
      <c r="DO70" s="662"/>
      <c r="DP70" s="663"/>
      <c r="DQ70" s="661"/>
      <c r="DR70" s="662"/>
      <c r="DS70" s="662"/>
      <c r="DT70" s="662"/>
      <c r="DU70" s="663"/>
      <c r="DV70" s="664"/>
      <c r="DW70" s="665"/>
      <c r="DX70" s="665"/>
      <c r="DY70" s="665"/>
      <c r="DZ70" s="666"/>
      <c r="EA70" s="499"/>
    </row>
    <row r="71" spans="1:131" s="500" customFormat="1" ht="26.25" customHeight="1" x14ac:dyDescent="0.15">
      <c r="A71" s="562">
        <v>4</v>
      </c>
      <c r="B71" s="677" t="s">
        <v>357</v>
      </c>
      <c r="C71" s="678"/>
      <c r="D71" s="678"/>
      <c r="E71" s="678"/>
      <c r="F71" s="678"/>
      <c r="G71" s="678"/>
      <c r="H71" s="678"/>
      <c r="I71" s="678"/>
      <c r="J71" s="678"/>
      <c r="K71" s="678"/>
      <c r="L71" s="678"/>
      <c r="M71" s="678"/>
      <c r="N71" s="678"/>
      <c r="O71" s="678"/>
      <c r="P71" s="679"/>
      <c r="Q71" s="680">
        <v>70366</v>
      </c>
      <c r="R71" s="632"/>
      <c r="S71" s="632"/>
      <c r="T71" s="632"/>
      <c r="U71" s="632"/>
      <c r="V71" s="632">
        <v>70358</v>
      </c>
      <c r="W71" s="632"/>
      <c r="X71" s="632"/>
      <c r="Y71" s="632"/>
      <c r="Z71" s="632"/>
      <c r="AA71" s="632">
        <v>8</v>
      </c>
      <c r="AB71" s="632"/>
      <c r="AC71" s="632"/>
      <c r="AD71" s="632"/>
      <c r="AE71" s="632"/>
      <c r="AF71" s="632">
        <v>8</v>
      </c>
      <c r="AG71" s="632"/>
      <c r="AH71" s="632"/>
      <c r="AI71" s="632"/>
      <c r="AJ71" s="632"/>
      <c r="AK71" s="632" t="s">
        <v>316</v>
      </c>
      <c r="AL71" s="632"/>
      <c r="AM71" s="632"/>
      <c r="AN71" s="632"/>
      <c r="AO71" s="632"/>
      <c r="AP71" s="632" t="s">
        <v>316</v>
      </c>
      <c r="AQ71" s="632"/>
      <c r="AR71" s="632"/>
      <c r="AS71" s="632"/>
      <c r="AT71" s="632"/>
      <c r="AU71" s="632" t="s">
        <v>316</v>
      </c>
      <c r="AV71" s="632"/>
      <c r="AW71" s="632"/>
      <c r="AX71" s="632"/>
      <c r="AY71" s="632"/>
      <c r="AZ71" s="681"/>
      <c r="BA71" s="681"/>
      <c r="BB71" s="681"/>
      <c r="BC71" s="681"/>
      <c r="BD71" s="682"/>
      <c r="BE71" s="613"/>
      <c r="BF71" s="613"/>
      <c r="BG71" s="613"/>
      <c r="BH71" s="613"/>
      <c r="BI71" s="613"/>
      <c r="BJ71" s="613"/>
      <c r="BK71" s="613"/>
      <c r="BL71" s="613"/>
      <c r="BM71" s="613"/>
      <c r="BN71" s="613"/>
      <c r="BO71" s="613"/>
      <c r="BP71" s="613"/>
      <c r="BQ71" s="576">
        <v>65</v>
      </c>
      <c r="BR71" s="657"/>
      <c r="BS71" s="658"/>
      <c r="BT71" s="659"/>
      <c r="BU71" s="659"/>
      <c r="BV71" s="659"/>
      <c r="BW71" s="659"/>
      <c r="BX71" s="659"/>
      <c r="BY71" s="659"/>
      <c r="BZ71" s="659"/>
      <c r="CA71" s="659"/>
      <c r="CB71" s="659"/>
      <c r="CC71" s="659"/>
      <c r="CD71" s="659"/>
      <c r="CE71" s="659"/>
      <c r="CF71" s="659"/>
      <c r="CG71" s="660"/>
      <c r="CH71" s="661"/>
      <c r="CI71" s="662"/>
      <c r="CJ71" s="662"/>
      <c r="CK71" s="662"/>
      <c r="CL71" s="663"/>
      <c r="CM71" s="661"/>
      <c r="CN71" s="662"/>
      <c r="CO71" s="662"/>
      <c r="CP71" s="662"/>
      <c r="CQ71" s="663"/>
      <c r="CR71" s="661"/>
      <c r="CS71" s="662"/>
      <c r="CT71" s="662"/>
      <c r="CU71" s="662"/>
      <c r="CV71" s="663"/>
      <c r="CW71" s="661"/>
      <c r="CX71" s="662"/>
      <c r="CY71" s="662"/>
      <c r="CZ71" s="662"/>
      <c r="DA71" s="663"/>
      <c r="DB71" s="661"/>
      <c r="DC71" s="662"/>
      <c r="DD71" s="662"/>
      <c r="DE71" s="662"/>
      <c r="DF71" s="663"/>
      <c r="DG71" s="661"/>
      <c r="DH71" s="662"/>
      <c r="DI71" s="662"/>
      <c r="DJ71" s="662"/>
      <c r="DK71" s="663"/>
      <c r="DL71" s="661"/>
      <c r="DM71" s="662"/>
      <c r="DN71" s="662"/>
      <c r="DO71" s="662"/>
      <c r="DP71" s="663"/>
      <c r="DQ71" s="661"/>
      <c r="DR71" s="662"/>
      <c r="DS71" s="662"/>
      <c r="DT71" s="662"/>
      <c r="DU71" s="663"/>
      <c r="DV71" s="664"/>
      <c r="DW71" s="665"/>
      <c r="DX71" s="665"/>
      <c r="DY71" s="665"/>
      <c r="DZ71" s="666"/>
      <c r="EA71" s="499"/>
    </row>
    <row r="72" spans="1:131" s="500" customFormat="1" ht="26.25" customHeight="1" x14ac:dyDescent="0.15">
      <c r="A72" s="562">
        <v>5</v>
      </c>
      <c r="B72" s="677" t="s">
        <v>358</v>
      </c>
      <c r="C72" s="678"/>
      <c r="D72" s="678"/>
      <c r="E72" s="678"/>
      <c r="F72" s="678"/>
      <c r="G72" s="678"/>
      <c r="H72" s="678"/>
      <c r="I72" s="678"/>
      <c r="J72" s="678"/>
      <c r="K72" s="678"/>
      <c r="L72" s="678"/>
      <c r="M72" s="678"/>
      <c r="N72" s="678"/>
      <c r="O72" s="678"/>
      <c r="P72" s="679"/>
      <c r="Q72" s="680">
        <v>47</v>
      </c>
      <c r="R72" s="632"/>
      <c r="S72" s="632"/>
      <c r="T72" s="632"/>
      <c r="U72" s="632"/>
      <c r="V72" s="632">
        <v>45</v>
      </c>
      <c r="W72" s="632"/>
      <c r="X72" s="632"/>
      <c r="Y72" s="632"/>
      <c r="Z72" s="632"/>
      <c r="AA72" s="632">
        <v>2</v>
      </c>
      <c r="AB72" s="632"/>
      <c r="AC72" s="632"/>
      <c r="AD72" s="632"/>
      <c r="AE72" s="632"/>
      <c r="AF72" s="632">
        <v>3</v>
      </c>
      <c r="AG72" s="632"/>
      <c r="AH72" s="632"/>
      <c r="AI72" s="632"/>
      <c r="AJ72" s="632"/>
      <c r="AK72" s="632" t="s">
        <v>316</v>
      </c>
      <c r="AL72" s="632"/>
      <c r="AM72" s="632"/>
      <c r="AN72" s="632"/>
      <c r="AO72" s="632"/>
      <c r="AP72" s="632" t="s">
        <v>316</v>
      </c>
      <c r="AQ72" s="632"/>
      <c r="AR72" s="632"/>
      <c r="AS72" s="632"/>
      <c r="AT72" s="632"/>
      <c r="AU72" s="632" t="s">
        <v>316</v>
      </c>
      <c r="AV72" s="632"/>
      <c r="AW72" s="632"/>
      <c r="AX72" s="632"/>
      <c r="AY72" s="632"/>
      <c r="AZ72" s="681"/>
      <c r="BA72" s="681"/>
      <c r="BB72" s="681"/>
      <c r="BC72" s="681"/>
      <c r="BD72" s="682"/>
      <c r="BE72" s="613"/>
      <c r="BF72" s="613"/>
      <c r="BG72" s="613"/>
      <c r="BH72" s="613"/>
      <c r="BI72" s="613"/>
      <c r="BJ72" s="613"/>
      <c r="BK72" s="613"/>
      <c r="BL72" s="613"/>
      <c r="BM72" s="613"/>
      <c r="BN72" s="613"/>
      <c r="BO72" s="613"/>
      <c r="BP72" s="613"/>
      <c r="BQ72" s="576">
        <v>66</v>
      </c>
      <c r="BR72" s="657"/>
      <c r="BS72" s="658"/>
      <c r="BT72" s="659"/>
      <c r="BU72" s="659"/>
      <c r="BV72" s="659"/>
      <c r="BW72" s="659"/>
      <c r="BX72" s="659"/>
      <c r="BY72" s="659"/>
      <c r="BZ72" s="659"/>
      <c r="CA72" s="659"/>
      <c r="CB72" s="659"/>
      <c r="CC72" s="659"/>
      <c r="CD72" s="659"/>
      <c r="CE72" s="659"/>
      <c r="CF72" s="659"/>
      <c r="CG72" s="660"/>
      <c r="CH72" s="661"/>
      <c r="CI72" s="662"/>
      <c r="CJ72" s="662"/>
      <c r="CK72" s="662"/>
      <c r="CL72" s="663"/>
      <c r="CM72" s="661"/>
      <c r="CN72" s="662"/>
      <c r="CO72" s="662"/>
      <c r="CP72" s="662"/>
      <c r="CQ72" s="663"/>
      <c r="CR72" s="661"/>
      <c r="CS72" s="662"/>
      <c r="CT72" s="662"/>
      <c r="CU72" s="662"/>
      <c r="CV72" s="663"/>
      <c r="CW72" s="661"/>
      <c r="CX72" s="662"/>
      <c r="CY72" s="662"/>
      <c r="CZ72" s="662"/>
      <c r="DA72" s="663"/>
      <c r="DB72" s="661"/>
      <c r="DC72" s="662"/>
      <c r="DD72" s="662"/>
      <c r="DE72" s="662"/>
      <c r="DF72" s="663"/>
      <c r="DG72" s="661"/>
      <c r="DH72" s="662"/>
      <c r="DI72" s="662"/>
      <c r="DJ72" s="662"/>
      <c r="DK72" s="663"/>
      <c r="DL72" s="661"/>
      <c r="DM72" s="662"/>
      <c r="DN72" s="662"/>
      <c r="DO72" s="662"/>
      <c r="DP72" s="663"/>
      <c r="DQ72" s="661"/>
      <c r="DR72" s="662"/>
      <c r="DS72" s="662"/>
      <c r="DT72" s="662"/>
      <c r="DU72" s="663"/>
      <c r="DV72" s="664"/>
      <c r="DW72" s="665"/>
      <c r="DX72" s="665"/>
      <c r="DY72" s="665"/>
      <c r="DZ72" s="666"/>
      <c r="EA72" s="499"/>
    </row>
    <row r="73" spans="1:131" s="500" customFormat="1" ht="26.25" customHeight="1" x14ac:dyDescent="0.15">
      <c r="A73" s="562">
        <v>6</v>
      </c>
      <c r="B73" s="677" t="s">
        <v>359</v>
      </c>
      <c r="C73" s="678"/>
      <c r="D73" s="678"/>
      <c r="E73" s="678"/>
      <c r="F73" s="678"/>
      <c r="G73" s="678"/>
      <c r="H73" s="678"/>
      <c r="I73" s="678"/>
      <c r="J73" s="678"/>
      <c r="K73" s="678"/>
      <c r="L73" s="678"/>
      <c r="M73" s="678"/>
      <c r="N73" s="678"/>
      <c r="O73" s="678"/>
      <c r="P73" s="679"/>
      <c r="Q73" s="680">
        <v>254</v>
      </c>
      <c r="R73" s="632"/>
      <c r="S73" s="632"/>
      <c r="T73" s="632"/>
      <c r="U73" s="632"/>
      <c r="V73" s="632">
        <v>253</v>
      </c>
      <c r="W73" s="632"/>
      <c r="X73" s="632"/>
      <c r="Y73" s="632"/>
      <c r="Z73" s="632"/>
      <c r="AA73" s="632">
        <v>1</v>
      </c>
      <c r="AB73" s="632"/>
      <c r="AC73" s="632"/>
      <c r="AD73" s="632"/>
      <c r="AE73" s="632"/>
      <c r="AF73" s="632">
        <v>315</v>
      </c>
      <c r="AG73" s="632"/>
      <c r="AH73" s="632"/>
      <c r="AI73" s="632"/>
      <c r="AJ73" s="632"/>
      <c r="AK73" s="632" t="s">
        <v>316</v>
      </c>
      <c r="AL73" s="632"/>
      <c r="AM73" s="632"/>
      <c r="AN73" s="632"/>
      <c r="AO73" s="632"/>
      <c r="AP73" s="632" t="s">
        <v>316</v>
      </c>
      <c r="AQ73" s="632"/>
      <c r="AR73" s="632"/>
      <c r="AS73" s="632"/>
      <c r="AT73" s="632"/>
      <c r="AU73" s="632" t="s">
        <v>316</v>
      </c>
      <c r="AV73" s="632"/>
      <c r="AW73" s="632"/>
      <c r="AX73" s="632"/>
      <c r="AY73" s="632"/>
      <c r="AZ73" s="681"/>
      <c r="BA73" s="681"/>
      <c r="BB73" s="681"/>
      <c r="BC73" s="681"/>
      <c r="BD73" s="682"/>
      <c r="BE73" s="613"/>
      <c r="BF73" s="613"/>
      <c r="BG73" s="613"/>
      <c r="BH73" s="613"/>
      <c r="BI73" s="613"/>
      <c r="BJ73" s="613"/>
      <c r="BK73" s="613"/>
      <c r="BL73" s="613"/>
      <c r="BM73" s="613"/>
      <c r="BN73" s="613"/>
      <c r="BO73" s="613"/>
      <c r="BP73" s="613"/>
      <c r="BQ73" s="576">
        <v>67</v>
      </c>
      <c r="BR73" s="657"/>
      <c r="BS73" s="658"/>
      <c r="BT73" s="659"/>
      <c r="BU73" s="659"/>
      <c r="BV73" s="659"/>
      <c r="BW73" s="659"/>
      <c r="BX73" s="659"/>
      <c r="BY73" s="659"/>
      <c r="BZ73" s="659"/>
      <c r="CA73" s="659"/>
      <c r="CB73" s="659"/>
      <c r="CC73" s="659"/>
      <c r="CD73" s="659"/>
      <c r="CE73" s="659"/>
      <c r="CF73" s="659"/>
      <c r="CG73" s="660"/>
      <c r="CH73" s="661"/>
      <c r="CI73" s="662"/>
      <c r="CJ73" s="662"/>
      <c r="CK73" s="662"/>
      <c r="CL73" s="663"/>
      <c r="CM73" s="661"/>
      <c r="CN73" s="662"/>
      <c r="CO73" s="662"/>
      <c r="CP73" s="662"/>
      <c r="CQ73" s="663"/>
      <c r="CR73" s="661"/>
      <c r="CS73" s="662"/>
      <c r="CT73" s="662"/>
      <c r="CU73" s="662"/>
      <c r="CV73" s="663"/>
      <c r="CW73" s="661"/>
      <c r="CX73" s="662"/>
      <c r="CY73" s="662"/>
      <c r="CZ73" s="662"/>
      <c r="DA73" s="663"/>
      <c r="DB73" s="661"/>
      <c r="DC73" s="662"/>
      <c r="DD73" s="662"/>
      <c r="DE73" s="662"/>
      <c r="DF73" s="663"/>
      <c r="DG73" s="661"/>
      <c r="DH73" s="662"/>
      <c r="DI73" s="662"/>
      <c r="DJ73" s="662"/>
      <c r="DK73" s="663"/>
      <c r="DL73" s="661"/>
      <c r="DM73" s="662"/>
      <c r="DN73" s="662"/>
      <c r="DO73" s="662"/>
      <c r="DP73" s="663"/>
      <c r="DQ73" s="661"/>
      <c r="DR73" s="662"/>
      <c r="DS73" s="662"/>
      <c r="DT73" s="662"/>
      <c r="DU73" s="663"/>
      <c r="DV73" s="664"/>
      <c r="DW73" s="665"/>
      <c r="DX73" s="665"/>
      <c r="DY73" s="665"/>
      <c r="DZ73" s="666"/>
      <c r="EA73" s="499"/>
    </row>
    <row r="74" spans="1:131" s="500" customFormat="1" ht="26.25" customHeight="1" x14ac:dyDescent="0.15">
      <c r="A74" s="562">
        <v>7</v>
      </c>
      <c r="B74" s="677" t="s">
        <v>360</v>
      </c>
      <c r="C74" s="678"/>
      <c r="D74" s="678"/>
      <c r="E74" s="678"/>
      <c r="F74" s="678"/>
      <c r="G74" s="678"/>
      <c r="H74" s="678"/>
      <c r="I74" s="678"/>
      <c r="J74" s="678"/>
      <c r="K74" s="678"/>
      <c r="L74" s="678"/>
      <c r="M74" s="678"/>
      <c r="N74" s="678"/>
      <c r="O74" s="678"/>
      <c r="P74" s="679"/>
      <c r="Q74" s="680">
        <v>545</v>
      </c>
      <c r="R74" s="632"/>
      <c r="S74" s="632"/>
      <c r="T74" s="632"/>
      <c r="U74" s="632"/>
      <c r="V74" s="632">
        <v>518</v>
      </c>
      <c r="W74" s="632"/>
      <c r="X74" s="632"/>
      <c r="Y74" s="632"/>
      <c r="Z74" s="632"/>
      <c r="AA74" s="632">
        <v>27</v>
      </c>
      <c r="AB74" s="632"/>
      <c r="AC74" s="632"/>
      <c r="AD74" s="632"/>
      <c r="AE74" s="632"/>
      <c r="AF74" s="632">
        <v>27</v>
      </c>
      <c r="AG74" s="632"/>
      <c r="AH74" s="632"/>
      <c r="AI74" s="632"/>
      <c r="AJ74" s="632"/>
      <c r="AK74" s="632" t="s">
        <v>316</v>
      </c>
      <c r="AL74" s="632"/>
      <c r="AM74" s="632"/>
      <c r="AN74" s="632"/>
      <c r="AO74" s="632"/>
      <c r="AP74" s="632" t="s">
        <v>316</v>
      </c>
      <c r="AQ74" s="632"/>
      <c r="AR74" s="632"/>
      <c r="AS74" s="632"/>
      <c r="AT74" s="632"/>
      <c r="AU74" s="632" t="s">
        <v>316</v>
      </c>
      <c r="AV74" s="632"/>
      <c r="AW74" s="632"/>
      <c r="AX74" s="632"/>
      <c r="AY74" s="632"/>
      <c r="AZ74" s="681"/>
      <c r="BA74" s="681"/>
      <c r="BB74" s="681"/>
      <c r="BC74" s="681"/>
      <c r="BD74" s="682"/>
      <c r="BE74" s="613"/>
      <c r="BF74" s="613"/>
      <c r="BG74" s="613"/>
      <c r="BH74" s="613"/>
      <c r="BI74" s="613"/>
      <c r="BJ74" s="613"/>
      <c r="BK74" s="613"/>
      <c r="BL74" s="613"/>
      <c r="BM74" s="613"/>
      <c r="BN74" s="613"/>
      <c r="BO74" s="613"/>
      <c r="BP74" s="613"/>
      <c r="BQ74" s="576">
        <v>68</v>
      </c>
      <c r="BR74" s="657"/>
      <c r="BS74" s="658"/>
      <c r="BT74" s="659"/>
      <c r="BU74" s="659"/>
      <c r="BV74" s="659"/>
      <c r="BW74" s="659"/>
      <c r="BX74" s="659"/>
      <c r="BY74" s="659"/>
      <c r="BZ74" s="659"/>
      <c r="CA74" s="659"/>
      <c r="CB74" s="659"/>
      <c r="CC74" s="659"/>
      <c r="CD74" s="659"/>
      <c r="CE74" s="659"/>
      <c r="CF74" s="659"/>
      <c r="CG74" s="660"/>
      <c r="CH74" s="661"/>
      <c r="CI74" s="662"/>
      <c r="CJ74" s="662"/>
      <c r="CK74" s="662"/>
      <c r="CL74" s="663"/>
      <c r="CM74" s="661"/>
      <c r="CN74" s="662"/>
      <c r="CO74" s="662"/>
      <c r="CP74" s="662"/>
      <c r="CQ74" s="663"/>
      <c r="CR74" s="661"/>
      <c r="CS74" s="662"/>
      <c r="CT74" s="662"/>
      <c r="CU74" s="662"/>
      <c r="CV74" s="663"/>
      <c r="CW74" s="661"/>
      <c r="CX74" s="662"/>
      <c r="CY74" s="662"/>
      <c r="CZ74" s="662"/>
      <c r="DA74" s="663"/>
      <c r="DB74" s="661"/>
      <c r="DC74" s="662"/>
      <c r="DD74" s="662"/>
      <c r="DE74" s="662"/>
      <c r="DF74" s="663"/>
      <c r="DG74" s="661"/>
      <c r="DH74" s="662"/>
      <c r="DI74" s="662"/>
      <c r="DJ74" s="662"/>
      <c r="DK74" s="663"/>
      <c r="DL74" s="661"/>
      <c r="DM74" s="662"/>
      <c r="DN74" s="662"/>
      <c r="DO74" s="662"/>
      <c r="DP74" s="663"/>
      <c r="DQ74" s="661"/>
      <c r="DR74" s="662"/>
      <c r="DS74" s="662"/>
      <c r="DT74" s="662"/>
      <c r="DU74" s="663"/>
      <c r="DV74" s="664"/>
      <c r="DW74" s="665"/>
      <c r="DX74" s="665"/>
      <c r="DY74" s="665"/>
      <c r="DZ74" s="666"/>
      <c r="EA74" s="499"/>
    </row>
    <row r="75" spans="1:131" s="500" customFormat="1" ht="26.25" customHeight="1" x14ac:dyDescent="0.15">
      <c r="A75" s="562">
        <v>8</v>
      </c>
      <c r="B75" s="677" t="s">
        <v>361</v>
      </c>
      <c r="C75" s="678"/>
      <c r="D75" s="678"/>
      <c r="E75" s="678"/>
      <c r="F75" s="678"/>
      <c r="G75" s="678"/>
      <c r="H75" s="678"/>
      <c r="I75" s="678"/>
      <c r="J75" s="678"/>
      <c r="K75" s="678"/>
      <c r="L75" s="678"/>
      <c r="M75" s="678"/>
      <c r="N75" s="678"/>
      <c r="O75" s="678"/>
      <c r="P75" s="679"/>
      <c r="Q75" s="683">
        <v>1216</v>
      </c>
      <c r="R75" s="684"/>
      <c r="S75" s="684"/>
      <c r="T75" s="684"/>
      <c r="U75" s="631"/>
      <c r="V75" s="685">
        <v>1193</v>
      </c>
      <c r="W75" s="684"/>
      <c r="X75" s="684"/>
      <c r="Y75" s="684"/>
      <c r="Z75" s="631"/>
      <c r="AA75" s="685">
        <v>23</v>
      </c>
      <c r="AB75" s="684"/>
      <c r="AC75" s="684"/>
      <c r="AD75" s="684"/>
      <c r="AE75" s="631"/>
      <c r="AF75" s="685">
        <v>23</v>
      </c>
      <c r="AG75" s="684"/>
      <c r="AH75" s="684"/>
      <c r="AI75" s="684"/>
      <c r="AJ75" s="631"/>
      <c r="AK75" s="685" t="s">
        <v>316</v>
      </c>
      <c r="AL75" s="684"/>
      <c r="AM75" s="684"/>
      <c r="AN75" s="684"/>
      <c r="AO75" s="631"/>
      <c r="AP75" s="685">
        <v>4179</v>
      </c>
      <c r="AQ75" s="684"/>
      <c r="AR75" s="684"/>
      <c r="AS75" s="684"/>
      <c r="AT75" s="631"/>
      <c r="AU75" s="685">
        <v>244</v>
      </c>
      <c r="AV75" s="684"/>
      <c r="AW75" s="684"/>
      <c r="AX75" s="684"/>
      <c r="AY75" s="631"/>
      <c r="AZ75" s="681"/>
      <c r="BA75" s="681"/>
      <c r="BB75" s="681"/>
      <c r="BC75" s="681"/>
      <c r="BD75" s="682"/>
      <c r="BE75" s="613"/>
      <c r="BF75" s="613"/>
      <c r="BG75" s="613"/>
      <c r="BH75" s="613"/>
      <c r="BI75" s="613"/>
      <c r="BJ75" s="613"/>
      <c r="BK75" s="613"/>
      <c r="BL75" s="613"/>
      <c r="BM75" s="613"/>
      <c r="BN75" s="613"/>
      <c r="BO75" s="613"/>
      <c r="BP75" s="613"/>
      <c r="BQ75" s="576">
        <v>69</v>
      </c>
      <c r="BR75" s="657"/>
      <c r="BS75" s="658"/>
      <c r="BT75" s="659"/>
      <c r="BU75" s="659"/>
      <c r="BV75" s="659"/>
      <c r="BW75" s="659"/>
      <c r="BX75" s="659"/>
      <c r="BY75" s="659"/>
      <c r="BZ75" s="659"/>
      <c r="CA75" s="659"/>
      <c r="CB75" s="659"/>
      <c r="CC75" s="659"/>
      <c r="CD75" s="659"/>
      <c r="CE75" s="659"/>
      <c r="CF75" s="659"/>
      <c r="CG75" s="660"/>
      <c r="CH75" s="661"/>
      <c r="CI75" s="662"/>
      <c r="CJ75" s="662"/>
      <c r="CK75" s="662"/>
      <c r="CL75" s="663"/>
      <c r="CM75" s="661"/>
      <c r="CN75" s="662"/>
      <c r="CO75" s="662"/>
      <c r="CP75" s="662"/>
      <c r="CQ75" s="663"/>
      <c r="CR75" s="661"/>
      <c r="CS75" s="662"/>
      <c r="CT75" s="662"/>
      <c r="CU75" s="662"/>
      <c r="CV75" s="663"/>
      <c r="CW75" s="661"/>
      <c r="CX75" s="662"/>
      <c r="CY75" s="662"/>
      <c r="CZ75" s="662"/>
      <c r="DA75" s="663"/>
      <c r="DB75" s="661"/>
      <c r="DC75" s="662"/>
      <c r="DD75" s="662"/>
      <c r="DE75" s="662"/>
      <c r="DF75" s="663"/>
      <c r="DG75" s="661"/>
      <c r="DH75" s="662"/>
      <c r="DI75" s="662"/>
      <c r="DJ75" s="662"/>
      <c r="DK75" s="663"/>
      <c r="DL75" s="661"/>
      <c r="DM75" s="662"/>
      <c r="DN75" s="662"/>
      <c r="DO75" s="662"/>
      <c r="DP75" s="663"/>
      <c r="DQ75" s="661"/>
      <c r="DR75" s="662"/>
      <c r="DS75" s="662"/>
      <c r="DT75" s="662"/>
      <c r="DU75" s="663"/>
      <c r="DV75" s="664"/>
      <c r="DW75" s="665"/>
      <c r="DX75" s="665"/>
      <c r="DY75" s="665"/>
      <c r="DZ75" s="666"/>
      <c r="EA75" s="499"/>
    </row>
    <row r="76" spans="1:131" s="500" customFormat="1" ht="26.25" customHeight="1" x14ac:dyDescent="0.15">
      <c r="A76" s="562">
        <v>9</v>
      </c>
      <c r="B76" s="677" t="s">
        <v>362</v>
      </c>
      <c r="C76" s="678"/>
      <c r="D76" s="678"/>
      <c r="E76" s="678"/>
      <c r="F76" s="678"/>
      <c r="G76" s="678"/>
      <c r="H76" s="678"/>
      <c r="I76" s="678"/>
      <c r="J76" s="678"/>
      <c r="K76" s="678"/>
      <c r="L76" s="678"/>
      <c r="M76" s="678"/>
      <c r="N76" s="678"/>
      <c r="O76" s="678"/>
      <c r="P76" s="679"/>
      <c r="Q76" s="683">
        <v>679</v>
      </c>
      <c r="R76" s="684"/>
      <c r="S76" s="684"/>
      <c r="T76" s="684"/>
      <c r="U76" s="631"/>
      <c r="V76" s="685">
        <v>357</v>
      </c>
      <c r="W76" s="684"/>
      <c r="X76" s="684"/>
      <c r="Y76" s="684"/>
      <c r="Z76" s="631"/>
      <c r="AA76" s="685">
        <v>322</v>
      </c>
      <c r="AB76" s="684"/>
      <c r="AC76" s="684"/>
      <c r="AD76" s="684"/>
      <c r="AE76" s="631"/>
      <c r="AF76" s="685">
        <v>322</v>
      </c>
      <c r="AG76" s="684"/>
      <c r="AH76" s="684"/>
      <c r="AI76" s="684"/>
      <c r="AJ76" s="631"/>
      <c r="AK76" s="685">
        <v>188</v>
      </c>
      <c r="AL76" s="684"/>
      <c r="AM76" s="684"/>
      <c r="AN76" s="684"/>
      <c r="AO76" s="631"/>
      <c r="AP76" s="685" t="s">
        <v>316</v>
      </c>
      <c r="AQ76" s="684"/>
      <c r="AR76" s="684"/>
      <c r="AS76" s="684"/>
      <c r="AT76" s="631"/>
      <c r="AU76" s="685" t="s">
        <v>316</v>
      </c>
      <c r="AV76" s="684"/>
      <c r="AW76" s="684"/>
      <c r="AX76" s="684"/>
      <c r="AY76" s="631"/>
      <c r="AZ76" s="681"/>
      <c r="BA76" s="681"/>
      <c r="BB76" s="681"/>
      <c r="BC76" s="681"/>
      <c r="BD76" s="682"/>
      <c r="BE76" s="613"/>
      <c r="BF76" s="613"/>
      <c r="BG76" s="613"/>
      <c r="BH76" s="613"/>
      <c r="BI76" s="613"/>
      <c r="BJ76" s="613"/>
      <c r="BK76" s="613"/>
      <c r="BL76" s="613"/>
      <c r="BM76" s="613"/>
      <c r="BN76" s="613"/>
      <c r="BO76" s="613"/>
      <c r="BP76" s="613"/>
      <c r="BQ76" s="576">
        <v>70</v>
      </c>
      <c r="BR76" s="657"/>
      <c r="BS76" s="658"/>
      <c r="BT76" s="659"/>
      <c r="BU76" s="659"/>
      <c r="BV76" s="659"/>
      <c r="BW76" s="659"/>
      <c r="BX76" s="659"/>
      <c r="BY76" s="659"/>
      <c r="BZ76" s="659"/>
      <c r="CA76" s="659"/>
      <c r="CB76" s="659"/>
      <c r="CC76" s="659"/>
      <c r="CD76" s="659"/>
      <c r="CE76" s="659"/>
      <c r="CF76" s="659"/>
      <c r="CG76" s="660"/>
      <c r="CH76" s="661"/>
      <c r="CI76" s="662"/>
      <c r="CJ76" s="662"/>
      <c r="CK76" s="662"/>
      <c r="CL76" s="663"/>
      <c r="CM76" s="661"/>
      <c r="CN76" s="662"/>
      <c r="CO76" s="662"/>
      <c r="CP76" s="662"/>
      <c r="CQ76" s="663"/>
      <c r="CR76" s="661"/>
      <c r="CS76" s="662"/>
      <c r="CT76" s="662"/>
      <c r="CU76" s="662"/>
      <c r="CV76" s="663"/>
      <c r="CW76" s="661"/>
      <c r="CX76" s="662"/>
      <c r="CY76" s="662"/>
      <c r="CZ76" s="662"/>
      <c r="DA76" s="663"/>
      <c r="DB76" s="661"/>
      <c r="DC76" s="662"/>
      <c r="DD76" s="662"/>
      <c r="DE76" s="662"/>
      <c r="DF76" s="663"/>
      <c r="DG76" s="661"/>
      <c r="DH76" s="662"/>
      <c r="DI76" s="662"/>
      <c r="DJ76" s="662"/>
      <c r="DK76" s="663"/>
      <c r="DL76" s="661"/>
      <c r="DM76" s="662"/>
      <c r="DN76" s="662"/>
      <c r="DO76" s="662"/>
      <c r="DP76" s="663"/>
      <c r="DQ76" s="661"/>
      <c r="DR76" s="662"/>
      <c r="DS76" s="662"/>
      <c r="DT76" s="662"/>
      <c r="DU76" s="663"/>
      <c r="DV76" s="664"/>
      <c r="DW76" s="665"/>
      <c r="DX76" s="665"/>
      <c r="DY76" s="665"/>
      <c r="DZ76" s="666"/>
      <c r="EA76" s="499"/>
    </row>
    <row r="77" spans="1:131" s="500" customFormat="1" ht="26.25" customHeight="1" x14ac:dyDescent="0.15">
      <c r="A77" s="562">
        <v>10</v>
      </c>
      <c r="B77" s="677" t="s">
        <v>363</v>
      </c>
      <c r="C77" s="678"/>
      <c r="D77" s="678"/>
      <c r="E77" s="678"/>
      <c r="F77" s="678"/>
      <c r="G77" s="678"/>
      <c r="H77" s="678"/>
      <c r="I77" s="678"/>
      <c r="J77" s="678"/>
      <c r="K77" s="678"/>
      <c r="L77" s="678"/>
      <c r="M77" s="678"/>
      <c r="N77" s="678"/>
      <c r="O77" s="678"/>
      <c r="P77" s="679"/>
      <c r="Q77" s="683">
        <v>764162</v>
      </c>
      <c r="R77" s="684"/>
      <c r="S77" s="684"/>
      <c r="T77" s="684"/>
      <c r="U77" s="631"/>
      <c r="V77" s="685">
        <v>744508</v>
      </c>
      <c r="W77" s="684"/>
      <c r="X77" s="684"/>
      <c r="Y77" s="684"/>
      <c r="Z77" s="631"/>
      <c r="AA77" s="685">
        <v>19654</v>
      </c>
      <c r="AB77" s="684"/>
      <c r="AC77" s="684"/>
      <c r="AD77" s="684"/>
      <c r="AE77" s="631"/>
      <c r="AF77" s="685">
        <v>19654</v>
      </c>
      <c r="AG77" s="684"/>
      <c r="AH77" s="684"/>
      <c r="AI77" s="684"/>
      <c r="AJ77" s="631"/>
      <c r="AK77" s="685">
        <v>4314</v>
      </c>
      <c r="AL77" s="684"/>
      <c r="AM77" s="684"/>
      <c r="AN77" s="684"/>
      <c r="AO77" s="631"/>
      <c r="AP77" s="685" t="s">
        <v>316</v>
      </c>
      <c r="AQ77" s="684"/>
      <c r="AR77" s="684"/>
      <c r="AS77" s="684"/>
      <c r="AT77" s="631"/>
      <c r="AU77" s="685" t="s">
        <v>316</v>
      </c>
      <c r="AV77" s="684"/>
      <c r="AW77" s="684"/>
      <c r="AX77" s="684"/>
      <c r="AY77" s="631"/>
      <c r="AZ77" s="681"/>
      <c r="BA77" s="681"/>
      <c r="BB77" s="681"/>
      <c r="BC77" s="681"/>
      <c r="BD77" s="682"/>
      <c r="BE77" s="613"/>
      <c r="BF77" s="613"/>
      <c r="BG77" s="613"/>
      <c r="BH77" s="613"/>
      <c r="BI77" s="613"/>
      <c r="BJ77" s="613"/>
      <c r="BK77" s="613"/>
      <c r="BL77" s="613"/>
      <c r="BM77" s="613"/>
      <c r="BN77" s="613"/>
      <c r="BO77" s="613"/>
      <c r="BP77" s="613"/>
      <c r="BQ77" s="576">
        <v>71</v>
      </c>
      <c r="BR77" s="657"/>
      <c r="BS77" s="658"/>
      <c r="BT77" s="659"/>
      <c r="BU77" s="659"/>
      <c r="BV77" s="659"/>
      <c r="BW77" s="659"/>
      <c r="BX77" s="659"/>
      <c r="BY77" s="659"/>
      <c r="BZ77" s="659"/>
      <c r="CA77" s="659"/>
      <c r="CB77" s="659"/>
      <c r="CC77" s="659"/>
      <c r="CD77" s="659"/>
      <c r="CE77" s="659"/>
      <c r="CF77" s="659"/>
      <c r="CG77" s="660"/>
      <c r="CH77" s="661"/>
      <c r="CI77" s="662"/>
      <c r="CJ77" s="662"/>
      <c r="CK77" s="662"/>
      <c r="CL77" s="663"/>
      <c r="CM77" s="661"/>
      <c r="CN77" s="662"/>
      <c r="CO77" s="662"/>
      <c r="CP77" s="662"/>
      <c r="CQ77" s="663"/>
      <c r="CR77" s="661"/>
      <c r="CS77" s="662"/>
      <c r="CT77" s="662"/>
      <c r="CU77" s="662"/>
      <c r="CV77" s="663"/>
      <c r="CW77" s="661"/>
      <c r="CX77" s="662"/>
      <c r="CY77" s="662"/>
      <c r="CZ77" s="662"/>
      <c r="DA77" s="663"/>
      <c r="DB77" s="661"/>
      <c r="DC77" s="662"/>
      <c r="DD77" s="662"/>
      <c r="DE77" s="662"/>
      <c r="DF77" s="663"/>
      <c r="DG77" s="661"/>
      <c r="DH77" s="662"/>
      <c r="DI77" s="662"/>
      <c r="DJ77" s="662"/>
      <c r="DK77" s="663"/>
      <c r="DL77" s="661"/>
      <c r="DM77" s="662"/>
      <c r="DN77" s="662"/>
      <c r="DO77" s="662"/>
      <c r="DP77" s="663"/>
      <c r="DQ77" s="661"/>
      <c r="DR77" s="662"/>
      <c r="DS77" s="662"/>
      <c r="DT77" s="662"/>
      <c r="DU77" s="663"/>
      <c r="DV77" s="664"/>
      <c r="DW77" s="665"/>
      <c r="DX77" s="665"/>
      <c r="DY77" s="665"/>
      <c r="DZ77" s="666"/>
      <c r="EA77" s="499"/>
    </row>
    <row r="78" spans="1:131" s="500" customFormat="1" ht="26.25" customHeight="1" x14ac:dyDescent="0.15">
      <c r="A78" s="562">
        <v>11</v>
      </c>
      <c r="B78" s="677"/>
      <c r="C78" s="678"/>
      <c r="D78" s="678"/>
      <c r="E78" s="678"/>
      <c r="F78" s="678"/>
      <c r="G78" s="678"/>
      <c r="H78" s="678"/>
      <c r="I78" s="678"/>
      <c r="J78" s="678"/>
      <c r="K78" s="678"/>
      <c r="L78" s="678"/>
      <c r="M78" s="678"/>
      <c r="N78" s="678"/>
      <c r="O78" s="678"/>
      <c r="P78" s="679"/>
      <c r="Q78" s="680"/>
      <c r="R78" s="632"/>
      <c r="S78" s="632"/>
      <c r="T78" s="632"/>
      <c r="U78" s="632"/>
      <c r="V78" s="632"/>
      <c r="W78" s="632"/>
      <c r="X78" s="632"/>
      <c r="Y78" s="632"/>
      <c r="Z78" s="632"/>
      <c r="AA78" s="632"/>
      <c r="AB78" s="632"/>
      <c r="AC78" s="632"/>
      <c r="AD78" s="632"/>
      <c r="AE78" s="632"/>
      <c r="AF78" s="632"/>
      <c r="AG78" s="632"/>
      <c r="AH78" s="632"/>
      <c r="AI78" s="632"/>
      <c r="AJ78" s="632"/>
      <c r="AK78" s="632"/>
      <c r="AL78" s="632"/>
      <c r="AM78" s="632"/>
      <c r="AN78" s="632"/>
      <c r="AO78" s="632"/>
      <c r="AP78" s="632"/>
      <c r="AQ78" s="632"/>
      <c r="AR78" s="632"/>
      <c r="AS78" s="632"/>
      <c r="AT78" s="632"/>
      <c r="AU78" s="632"/>
      <c r="AV78" s="632"/>
      <c r="AW78" s="632"/>
      <c r="AX78" s="632"/>
      <c r="AY78" s="632"/>
      <c r="AZ78" s="681"/>
      <c r="BA78" s="681"/>
      <c r="BB78" s="681"/>
      <c r="BC78" s="681"/>
      <c r="BD78" s="682"/>
      <c r="BE78" s="613"/>
      <c r="BF78" s="613"/>
      <c r="BG78" s="613"/>
      <c r="BH78" s="613"/>
      <c r="BI78" s="613"/>
      <c r="BJ78" s="686"/>
      <c r="BK78" s="686"/>
      <c r="BL78" s="686"/>
      <c r="BM78" s="686"/>
      <c r="BN78" s="686"/>
      <c r="BO78" s="613"/>
      <c r="BP78" s="613"/>
      <c r="BQ78" s="576">
        <v>72</v>
      </c>
      <c r="BR78" s="657"/>
      <c r="BS78" s="658"/>
      <c r="BT78" s="659"/>
      <c r="BU78" s="659"/>
      <c r="BV78" s="659"/>
      <c r="BW78" s="659"/>
      <c r="BX78" s="659"/>
      <c r="BY78" s="659"/>
      <c r="BZ78" s="659"/>
      <c r="CA78" s="659"/>
      <c r="CB78" s="659"/>
      <c r="CC78" s="659"/>
      <c r="CD78" s="659"/>
      <c r="CE78" s="659"/>
      <c r="CF78" s="659"/>
      <c r="CG78" s="660"/>
      <c r="CH78" s="661"/>
      <c r="CI78" s="662"/>
      <c r="CJ78" s="662"/>
      <c r="CK78" s="662"/>
      <c r="CL78" s="663"/>
      <c r="CM78" s="661"/>
      <c r="CN78" s="662"/>
      <c r="CO78" s="662"/>
      <c r="CP78" s="662"/>
      <c r="CQ78" s="663"/>
      <c r="CR78" s="661"/>
      <c r="CS78" s="662"/>
      <c r="CT78" s="662"/>
      <c r="CU78" s="662"/>
      <c r="CV78" s="663"/>
      <c r="CW78" s="661"/>
      <c r="CX78" s="662"/>
      <c r="CY78" s="662"/>
      <c r="CZ78" s="662"/>
      <c r="DA78" s="663"/>
      <c r="DB78" s="661"/>
      <c r="DC78" s="662"/>
      <c r="DD78" s="662"/>
      <c r="DE78" s="662"/>
      <c r="DF78" s="663"/>
      <c r="DG78" s="661"/>
      <c r="DH78" s="662"/>
      <c r="DI78" s="662"/>
      <c r="DJ78" s="662"/>
      <c r="DK78" s="663"/>
      <c r="DL78" s="661"/>
      <c r="DM78" s="662"/>
      <c r="DN78" s="662"/>
      <c r="DO78" s="662"/>
      <c r="DP78" s="663"/>
      <c r="DQ78" s="661"/>
      <c r="DR78" s="662"/>
      <c r="DS78" s="662"/>
      <c r="DT78" s="662"/>
      <c r="DU78" s="663"/>
      <c r="DV78" s="664"/>
      <c r="DW78" s="665"/>
      <c r="DX78" s="665"/>
      <c r="DY78" s="665"/>
      <c r="DZ78" s="666"/>
      <c r="EA78" s="499"/>
    </row>
    <row r="79" spans="1:131" s="500" customFormat="1" ht="26.25" customHeight="1" x14ac:dyDescent="0.15">
      <c r="A79" s="562">
        <v>12</v>
      </c>
      <c r="B79" s="677"/>
      <c r="C79" s="678"/>
      <c r="D79" s="678"/>
      <c r="E79" s="678"/>
      <c r="F79" s="678"/>
      <c r="G79" s="678"/>
      <c r="H79" s="678"/>
      <c r="I79" s="678"/>
      <c r="J79" s="678"/>
      <c r="K79" s="678"/>
      <c r="L79" s="678"/>
      <c r="M79" s="678"/>
      <c r="N79" s="678"/>
      <c r="O79" s="678"/>
      <c r="P79" s="679"/>
      <c r="Q79" s="680"/>
      <c r="R79" s="632"/>
      <c r="S79" s="632"/>
      <c r="T79" s="632"/>
      <c r="U79" s="632"/>
      <c r="V79" s="632"/>
      <c r="W79" s="632"/>
      <c r="X79" s="632"/>
      <c r="Y79" s="632"/>
      <c r="Z79" s="632"/>
      <c r="AA79" s="632"/>
      <c r="AB79" s="632"/>
      <c r="AC79" s="632"/>
      <c r="AD79" s="632"/>
      <c r="AE79" s="632"/>
      <c r="AF79" s="632"/>
      <c r="AG79" s="632"/>
      <c r="AH79" s="632"/>
      <c r="AI79" s="632"/>
      <c r="AJ79" s="632"/>
      <c r="AK79" s="632"/>
      <c r="AL79" s="632"/>
      <c r="AM79" s="632"/>
      <c r="AN79" s="632"/>
      <c r="AO79" s="632"/>
      <c r="AP79" s="632"/>
      <c r="AQ79" s="632"/>
      <c r="AR79" s="632"/>
      <c r="AS79" s="632"/>
      <c r="AT79" s="632"/>
      <c r="AU79" s="632"/>
      <c r="AV79" s="632"/>
      <c r="AW79" s="632"/>
      <c r="AX79" s="632"/>
      <c r="AY79" s="632"/>
      <c r="AZ79" s="681"/>
      <c r="BA79" s="681"/>
      <c r="BB79" s="681"/>
      <c r="BC79" s="681"/>
      <c r="BD79" s="682"/>
      <c r="BE79" s="613"/>
      <c r="BF79" s="613"/>
      <c r="BG79" s="613"/>
      <c r="BH79" s="613"/>
      <c r="BI79" s="613"/>
      <c r="BJ79" s="686"/>
      <c r="BK79" s="686"/>
      <c r="BL79" s="686"/>
      <c r="BM79" s="686"/>
      <c r="BN79" s="686"/>
      <c r="BO79" s="613"/>
      <c r="BP79" s="613"/>
      <c r="BQ79" s="576">
        <v>73</v>
      </c>
      <c r="BR79" s="657"/>
      <c r="BS79" s="658"/>
      <c r="BT79" s="659"/>
      <c r="BU79" s="659"/>
      <c r="BV79" s="659"/>
      <c r="BW79" s="659"/>
      <c r="BX79" s="659"/>
      <c r="BY79" s="659"/>
      <c r="BZ79" s="659"/>
      <c r="CA79" s="659"/>
      <c r="CB79" s="659"/>
      <c r="CC79" s="659"/>
      <c r="CD79" s="659"/>
      <c r="CE79" s="659"/>
      <c r="CF79" s="659"/>
      <c r="CG79" s="660"/>
      <c r="CH79" s="661"/>
      <c r="CI79" s="662"/>
      <c r="CJ79" s="662"/>
      <c r="CK79" s="662"/>
      <c r="CL79" s="663"/>
      <c r="CM79" s="661"/>
      <c r="CN79" s="662"/>
      <c r="CO79" s="662"/>
      <c r="CP79" s="662"/>
      <c r="CQ79" s="663"/>
      <c r="CR79" s="661"/>
      <c r="CS79" s="662"/>
      <c r="CT79" s="662"/>
      <c r="CU79" s="662"/>
      <c r="CV79" s="663"/>
      <c r="CW79" s="661"/>
      <c r="CX79" s="662"/>
      <c r="CY79" s="662"/>
      <c r="CZ79" s="662"/>
      <c r="DA79" s="663"/>
      <c r="DB79" s="661"/>
      <c r="DC79" s="662"/>
      <c r="DD79" s="662"/>
      <c r="DE79" s="662"/>
      <c r="DF79" s="663"/>
      <c r="DG79" s="661"/>
      <c r="DH79" s="662"/>
      <c r="DI79" s="662"/>
      <c r="DJ79" s="662"/>
      <c r="DK79" s="663"/>
      <c r="DL79" s="661"/>
      <c r="DM79" s="662"/>
      <c r="DN79" s="662"/>
      <c r="DO79" s="662"/>
      <c r="DP79" s="663"/>
      <c r="DQ79" s="661"/>
      <c r="DR79" s="662"/>
      <c r="DS79" s="662"/>
      <c r="DT79" s="662"/>
      <c r="DU79" s="663"/>
      <c r="DV79" s="664"/>
      <c r="DW79" s="665"/>
      <c r="DX79" s="665"/>
      <c r="DY79" s="665"/>
      <c r="DZ79" s="666"/>
      <c r="EA79" s="499"/>
    </row>
    <row r="80" spans="1:131" s="500" customFormat="1" ht="26.25" customHeight="1" x14ac:dyDescent="0.15">
      <c r="A80" s="562">
        <v>13</v>
      </c>
      <c r="B80" s="677"/>
      <c r="C80" s="678"/>
      <c r="D80" s="678"/>
      <c r="E80" s="678"/>
      <c r="F80" s="678"/>
      <c r="G80" s="678"/>
      <c r="H80" s="678"/>
      <c r="I80" s="678"/>
      <c r="J80" s="678"/>
      <c r="K80" s="678"/>
      <c r="L80" s="678"/>
      <c r="M80" s="678"/>
      <c r="N80" s="678"/>
      <c r="O80" s="678"/>
      <c r="P80" s="679"/>
      <c r="Q80" s="680"/>
      <c r="R80" s="632"/>
      <c r="S80" s="632"/>
      <c r="T80" s="632"/>
      <c r="U80" s="632"/>
      <c r="V80" s="632"/>
      <c r="W80" s="632"/>
      <c r="X80" s="632"/>
      <c r="Y80" s="632"/>
      <c r="Z80" s="632"/>
      <c r="AA80" s="632"/>
      <c r="AB80" s="632"/>
      <c r="AC80" s="632"/>
      <c r="AD80" s="632"/>
      <c r="AE80" s="632"/>
      <c r="AF80" s="632"/>
      <c r="AG80" s="632"/>
      <c r="AH80" s="632"/>
      <c r="AI80" s="632"/>
      <c r="AJ80" s="632"/>
      <c r="AK80" s="632"/>
      <c r="AL80" s="632"/>
      <c r="AM80" s="632"/>
      <c r="AN80" s="632"/>
      <c r="AO80" s="632"/>
      <c r="AP80" s="632"/>
      <c r="AQ80" s="632"/>
      <c r="AR80" s="632"/>
      <c r="AS80" s="632"/>
      <c r="AT80" s="632"/>
      <c r="AU80" s="632"/>
      <c r="AV80" s="632"/>
      <c r="AW80" s="632"/>
      <c r="AX80" s="632"/>
      <c r="AY80" s="632"/>
      <c r="AZ80" s="681"/>
      <c r="BA80" s="681"/>
      <c r="BB80" s="681"/>
      <c r="BC80" s="681"/>
      <c r="BD80" s="682"/>
      <c r="BE80" s="613"/>
      <c r="BF80" s="613"/>
      <c r="BG80" s="613"/>
      <c r="BH80" s="613"/>
      <c r="BI80" s="613"/>
      <c r="BJ80" s="613"/>
      <c r="BK80" s="613"/>
      <c r="BL80" s="613"/>
      <c r="BM80" s="613"/>
      <c r="BN80" s="613"/>
      <c r="BO80" s="613"/>
      <c r="BP80" s="613"/>
      <c r="BQ80" s="576">
        <v>74</v>
      </c>
      <c r="BR80" s="657"/>
      <c r="BS80" s="658"/>
      <c r="BT80" s="659"/>
      <c r="BU80" s="659"/>
      <c r="BV80" s="659"/>
      <c r="BW80" s="659"/>
      <c r="BX80" s="659"/>
      <c r="BY80" s="659"/>
      <c r="BZ80" s="659"/>
      <c r="CA80" s="659"/>
      <c r="CB80" s="659"/>
      <c r="CC80" s="659"/>
      <c r="CD80" s="659"/>
      <c r="CE80" s="659"/>
      <c r="CF80" s="659"/>
      <c r="CG80" s="660"/>
      <c r="CH80" s="661"/>
      <c r="CI80" s="662"/>
      <c r="CJ80" s="662"/>
      <c r="CK80" s="662"/>
      <c r="CL80" s="663"/>
      <c r="CM80" s="661"/>
      <c r="CN80" s="662"/>
      <c r="CO80" s="662"/>
      <c r="CP80" s="662"/>
      <c r="CQ80" s="663"/>
      <c r="CR80" s="661"/>
      <c r="CS80" s="662"/>
      <c r="CT80" s="662"/>
      <c r="CU80" s="662"/>
      <c r="CV80" s="663"/>
      <c r="CW80" s="661"/>
      <c r="CX80" s="662"/>
      <c r="CY80" s="662"/>
      <c r="CZ80" s="662"/>
      <c r="DA80" s="663"/>
      <c r="DB80" s="661"/>
      <c r="DC80" s="662"/>
      <c r="DD80" s="662"/>
      <c r="DE80" s="662"/>
      <c r="DF80" s="663"/>
      <c r="DG80" s="661"/>
      <c r="DH80" s="662"/>
      <c r="DI80" s="662"/>
      <c r="DJ80" s="662"/>
      <c r="DK80" s="663"/>
      <c r="DL80" s="661"/>
      <c r="DM80" s="662"/>
      <c r="DN80" s="662"/>
      <c r="DO80" s="662"/>
      <c r="DP80" s="663"/>
      <c r="DQ80" s="661"/>
      <c r="DR80" s="662"/>
      <c r="DS80" s="662"/>
      <c r="DT80" s="662"/>
      <c r="DU80" s="663"/>
      <c r="DV80" s="664"/>
      <c r="DW80" s="665"/>
      <c r="DX80" s="665"/>
      <c r="DY80" s="665"/>
      <c r="DZ80" s="666"/>
      <c r="EA80" s="499"/>
    </row>
    <row r="81" spans="1:131" s="500" customFormat="1" ht="26.25" customHeight="1" x14ac:dyDescent="0.15">
      <c r="A81" s="562">
        <v>14</v>
      </c>
      <c r="B81" s="677"/>
      <c r="C81" s="678"/>
      <c r="D81" s="678"/>
      <c r="E81" s="678"/>
      <c r="F81" s="678"/>
      <c r="G81" s="678"/>
      <c r="H81" s="678"/>
      <c r="I81" s="678"/>
      <c r="J81" s="678"/>
      <c r="K81" s="678"/>
      <c r="L81" s="678"/>
      <c r="M81" s="678"/>
      <c r="N81" s="678"/>
      <c r="O81" s="678"/>
      <c r="P81" s="679"/>
      <c r="Q81" s="680"/>
      <c r="R81" s="632"/>
      <c r="S81" s="632"/>
      <c r="T81" s="632"/>
      <c r="U81" s="632"/>
      <c r="V81" s="632"/>
      <c r="W81" s="632"/>
      <c r="X81" s="632"/>
      <c r="Y81" s="632"/>
      <c r="Z81" s="632"/>
      <c r="AA81" s="632"/>
      <c r="AB81" s="632"/>
      <c r="AC81" s="632"/>
      <c r="AD81" s="632"/>
      <c r="AE81" s="632"/>
      <c r="AF81" s="632"/>
      <c r="AG81" s="632"/>
      <c r="AH81" s="632"/>
      <c r="AI81" s="632"/>
      <c r="AJ81" s="632"/>
      <c r="AK81" s="632"/>
      <c r="AL81" s="632"/>
      <c r="AM81" s="632"/>
      <c r="AN81" s="632"/>
      <c r="AO81" s="632"/>
      <c r="AP81" s="632"/>
      <c r="AQ81" s="632"/>
      <c r="AR81" s="632"/>
      <c r="AS81" s="632"/>
      <c r="AT81" s="632"/>
      <c r="AU81" s="632"/>
      <c r="AV81" s="632"/>
      <c r="AW81" s="632"/>
      <c r="AX81" s="632"/>
      <c r="AY81" s="632"/>
      <c r="AZ81" s="681"/>
      <c r="BA81" s="681"/>
      <c r="BB81" s="681"/>
      <c r="BC81" s="681"/>
      <c r="BD81" s="682"/>
      <c r="BE81" s="613"/>
      <c r="BF81" s="613"/>
      <c r="BG81" s="613"/>
      <c r="BH81" s="613"/>
      <c r="BI81" s="613"/>
      <c r="BJ81" s="613"/>
      <c r="BK81" s="613"/>
      <c r="BL81" s="613"/>
      <c r="BM81" s="613"/>
      <c r="BN81" s="613"/>
      <c r="BO81" s="613"/>
      <c r="BP81" s="613"/>
      <c r="BQ81" s="576">
        <v>75</v>
      </c>
      <c r="BR81" s="657"/>
      <c r="BS81" s="658"/>
      <c r="BT81" s="659"/>
      <c r="BU81" s="659"/>
      <c r="BV81" s="659"/>
      <c r="BW81" s="659"/>
      <c r="BX81" s="659"/>
      <c r="BY81" s="659"/>
      <c r="BZ81" s="659"/>
      <c r="CA81" s="659"/>
      <c r="CB81" s="659"/>
      <c r="CC81" s="659"/>
      <c r="CD81" s="659"/>
      <c r="CE81" s="659"/>
      <c r="CF81" s="659"/>
      <c r="CG81" s="660"/>
      <c r="CH81" s="661"/>
      <c r="CI81" s="662"/>
      <c r="CJ81" s="662"/>
      <c r="CK81" s="662"/>
      <c r="CL81" s="663"/>
      <c r="CM81" s="661"/>
      <c r="CN81" s="662"/>
      <c r="CO81" s="662"/>
      <c r="CP81" s="662"/>
      <c r="CQ81" s="663"/>
      <c r="CR81" s="661"/>
      <c r="CS81" s="662"/>
      <c r="CT81" s="662"/>
      <c r="CU81" s="662"/>
      <c r="CV81" s="663"/>
      <c r="CW81" s="661"/>
      <c r="CX81" s="662"/>
      <c r="CY81" s="662"/>
      <c r="CZ81" s="662"/>
      <c r="DA81" s="663"/>
      <c r="DB81" s="661"/>
      <c r="DC81" s="662"/>
      <c r="DD81" s="662"/>
      <c r="DE81" s="662"/>
      <c r="DF81" s="663"/>
      <c r="DG81" s="661"/>
      <c r="DH81" s="662"/>
      <c r="DI81" s="662"/>
      <c r="DJ81" s="662"/>
      <c r="DK81" s="663"/>
      <c r="DL81" s="661"/>
      <c r="DM81" s="662"/>
      <c r="DN81" s="662"/>
      <c r="DO81" s="662"/>
      <c r="DP81" s="663"/>
      <c r="DQ81" s="661"/>
      <c r="DR81" s="662"/>
      <c r="DS81" s="662"/>
      <c r="DT81" s="662"/>
      <c r="DU81" s="663"/>
      <c r="DV81" s="664"/>
      <c r="DW81" s="665"/>
      <c r="DX81" s="665"/>
      <c r="DY81" s="665"/>
      <c r="DZ81" s="666"/>
      <c r="EA81" s="499"/>
    </row>
    <row r="82" spans="1:131" s="500" customFormat="1" ht="26.25" customHeight="1" x14ac:dyDescent="0.15">
      <c r="A82" s="562">
        <v>15</v>
      </c>
      <c r="B82" s="677"/>
      <c r="C82" s="678"/>
      <c r="D82" s="678"/>
      <c r="E82" s="678"/>
      <c r="F82" s="678"/>
      <c r="G82" s="678"/>
      <c r="H82" s="678"/>
      <c r="I82" s="678"/>
      <c r="J82" s="678"/>
      <c r="K82" s="678"/>
      <c r="L82" s="678"/>
      <c r="M82" s="678"/>
      <c r="N82" s="678"/>
      <c r="O82" s="678"/>
      <c r="P82" s="679"/>
      <c r="Q82" s="680"/>
      <c r="R82" s="632"/>
      <c r="S82" s="632"/>
      <c r="T82" s="632"/>
      <c r="U82" s="632"/>
      <c r="V82" s="632"/>
      <c r="W82" s="632"/>
      <c r="X82" s="632"/>
      <c r="Y82" s="632"/>
      <c r="Z82" s="632"/>
      <c r="AA82" s="632"/>
      <c r="AB82" s="632"/>
      <c r="AC82" s="632"/>
      <c r="AD82" s="632"/>
      <c r="AE82" s="632"/>
      <c r="AF82" s="632"/>
      <c r="AG82" s="632"/>
      <c r="AH82" s="632"/>
      <c r="AI82" s="632"/>
      <c r="AJ82" s="632"/>
      <c r="AK82" s="632"/>
      <c r="AL82" s="632"/>
      <c r="AM82" s="632"/>
      <c r="AN82" s="632"/>
      <c r="AO82" s="632"/>
      <c r="AP82" s="632"/>
      <c r="AQ82" s="632"/>
      <c r="AR82" s="632"/>
      <c r="AS82" s="632"/>
      <c r="AT82" s="632"/>
      <c r="AU82" s="632"/>
      <c r="AV82" s="632"/>
      <c r="AW82" s="632"/>
      <c r="AX82" s="632"/>
      <c r="AY82" s="632"/>
      <c r="AZ82" s="681"/>
      <c r="BA82" s="681"/>
      <c r="BB82" s="681"/>
      <c r="BC82" s="681"/>
      <c r="BD82" s="682"/>
      <c r="BE82" s="613"/>
      <c r="BF82" s="613"/>
      <c r="BG82" s="613"/>
      <c r="BH82" s="613"/>
      <c r="BI82" s="613"/>
      <c r="BJ82" s="613"/>
      <c r="BK82" s="613"/>
      <c r="BL82" s="613"/>
      <c r="BM82" s="613"/>
      <c r="BN82" s="613"/>
      <c r="BO82" s="613"/>
      <c r="BP82" s="613"/>
      <c r="BQ82" s="576">
        <v>76</v>
      </c>
      <c r="BR82" s="657"/>
      <c r="BS82" s="658"/>
      <c r="BT82" s="659"/>
      <c r="BU82" s="659"/>
      <c r="BV82" s="659"/>
      <c r="BW82" s="659"/>
      <c r="BX82" s="659"/>
      <c r="BY82" s="659"/>
      <c r="BZ82" s="659"/>
      <c r="CA82" s="659"/>
      <c r="CB82" s="659"/>
      <c r="CC82" s="659"/>
      <c r="CD82" s="659"/>
      <c r="CE82" s="659"/>
      <c r="CF82" s="659"/>
      <c r="CG82" s="660"/>
      <c r="CH82" s="661"/>
      <c r="CI82" s="662"/>
      <c r="CJ82" s="662"/>
      <c r="CK82" s="662"/>
      <c r="CL82" s="663"/>
      <c r="CM82" s="661"/>
      <c r="CN82" s="662"/>
      <c r="CO82" s="662"/>
      <c r="CP82" s="662"/>
      <c r="CQ82" s="663"/>
      <c r="CR82" s="661"/>
      <c r="CS82" s="662"/>
      <c r="CT82" s="662"/>
      <c r="CU82" s="662"/>
      <c r="CV82" s="663"/>
      <c r="CW82" s="661"/>
      <c r="CX82" s="662"/>
      <c r="CY82" s="662"/>
      <c r="CZ82" s="662"/>
      <c r="DA82" s="663"/>
      <c r="DB82" s="661"/>
      <c r="DC82" s="662"/>
      <c r="DD82" s="662"/>
      <c r="DE82" s="662"/>
      <c r="DF82" s="663"/>
      <c r="DG82" s="661"/>
      <c r="DH82" s="662"/>
      <c r="DI82" s="662"/>
      <c r="DJ82" s="662"/>
      <c r="DK82" s="663"/>
      <c r="DL82" s="661"/>
      <c r="DM82" s="662"/>
      <c r="DN82" s="662"/>
      <c r="DO82" s="662"/>
      <c r="DP82" s="663"/>
      <c r="DQ82" s="661"/>
      <c r="DR82" s="662"/>
      <c r="DS82" s="662"/>
      <c r="DT82" s="662"/>
      <c r="DU82" s="663"/>
      <c r="DV82" s="664"/>
      <c r="DW82" s="665"/>
      <c r="DX82" s="665"/>
      <c r="DY82" s="665"/>
      <c r="DZ82" s="666"/>
      <c r="EA82" s="499"/>
    </row>
    <row r="83" spans="1:131" s="500" customFormat="1" ht="26.25" customHeight="1" x14ac:dyDescent="0.15">
      <c r="A83" s="562">
        <v>16</v>
      </c>
      <c r="B83" s="677"/>
      <c r="C83" s="678"/>
      <c r="D83" s="678"/>
      <c r="E83" s="678"/>
      <c r="F83" s="678"/>
      <c r="G83" s="678"/>
      <c r="H83" s="678"/>
      <c r="I83" s="678"/>
      <c r="J83" s="678"/>
      <c r="K83" s="678"/>
      <c r="L83" s="678"/>
      <c r="M83" s="678"/>
      <c r="N83" s="678"/>
      <c r="O83" s="678"/>
      <c r="P83" s="679"/>
      <c r="Q83" s="680"/>
      <c r="R83" s="632"/>
      <c r="S83" s="632"/>
      <c r="T83" s="632"/>
      <c r="U83" s="632"/>
      <c r="V83" s="632"/>
      <c r="W83" s="632"/>
      <c r="X83" s="632"/>
      <c r="Y83" s="632"/>
      <c r="Z83" s="632"/>
      <c r="AA83" s="632"/>
      <c r="AB83" s="632"/>
      <c r="AC83" s="632"/>
      <c r="AD83" s="632"/>
      <c r="AE83" s="632"/>
      <c r="AF83" s="632"/>
      <c r="AG83" s="632"/>
      <c r="AH83" s="632"/>
      <c r="AI83" s="632"/>
      <c r="AJ83" s="632"/>
      <c r="AK83" s="632"/>
      <c r="AL83" s="632"/>
      <c r="AM83" s="632"/>
      <c r="AN83" s="632"/>
      <c r="AO83" s="632"/>
      <c r="AP83" s="632"/>
      <c r="AQ83" s="632"/>
      <c r="AR83" s="632"/>
      <c r="AS83" s="632"/>
      <c r="AT83" s="632"/>
      <c r="AU83" s="632"/>
      <c r="AV83" s="632"/>
      <c r="AW83" s="632"/>
      <c r="AX83" s="632"/>
      <c r="AY83" s="632"/>
      <c r="AZ83" s="681"/>
      <c r="BA83" s="681"/>
      <c r="BB83" s="681"/>
      <c r="BC83" s="681"/>
      <c r="BD83" s="682"/>
      <c r="BE83" s="613"/>
      <c r="BF83" s="613"/>
      <c r="BG83" s="613"/>
      <c r="BH83" s="613"/>
      <c r="BI83" s="613"/>
      <c r="BJ83" s="613"/>
      <c r="BK83" s="613"/>
      <c r="BL83" s="613"/>
      <c r="BM83" s="613"/>
      <c r="BN83" s="613"/>
      <c r="BO83" s="613"/>
      <c r="BP83" s="613"/>
      <c r="BQ83" s="576">
        <v>77</v>
      </c>
      <c r="BR83" s="657"/>
      <c r="BS83" s="658"/>
      <c r="BT83" s="659"/>
      <c r="BU83" s="659"/>
      <c r="BV83" s="659"/>
      <c r="BW83" s="659"/>
      <c r="BX83" s="659"/>
      <c r="BY83" s="659"/>
      <c r="BZ83" s="659"/>
      <c r="CA83" s="659"/>
      <c r="CB83" s="659"/>
      <c r="CC83" s="659"/>
      <c r="CD83" s="659"/>
      <c r="CE83" s="659"/>
      <c r="CF83" s="659"/>
      <c r="CG83" s="660"/>
      <c r="CH83" s="661"/>
      <c r="CI83" s="662"/>
      <c r="CJ83" s="662"/>
      <c r="CK83" s="662"/>
      <c r="CL83" s="663"/>
      <c r="CM83" s="661"/>
      <c r="CN83" s="662"/>
      <c r="CO83" s="662"/>
      <c r="CP83" s="662"/>
      <c r="CQ83" s="663"/>
      <c r="CR83" s="661"/>
      <c r="CS83" s="662"/>
      <c r="CT83" s="662"/>
      <c r="CU83" s="662"/>
      <c r="CV83" s="663"/>
      <c r="CW83" s="661"/>
      <c r="CX83" s="662"/>
      <c r="CY83" s="662"/>
      <c r="CZ83" s="662"/>
      <c r="DA83" s="663"/>
      <c r="DB83" s="661"/>
      <c r="DC83" s="662"/>
      <c r="DD83" s="662"/>
      <c r="DE83" s="662"/>
      <c r="DF83" s="663"/>
      <c r="DG83" s="661"/>
      <c r="DH83" s="662"/>
      <c r="DI83" s="662"/>
      <c r="DJ83" s="662"/>
      <c r="DK83" s="663"/>
      <c r="DL83" s="661"/>
      <c r="DM83" s="662"/>
      <c r="DN83" s="662"/>
      <c r="DO83" s="662"/>
      <c r="DP83" s="663"/>
      <c r="DQ83" s="661"/>
      <c r="DR83" s="662"/>
      <c r="DS83" s="662"/>
      <c r="DT83" s="662"/>
      <c r="DU83" s="663"/>
      <c r="DV83" s="664"/>
      <c r="DW83" s="665"/>
      <c r="DX83" s="665"/>
      <c r="DY83" s="665"/>
      <c r="DZ83" s="666"/>
      <c r="EA83" s="499"/>
    </row>
    <row r="84" spans="1:131" s="500" customFormat="1" ht="26.25" customHeight="1" x14ac:dyDescent="0.15">
      <c r="A84" s="562">
        <v>17</v>
      </c>
      <c r="B84" s="677"/>
      <c r="C84" s="678"/>
      <c r="D84" s="678"/>
      <c r="E84" s="678"/>
      <c r="F84" s="678"/>
      <c r="G84" s="678"/>
      <c r="H84" s="678"/>
      <c r="I84" s="678"/>
      <c r="J84" s="678"/>
      <c r="K84" s="678"/>
      <c r="L84" s="678"/>
      <c r="M84" s="678"/>
      <c r="N84" s="678"/>
      <c r="O84" s="678"/>
      <c r="P84" s="679"/>
      <c r="Q84" s="680"/>
      <c r="R84" s="632"/>
      <c r="S84" s="632"/>
      <c r="T84" s="632"/>
      <c r="U84" s="632"/>
      <c r="V84" s="632"/>
      <c r="W84" s="632"/>
      <c r="X84" s="632"/>
      <c r="Y84" s="632"/>
      <c r="Z84" s="632"/>
      <c r="AA84" s="632"/>
      <c r="AB84" s="632"/>
      <c r="AC84" s="632"/>
      <c r="AD84" s="632"/>
      <c r="AE84" s="632"/>
      <c r="AF84" s="632"/>
      <c r="AG84" s="632"/>
      <c r="AH84" s="632"/>
      <c r="AI84" s="632"/>
      <c r="AJ84" s="632"/>
      <c r="AK84" s="632"/>
      <c r="AL84" s="632"/>
      <c r="AM84" s="632"/>
      <c r="AN84" s="632"/>
      <c r="AO84" s="632"/>
      <c r="AP84" s="632"/>
      <c r="AQ84" s="632"/>
      <c r="AR84" s="632"/>
      <c r="AS84" s="632"/>
      <c r="AT84" s="632"/>
      <c r="AU84" s="632"/>
      <c r="AV84" s="632"/>
      <c r="AW84" s="632"/>
      <c r="AX84" s="632"/>
      <c r="AY84" s="632"/>
      <c r="AZ84" s="681"/>
      <c r="BA84" s="681"/>
      <c r="BB84" s="681"/>
      <c r="BC84" s="681"/>
      <c r="BD84" s="682"/>
      <c r="BE84" s="613"/>
      <c r="BF84" s="613"/>
      <c r="BG84" s="613"/>
      <c r="BH84" s="613"/>
      <c r="BI84" s="613"/>
      <c r="BJ84" s="613"/>
      <c r="BK84" s="613"/>
      <c r="BL84" s="613"/>
      <c r="BM84" s="613"/>
      <c r="BN84" s="613"/>
      <c r="BO84" s="613"/>
      <c r="BP84" s="613"/>
      <c r="BQ84" s="576">
        <v>78</v>
      </c>
      <c r="BR84" s="657"/>
      <c r="BS84" s="658"/>
      <c r="BT84" s="659"/>
      <c r="BU84" s="659"/>
      <c r="BV84" s="659"/>
      <c r="BW84" s="659"/>
      <c r="BX84" s="659"/>
      <c r="BY84" s="659"/>
      <c r="BZ84" s="659"/>
      <c r="CA84" s="659"/>
      <c r="CB84" s="659"/>
      <c r="CC84" s="659"/>
      <c r="CD84" s="659"/>
      <c r="CE84" s="659"/>
      <c r="CF84" s="659"/>
      <c r="CG84" s="660"/>
      <c r="CH84" s="661"/>
      <c r="CI84" s="662"/>
      <c r="CJ84" s="662"/>
      <c r="CK84" s="662"/>
      <c r="CL84" s="663"/>
      <c r="CM84" s="661"/>
      <c r="CN84" s="662"/>
      <c r="CO84" s="662"/>
      <c r="CP84" s="662"/>
      <c r="CQ84" s="663"/>
      <c r="CR84" s="661"/>
      <c r="CS84" s="662"/>
      <c r="CT84" s="662"/>
      <c r="CU84" s="662"/>
      <c r="CV84" s="663"/>
      <c r="CW84" s="661"/>
      <c r="CX84" s="662"/>
      <c r="CY84" s="662"/>
      <c r="CZ84" s="662"/>
      <c r="DA84" s="663"/>
      <c r="DB84" s="661"/>
      <c r="DC84" s="662"/>
      <c r="DD84" s="662"/>
      <c r="DE84" s="662"/>
      <c r="DF84" s="663"/>
      <c r="DG84" s="661"/>
      <c r="DH84" s="662"/>
      <c r="DI84" s="662"/>
      <c r="DJ84" s="662"/>
      <c r="DK84" s="663"/>
      <c r="DL84" s="661"/>
      <c r="DM84" s="662"/>
      <c r="DN84" s="662"/>
      <c r="DO84" s="662"/>
      <c r="DP84" s="663"/>
      <c r="DQ84" s="661"/>
      <c r="DR84" s="662"/>
      <c r="DS84" s="662"/>
      <c r="DT84" s="662"/>
      <c r="DU84" s="663"/>
      <c r="DV84" s="664"/>
      <c r="DW84" s="665"/>
      <c r="DX84" s="665"/>
      <c r="DY84" s="665"/>
      <c r="DZ84" s="666"/>
      <c r="EA84" s="499"/>
    </row>
    <row r="85" spans="1:131" s="500" customFormat="1" ht="26.25" customHeight="1" x14ac:dyDescent="0.15">
      <c r="A85" s="562">
        <v>18</v>
      </c>
      <c r="B85" s="677"/>
      <c r="C85" s="678"/>
      <c r="D85" s="678"/>
      <c r="E85" s="678"/>
      <c r="F85" s="678"/>
      <c r="G85" s="678"/>
      <c r="H85" s="678"/>
      <c r="I85" s="678"/>
      <c r="J85" s="678"/>
      <c r="K85" s="678"/>
      <c r="L85" s="678"/>
      <c r="M85" s="678"/>
      <c r="N85" s="678"/>
      <c r="O85" s="678"/>
      <c r="P85" s="679"/>
      <c r="Q85" s="680"/>
      <c r="R85" s="632"/>
      <c r="S85" s="632"/>
      <c r="T85" s="632"/>
      <c r="U85" s="632"/>
      <c r="V85" s="632"/>
      <c r="W85" s="632"/>
      <c r="X85" s="632"/>
      <c r="Y85" s="632"/>
      <c r="Z85" s="632"/>
      <c r="AA85" s="632"/>
      <c r="AB85" s="632"/>
      <c r="AC85" s="632"/>
      <c r="AD85" s="632"/>
      <c r="AE85" s="632"/>
      <c r="AF85" s="632"/>
      <c r="AG85" s="632"/>
      <c r="AH85" s="632"/>
      <c r="AI85" s="632"/>
      <c r="AJ85" s="632"/>
      <c r="AK85" s="632"/>
      <c r="AL85" s="632"/>
      <c r="AM85" s="632"/>
      <c r="AN85" s="632"/>
      <c r="AO85" s="632"/>
      <c r="AP85" s="632"/>
      <c r="AQ85" s="632"/>
      <c r="AR85" s="632"/>
      <c r="AS85" s="632"/>
      <c r="AT85" s="632"/>
      <c r="AU85" s="632"/>
      <c r="AV85" s="632"/>
      <c r="AW85" s="632"/>
      <c r="AX85" s="632"/>
      <c r="AY85" s="632"/>
      <c r="AZ85" s="681"/>
      <c r="BA85" s="681"/>
      <c r="BB85" s="681"/>
      <c r="BC85" s="681"/>
      <c r="BD85" s="682"/>
      <c r="BE85" s="613"/>
      <c r="BF85" s="613"/>
      <c r="BG85" s="613"/>
      <c r="BH85" s="613"/>
      <c r="BI85" s="613"/>
      <c r="BJ85" s="613"/>
      <c r="BK85" s="613"/>
      <c r="BL85" s="613"/>
      <c r="BM85" s="613"/>
      <c r="BN85" s="613"/>
      <c r="BO85" s="613"/>
      <c r="BP85" s="613"/>
      <c r="BQ85" s="576">
        <v>79</v>
      </c>
      <c r="BR85" s="657"/>
      <c r="BS85" s="658"/>
      <c r="BT85" s="659"/>
      <c r="BU85" s="659"/>
      <c r="BV85" s="659"/>
      <c r="BW85" s="659"/>
      <c r="BX85" s="659"/>
      <c r="BY85" s="659"/>
      <c r="BZ85" s="659"/>
      <c r="CA85" s="659"/>
      <c r="CB85" s="659"/>
      <c r="CC85" s="659"/>
      <c r="CD85" s="659"/>
      <c r="CE85" s="659"/>
      <c r="CF85" s="659"/>
      <c r="CG85" s="660"/>
      <c r="CH85" s="661"/>
      <c r="CI85" s="662"/>
      <c r="CJ85" s="662"/>
      <c r="CK85" s="662"/>
      <c r="CL85" s="663"/>
      <c r="CM85" s="661"/>
      <c r="CN85" s="662"/>
      <c r="CO85" s="662"/>
      <c r="CP85" s="662"/>
      <c r="CQ85" s="663"/>
      <c r="CR85" s="661"/>
      <c r="CS85" s="662"/>
      <c r="CT85" s="662"/>
      <c r="CU85" s="662"/>
      <c r="CV85" s="663"/>
      <c r="CW85" s="661"/>
      <c r="CX85" s="662"/>
      <c r="CY85" s="662"/>
      <c r="CZ85" s="662"/>
      <c r="DA85" s="663"/>
      <c r="DB85" s="661"/>
      <c r="DC85" s="662"/>
      <c r="DD85" s="662"/>
      <c r="DE85" s="662"/>
      <c r="DF85" s="663"/>
      <c r="DG85" s="661"/>
      <c r="DH85" s="662"/>
      <c r="DI85" s="662"/>
      <c r="DJ85" s="662"/>
      <c r="DK85" s="663"/>
      <c r="DL85" s="661"/>
      <c r="DM85" s="662"/>
      <c r="DN85" s="662"/>
      <c r="DO85" s="662"/>
      <c r="DP85" s="663"/>
      <c r="DQ85" s="661"/>
      <c r="DR85" s="662"/>
      <c r="DS85" s="662"/>
      <c r="DT85" s="662"/>
      <c r="DU85" s="663"/>
      <c r="DV85" s="664"/>
      <c r="DW85" s="665"/>
      <c r="DX85" s="665"/>
      <c r="DY85" s="665"/>
      <c r="DZ85" s="666"/>
      <c r="EA85" s="499"/>
    </row>
    <row r="86" spans="1:131" s="500" customFormat="1" ht="26.25" customHeight="1" x14ac:dyDescent="0.15">
      <c r="A86" s="562">
        <v>19</v>
      </c>
      <c r="B86" s="677"/>
      <c r="C86" s="678"/>
      <c r="D86" s="678"/>
      <c r="E86" s="678"/>
      <c r="F86" s="678"/>
      <c r="G86" s="678"/>
      <c r="H86" s="678"/>
      <c r="I86" s="678"/>
      <c r="J86" s="678"/>
      <c r="K86" s="678"/>
      <c r="L86" s="678"/>
      <c r="M86" s="678"/>
      <c r="N86" s="678"/>
      <c r="O86" s="678"/>
      <c r="P86" s="679"/>
      <c r="Q86" s="680"/>
      <c r="R86" s="632"/>
      <c r="S86" s="632"/>
      <c r="T86" s="632"/>
      <c r="U86" s="632"/>
      <c r="V86" s="632"/>
      <c r="W86" s="632"/>
      <c r="X86" s="632"/>
      <c r="Y86" s="632"/>
      <c r="Z86" s="632"/>
      <c r="AA86" s="632"/>
      <c r="AB86" s="632"/>
      <c r="AC86" s="632"/>
      <c r="AD86" s="632"/>
      <c r="AE86" s="632"/>
      <c r="AF86" s="632"/>
      <c r="AG86" s="632"/>
      <c r="AH86" s="632"/>
      <c r="AI86" s="632"/>
      <c r="AJ86" s="632"/>
      <c r="AK86" s="632"/>
      <c r="AL86" s="632"/>
      <c r="AM86" s="632"/>
      <c r="AN86" s="632"/>
      <c r="AO86" s="632"/>
      <c r="AP86" s="632"/>
      <c r="AQ86" s="632"/>
      <c r="AR86" s="632"/>
      <c r="AS86" s="632"/>
      <c r="AT86" s="632"/>
      <c r="AU86" s="632"/>
      <c r="AV86" s="632"/>
      <c r="AW86" s="632"/>
      <c r="AX86" s="632"/>
      <c r="AY86" s="632"/>
      <c r="AZ86" s="681"/>
      <c r="BA86" s="681"/>
      <c r="BB86" s="681"/>
      <c r="BC86" s="681"/>
      <c r="BD86" s="682"/>
      <c r="BE86" s="613"/>
      <c r="BF86" s="613"/>
      <c r="BG86" s="613"/>
      <c r="BH86" s="613"/>
      <c r="BI86" s="613"/>
      <c r="BJ86" s="613"/>
      <c r="BK86" s="613"/>
      <c r="BL86" s="613"/>
      <c r="BM86" s="613"/>
      <c r="BN86" s="613"/>
      <c r="BO86" s="613"/>
      <c r="BP86" s="613"/>
      <c r="BQ86" s="576">
        <v>80</v>
      </c>
      <c r="BR86" s="657"/>
      <c r="BS86" s="658"/>
      <c r="BT86" s="659"/>
      <c r="BU86" s="659"/>
      <c r="BV86" s="659"/>
      <c r="BW86" s="659"/>
      <c r="BX86" s="659"/>
      <c r="BY86" s="659"/>
      <c r="BZ86" s="659"/>
      <c r="CA86" s="659"/>
      <c r="CB86" s="659"/>
      <c r="CC86" s="659"/>
      <c r="CD86" s="659"/>
      <c r="CE86" s="659"/>
      <c r="CF86" s="659"/>
      <c r="CG86" s="660"/>
      <c r="CH86" s="661"/>
      <c r="CI86" s="662"/>
      <c r="CJ86" s="662"/>
      <c r="CK86" s="662"/>
      <c r="CL86" s="663"/>
      <c r="CM86" s="661"/>
      <c r="CN86" s="662"/>
      <c r="CO86" s="662"/>
      <c r="CP86" s="662"/>
      <c r="CQ86" s="663"/>
      <c r="CR86" s="661"/>
      <c r="CS86" s="662"/>
      <c r="CT86" s="662"/>
      <c r="CU86" s="662"/>
      <c r="CV86" s="663"/>
      <c r="CW86" s="661"/>
      <c r="CX86" s="662"/>
      <c r="CY86" s="662"/>
      <c r="CZ86" s="662"/>
      <c r="DA86" s="663"/>
      <c r="DB86" s="661"/>
      <c r="DC86" s="662"/>
      <c r="DD86" s="662"/>
      <c r="DE86" s="662"/>
      <c r="DF86" s="663"/>
      <c r="DG86" s="661"/>
      <c r="DH86" s="662"/>
      <c r="DI86" s="662"/>
      <c r="DJ86" s="662"/>
      <c r="DK86" s="663"/>
      <c r="DL86" s="661"/>
      <c r="DM86" s="662"/>
      <c r="DN86" s="662"/>
      <c r="DO86" s="662"/>
      <c r="DP86" s="663"/>
      <c r="DQ86" s="661"/>
      <c r="DR86" s="662"/>
      <c r="DS86" s="662"/>
      <c r="DT86" s="662"/>
      <c r="DU86" s="663"/>
      <c r="DV86" s="664"/>
      <c r="DW86" s="665"/>
      <c r="DX86" s="665"/>
      <c r="DY86" s="665"/>
      <c r="DZ86" s="666"/>
      <c r="EA86" s="499"/>
    </row>
    <row r="87" spans="1:131" s="500" customFormat="1" ht="26.25" customHeight="1" x14ac:dyDescent="0.15">
      <c r="A87" s="687">
        <v>20</v>
      </c>
      <c r="B87" s="688"/>
      <c r="C87" s="689"/>
      <c r="D87" s="689"/>
      <c r="E87" s="689"/>
      <c r="F87" s="689"/>
      <c r="G87" s="689"/>
      <c r="H87" s="689"/>
      <c r="I87" s="689"/>
      <c r="J87" s="689"/>
      <c r="K87" s="689"/>
      <c r="L87" s="689"/>
      <c r="M87" s="689"/>
      <c r="N87" s="689"/>
      <c r="O87" s="689"/>
      <c r="P87" s="690"/>
      <c r="Q87" s="691"/>
      <c r="R87" s="692"/>
      <c r="S87" s="692"/>
      <c r="T87" s="692"/>
      <c r="U87" s="692"/>
      <c r="V87" s="692"/>
      <c r="W87" s="692"/>
      <c r="X87" s="692"/>
      <c r="Y87" s="692"/>
      <c r="Z87" s="692"/>
      <c r="AA87" s="692"/>
      <c r="AB87" s="692"/>
      <c r="AC87" s="692"/>
      <c r="AD87" s="692"/>
      <c r="AE87" s="692"/>
      <c r="AF87" s="692"/>
      <c r="AG87" s="692"/>
      <c r="AH87" s="692"/>
      <c r="AI87" s="692"/>
      <c r="AJ87" s="692"/>
      <c r="AK87" s="692"/>
      <c r="AL87" s="692"/>
      <c r="AM87" s="692"/>
      <c r="AN87" s="692"/>
      <c r="AO87" s="692"/>
      <c r="AP87" s="692"/>
      <c r="AQ87" s="692"/>
      <c r="AR87" s="692"/>
      <c r="AS87" s="692"/>
      <c r="AT87" s="692"/>
      <c r="AU87" s="692"/>
      <c r="AV87" s="692"/>
      <c r="AW87" s="692"/>
      <c r="AX87" s="692"/>
      <c r="AY87" s="692"/>
      <c r="AZ87" s="693"/>
      <c r="BA87" s="693"/>
      <c r="BB87" s="693"/>
      <c r="BC87" s="693"/>
      <c r="BD87" s="694"/>
      <c r="BE87" s="613"/>
      <c r="BF87" s="613"/>
      <c r="BG87" s="613"/>
      <c r="BH87" s="613"/>
      <c r="BI87" s="613"/>
      <c r="BJ87" s="613"/>
      <c r="BK87" s="613"/>
      <c r="BL87" s="613"/>
      <c r="BM87" s="613"/>
      <c r="BN87" s="613"/>
      <c r="BO87" s="613"/>
      <c r="BP87" s="613"/>
      <c r="BQ87" s="576">
        <v>81</v>
      </c>
      <c r="BR87" s="657"/>
      <c r="BS87" s="658"/>
      <c r="BT87" s="659"/>
      <c r="BU87" s="659"/>
      <c r="BV87" s="659"/>
      <c r="BW87" s="659"/>
      <c r="BX87" s="659"/>
      <c r="BY87" s="659"/>
      <c r="BZ87" s="659"/>
      <c r="CA87" s="659"/>
      <c r="CB87" s="659"/>
      <c r="CC87" s="659"/>
      <c r="CD87" s="659"/>
      <c r="CE87" s="659"/>
      <c r="CF87" s="659"/>
      <c r="CG87" s="660"/>
      <c r="CH87" s="661"/>
      <c r="CI87" s="662"/>
      <c r="CJ87" s="662"/>
      <c r="CK87" s="662"/>
      <c r="CL87" s="663"/>
      <c r="CM87" s="661"/>
      <c r="CN87" s="662"/>
      <c r="CO87" s="662"/>
      <c r="CP87" s="662"/>
      <c r="CQ87" s="663"/>
      <c r="CR87" s="661"/>
      <c r="CS87" s="662"/>
      <c r="CT87" s="662"/>
      <c r="CU87" s="662"/>
      <c r="CV87" s="663"/>
      <c r="CW87" s="661"/>
      <c r="CX87" s="662"/>
      <c r="CY87" s="662"/>
      <c r="CZ87" s="662"/>
      <c r="DA87" s="663"/>
      <c r="DB87" s="661"/>
      <c r="DC87" s="662"/>
      <c r="DD87" s="662"/>
      <c r="DE87" s="662"/>
      <c r="DF87" s="663"/>
      <c r="DG87" s="661"/>
      <c r="DH87" s="662"/>
      <c r="DI87" s="662"/>
      <c r="DJ87" s="662"/>
      <c r="DK87" s="663"/>
      <c r="DL87" s="661"/>
      <c r="DM87" s="662"/>
      <c r="DN87" s="662"/>
      <c r="DO87" s="662"/>
      <c r="DP87" s="663"/>
      <c r="DQ87" s="661"/>
      <c r="DR87" s="662"/>
      <c r="DS87" s="662"/>
      <c r="DT87" s="662"/>
      <c r="DU87" s="663"/>
      <c r="DV87" s="664"/>
      <c r="DW87" s="665"/>
      <c r="DX87" s="665"/>
      <c r="DY87" s="665"/>
      <c r="DZ87" s="666"/>
      <c r="EA87" s="499"/>
    </row>
    <row r="88" spans="1:131" s="500" customFormat="1" ht="26.25" customHeight="1" thickBot="1" x14ac:dyDescent="0.2">
      <c r="A88" s="596" t="s">
        <v>328</v>
      </c>
      <c r="B88" s="597" t="s">
        <v>364</v>
      </c>
      <c r="C88" s="598"/>
      <c r="D88" s="598"/>
      <c r="E88" s="598"/>
      <c r="F88" s="598"/>
      <c r="G88" s="598"/>
      <c r="H88" s="598"/>
      <c r="I88" s="598"/>
      <c r="J88" s="598"/>
      <c r="K88" s="598"/>
      <c r="L88" s="598"/>
      <c r="M88" s="598"/>
      <c r="N88" s="598"/>
      <c r="O88" s="598"/>
      <c r="P88" s="599"/>
      <c r="Q88" s="642"/>
      <c r="R88" s="643"/>
      <c r="S88" s="643"/>
      <c r="T88" s="643"/>
      <c r="U88" s="643"/>
      <c r="V88" s="643"/>
      <c r="W88" s="643"/>
      <c r="X88" s="643"/>
      <c r="Y88" s="643"/>
      <c r="Z88" s="643"/>
      <c r="AA88" s="643"/>
      <c r="AB88" s="643"/>
      <c r="AC88" s="643"/>
      <c r="AD88" s="643"/>
      <c r="AE88" s="643"/>
      <c r="AF88" s="646">
        <v>20364</v>
      </c>
      <c r="AG88" s="646"/>
      <c r="AH88" s="646"/>
      <c r="AI88" s="646"/>
      <c r="AJ88" s="646"/>
      <c r="AK88" s="643"/>
      <c r="AL88" s="643"/>
      <c r="AM88" s="643"/>
      <c r="AN88" s="643"/>
      <c r="AO88" s="643"/>
      <c r="AP88" s="646">
        <f>+AP70+AP75</f>
        <v>4415</v>
      </c>
      <c r="AQ88" s="646"/>
      <c r="AR88" s="646"/>
      <c r="AS88" s="646"/>
      <c r="AT88" s="646"/>
      <c r="AU88" s="646">
        <f>+AU75+AU70</f>
        <v>353</v>
      </c>
      <c r="AV88" s="646"/>
      <c r="AW88" s="646"/>
      <c r="AX88" s="646"/>
      <c r="AY88" s="646"/>
      <c r="AZ88" s="650"/>
      <c r="BA88" s="650"/>
      <c r="BB88" s="650"/>
      <c r="BC88" s="650"/>
      <c r="BD88" s="651"/>
      <c r="BE88" s="613"/>
      <c r="BF88" s="613"/>
      <c r="BG88" s="613"/>
      <c r="BH88" s="613"/>
      <c r="BI88" s="613"/>
      <c r="BJ88" s="613"/>
      <c r="BK88" s="613"/>
      <c r="BL88" s="613"/>
      <c r="BM88" s="613"/>
      <c r="BN88" s="613"/>
      <c r="BO88" s="613"/>
      <c r="BP88" s="613"/>
      <c r="BQ88" s="576">
        <v>82</v>
      </c>
      <c r="BR88" s="657"/>
      <c r="BS88" s="658"/>
      <c r="BT88" s="659"/>
      <c r="BU88" s="659"/>
      <c r="BV88" s="659"/>
      <c r="BW88" s="659"/>
      <c r="BX88" s="659"/>
      <c r="BY88" s="659"/>
      <c r="BZ88" s="659"/>
      <c r="CA88" s="659"/>
      <c r="CB88" s="659"/>
      <c r="CC88" s="659"/>
      <c r="CD88" s="659"/>
      <c r="CE88" s="659"/>
      <c r="CF88" s="659"/>
      <c r="CG88" s="660"/>
      <c r="CH88" s="661"/>
      <c r="CI88" s="662"/>
      <c r="CJ88" s="662"/>
      <c r="CK88" s="662"/>
      <c r="CL88" s="663"/>
      <c r="CM88" s="661"/>
      <c r="CN88" s="662"/>
      <c r="CO88" s="662"/>
      <c r="CP88" s="662"/>
      <c r="CQ88" s="663"/>
      <c r="CR88" s="661"/>
      <c r="CS88" s="662"/>
      <c r="CT88" s="662"/>
      <c r="CU88" s="662"/>
      <c r="CV88" s="663"/>
      <c r="CW88" s="661"/>
      <c r="CX88" s="662"/>
      <c r="CY88" s="662"/>
      <c r="CZ88" s="662"/>
      <c r="DA88" s="663"/>
      <c r="DB88" s="661"/>
      <c r="DC88" s="662"/>
      <c r="DD88" s="662"/>
      <c r="DE88" s="662"/>
      <c r="DF88" s="663"/>
      <c r="DG88" s="661"/>
      <c r="DH88" s="662"/>
      <c r="DI88" s="662"/>
      <c r="DJ88" s="662"/>
      <c r="DK88" s="663"/>
      <c r="DL88" s="661"/>
      <c r="DM88" s="662"/>
      <c r="DN88" s="662"/>
      <c r="DO88" s="662"/>
      <c r="DP88" s="663"/>
      <c r="DQ88" s="661"/>
      <c r="DR88" s="662"/>
      <c r="DS88" s="662"/>
      <c r="DT88" s="662"/>
      <c r="DU88" s="663"/>
      <c r="DV88" s="664"/>
      <c r="DW88" s="665"/>
      <c r="DX88" s="665"/>
      <c r="DY88" s="665"/>
      <c r="DZ88" s="666"/>
      <c r="EA88" s="499"/>
    </row>
    <row r="89" spans="1:131" s="500" customFormat="1" ht="26.25" hidden="1" customHeight="1" x14ac:dyDescent="0.15">
      <c r="A89" s="695"/>
      <c r="B89" s="696"/>
      <c r="C89" s="696"/>
      <c r="D89" s="696"/>
      <c r="E89" s="696"/>
      <c r="F89" s="696"/>
      <c r="G89" s="696"/>
      <c r="H89" s="696"/>
      <c r="I89" s="696"/>
      <c r="J89" s="696"/>
      <c r="K89" s="696"/>
      <c r="L89" s="696"/>
      <c r="M89" s="696"/>
      <c r="N89" s="696"/>
      <c r="O89" s="696"/>
      <c r="P89" s="696"/>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7"/>
      <c r="AP89" s="697"/>
      <c r="AQ89" s="697"/>
      <c r="AR89" s="697"/>
      <c r="AS89" s="697"/>
      <c r="AT89" s="697"/>
      <c r="AU89" s="697"/>
      <c r="AV89" s="697"/>
      <c r="AW89" s="697"/>
      <c r="AX89" s="697"/>
      <c r="AY89" s="697"/>
      <c r="AZ89" s="698"/>
      <c r="BA89" s="698"/>
      <c r="BB89" s="698"/>
      <c r="BC89" s="698"/>
      <c r="BD89" s="698"/>
      <c r="BE89" s="613"/>
      <c r="BF89" s="613"/>
      <c r="BG89" s="613"/>
      <c r="BH89" s="613"/>
      <c r="BI89" s="613"/>
      <c r="BJ89" s="613"/>
      <c r="BK89" s="613"/>
      <c r="BL89" s="613"/>
      <c r="BM89" s="613"/>
      <c r="BN89" s="613"/>
      <c r="BO89" s="613"/>
      <c r="BP89" s="613"/>
      <c r="BQ89" s="576">
        <v>83</v>
      </c>
      <c r="BR89" s="657"/>
      <c r="BS89" s="658"/>
      <c r="BT89" s="659"/>
      <c r="BU89" s="659"/>
      <c r="BV89" s="659"/>
      <c r="BW89" s="659"/>
      <c r="BX89" s="659"/>
      <c r="BY89" s="659"/>
      <c r="BZ89" s="659"/>
      <c r="CA89" s="659"/>
      <c r="CB89" s="659"/>
      <c r="CC89" s="659"/>
      <c r="CD89" s="659"/>
      <c r="CE89" s="659"/>
      <c r="CF89" s="659"/>
      <c r="CG89" s="660"/>
      <c r="CH89" s="661"/>
      <c r="CI89" s="662"/>
      <c r="CJ89" s="662"/>
      <c r="CK89" s="662"/>
      <c r="CL89" s="663"/>
      <c r="CM89" s="661"/>
      <c r="CN89" s="662"/>
      <c r="CO89" s="662"/>
      <c r="CP89" s="662"/>
      <c r="CQ89" s="663"/>
      <c r="CR89" s="661"/>
      <c r="CS89" s="662"/>
      <c r="CT89" s="662"/>
      <c r="CU89" s="662"/>
      <c r="CV89" s="663"/>
      <c r="CW89" s="661"/>
      <c r="CX89" s="662"/>
      <c r="CY89" s="662"/>
      <c r="CZ89" s="662"/>
      <c r="DA89" s="663"/>
      <c r="DB89" s="661"/>
      <c r="DC89" s="662"/>
      <c r="DD89" s="662"/>
      <c r="DE89" s="662"/>
      <c r="DF89" s="663"/>
      <c r="DG89" s="661"/>
      <c r="DH89" s="662"/>
      <c r="DI89" s="662"/>
      <c r="DJ89" s="662"/>
      <c r="DK89" s="663"/>
      <c r="DL89" s="661"/>
      <c r="DM89" s="662"/>
      <c r="DN89" s="662"/>
      <c r="DO89" s="662"/>
      <c r="DP89" s="663"/>
      <c r="DQ89" s="661"/>
      <c r="DR89" s="662"/>
      <c r="DS89" s="662"/>
      <c r="DT89" s="662"/>
      <c r="DU89" s="663"/>
      <c r="DV89" s="664"/>
      <c r="DW89" s="665"/>
      <c r="DX89" s="665"/>
      <c r="DY89" s="665"/>
      <c r="DZ89" s="666"/>
      <c r="EA89" s="499"/>
    </row>
    <row r="90" spans="1:131" s="500" customFormat="1" ht="26.25" hidden="1" customHeight="1" x14ac:dyDescent="0.15">
      <c r="A90" s="695"/>
      <c r="B90" s="696"/>
      <c r="C90" s="696"/>
      <c r="D90" s="696"/>
      <c r="E90" s="696"/>
      <c r="F90" s="696"/>
      <c r="G90" s="696"/>
      <c r="H90" s="696"/>
      <c r="I90" s="696"/>
      <c r="J90" s="696"/>
      <c r="K90" s="696"/>
      <c r="L90" s="696"/>
      <c r="M90" s="696"/>
      <c r="N90" s="696"/>
      <c r="O90" s="696"/>
      <c r="P90" s="696"/>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7"/>
      <c r="AP90" s="697"/>
      <c r="AQ90" s="697"/>
      <c r="AR90" s="697"/>
      <c r="AS90" s="697"/>
      <c r="AT90" s="697"/>
      <c r="AU90" s="697"/>
      <c r="AV90" s="697"/>
      <c r="AW90" s="697"/>
      <c r="AX90" s="697"/>
      <c r="AY90" s="697"/>
      <c r="AZ90" s="698"/>
      <c r="BA90" s="698"/>
      <c r="BB90" s="698"/>
      <c r="BC90" s="698"/>
      <c r="BD90" s="698"/>
      <c r="BE90" s="613"/>
      <c r="BF90" s="613"/>
      <c r="BG90" s="613"/>
      <c r="BH90" s="613"/>
      <c r="BI90" s="613"/>
      <c r="BJ90" s="613"/>
      <c r="BK90" s="613"/>
      <c r="BL90" s="613"/>
      <c r="BM90" s="613"/>
      <c r="BN90" s="613"/>
      <c r="BO90" s="613"/>
      <c r="BP90" s="613"/>
      <c r="BQ90" s="576">
        <v>84</v>
      </c>
      <c r="BR90" s="657"/>
      <c r="BS90" s="658"/>
      <c r="BT90" s="659"/>
      <c r="BU90" s="659"/>
      <c r="BV90" s="659"/>
      <c r="BW90" s="659"/>
      <c r="BX90" s="659"/>
      <c r="BY90" s="659"/>
      <c r="BZ90" s="659"/>
      <c r="CA90" s="659"/>
      <c r="CB90" s="659"/>
      <c r="CC90" s="659"/>
      <c r="CD90" s="659"/>
      <c r="CE90" s="659"/>
      <c r="CF90" s="659"/>
      <c r="CG90" s="660"/>
      <c r="CH90" s="661"/>
      <c r="CI90" s="662"/>
      <c r="CJ90" s="662"/>
      <c r="CK90" s="662"/>
      <c r="CL90" s="663"/>
      <c r="CM90" s="661"/>
      <c r="CN90" s="662"/>
      <c r="CO90" s="662"/>
      <c r="CP90" s="662"/>
      <c r="CQ90" s="663"/>
      <c r="CR90" s="661"/>
      <c r="CS90" s="662"/>
      <c r="CT90" s="662"/>
      <c r="CU90" s="662"/>
      <c r="CV90" s="663"/>
      <c r="CW90" s="661"/>
      <c r="CX90" s="662"/>
      <c r="CY90" s="662"/>
      <c r="CZ90" s="662"/>
      <c r="DA90" s="663"/>
      <c r="DB90" s="661"/>
      <c r="DC90" s="662"/>
      <c r="DD90" s="662"/>
      <c r="DE90" s="662"/>
      <c r="DF90" s="663"/>
      <c r="DG90" s="661"/>
      <c r="DH90" s="662"/>
      <c r="DI90" s="662"/>
      <c r="DJ90" s="662"/>
      <c r="DK90" s="663"/>
      <c r="DL90" s="661"/>
      <c r="DM90" s="662"/>
      <c r="DN90" s="662"/>
      <c r="DO90" s="662"/>
      <c r="DP90" s="663"/>
      <c r="DQ90" s="661"/>
      <c r="DR90" s="662"/>
      <c r="DS90" s="662"/>
      <c r="DT90" s="662"/>
      <c r="DU90" s="663"/>
      <c r="DV90" s="664"/>
      <c r="DW90" s="665"/>
      <c r="DX90" s="665"/>
      <c r="DY90" s="665"/>
      <c r="DZ90" s="666"/>
      <c r="EA90" s="499"/>
    </row>
    <row r="91" spans="1:131" s="500" customFormat="1" ht="26.25" hidden="1" customHeight="1" x14ac:dyDescent="0.15">
      <c r="A91" s="695"/>
      <c r="B91" s="696"/>
      <c r="C91" s="696"/>
      <c r="D91" s="696"/>
      <c r="E91" s="696"/>
      <c r="F91" s="696"/>
      <c r="G91" s="696"/>
      <c r="H91" s="696"/>
      <c r="I91" s="696"/>
      <c r="J91" s="696"/>
      <c r="K91" s="696"/>
      <c r="L91" s="696"/>
      <c r="M91" s="696"/>
      <c r="N91" s="696"/>
      <c r="O91" s="696"/>
      <c r="P91" s="696"/>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7"/>
      <c r="AP91" s="697"/>
      <c r="AQ91" s="697"/>
      <c r="AR91" s="697"/>
      <c r="AS91" s="697"/>
      <c r="AT91" s="697"/>
      <c r="AU91" s="697"/>
      <c r="AV91" s="697"/>
      <c r="AW91" s="697"/>
      <c r="AX91" s="697"/>
      <c r="AY91" s="697"/>
      <c r="AZ91" s="698"/>
      <c r="BA91" s="698"/>
      <c r="BB91" s="698"/>
      <c r="BC91" s="698"/>
      <c r="BD91" s="698"/>
      <c r="BE91" s="613"/>
      <c r="BF91" s="613"/>
      <c r="BG91" s="613"/>
      <c r="BH91" s="613"/>
      <c r="BI91" s="613"/>
      <c r="BJ91" s="613"/>
      <c r="BK91" s="613"/>
      <c r="BL91" s="613"/>
      <c r="BM91" s="613"/>
      <c r="BN91" s="613"/>
      <c r="BO91" s="613"/>
      <c r="BP91" s="613"/>
      <c r="BQ91" s="576">
        <v>85</v>
      </c>
      <c r="BR91" s="657"/>
      <c r="BS91" s="658"/>
      <c r="BT91" s="659"/>
      <c r="BU91" s="659"/>
      <c r="BV91" s="659"/>
      <c r="BW91" s="659"/>
      <c r="BX91" s="659"/>
      <c r="BY91" s="659"/>
      <c r="BZ91" s="659"/>
      <c r="CA91" s="659"/>
      <c r="CB91" s="659"/>
      <c r="CC91" s="659"/>
      <c r="CD91" s="659"/>
      <c r="CE91" s="659"/>
      <c r="CF91" s="659"/>
      <c r="CG91" s="660"/>
      <c r="CH91" s="661"/>
      <c r="CI91" s="662"/>
      <c r="CJ91" s="662"/>
      <c r="CK91" s="662"/>
      <c r="CL91" s="663"/>
      <c r="CM91" s="661"/>
      <c r="CN91" s="662"/>
      <c r="CO91" s="662"/>
      <c r="CP91" s="662"/>
      <c r="CQ91" s="663"/>
      <c r="CR91" s="661"/>
      <c r="CS91" s="662"/>
      <c r="CT91" s="662"/>
      <c r="CU91" s="662"/>
      <c r="CV91" s="663"/>
      <c r="CW91" s="661"/>
      <c r="CX91" s="662"/>
      <c r="CY91" s="662"/>
      <c r="CZ91" s="662"/>
      <c r="DA91" s="663"/>
      <c r="DB91" s="661"/>
      <c r="DC91" s="662"/>
      <c r="DD91" s="662"/>
      <c r="DE91" s="662"/>
      <c r="DF91" s="663"/>
      <c r="DG91" s="661"/>
      <c r="DH91" s="662"/>
      <c r="DI91" s="662"/>
      <c r="DJ91" s="662"/>
      <c r="DK91" s="663"/>
      <c r="DL91" s="661"/>
      <c r="DM91" s="662"/>
      <c r="DN91" s="662"/>
      <c r="DO91" s="662"/>
      <c r="DP91" s="663"/>
      <c r="DQ91" s="661"/>
      <c r="DR91" s="662"/>
      <c r="DS91" s="662"/>
      <c r="DT91" s="662"/>
      <c r="DU91" s="663"/>
      <c r="DV91" s="664"/>
      <c r="DW91" s="665"/>
      <c r="DX91" s="665"/>
      <c r="DY91" s="665"/>
      <c r="DZ91" s="666"/>
      <c r="EA91" s="499"/>
    </row>
    <row r="92" spans="1:131" s="500" customFormat="1" ht="26.25" hidden="1" customHeight="1" x14ac:dyDescent="0.15">
      <c r="A92" s="695"/>
      <c r="B92" s="696"/>
      <c r="C92" s="696"/>
      <c r="D92" s="696"/>
      <c r="E92" s="696"/>
      <c r="F92" s="696"/>
      <c r="G92" s="696"/>
      <c r="H92" s="696"/>
      <c r="I92" s="696"/>
      <c r="J92" s="696"/>
      <c r="K92" s="696"/>
      <c r="L92" s="696"/>
      <c r="M92" s="696"/>
      <c r="N92" s="696"/>
      <c r="O92" s="696"/>
      <c r="P92" s="696"/>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7"/>
      <c r="AP92" s="697"/>
      <c r="AQ92" s="697"/>
      <c r="AR92" s="697"/>
      <c r="AS92" s="697"/>
      <c r="AT92" s="697"/>
      <c r="AU92" s="697"/>
      <c r="AV92" s="697"/>
      <c r="AW92" s="697"/>
      <c r="AX92" s="697"/>
      <c r="AY92" s="697"/>
      <c r="AZ92" s="698"/>
      <c r="BA92" s="698"/>
      <c r="BB92" s="698"/>
      <c r="BC92" s="698"/>
      <c r="BD92" s="698"/>
      <c r="BE92" s="613"/>
      <c r="BF92" s="613"/>
      <c r="BG92" s="613"/>
      <c r="BH92" s="613"/>
      <c r="BI92" s="613"/>
      <c r="BJ92" s="613"/>
      <c r="BK92" s="613"/>
      <c r="BL92" s="613"/>
      <c r="BM92" s="613"/>
      <c r="BN92" s="613"/>
      <c r="BO92" s="613"/>
      <c r="BP92" s="613"/>
      <c r="BQ92" s="576">
        <v>86</v>
      </c>
      <c r="BR92" s="657"/>
      <c r="BS92" s="658"/>
      <c r="BT92" s="659"/>
      <c r="BU92" s="659"/>
      <c r="BV92" s="659"/>
      <c r="BW92" s="659"/>
      <c r="BX92" s="659"/>
      <c r="BY92" s="659"/>
      <c r="BZ92" s="659"/>
      <c r="CA92" s="659"/>
      <c r="CB92" s="659"/>
      <c r="CC92" s="659"/>
      <c r="CD92" s="659"/>
      <c r="CE92" s="659"/>
      <c r="CF92" s="659"/>
      <c r="CG92" s="660"/>
      <c r="CH92" s="661"/>
      <c r="CI92" s="662"/>
      <c r="CJ92" s="662"/>
      <c r="CK92" s="662"/>
      <c r="CL92" s="663"/>
      <c r="CM92" s="661"/>
      <c r="CN92" s="662"/>
      <c r="CO92" s="662"/>
      <c r="CP92" s="662"/>
      <c r="CQ92" s="663"/>
      <c r="CR92" s="661"/>
      <c r="CS92" s="662"/>
      <c r="CT92" s="662"/>
      <c r="CU92" s="662"/>
      <c r="CV92" s="663"/>
      <c r="CW92" s="661"/>
      <c r="CX92" s="662"/>
      <c r="CY92" s="662"/>
      <c r="CZ92" s="662"/>
      <c r="DA92" s="663"/>
      <c r="DB92" s="661"/>
      <c r="DC92" s="662"/>
      <c r="DD92" s="662"/>
      <c r="DE92" s="662"/>
      <c r="DF92" s="663"/>
      <c r="DG92" s="661"/>
      <c r="DH92" s="662"/>
      <c r="DI92" s="662"/>
      <c r="DJ92" s="662"/>
      <c r="DK92" s="663"/>
      <c r="DL92" s="661"/>
      <c r="DM92" s="662"/>
      <c r="DN92" s="662"/>
      <c r="DO92" s="662"/>
      <c r="DP92" s="663"/>
      <c r="DQ92" s="661"/>
      <c r="DR92" s="662"/>
      <c r="DS92" s="662"/>
      <c r="DT92" s="662"/>
      <c r="DU92" s="663"/>
      <c r="DV92" s="664"/>
      <c r="DW92" s="665"/>
      <c r="DX92" s="665"/>
      <c r="DY92" s="665"/>
      <c r="DZ92" s="666"/>
      <c r="EA92" s="499"/>
    </row>
    <row r="93" spans="1:131" s="500" customFormat="1" ht="26.25" hidden="1" customHeight="1" x14ac:dyDescent="0.15">
      <c r="A93" s="695"/>
      <c r="B93" s="696"/>
      <c r="C93" s="696"/>
      <c r="D93" s="696"/>
      <c r="E93" s="696"/>
      <c r="F93" s="696"/>
      <c r="G93" s="696"/>
      <c r="H93" s="696"/>
      <c r="I93" s="696"/>
      <c r="J93" s="696"/>
      <c r="K93" s="696"/>
      <c r="L93" s="696"/>
      <c r="M93" s="696"/>
      <c r="N93" s="696"/>
      <c r="O93" s="696"/>
      <c r="P93" s="696"/>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7"/>
      <c r="AP93" s="697"/>
      <c r="AQ93" s="697"/>
      <c r="AR93" s="697"/>
      <c r="AS93" s="697"/>
      <c r="AT93" s="697"/>
      <c r="AU93" s="697"/>
      <c r="AV93" s="697"/>
      <c r="AW93" s="697"/>
      <c r="AX93" s="697"/>
      <c r="AY93" s="697"/>
      <c r="AZ93" s="698"/>
      <c r="BA93" s="698"/>
      <c r="BB93" s="698"/>
      <c r="BC93" s="698"/>
      <c r="BD93" s="698"/>
      <c r="BE93" s="613"/>
      <c r="BF93" s="613"/>
      <c r="BG93" s="613"/>
      <c r="BH93" s="613"/>
      <c r="BI93" s="613"/>
      <c r="BJ93" s="613"/>
      <c r="BK93" s="613"/>
      <c r="BL93" s="613"/>
      <c r="BM93" s="613"/>
      <c r="BN93" s="613"/>
      <c r="BO93" s="613"/>
      <c r="BP93" s="613"/>
      <c r="BQ93" s="576">
        <v>87</v>
      </c>
      <c r="BR93" s="657"/>
      <c r="BS93" s="658"/>
      <c r="BT93" s="659"/>
      <c r="BU93" s="659"/>
      <c r="BV93" s="659"/>
      <c r="BW93" s="659"/>
      <c r="BX93" s="659"/>
      <c r="BY93" s="659"/>
      <c r="BZ93" s="659"/>
      <c r="CA93" s="659"/>
      <c r="CB93" s="659"/>
      <c r="CC93" s="659"/>
      <c r="CD93" s="659"/>
      <c r="CE93" s="659"/>
      <c r="CF93" s="659"/>
      <c r="CG93" s="660"/>
      <c r="CH93" s="661"/>
      <c r="CI93" s="662"/>
      <c r="CJ93" s="662"/>
      <c r="CK93" s="662"/>
      <c r="CL93" s="663"/>
      <c r="CM93" s="661"/>
      <c r="CN93" s="662"/>
      <c r="CO93" s="662"/>
      <c r="CP93" s="662"/>
      <c r="CQ93" s="663"/>
      <c r="CR93" s="661"/>
      <c r="CS93" s="662"/>
      <c r="CT93" s="662"/>
      <c r="CU93" s="662"/>
      <c r="CV93" s="663"/>
      <c r="CW93" s="661"/>
      <c r="CX93" s="662"/>
      <c r="CY93" s="662"/>
      <c r="CZ93" s="662"/>
      <c r="DA93" s="663"/>
      <c r="DB93" s="661"/>
      <c r="DC93" s="662"/>
      <c r="DD93" s="662"/>
      <c r="DE93" s="662"/>
      <c r="DF93" s="663"/>
      <c r="DG93" s="661"/>
      <c r="DH93" s="662"/>
      <c r="DI93" s="662"/>
      <c r="DJ93" s="662"/>
      <c r="DK93" s="663"/>
      <c r="DL93" s="661"/>
      <c r="DM93" s="662"/>
      <c r="DN93" s="662"/>
      <c r="DO93" s="662"/>
      <c r="DP93" s="663"/>
      <c r="DQ93" s="661"/>
      <c r="DR93" s="662"/>
      <c r="DS93" s="662"/>
      <c r="DT93" s="662"/>
      <c r="DU93" s="663"/>
      <c r="DV93" s="664"/>
      <c r="DW93" s="665"/>
      <c r="DX93" s="665"/>
      <c r="DY93" s="665"/>
      <c r="DZ93" s="666"/>
      <c r="EA93" s="499"/>
    </row>
    <row r="94" spans="1:131" s="500" customFormat="1" ht="26.25" hidden="1" customHeight="1" x14ac:dyDescent="0.15">
      <c r="A94" s="695"/>
      <c r="B94" s="696"/>
      <c r="C94" s="696"/>
      <c r="D94" s="696"/>
      <c r="E94" s="696"/>
      <c r="F94" s="696"/>
      <c r="G94" s="696"/>
      <c r="H94" s="696"/>
      <c r="I94" s="696"/>
      <c r="J94" s="696"/>
      <c r="K94" s="696"/>
      <c r="L94" s="696"/>
      <c r="M94" s="696"/>
      <c r="N94" s="696"/>
      <c r="O94" s="696"/>
      <c r="P94" s="696"/>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7"/>
      <c r="AP94" s="697"/>
      <c r="AQ94" s="697"/>
      <c r="AR94" s="697"/>
      <c r="AS94" s="697"/>
      <c r="AT94" s="697"/>
      <c r="AU94" s="697"/>
      <c r="AV94" s="697"/>
      <c r="AW94" s="697"/>
      <c r="AX94" s="697"/>
      <c r="AY94" s="697"/>
      <c r="AZ94" s="698"/>
      <c r="BA94" s="698"/>
      <c r="BB94" s="698"/>
      <c r="BC94" s="698"/>
      <c r="BD94" s="698"/>
      <c r="BE94" s="613"/>
      <c r="BF94" s="613"/>
      <c r="BG94" s="613"/>
      <c r="BH94" s="613"/>
      <c r="BI94" s="613"/>
      <c r="BJ94" s="613"/>
      <c r="BK94" s="613"/>
      <c r="BL94" s="613"/>
      <c r="BM94" s="613"/>
      <c r="BN94" s="613"/>
      <c r="BO94" s="613"/>
      <c r="BP94" s="613"/>
      <c r="BQ94" s="576">
        <v>88</v>
      </c>
      <c r="BR94" s="657"/>
      <c r="BS94" s="658"/>
      <c r="BT94" s="659"/>
      <c r="BU94" s="659"/>
      <c r="BV94" s="659"/>
      <c r="BW94" s="659"/>
      <c r="BX94" s="659"/>
      <c r="BY94" s="659"/>
      <c r="BZ94" s="659"/>
      <c r="CA94" s="659"/>
      <c r="CB94" s="659"/>
      <c r="CC94" s="659"/>
      <c r="CD94" s="659"/>
      <c r="CE94" s="659"/>
      <c r="CF94" s="659"/>
      <c r="CG94" s="660"/>
      <c r="CH94" s="661"/>
      <c r="CI94" s="662"/>
      <c r="CJ94" s="662"/>
      <c r="CK94" s="662"/>
      <c r="CL94" s="663"/>
      <c r="CM94" s="661"/>
      <c r="CN94" s="662"/>
      <c r="CO94" s="662"/>
      <c r="CP94" s="662"/>
      <c r="CQ94" s="663"/>
      <c r="CR94" s="661"/>
      <c r="CS94" s="662"/>
      <c r="CT94" s="662"/>
      <c r="CU94" s="662"/>
      <c r="CV94" s="663"/>
      <c r="CW94" s="661"/>
      <c r="CX94" s="662"/>
      <c r="CY94" s="662"/>
      <c r="CZ94" s="662"/>
      <c r="DA94" s="663"/>
      <c r="DB94" s="661"/>
      <c r="DC94" s="662"/>
      <c r="DD94" s="662"/>
      <c r="DE94" s="662"/>
      <c r="DF94" s="663"/>
      <c r="DG94" s="661"/>
      <c r="DH94" s="662"/>
      <c r="DI94" s="662"/>
      <c r="DJ94" s="662"/>
      <c r="DK94" s="663"/>
      <c r="DL94" s="661"/>
      <c r="DM94" s="662"/>
      <c r="DN94" s="662"/>
      <c r="DO94" s="662"/>
      <c r="DP94" s="663"/>
      <c r="DQ94" s="661"/>
      <c r="DR94" s="662"/>
      <c r="DS94" s="662"/>
      <c r="DT94" s="662"/>
      <c r="DU94" s="663"/>
      <c r="DV94" s="664"/>
      <c r="DW94" s="665"/>
      <c r="DX94" s="665"/>
      <c r="DY94" s="665"/>
      <c r="DZ94" s="666"/>
      <c r="EA94" s="499"/>
    </row>
    <row r="95" spans="1:131" s="500" customFormat="1" ht="26.25" hidden="1" customHeight="1" x14ac:dyDescent="0.15">
      <c r="A95" s="695"/>
      <c r="B95" s="696"/>
      <c r="C95" s="696"/>
      <c r="D95" s="696"/>
      <c r="E95" s="696"/>
      <c r="F95" s="696"/>
      <c r="G95" s="696"/>
      <c r="H95" s="696"/>
      <c r="I95" s="696"/>
      <c r="J95" s="696"/>
      <c r="K95" s="696"/>
      <c r="L95" s="696"/>
      <c r="M95" s="696"/>
      <c r="N95" s="696"/>
      <c r="O95" s="696"/>
      <c r="P95" s="696"/>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7"/>
      <c r="AP95" s="697"/>
      <c r="AQ95" s="697"/>
      <c r="AR95" s="697"/>
      <c r="AS95" s="697"/>
      <c r="AT95" s="697"/>
      <c r="AU95" s="697"/>
      <c r="AV95" s="697"/>
      <c r="AW95" s="697"/>
      <c r="AX95" s="697"/>
      <c r="AY95" s="697"/>
      <c r="AZ95" s="698"/>
      <c r="BA95" s="698"/>
      <c r="BB95" s="698"/>
      <c r="BC95" s="698"/>
      <c r="BD95" s="698"/>
      <c r="BE95" s="613"/>
      <c r="BF95" s="613"/>
      <c r="BG95" s="613"/>
      <c r="BH95" s="613"/>
      <c r="BI95" s="613"/>
      <c r="BJ95" s="613"/>
      <c r="BK95" s="613"/>
      <c r="BL95" s="613"/>
      <c r="BM95" s="613"/>
      <c r="BN95" s="613"/>
      <c r="BO95" s="613"/>
      <c r="BP95" s="613"/>
      <c r="BQ95" s="576">
        <v>89</v>
      </c>
      <c r="BR95" s="657"/>
      <c r="BS95" s="658"/>
      <c r="BT95" s="659"/>
      <c r="BU95" s="659"/>
      <c r="BV95" s="659"/>
      <c r="BW95" s="659"/>
      <c r="BX95" s="659"/>
      <c r="BY95" s="659"/>
      <c r="BZ95" s="659"/>
      <c r="CA95" s="659"/>
      <c r="CB95" s="659"/>
      <c r="CC95" s="659"/>
      <c r="CD95" s="659"/>
      <c r="CE95" s="659"/>
      <c r="CF95" s="659"/>
      <c r="CG95" s="660"/>
      <c r="CH95" s="661"/>
      <c r="CI95" s="662"/>
      <c r="CJ95" s="662"/>
      <c r="CK95" s="662"/>
      <c r="CL95" s="663"/>
      <c r="CM95" s="661"/>
      <c r="CN95" s="662"/>
      <c r="CO95" s="662"/>
      <c r="CP95" s="662"/>
      <c r="CQ95" s="663"/>
      <c r="CR95" s="661"/>
      <c r="CS95" s="662"/>
      <c r="CT95" s="662"/>
      <c r="CU95" s="662"/>
      <c r="CV95" s="663"/>
      <c r="CW95" s="661"/>
      <c r="CX95" s="662"/>
      <c r="CY95" s="662"/>
      <c r="CZ95" s="662"/>
      <c r="DA95" s="663"/>
      <c r="DB95" s="661"/>
      <c r="DC95" s="662"/>
      <c r="DD95" s="662"/>
      <c r="DE95" s="662"/>
      <c r="DF95" s="663"/>
      <c r="DG95" s="661"/>
      <c r="DH95" s="662"/>
      <c r="DI95" s="662"/>
      <c r="DJ95" s="662"/>
      <c r="DK95" s="663"/>
      <c r="DL95" s="661"/>
      <c r="DM95" s="662"/>
      <c r="DN95" s="662"/>
      <c r="DO95" s="662"/>
      <c r="DP95" s="663"/>
      <c r="DQ95" s="661"/>
      <c r="DR95" s="662"/>
      <c r="DS95" s="662"/>
      <c r="DT95" s="662"/>
      <c r="DU95" s="663"/>
      <c r="DV95" s="664"/>
      <c r="DW95" s="665"/>
      <c r="DX95" s="665"/>
      <c r="DY95" s="665"/>
      <c r="DZ95" s="666"/>
      <c r="EA95" s="499"/>
    </row>
    <row r="96" spans="1:131" s="500" customFormat="1" ht="26.25" hidden="1" customHeight="1" x14ac:dyDescent="0.15">
      <c r="A96" s="695"/>
      <c r="B96" s="696"/>
      <c r="C96" s="696"/>
      <c r="D96" s="696"/>
      <c r="E96" s="696"/>
      <c r="F96" s="696"/>
      <c r="G96" s="696"/>
      <c r="H96" s="696"/>
      <c r="I96" s="696"/>
      <c r="J96" s="696"/>
      <c r="K96" s="696"/>
      <c r="L96" s="696"/>
      <c r="M96" s="696"/>
      <c r="N96" s="696"/>
      <c r="O96" s="696"/>
      <c r="P96" s="696"/>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7"/>
      <c r="AP96" s="697"/>
      <c r="AQ96" s="697"/>
      <c r="AR96" s="697"/>
      <c r="AS96" s="697"/>
      <c r="AT96" s="697"/>
      <c r="AU96" s="697"/>
      <c r="AV96" s="697"/>
      <c r="AW96" s="697"/>
      <c r="AX96" s="697"/>
      <c r="AY96" s="697"/>
      <c r="AZ96" s="698"/>
      <c r="BA96" s="698"/>
      <c r="BB96" s="698"/>
      <c r="BC96" s="698"/>
      <c r="BD96" s="698"/>
      <c r="BE96" s="613"/>
      <c r="BF96" s="613"/>
      <c r="BG96" s="613"/>
      <c r="BH96" s="613"/>
      <c r="BI96" s="613"/>
      <c r="BJ96" s="613"/>
      <c r="BK96" s="613"/>
      <c r="BL96" s="613"/>
      <c r="BM96" s="613"/>
      <c r="BN96" s="613"/>
      <c r="BO96" s="613"/>
      <c r="BP96" s="613"/>
      <c r="BQ96" s="576">
        <v>90</v>
      </c>
      <c r="BR96" s="657"/>
      <c r="BS96" s="658"/>
      <c r="BT96" s="659"/>
      <c r="BU96" s="659"/>
      <c r="BV96" s="659"/>
      <c r="BW96" s="659"/>
      <c r="BX96" s="659"/>
      <c r="BY96" s="659"/>
      <c r="BZ96" s="659"/>
      <c r="CA96" s="659"/>
      <c r="CB96" s="659"/>
      <c r="CC96" s="659"/>
      <c r="CD96" s="659"/>
      <c r="CE96" s="659"/>
      <c r="CF96" s="659"/>
      <c r="CG96" s="660"/>
      <c r="CH96" s="661"/>
      <c r="CI96" s="662"/>
      <c r="CJ96" s="662"/>
      <c r="CK96" s="662"/>
      <c r="CL96" s="663"/>
      <c r="CM96" s="661"/>
      <c r="CN96" s="662"/>
      <c r="CO96" s="662"/>
      <c r="CP96" s="662"/>
      <c r="CQ96" s="663"/>
      <c r="CR96" s="661"/>
      <c r="CS96" s="662"/>
      <c r="CT96" s="662"/>
      <c r="CU96" s="662"/>
      <c r="CV96" s="663"/>
      <c r="CW96" s="661"/>
      <c r="CX96" s="662"/>
      <c r="CY96" s="662"/>
      <c r="CZ96" s="662"/>
      <c r="DA96" s="663"/>
      <c r="DB96" s="661"/>
      <c r="DC96" s="662"/>
      <c r="DD96" s="662"/>
      <c r="DE96" s="662"/>
      <c r="DF96" s="663"/>
      <c r="DG96" s="661"/>
      <c r="DH96" s="662"/>
      <c r="DI96" s="662"/>
      <c r="DJ96" s="662"/>
      <c r="DK96" s="663"/>
      <c r="DL96" s="661"/>
      <c r="DM96" s="662"/>
      <c r="DN96" s="662"/>
      <c r="DO96" s="662"/>
      <c r="DP96" s="663"/>
      <c r="DQ96" s="661"/>
      <c r="DR96" s="662"/>
      <c r="DS96" s="662"/>
      <c r="DT96" s="662"/>
      <c r="DU96" s="663"/>
      <c r="DV96" s="664"/>
      <c r="DW96" s="665"/>
      <c r="DX96" s="665"/>
      <c r="DY96" s="665"/>
      <c r="DZ96" s="666"/>
      <c r="EA96" s="499"/>
    </row>
    <row r="97" spans="1:131" s="500" customFormat="1" ht="26.25" hidden="1" customHeight="1" x14ac:dyDescent="0.15">
      <c r="A97" s="695"/>
      <c r="B97" s="696"/>
      <c r="C97" s="696"/>
      <c r="D97" s="696"/>
      <c r="E97" s="696"/>
      <c r="F97" s="696"/>
      <c r="G97" s="696"/>
      <c r="H97" s="696"/>
      <c r="I97" s="696"/>
      <c r="J97" s="696"/>
      <c r="K97" s="696"/>
      <c r="L97" s="696"/>
      <c r="M97" s="696"/>
      <c r="N97" s="696"/>
      <c r="O97" s="696"/>
      <c r="P97" s="696"/>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7"/>
      <c r="AP97" s="697"/>
      <c r="AQ97" s="697"/>
      <c r="AR97" s="697"/>
      <c r="AS97" s="697"/>
      <c r="AT97" s="697"/>
      <c r="AU97" s="697"/>
      <c r="AV97" s="697"/>
      <c r="AW97" s="697"/>
      <c r="AX97" s="697"/>
      <c r="AY97" s="697"/>
      <c r="AZ97" s="698"/>
      <c r="BA97" s="698"/>
      <c r="BB97" s="698"/>
      <c r="BC97" s="698"/>
      <c r="BD97" s="698"/>
      <c r="BE97" s="613"/>
      <c r="BF97" s="613"/>
      <c r="BG97" s="613"/>
      <c r="BH97" s="613"/>
      <c r="BI97" s="613"/>
      <c r="BJ97" s="613"/>
      <c r="BK97" s="613"/>
      <c r="BL97" s="613"/>
      <c r="BM97" s="613"/>
      <c r="BN97" s="613"/>
      <c r="BO97" s="613"/>
      <c r="BP97" s="613"/>
      <c r="BQ97" s="576">
        <v>91</v>
      </c>
      <c r="BR97" s="657"/>
      <c r="BS97" s="658"/>
      <c r="BT97" s="659"/>
      <c r="BU97" s="659"/>
      <c r="BV97" s="659"/>
      <c r="BW97" s="659"/>
      <c r="BX97" s="659"/>
      <c r="BY97" s="659"/>
      <c r="BZ97" s="659"/>
      <c r="CA97" s="659"/>
      <c r="CB97" s="659"/>
      <c r="CC97" s="659"/>
      <c r="CD97" s="659"/>
      <c r="CE97" s="659"/>
      <c r="CF97" s="659"/>
      <c r="CG97" s="660"/>
      <c r="CH97" s="661"/>
      <c r="CI97" s="662"/>
      <c r="CJ97" s="662"/>
      <c r="CK97" s="662"/>
      <c r="CL97" s="663"/>
      <c r="CM97" s="661"/>
      <c r="CN97" s="662"/>
      <c r="CO97" s="662"/>
      <c r="CP97" s="662"/>
      <c r="CQ97" s="663"/>
      <c r="CR97" s="661"/>
      <c r="CS97" s="662"/>
      <c r="CT97" s="662"/>
      <c r="CU97" s="662"/>
      <c r="CV97" s="663"/>
      <c r="CW97" s="661"/>
      <c r="CX97" s="662"/>
      <c r="CY97" s="662"/>
      <c r="CZ97" s="662"/>
      <c r="DA97" s="663"/>
      <c r="DB97" s="661"/>
      <c r="DC97" s="662"/>
      <c r="DD97" s="662"/>
      <c r="DE97" s="662"/>
      <c r="DF97" s="663"/>
      <c r="DG97" s="661"/>
      <c r="DH97" s="662"/>
      <c r="DI97" s="662"/>
      <c r="DJ97" s="662"/>
      <c r="DK97" s="663"/>
      <c r="DL97" s="661"/>
      <c r="DM97" s="662"/>
      <c r="DN97" s="662"/>
      <c r="DO97" s="662"/>
      <c r="DP97" s="663"/>
      <c r="DQ97" s="661"/>
      <c r="DR97" s="662"/>
      <c r="DS97" s="662"/>
      <c r="DT97" s="662"/>
      <c r="DU97" s="663"/>
      <c r="DV97" s="664"/>
      <c r="DW97" s="665"/>
      <c r="DX97" s="665"/>
      <c r="DY97" s="665"/>
      <c r="DZ97" s="666"/>
      <c r="EA97" s="499"/>
    </row>
    <row r="98" spans="1:131" s="500" customFormat="1" ht="26.25" hidden="1" customHeight="1" x14ac:dyDescent="0.15">
      <c r="A98" s="695"/>
      <c r="B98" s="696"/>
      <c r="C98" s="696"/>
      <c r="D98" s="696"/>
      <c r="E98" s="696"/>
      <c r="F98" s="696"/>
      <c r="G98" s="696"/>
      <c r="H98" s="696"/>
      <c r="I98" s="696"/>
      <c r="J98" s="696"/>
      <c r="K98" s="696"/>
      <c r="L98" s="696"/>
      <c r="M98" s="696"/>
      <c r="N98" s="696"/>
      <c r="O98" s="696"/>
      <c r="P98" s="696"/>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7"/>
      <c r="AP98" s="697"/>
      <c r="AQ98" s="697"/>
      <c r="AR98" s="697"/>
      <c r="AS98" s="697"/>
      <c r="AT98" s="697"/>
      <c r="AU98" s="697"/>
      <c r="AV98" s="697"/>
      <c r="AW98" s="697"/>
      <c r="AX98" s="697"/>
      <c r="AY98" s="697"/>
      <c r="AZ98" s="698"/>
      <c r="BA98" s="698"/>
      <c r="BB98" s="698"/>
      <c r="BC98" s="698"/>
      <c r="BD98" s="698"/>
      <c r="BE98" s="613"/>
      <c r="BF98" s="613"/>
      <c r="BG98" s="613"/>
      <c r="BH98" s="613"/>
      <c r="BI98" s="613"/>
      <c r="BJ98" s="613"/>
      <c r="BK98" s="613"/>
      <c r="BL98" s="613"/>
      <c r="BM98" s="613"/>
      <c r="BN98" s="613"/>
      <c r="BO98" s="613"/>
      <c r="BP98" s="613"/>
      <c r="BQ98" s="576">
        <v>92</v>
      </c>
      <c r="BR98" s="657"/>
      <c r="BS98" s="658"/>
      <c r="BT98" s="659"/>
      <c r="BU98" s="659"/>
      <c r="BV98" s="659"/>
      <c r="BW98" s="659"/>
      <c r="BX98" s="659"/>
      <c r="BY98" s="659"/>
      <c r="BZ98" s="659"/>
      <c r="CA98" s="659"/>
      <c r="CB98" s="659"/>
      <c r="CC98" s="659"/>
      <c r="CD98" s="659"/>
      <c r="CE98" s="659"/>
      <c r="CF98" s="659"/>
      <c r="CG98" s="660"/>
      <c r="CH98" s="661"/>
      <c r="CI98" s="662"/>
      <c r="CJ98" s="662"/>
      <c r="CK98" s="662"/>
      <c r="CL98" s="663"/>
      <c r="CM98" s="661"/>
      <c r="CN98" s="662"/>
      <c r="CO98" s="662"/>
      <c r="CP98" s="662"/>
      <c r="CQ98" s="663"/>
      <c r="CR98" s="661"/>
      <c r="CS98" s="662"/>
      <c r="CT98" s="662"/>
      <c r="CU98" s="662"/>
      <c r="CV98" s="663"/>
      <c r="CW98" s="661"/>
      <c r="CX98" s="662"/>
      <c r="CY98" s="662"/>
      <c r="CZ98" s="662"/>
      <c r="DA98" s="663"/>
      <c r="DB98" s="661"/>
      <c r="DC98" s="662"/>
      <c r="DD98" s="662"/>
      <c r="DE98" s="662"/>
      <c r="DF98" s="663"/>
      <c r="DG98" s="661"/>
      <c r="DH98" s="662"/>
      <c r="DI98" s="662"/>
      <c r="DJ98" s="662"/>
      <c r="DK98" s="663"/>
      <c r="DL98" s="661"/>
      <c r="DM98" s="662"/>
      <c r="DN98" s="662"/>
      <c r="DO98" s="662"/>
      <c r="DP98" s="663"/>
      <c r="DQ98" s="661"/>
      <c r="DR98" s="662"/>
      <c r="DS98" s="662"/>
      <c r="DT98" s="662"/>
      <c r="DU98" s="663"/>
      <c r="DV98" s="664"/>
      <c r="DW98" s="665"/>
      <c r="DX98" s="665"/>
      <c r="DY98" s="665"/>
      <c r="DZ98" s="666"/>
      <c r="EA98" s="499"/>
    </row>
    <row r="99" spans="1:131" s="500" customFormat="1" ht="26.25" hidden="1" customHeight="1" x14ac:dyDescent="0.15">
      <c r="A99" s="695"/>
      <c r="B99" s="696"/>
      <c r="C99" s="696"/>
      <c r="D99" s="696"/>
      <c r="E99" s="696"/>
      <c r="F99" s="696"/>
      <c r="G99" s="696"/>
      <c r="H99" s="696"/>
      <c r="I99" s="696"/>
      <c r="J99" s="696"/>
      <c r="K99" s="696"/>
      <c r="L99" s="696"/>
      <c r="M99" s="696"/>
      <c r="N99" s="696"/>
      <c r="O99" s="696"/>
      <c r="P99" s="696"/>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7"/>
      <c r="AY99" s="697"/>
      <c r="AZ99" s="698"/>
      <c r="BA99" s="698"/>
      <c r="BB99" s="698"/>
      <c r="BC99" s="698"/>
      <c r="BD99" s="698"/>
      <c r="BE99" s="613"/>
      <c r="BF99" s="613"/>
      <c r="BG99" s="613"/>
      <c r="BH99" s="613"/>
      <c r="BI99" s="613"/>
      <c r="BJ99" s="613"/>
      <c r="BK99" s="613"/>
      <c r="BL99" s="613"/>
      <c r="BM99" s="613"/>
      <c r="BN99" s="613"/>
      <c r="BO99" s="613"/>
      <c r="BP99" s="613"/>
      <c r="BQ99" s="576">
        <v>93</v>
      </c>
      <c r="BR99" s="657"/>
      <c r="BS99" s="658"/>
      <c r="BT99" s="659"/>
      <c r="BU99" s="659"/>
      <c r="BV99" s="659"/>
      <c r="BW99" s="659"/>
      <c r="BX99" s="659"/>
      <c r="BY99" s="659"/>
      <c r="BZ99" s="659"/>
      <c r="CA99" s="659"/>
      <c r="CB99" s="659"/>
      <c r="CC99" s="659"/>
      <c r="CD99" s="659"/>
      <c r="CE99" s="659"/>
      <c r="CF99" s="659"/>
      <c r="CG99" s="660"/>
      <c r="CH99" s="661"/>
      <c r="CI99" s="662"/>
      <c r="CJ99" s="662"/>
      <c r="CK99" s="662"/>
      <c r="CL99" s="663"/>
      <c r="CM99" s="661"/>
      <c r="CN99" s="662"/>
      <c r="CO99" s="662"/>
      <c r="CP99" s="662"/>
      <c r="CQ99" s="663"/>
      <c r="CR99" s="661"/>
      <c r="CS99" s="662"/>
      <c r="CT99" s="662"/>
      <c r="CU99" s="662"/>
      <c r="CV99" s="663"/>
      <c r="CW99" s="661"/>
      <c r="CX99" s="662"/>
      <c r="CY99" s="662"/>
      <c r="CZ99" s="662"/>
      <c r="DA99" s="663"/>
      <c r="DB99" s="661"/>
      <c r="DC99" s="662"/>
      <c r="DD99" s="662"/>
      <c r="DE99" s="662"/>
      <c r="DF99" s="663"/>
      <c r="DG99" s="661"/>
      <c r="DH99" s="662"/>
      <c r="DI99" s="662"/>
      <c r="DJ99" s="662"/>
      <c r="DK99" s="663"/>
      <c r="DL99" s="661"/>
      <c r="DM99" s="662"/>
      <c r="DN99" s="662"/>
      <c r="DO99" s="662"/>
      <c r="DP99" s="663"/>
      <c r="DQ99" s="661"/>
      <c r="DR99" s="662"/>
      <c r="DS99" s="662"/>
      <c r="DT99" s="662"/>
      <c r="DU99" s="663"/>
      <c r="DV99" s="664"/>
      <c r="DW99" s="665"/>
      <c r="DX99" s="665"/>
      <c r="DY99" s="665"/>
      <c r="DZ99" s="666"/>
      <c r="EA99" s="499"/>
    </row>
    <row r="100" spans="1:131" s="500" customFormat="1" ht="26.25" hidden="1" customHeight="1" x14ac:dyDescent="0.15">
      <c r="A100" s="695"/>
      <c r="B100" s="696"/>
      <c r="C100" s="696"/>
      <c r="D100" s="696"/>
      <c r="E100" s="696"/>
      <c r="F100" s="696"/>
      <c r="G100" s="696"/>
      <c r="H100" s="696"/>
      <c r="I100" s="696"/>
      <c r="J100" s="696"/>
      <c r="K100" s="696"/>
      <c r="L100" s="696"/>
      <c r="M100" s="696"/>
      <c r="N100" s="696"/>
      <c r="O100" s="696"/>
      <c r="P100" s="696"/>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7"/>
      <c r="AY100" s="697"/>
      <c r="AZ100" s="698"/>
      <c r="BA100" s="698"/>
      <c r="BB100" s="698"/>
      <c r="BC100" s="698"/>
      <c r="BD100" s="698"/>
      <c r="BE100" s="613"/>
      <c r="BF100" s="613"/>
      <c r="BG100" s="613"/>
      <c r="BH100" s="613"/>
      <c r="BI100" s="613"/>
      <c r="BJ100" s="613"/>
      <c r="BK100" s="613"/>
      <c r="BL100" s="613"/>
      <c r="BM100" s="613"/>
      <c r="BN100" s="613"/>
      <c r="BO100" s="613"/>
      <c r="BP100" s="613"/>
      <c r="BQ100" s="576">
        <v>94</v>
      </c>
      <c r="BR100" s="657"/>
      <c r="BS100" s="658"/>
      <c r="BT100" s="659"/>
      <c r="BU100" s="659"/>
      <c r="BV100" s="659"/>
      <c r="BW100" s="659"/>
      <c r="BX100" s="659"/>
      <c r="BY100" s="659"/>
      <c r="BZ100" s="659"/>
      <c r="CA100" s="659"/>
      <c r="CB100" s="659"/>
      <c r="CC100" s="659"/>
      <c r="CD100" s="659"/>
      <c r="CE100" s="659"/>
      <c r="CF100" s="659"/>
      <c r="CG100" s="660"/>
      <c r="CH100" s="661"/>
      <c r="CI100" s="662"/>
      <c r="CJ100" s="662"/>
      <c r="CK100" s="662"/>
      <c r="CL100" s="663"/>
      <c r="CM100" s="661"/>
      <c r="CN100" s="662"/>
      <c r="CO100" s="662"/>
      <c r="CP100" s="662"/>
      <c r="CQ100" s="663"/>
      <c r="CR100" s="661"/>
      <c r="CS100" s="662"/>
      <c r="CT100" s="662"/>
      <c r="CU100" s="662"/>
      <c r="CV100" s="663"/>
      <c r="CW100" s="661"/>
      <c r="CX100" s="662"/>
      <c r="CY100" s="662"/>
      <c r="CZ100" s="662"/>
      <c r="DA100" s="663"/>
      <c r="DB100" s="661"/>
      <c r="DC100" s="662"/>
      <c r="DD100" s="662"/>
      <c r="DE100" s="662"/>
      <c r="DF100" s="663"/>
      <c r="DG100" s="661"/>
      <c r="DH100" s="662"/>
      <c r="DI100" s="662"/>
      <c r="DJ100" s="662"/>
      <c r="DK100" s="663"/>
      <c r="DL100" s="661"/>
      <c r="DM100" s="662"/>
      <c r="DN100" s="662"/>
      <c r="DO100" s="662"/>
      <c r="DP100" s="663"/>
      <c r="DQ100" s="661"/>
      <c r="DR100" s="662"/>
      <c r="DS100" s="662"/>
      <c r="DT100" s="662"/>
      <c r="DU100" s="663"/>
      <c r="DV100" s="664"/>
      <c r="DW100" s="665"/>
      <c r="DX100" s="665"/>
      <c r="DY100" s="665"/>
      <c r="DZ100" s="666"/>
      <c r="EA100" s="499"/>
    </row>
    <row r="101" spans="1:131" s="500" customFormat="1" ht="26.25" hidden="1" customHeight="1" x14ac:dyDescent="0.15">
      <c r="A101" s="695"/>
      <c r="B101" s="696"/>
      <c r="C101" s="696"/>
      <c r="D101" s="696"/>
      <c r="E101" s="696"/>
      <c r="F101" s="696"/>
      <c r="G101" s="696"/>
      <c r="H101" s="696"/>
      <c r="I101" s="696"/>
      <c r="J101" s="696"/>
      <c r="K101" s="696"/>
      <c r="L101" s="696"/>
      <c r="M101" s="696"/>
      <c r="N101" s="696"/>
      <c r="O101" s="696"/>
      <c r="P101" s="696"/>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7"/>
      <c r="AY101" s="697"/>
      <c r="AZ101" s="698"/>
      <c r="BA101" s="698"/>
      <c r="BB101" s="698"/>
      <c r="BC101" s="698"/>
      <c r="BD101" s="698"/>
      <c r="BE101" s="613"/>
      <c r="BF101" s="613"/>
      <c r="BG101" s="613"/>
      <c r="BH101" s="613"/>
      <c r="BI101" s="613"/>
      <c r="BJ101" s="613"/>
      <c r="BK101" s="613"/>
      <c r="BL101" s="613"/>
      <c r="BM101" s="613"/>
      <c r="BN101" s="613"/>
      <c r="BO101" s="613"/>
      <c r="BP101" s="613"/>
      <c r="BQ101" s="576">
        <v>95</v>
      </c>
      <c r="BR101" s="657"/>
      <c r="BS101" s="658"/>
      <c r="BT101" s="659"/>
      <c r="BU101" s="659"/>
      <c r="BV101" s="659"/>
      <c r="BW101" s="659"/>
      <c r="BX101" s="659"/>
      <c r="BY101" s="659"/>
      <c r="BZ101" s="659"/>
      <c r="CA101" s="659"/>
      <c r="CB101" s="659"/>
      <c r="CC101" s="659"/>
      <c r="CD101" s="659"/>
      <c r="CE101" s="659"/>
      <c r="CF101" s="659"/>
      <c r="CG101" s="660"/>
      <c r="CH101" s="661"/>
      <c r="CI101" s="662"/>
      <c r="CJ101" s="662"/>
      <c r="CK101" s="662"/>
      <c r="CL101" s="663"/>
      <c r="CM101" s="661"/>
      <c r="CN101" s="662"/>
      <c r="CO101" s="662"/>
      <c r="CP101" s="662"/>
      <c r="CQ101" s="663"/>
      <c r="CR101" s="661"/>
      <c r="CS101" s="662"/>
      <c r="CT101" s="662"/>
      <c r="CU101" s="662"/>
      <c r="CV101" s="663"/>
      <c r="CW101" s="661"/>
      <c r="CX101" s="662"/>
      <c r="CY101" s="662"/>
      <c r="CZ101" s="662"/>
      <c r="DA101" s="663"/>
      <c r="DB101" s="661"/>
      <c r="DC101" s="662"/>
      <c r="DD101" s="662"/>
      <c r="DE101" s="662"/>
      <c r="DF101" s="663"/>
      <c r="DG101" s="661"/>
      <c r="DH101" s="662"/>
      <c r="DI101" s="662"/>
      <c r="DJ101" s="662"/>
      <c r="DK101" s="663"/>
      <c r="DL101" s="661"/>
      <c r="DM101" s="662"/>
      <c r="DN101" s="662"/>
      <c r="DO101" s="662"/>
      <c r="DP101" s="663"/>
      <c r="DQ101" s="661"/>
      <c r="DR101" s="662"/>
      <c r="DS101" s="662"/>
      <c r="DT101" s="662"/>
      <c r="DU101" s="663"/>
      <c r="DV101" s="664"/>
      <c r="DW101" s="665"/>
      <c r="DX101" s="665"/>
      <c r="DY101" s="665"/>
      <c r="DZ101" s="666"/>
      <c r="EA101" s="499"/>
    </row>
    <row r="102" spans="1:131" s="500" customFormat="1" ht="26.25" customHeight="1" thickBot="1" x14ac:dyDescent="0.2">
      <c r="A102" s="695"/>
      <c r="B102" s="696"/>
      <c r="C102" s="696"/>
      <c r="D102" s="696"/>
      <c r="E102" s="696"/>
      <c r="F102" s="696"/>
      <c r="G102" s="696"/>
      <c r="H102" s="696"/>
      <c r="I102" s="696"/>
      <c r="J102" s="696"/>
      <c r="K102" s="696"/>
      <c r="L102" s="696"/>
      <c r="M102" s="696"/>
      <c r="N102" s="696"/>
      <c r="O102" s="696"/>
      <c r="P102" s="696"/>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7"/>
      <c r="AY102" s="697"/>
      <c r="AZ102" s="698"/>
      <c r="BA102" s="698"/>
      <c r="BB102" s="698"/>
      <c r="BC102" s="698"/>
      <c r="BD102" s="698"/>
      <c r="BE102" s="613"/>
      <c r="BF102" s="613"/>
      <c r="BG102" s="613"/>
      <c r="BH102" s="613"/>
      <c r="BI102" s="613"/>
      <c r="BJ102" s="613"/>
      <c r="BK102" s="613"/>
      <c r="BL102" s="613"/>
      <c r="BM102" s="613"/>
      <c r="BN102" s="613"/>
      <c r="BO102" s="613"/>
      <c r="BP102" s="613"/>
      <c r="BQ102" s="596" t="s">
        <v>328</v>
      </c>
      <c r="BR102" s="597" t="s">
        <v>365</v>
      </c>
      <c r="BS102" s="598"/>
      <c r="BT102" s="598"/>
      <c r="BU102" s="598"/>
      <c r="BV102" s="598"/>
      <c r="BW102" s="598"/>
      <c r="BX102" s="598"/>
      <c r="BY102" s="598"/>
      <c r="BZ102" s="598"/>
      <c r="CA102" s="598"/>
      <c r="CB102" s="598"/>
      <c r="CC102" s="598"/>
      <c r="CD102" s="598"/>
      <c r="CE102" s="598"/>
      <c r="CF102" s="598"/>
      <c r="CG102" s="599"/>
      <c r="CH102" s="699"/>
      <c r="CI102" s="700"/>
      <c r="CJ102" s="700"/>
      <c r="CK102" s="700"/>
      <c r="CL102" s="701"/>
      <c r="CM102" s="699"/>
      <c r="CN102" s="700"/>
      <c r="CO102" s="700"/>
      <c r="CP102" s="700"/>
      <c r="CQ102" s="701"/>
      <c r="CR102" s="702">
        <v>532</v>
      </c>
      <c r="CS102" s="653"/>
      <c r="CT102" s="653"/>
      <c r="CU102" s="653"/>
      <c r="CV102" s="703"/>
      <c r="CW102" s="702">
        <v>68</v>
      </c>
      <c r="CX102" s="653"/>
      <c r="CY102" s="653"/>
      <c r="CZ102" s="653"/>
      <c r="DA102" s="703"/>
      <c r="DB102" s="702" t="s">
        <v>316</v>
      </c>
      <c r="DC102" s="653"/>
      <c r="DD102" s="653"/>
      <c r="DE102" s="653"/>
      <c r="DF102" s="703"/>
      <c r="DG102" s="702" t="s">
        <v>316</v>
      </c>
      <c r="DH102" s="653"/>
      <c r="DI102" s="653"/>
      <c r="DJ102" s="653"/>
      <c r="DK102" s="703"/>
      <c r="DL102" s="702">
        <v>430</v>
      </c>
      <c r="DM102" s="653"/>
      <c r="DN102" s="653"/>
      <c r="DO102" s="653"/>
      <c r="DP102" s="703"/>
      <c r="DQ102" s="702">
        <v>430</v>
      </c>
      <c r="DR102" s="653"/>
      <c r="DS102" s="653"/>
      <c r="DT102" s="653"/>
      <c r="DU102" s="703"/>
      <c r="DV102" s="704"/>
      <c r="DW102" s="705"/>
      <c r="DX102" s="705"/>
      <c r="DY102" s="705"/>
      <c r="DZ102" s="706"/>
      <c r="EA102" s="499"/>
    </row>
    <row r="103" spans="1:131" s="500" customFormat="1" ht="26.25" customHeight="1" x14ac:dyDescent="0.15">
      <c r="A103" s="695"/>
      <c r="B103" s="696"/>
      <c r="C103" s="696"/>
      <c r="D103" s="696"/>
      <c r="E103" s="696"/>
      <c r="F103" s="696"/>
      <c r="G103" s="696"/>
      <c r="H103" s="696"/>
      <c r="I103" s="696"/>
      <c r="J103" s="696"/>
      <c r="K103" s="696"/>
      <c r="L103" s="696"/>
      <c r="M103" s="696"/>
      <c r="N103" s="696"/>
      <c r="O103" s="696"/>
      <c r="P103" s="696"/>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7"/>
      <c r="AY103" s="697"/>
      <c r="AZ103" s="698"/>
      <c r="BA103" s="698"/>
      <c r="BB103" s="698"/>
      <c r="BC103" s="698"/>
      <c r="BD103" s="698"/>
      <c r="BE103" s="613"/>
      <c r="BF103" s="613"/>
      <c r="BG103" s="613"/>
      <c r="BH103" s="613"/>
      <c r="BI103" s="613"/>
      <c r="BJ103" s="613"/>
      <c r="BK103" s="613"/>
      <c r="BL103" s="613"/>
      <c r="BM103" s="613"/>
      <c r="BN103" s="613"/>
      <c r="BO103" s="613"/>
      <c r="BP103" s="613"/>
      <c r="BQ103" s="707" t="s">
        <v>366</v>
      </c>
      <c r="BR103" s="707"/>
      <c r="BS103" s="707"/>
      <c r="BT103" s="707"/>
      <c r="BU103" s="707"/>
      <c r="BV103" s="707"/>
      <c r="BW103" s="707"/>
      <c r="BX103" s="707"/>
      <c r="BY103" s="707"/>
      <c r="BZ103" s="707"/>
      <c r="CA103" s="707"/>
      <c r="CB103" s="707"/>
      <c r="CC103" s="707"/>
      <c r="CD103" s="707"/>
      <c r="CE103" s="707"/>
      <c r="CF103" s="707"/>
      <c r="CG103" s="707"/>
      <c r="CH103" s="707"/>
      <c r="CI103" s="707"/>
      <c r="CJ103" s="707"/>
      <c r="CK103" s="707"/>
      <c r="CL103" s="707"/>
      <c r="CM103" s="707"/>
      <c r="CN103" s="707"/>
      <c r="CO103" s="707"/>
      <c r="CP103" s="707"/>
      <c r="CQ103" s="707"/>
      <c r="CR103" s="707"/>
      <c r="CS103" s="707"/>
      <c r="CT103" s="707"/>
      <c r="CU103" s="707"/>
      <c r="CV103" s="707"/>
      <c r="CW103" s="707"/>
      <c r="CX103" s="707"/>
      <c r="CY103" s="707"/>
      <c r="CZ103" s="707"/>
      <c r="DA103" s="707"/>
      <c r="DB103" s="707"/>
      <c r="DC103" s="707"/>
      <c r="DD103" s="707"/>
      <c r="DE103" s="707"/>
      <c r="DF103" s="707"/>
      <c r="DG103" s="707"/>
      <c r="DH103" s="707"/>
      <c r="DI103" s="707"/>
      <c r="DJ103" s="707"/>
      <c r="DK103" s="707"/>
      <c r="DL103" s="707"/>
      <c r="DM103" s="707"/>
      <c r="DN103" s="707"/>
      <c r="DO103" s="707"/>
      <c r="DP103" s="707"/>
      <c r="DQ103" s="707"/>
      <c r="DR103" s="707"/>
      <c r="DS103" s="707"/>
      <c r="DT103" s="707"/>
      <c r="DU103" s="707"/>
      <c r="DV103" s="707"/>
      <c r="DW103" s="707"/>
      <c r="DX103" s="707"/>
      <c r="DY103" s="707"/>
      <c r="DZ103" s="707"/>
      <c r="EA103" s="499"/>
    </row>
    <row r="104" spans="1:131" s="500" customFormat="1" ht="26.25" customHeight="1" x14ac:dyDescent="0.15">
      <c r="A104" s="695"/>
      <c r="B104" s="696"/>
      <c r="C104" s="696"/>
      <c r="D104" s="696"/>
      <c r="E104" s="696"/>
      <c r="F104" s="696"/>
      <c r="G104" s="696"/>
      <c r="H104" s="696"/>
      <c r="I104" s="696"/>
      <c r="J104" s="696"/>
      <c r="K104" s="696"/>
      <c r="L104" s="696"/>
      <c r="M104" s="696"/>
      <c r="N104" s="696"/>
      <c r="O104" s="696"/>
      <c r="P104" s="696"/>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7"/>
      <c r="AP104" s="697"/>
      <c r="AQ104" s="697"/>
      <c r="AR104" s="697"/>
      <c r="AS104" s="697"/>
      <c r="AT104" s="697"/>
      <c r="AU104" s="697"/>
      <c r="AV104" s="697"/>
      <c r="AW104" s="697"/>
      <c r="AX104" s="697"/>
      <c r="AY104" s="697"/>
      <c r="AZ104" s="698"/>
      <c r="BA104" s="698"/>
      <c r="BB104" s="698"/>
      <c r="BC104" s="698"/>
      <c r="BD104" s="698"/>
      <c r="BE104" s="613"/>
      <c r="BF104" s="613"/>
      <c r="BG104" s="613"/>
      <c r="BH104" s="613"/>
      <c r="BI104" s="613"/>
      <c r="BJ104" s="613"/>
      <c r="BK104" s="613"/>
      <c r="BL104" s="613"/>
      <c r="BM104" s="613"/>
      <c r="BN104" s="613"/>
      <c r="BO104" s="613"/>
      <c r="BP104" s="613"/>
      <c r="BQ104" s="708" t="s">
        <v>367</v>
      </c>
      <c r="BR104" s="708"/>
      <c r="BS104" s="708"/>
      <c r="BT104" s="708"/>
      <c r="BU104" s="708"/>
      <c r="BV104" s="708"/>
      <c r="BW104" s="708"/>
      <c r="BX104" s="708"/>
      <c r="BY104" s="708"/>
      <c r="BZ104" s="708"/>
      <c r="CA104" s="708"/>
      <c r="CB104" s="708"/>
      <c r="CC104" s="708"/>
      <c r="CD104" s="708"/>
      <c r="CE104" s="708"/>
      <c r="CF104" s="708"/>
      <c r="CG104" s="708"/>
      <c r="CH104" s="708"/>
      <c r="CI104" s="708"/>
      <c r="CJ104" s="708"/>
      <c r="CK104" s="708"/>
      <c r="CL104" s="708"/>
      <c r="CM104" s="708"/>
      <c r="CN104" s="708"/>
      <c r="CO104" s="708"/>
      <c r="CP104" s="708"/>
      <c r="CQ104" s="708"/>
      <c r="CR104" s="708"/>
      <c r="CS104" s="708"/>
      <c r="CT104" s="708"/>
      <c r="CU104" s="708"/>
      <c r="CV104" s="708"/>
      <c r="CW104" s="708"/>
      <c r="CX104" s="708"/>
      <c r="CY104" s="708"/>
      <c r="CZ104" s="708"/>
      <c r="DA104" s="708"/>
      <c r="DB104" s="708"/>
      <c r="DC104" s="708"/>
      <c r="DD104" s="708"/>
      <c r="DE104" s="708"/>
      <c r="DF104" s="708"/>
      <c r="DG104" s="708"/>
      <c r="DH104" s="708"/>
      <c r="DI104" s="708"/>
      <c r="DJ104" s="708"/>
      <c r="DK104" s="708"/>
      <c r="DL104" s="708"/>
      <c r="DM104" s="708"/>
      <c r="DN104" s="708"/>
      <c r="DO104" s="708"/>
      <c r="DP104" s="708"/>
      <c r="DQ104" s="708"/>
      <c r="DR104" s="708"/>
      <c r="DS104" s="708"/>
      <c r="DT104" s="708"/>
      <c r="DU104" s="708"/>
      <c r="DV104" s="708"/>
      <c r="DW104" s="708"/>
      <c r="DX104" s="708"/>
      <c r="DY104" s="708"/>
      <c r="DZ104" s="708"/>
      <c r="EA104" s="499"/>
    </row>
    <row r="105" spans="1:131" s="500" customFormat="1" ht="11.25" customHeight="1" x14ac:dyDescent="0.15">
      <c r="A105" s="613"/>
      <c r="B105" s="613"/>
      <c r="C105" s="613"/>
      <c r="D105" s="613"/>
      <c r="E105" s="613"/>
      <c r="F105" s="613"/>
      <c r="G105" s="613"/>
      <c r="H105" s="613"/>
      <c r="I105" s="613"/>
      <c r="J105" s="613"/>
      <c r="K105" s="613"/>
      <c r="L105" s="613"/>
      <c r="M105" s="613"/>
      <c r="N105" s="613"/>
      <c r="O105" s="613"/>
      <c r="P105" s="613"/>
      <c r="Q105" s="613"/>
      <c r="R105" s="613"/>
      <c r="S105" s="613"/>
      <c r="T105" s="613"/>
      <c r="U105" s="613"/>
      <c r="V105" s="613"/>
      <c r="W105" s="613"/>
      <c r="X105" s="613"/>
      <c r="Y105" s="613"/>
      <c r="Z105" s="613"/>
      <c r="AA105" s="613"/>
      <c r="AB105" s="613"/>
      <c r="AC105" s="613"/>
      <c r="AD105" s="613"/>
      <c r="AE105" s="613"/>
      <c r="AF105" s="613"/>
      <c r="AG105" s="613"/>
      <c r="AH105" s="613"/>
      <c r="AI105" s="613"/>
      <c r="AJ105" s="613"/>
      <c r="AK105" s="613"/>
      <c r="AL105" s="613"/>
      <c r="AM105" s="613"/>
      <c r="AN105" s="613"/>
      <c r="AO105" s="613"/>
      <c r="AP105" s="613"/>
      <c r="AQ105" s="613"/>
      <c r="AR105" s="613"/>
      <c r="AS105" s="613"/>
      <c r="AT105" s="613"/>
      <c r="AU105" s="613"/>
      <c r="AV105" s="613"/>
      <c r="AW105" s="613"/>
      <c r="AX105" s="613"/>
      <c r="AY105" s="613"/>
      <c r="AZ105" s="613"/>
      <c r="BA105" s="613"/>
      <c r="BB105" s="613"/>
      <c r="BC105" s="613"/>
      <c r="BD105" s="613"/>
      <c r="BE105" s="613"/>
      <c r="BF105" s="613"/>
      <c r="BG105" s="613"/>
      <c r="BH105" s="613"/>
      <c r="BI105" s="613"/>
      <c r="BJ105" s="613"/>
      <c r="BK105" s="613"/>
      <c r="BL105" s="613"/>
      <c r="BM105" s="613"/>
      <c r="BN105" s="613"/>
      <c r="BO105" s="613"/>
      <c r="BP105" s="613"/>
      <c r="BQ105" s="686"/>
      <c r="BR105" s="686"/>
      <c r="BS105" s="686"/>
      <c r="BT105" s="686"/>
      <c r="BU105" s="686"/>
      <c r="BV105" s="686"/>
      <c r="BW105" s="686"/>
      <c r="BX105" s="686"/>
      <c r="BY105" s="686"/>
      <c r="BZ105" s="686"/>
      <c r="CA105" s="686"/>
      <c r="CB105" s="686"/>
      <c r="CC105" s="686"/>
      <c r="CD105" s="686"/>
      <c r="CE105" s="686"/>
      <c r="CF105" s="686"/>
      <c r="CG105" s="686"/>
      <c r="CH105" s="686"/>
      <c r="CI105" s="686"/>
      <c r="CJ105" s="686"/>
      <c r="CK105" s="686"/>
      <c r="CL105" s="686"/>
      <c r="CM105" s="686"/>
      <c r="CN105" s="686"/>
      <c r="CO105" s="686"/>
      <c r="CP105" s="686"/>
      <c r="CQ105" s="686"/>
      <c r="CR105" s="686"/>
      <c r="CS105" s="686"/>
      <c r="CT105" s="686"/>
      <c r="CU105" s="686"/>
      <c r="CV105" s="686"/>
      <c r="CW105" s="686"/>
      <c r="CX105" s="686"/>
      <c r="CY105" s="686"/>
      <c r="CZ105" s="686"/>
      <c r="DA105" s="686"/>
      <c r="DB105" s="686"/>
      <c r="DC105" s="686"/>
      <c r="DD105" s="686"/>
      <c r="DE105" s="686"/>
      <c r="DF105" s="686"/>
      <c r="DG105" s="686"/>
      <c r="DH105" s="686"/>
      <c r="DI105" s="686"/>
      <c r="DJ105" s="686"/>
      <c r="DK105" s="686"/>
      <c r="DL105" s="686"/>
      <c r="DM105" s="686"/>
      <c r="DN105" s="686"/>
      <c r="DO105" s="686"/>
      <c r="DP105" s="686"/>
      <c r="DQ105" s="686"/>
      <c r="DR105" s="686"/>
      <c r="DS105" s="686"/>
      <c r="DT105" s="686"/>
      <c r="DU105" s="686"/>
      <c r="DV105" s="686"/>
      <c r="DW105" s="686"/>
      <c r="DX105" s="686"/>
      <c r="DY105" s="686"/>
      <c r="DZ105" s="686"/>
      <c r="EA105" s="499"/>
    </row>
    <row r="106" spans="1:131" s="500" customFormat="1" ht="11.25" customHeight="1" x14ac:dyDescent="0.15">
      <c r="A106" s="709"/>
      <c r="B106" s="709"/>
      <c r="C106" s="709"/>
      <c r="D106" s="709"/>
      <c r="E106" s="709"/>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09"/>
      <c r="AJ106" s="709"/>
      <c r="AK106" s="709"/>
      <c r="AL106" s="709"/>
      <c r="AM106" s="709"/>
      <c r="AN106" s="709"/>
      <c r="AO106" s="709"/>
      <c r="AP106" s="709"/>
      <c r="AQ106" s="709"/>
      <c r="AR106" s="709"/>
      <c r="AS106" s="709"/>
      <c r="AT106" s="709"/>
      <c r="AU106" s="709"/>
      <c r="AV106" s="709"/>
      <c r="AW106" s="709"/>
      <c r="AX106" s="709"/>
      <c r="AY106" s="709"/>
      <c r="AZ106" s="709"/>
      <c r="BA106" s="709"/>
      <c r="BB106" s="709"/>
      <c r="BC106" s="709"/>
      <c r="BD106" s="709"/>
      <c r="BE106" s="709"/>
      <c r="BF106" s="709"/>
      <c r="BG106" s="709"/>
      <c r="BH106" s="709"/>
      <c r="BI106" s="709"/>
      <c r="BJ106" s="709"/>
      <c r="BK106" s="709"/>
      <c r="BL106" s="709"/>
      <c r="BM106" s="709"/>
      <c r="BN106" s="709"/>
      <c r="BO106" s="709"/>
      <c r="BP106" s="709"/>
      <c r="BQ106" s="686"/>
      <c r="BR106" s="686"/>
      <c r="BS106" s="686"/>
      <c r="BT106" s="686"/>
      <c r="BU106" s="686"/>
      <c r="BV106" s="686"/>
      <c r="BW106" s="686"/>
      <c r="BX106" s="686"/>
      <c r="BY106" s="686"/>
      <c r="BZ106" s="686"/>
      <c r="CA106" s="686"/>
      <c r="CB106" s="686"/>
      <c r="CC106" s="686"/>
      <c r="CD106" s="686"/>
      <c r="CE106" s="686"/>
      <c r="CF106" s="686"/>
      <c r="CG106" s="686"/>
      <c r="CH106" s="686"/>
      <c r="CI106" s="686"/>
      <c r="CJ106" s="686"/>
      <c r="CK106" s="686"/>
      <c r="CL106" s="686"/>
      <c r="CM106" s="686"/>
      <c r="CN106" s="686"/>
      <c r="CO106" s="686"/>
      <c r="CP106" s="686"/>
      <c r="CQ106" s="686"/>
      <c r="CR106" s="686"/>
      <c r="CS106" s="686"/>
      <c r="CT106" s="686"/>
      <c r="CU106" s="686"/>
      <c r="CV106" s="686"/>
      <c r="CW106" s="686"/>
      <c r="CX106" s="686"/>
      <c r="CY106" s="686"/>
      <c r="CZ106" s="686"/>
      <c r="DA106" s="686"/>
      <c r="DB106" s="686"/>
      <c r="DC106" s="686"/>
      <c r="DD106" s="686"/>
      <c r="DE106" s="686"/>
      <c r="DF106" s="686"/>
      <c r="DG106" s="686"/>
      <c r="DH106" s="686"/>
      <c r="DI106" s="686"/>
      <c r="DJ106" s="686"/>
      <c r="DK106" s="686"/>
      <c r="DL106" s="686"/>
      <c r="DM106" s="686"/>
      <c r="DN106" s="686"/>
      <c r="DO106" s="686"/>
      <c r="DP106" s="686"/>
      <c r="DQ106" s="686"/>
      <c r="DR106" s="686"/>
      <c r="DS106" s="686"/>
      <c r="DT106" s="686"/>
      <c r="DU106" s="686"/>
      <c r="DV106" s="686"/>
      <c r="DW106" s="686"/>
      <c r="DX106" s="686"/>
      <c r="DY106" s="686"/>
      <c r="DZ106" s="686"/>
      <c r="EA106" s="499"/>
    </row>
    <row r="107" spans="1:131" s="499" customFormat="1" ht="26.25" customHeight="1" thickBot="1" x14ac:dyDescent="0.2">
      <c r="A107" s="710" t="s">
        <v>368</v>
      </c>
      <c r="B107" s="711"/>
      <c r="C107" s="711"/>
      <c r="D107" s="711"/>
      <c r="E107" s="711"/>
      <c r="F107" s="711"/>
      <c r="G107" s="711"/>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711"/>
      <c r="AH107" s="711"/>
      <c r="AI107" s="711"/>
      <c r="AJ107" s="711"/>
      <c r="AK107" s="711"/>
      <c r="AL107" s="711"/>
      <c r="AM107" s="711"/>
      <c r="AN107" s="711"/>
      <c r="AO107" s="711"/>
      <c r="AP107" s="711"/>
      <c r="AQ107" s="711"/>
      <c r="AR107" s="711"/>
      <c r="AS107" s="711"/>
      <c r="AT107" s="711"/>
      <c r="AU107" s="710" t="s">
        <v>369</v>
      </c>
      <c r="AV107" s="711"/>
      <c r="AW107" s="711"/>
      <c r="AX107" s="711"/>
      <c r="AY107" s="711"/>
      <c r="AZ107" s="711"/>
      <c r="BA107" s="711"/>
      <c r="BB107" s="711"/>
      <c r="BC107" s="711"/>
      <c r="BD107" s="711"/>
      <c r="BE107" s="711"/>
      <c r="BF107" s="711"/>
      <c r="BG107" s="711"/>
      <c r="BH107" s="711"/>
      <c r="BI107" s="711"/>
      <c r="BJ107" s="711"/>
      <c r="BK107" s="711"/>
      <c r="BL107" s="711"/>
      <c r="BM107" s="711"/>
      <c r="BN107" s="711"/>
      <c r="BO107" s="711"/>
      <c r="BP107" s="711"/>
      <c r="BQ107" s="711"/>
      <c r="BR107" s="711"/>
      <c r="BS107" s="711"/>
      <c r="BT107" s="711"/>
      <c r="BU107" s="711"/>
      <c r="BV107" s="711"/>
      <c r="BW107" s="711"/>
      <c r="BX107" s="711"/>
      <c r="BY107" s="711"/>
      <c r="BZ107" s="711"/>
      <c r="CA107" s="711"/>
      <c r="CB107" s="711"/>
      <c r="CC107" s="711"/>
      <c r="CD107" s="711"/>
      <c r="CE107" s="711"/>
      <c r="CF107" s="711"/>
      <c r="CG107" s="711"/>
      <c r="CH107" s="711"/>
      <c r="CI107" s="711"/>
      <c r="CJ107" s="711"/>
      <c r="CK107" s="711"/>
      <c r="CL107" s="711"/>
      <c r="CM107" s="711"/>
      <c r="CN107" s="711"/>
      <c r="CO107" s="711"/>
      <c r="CP107" s="711"/>
      <c r="CQ107" s="711"/>
      <c r="CR107" s="711"/>
      <c r="CS107" s="711"/>
      <c r="CT107" s="711"/>
      <c r="CU107" s="711"/>
      <c r="CV107" s="711"/>
      <c r="CW107" s="711"/>
      <c r="CX107" s="711"/>
      <c r="CY107" s="711"/>
      <c r="CZ107" s="711"/>
      <c r="DA107" s="711"/>
      <c r="DB107" s="711"/>
      <c r="DC107" s="711"/>
      <c r="DD107" s="711"/>
      <c r="DE107" s="711"/>
      <c r="DF107" s="711"/>
      <c r="DG107" s="711"/>
      <c r="DH107" s="711"/>
      <c r="DI107" s="711"/>
      <c r="DJ107" s="711"/>
      <c r="DK107" s="711"/>
      <c r="DL107" s="711"/>
      <c r="DM107" s="711"/>
      <c r="DN107" s="711"/>
      <c r="DO107" s="711"/>
      <c r="DP107" s="711"/>
      <c r="DQ107" s="711"/>
      <c r="DR107" s="711"/>
      <c r="DS107" s="711"/>
      <c r="DT107" s="711"/>
      <c r="DU107" s="711"/>
      <c r="DV107" s="711"/>
      <c r="DW107" s="711"/>
      <c r="DX107" s="711"/>
      <c r="DY107" s="711"/>
      <c r="DZ107" s="711"/>
    </row>
    <row r="108" spans="1:131" s="499" customFormat="1" ht="26.25" customHeight="1" x14ac:dyDescent="0.15">
      <c r="A108" s="712" t="s">
        <v>370</v>
      </c>
      <c r="B108" s="713"/>
      <c r="C108" s="713"/>
      <c r="D108" s="713"/>
      <c r="E108" s="713"/>
      <c r="F108" s="713"/>
      <c r="G108" s="713"/>
      <c r="H108" s="713"/>
      <c r="I108" s="713"/>
      <c r="J108" s="713"/>
      <c r="K108" s="713"/>
      <c r="L108" s="713"/>
      <c r="M108" s="713"/>
      <c r="N108" s="713"/>
      <c r="O108" s="713"/>
      <c r="P108" s="713"/>
      <c r="Q108" s="713"/>
      <c r="R108" s="713"/>
      <c r="S108" s="713"/>
      <c r="T108" s="713"/>
      <c r="U108" s="713"/>
      <c r="V108" s="713"/>
      <c r="W108" s="713"/>
      <c r="X108" s="713"/>
      <c r="Y108" s="713"/>
      <c r="Z108" s="713"/>
      <c r="AA108" s="713"/>
      <c r="AB108" s="713"/>
      <c r="AC108" s="713"/>
      <c r="AD108" s="713"/>
      <c r="AE108" s="713"/>
      <c r="AF108" s="713"/>
      <c r="AG108" s="713"/>
      <c r="AH108" s="713"/>
      <c r="AI108" s="713"/>
      <c r="AJ108" s="713"/>
      <c r="AK108" s="713"/>
      <c r="AL108" s="713"/>
      <c r="AM108" s="713"/>
      <c r="AN108" s="713"/>
      <c r="AO108" s="713"/>
      <c r="AP108" s="713"/>
      <c r="AQ108" s="713"/>
      <c r="AR108" s="713"/>
      <c r="AS108" s="713"/>
      <c r="AT108" s="714"/>
      <c r="AU108" s="712" t="s">
        <v>371</v>
      </c>
      <c r="AV108" s="713"/>
      <c r="AW108" s="713"/>
      <c r="AX108" s="713"/>
      <c r="AY108" s="713"/>
      <c r="AZ108" s="713"/>
      <c r="BA108" s="713"/>
      <c r="BB108" s="713"/>
      <c r="BC108" s="713"/>
      <c r="BD108" s="713"/>
      <c r="BE108" s="713"/>
      <c r="BF108" s="713"/>
      <c r="BG108" s="713"/>
      <c r="BH108" s="713"/>
      <c r="BI108" s="713"/>
      <c r="BJ108" s="713"/>
      <c r="BK108" s="713"/>
      <c r="BL108" s="713"/>
      <c r="BM108" s="713"/>
      <c r="BN108" s="713"/>
      <c r="BO108" s="713"/>
      <c r="BP108" s="713"/>
      <c r="BQ108" s="713"/>
      <c r="BR108" s="713"/>
      <c r="BS108" s="713"/>
      <c r="BT108" s="713"/>
      <c r="BU108" s="713"/>
      <c r="BV108" s="713"/>
      <c r="BW108" s="713"/>
      <c r="BX108" s="713"/>
      <c r="BY108" s="713"/>
      <c r="BZ108" s="713"/>
      <c r="CA108" s="713"/>
      <c r="CB108" s="713"/>
      <c r="CC108" s="713"/>
      <c r="CD108" s="713"/>
      <c r="CE108" s="713"/>
      <c r="CF108" s="713"/>
      <c r="CG108" s="713"/>
      <c r="CH108" s="713"/>
      <c r="CI108" s="713"/>
      <c r="CJ108" s="713"/>
      <c r="CK108" s="713"/>
      <c r="CL108" s="713"/>
      <c r="CM108" s="713"/>
      <c r="CN108" s="713"/>
      <c r="CO108" s="713"/>
      <c r="CP108" s="713"/>
      <c r="CQ108" s="713"/>
      <c r="CR108" s="713"/>
      <c r="CS108" s="713"/>
      <c r="CT108" s="713"/>
      <c r="CU108" s="713"/>
      <c r="CV108" s="713"/>
      <c r="CW108" s="713"/>
      <c r="CX108" s="713"/>
      <c r="CY108" s="713"/>
      <c r="CZ108" s="713"/>
      <c r="DA108" s="713"/>
      <c r="DB108" s="713"/>
      <c r="DC108" s="713"/>
      <c r="DD108" s="713"/>
      <c r="DE108" s="713"/>
      <c r="DF108" s="713"/>
      <c r="DG108" s="713"/>
      <c r="DH108" s="713"/>
      <c r="DI108" s="713"/>
      <c r="DJ108" s="713"/>
      <c r="DK108" s="713"/>
      <c r="DL108" s="713"/>
      <c r="DM108" s="713"/>
      <c r="DN108" s="713"/>
      <c r="DO108" s="713"/>
      <c r="DP108" s="713"/>
      <c r="DQ108" s="713"/>
      <c r="DR108" s="713"/>
      <c r="DS108" s="713"/>
      <c r="DT108" s="713"/>
      <c r="DU108" s="713"/>
      <c r="DV108" s="713"/>
      <c r="DW108" s="713"/>
      <c r="DX108" s="713"/>
      <c r="DY108" s="713"/>
      <c r="DZ108" s="714"/>
    </row>
    <row r="109" spans="1:131" s="499" customFormat="1" ht="26.25" customHeight="1" x14ac:dyDescent="0.15">
      <c r="A109" s="715" t="s">
        <v>372</v>
      </c>
      <c r="B109" s="716"/>
      <c r="C109" s="716"/>
      <c r="D109" s="716"/>
      <c r="E109" s="716"/>
      <c r="F109" s="716"/>
      <c r="G109" s="716"/>
      <c r="H109" s="716"/>
      <c r="I109" s="716"/>
      <c r="J109" s="716"/>
      <c r="K109" s="716"/>
      <c r="L109" s="716"/>
      <c r="M109" s="716"/>
      <c r="N109" s="716"/>
      <c r="O109" s="716"/>
      <c r="P109" s="716"/>
      <c r="Q109" s="716"/>
      <c r="R109" s="716"/>
      <c r="S109" s="716"/>
      <c r="T109" s="716"/>
      <c r="U109" s="716"/>
      <c r="V109" s="716"/>
      <c r="W109" s="716"/>
      <c r="X109" s="716"/>
      <c r="Y109" s="716"/>
      <c r="Z109" s="717"/>
      <c r="AA109" s="718" t="s">
        <v>373</v>
      </c>
      <c r="AB109" s="716"/>
      <c r="AC109" s="716"/>
      <c r="AD109" s="716"/>
      <c r="AE109" s="717"/>
      <c r="AF109" s="718" t="s">
        <v>236</v>
      </c>
      <c r="AG109" s="716"/>
      <c r="AH109" s="716"/>
      <c r="AI109" s="716"/>
      <c r="AJ109" s="717"/>
      <c r="AK109" s="718" t="s">
        <v>235</v>
      </c>
      <c r="AL109" s="716"/>
      <c r="AM109" s="716"/>
      <c r="AN109" s="716"/>
      <c r="AO109" s="717"/>
      <c r="AP109" s="718" t="s">
        <v>374</v>
      </c>
      <c r="AQ109" s="716"/>
      <c r="AR109" s="716"/>
      <c r="AS109" s="716"/>
      <c r="AT109" s="719"/>
      <c r="AU109" s="715" t="s">
        <v>372</v>
      </c>
      <c r="AV109" s="716"/>
      <c r="AW109" s="716"/>
      <c r="AX109" s="716"/>
      <c r="AY109" s="716"/>
      <c r="AZ109" s="716"/>
      <c r="BA109" s="716"/>
      <c r="BB109" s="716"/>
      <c r="BC109" s="716"/>
      <c r="BD109" s="716"/>
      <c r="BE109" s="716"/>
      <c r="BF109" s="716"/>
      <c r="BG109" s="716"/>
      <c r="BH109" s="716"/>
      <c r="BI109" s="716"/>
      <c r="BJ109" s="716"/>
      <c r="BK109" s="716"/>
      <c r="BL109" s="716"/>
      <c r="BM109" s="716"/>
      <c r="BN109" s="716"/>
      <c r="BO109" s="716"/>
      <c r="BP109" s="717"/>
      <c r="BQ109" s="718" t="s">
        <v>373</v>
      </c>
      <c r="BR109" s="716"/>
      <c r="BS109" s="716"/>
      <c r="BT109" s="716"/>
      <c r="BU109" s="717"/>
      <c r="BV109" s="718" t="s">
        <v>236</v>
      </c>
      <c r="BW109" s="716"/>
      <c r="BX109" s="716"/>
      <c r="BY109" s="716"/>
      <c r="BZ109" s="717"/>
      <c r="CA109" s="718" t="s">
        <v>235</v>
      </c>
      <c r="CB109" s="716"/>
      <c r="CC109" s="716"/>
      <c r="CD109" s="716"/>
      <c r="CE109" s="717"/>
      <c r="CF109" s="720" t="s">
        <v>374</v>
      </c>
      <c r="CG109" s="720"/>
      <c r="CH109" s="720"/>
      <c r="CI109" s="720"/>
      <c r="CJ109" s="720"/>
      <c r="CK109" s="718" t="s">
        <v>375</v>
      </c>
      <c r="CL109" s="716"/>
      <c r="CM109" s="716"/>
      <c r="CN109" s="716"/>
      <c r="CO109" s="716"/>
      <c r="CP109" s="716"/>
      <c r="CQ109" s="716"/>
      <c r="CR109" s="716"/>
      <c r="CS109" s="716"/>
      <c r="CT109" s="716"/>
      <c r="CU109" s="716"/>
      <c r="CV109" s="716"/>
      <c r="CW109" s="716"/>
      <c r="CX109" s="716"/>
      <c r="CY109" s="716"/>
      <c r="CZ109" s="716"/>
      <c r="DA109" s="716"/>
      <c r="DB109" s="716"/>
      <c r="DC109" s="716"/>
      <c r="DD109" s="716"/>
      <c r="DE109" s="716"/>
      <c r="DF109" s="717"/>
      <c r="DG109" s="718" t="s">
        <v>373</v>
      </c>
      <c r="DH109" s="716"/>
      <c r="DI109" s="716"/>
      <c r="DJ109" s="716"/>
      <c r="DK109" s="717"/>
      <c r="DL109" s="718" t="s">
        <v>236</v>
      </c>
      <c r="DM109" s="716"/>
      <c r="DN109" s="716"/>
      <c r="DO109" s="716"/>
      <c r="DP109" s="717"/>
      <c r="DQ109" s="718" t="s">
        <v>235</v>
      </c>
      <c r="DR109" s="716"/>
      <c r="DS109" s="716"/>
      <c r="DT109" s="716"/>
      <c r="DU109" s="717"/>
      <c r="DV109" s="718" t="s">
        <v>374</v>
      </c>
      <c r="DW109" s="716"/>
      <c r="DX109" s="716"/>
      <c r="DY109" s="716"/>
      <c r="DZ109" s="719"/>
    </row>
    <row r="110" spans="1:131" s="499" customFormat="1" ht="26.25" customHeight="1" x14ac:dyDescent="0.15">
      <c r="A110" s="721" t="s">
        <v>376</v>
      </c>
      <c r="B110" s="722"/>
      <c r="C110" s="722"/>
      <c r="D110" s="722"/>
      <c r="E110" s="722"/>
      <c r="F110" s="722"/>
      <c r="G110" s="722"/>
      <c r="H110" s="722"/>
      <c r="I110" s="722"/>
      <c r="J110" s="722"/>
      <c r="K110" s="722"/>
      <c r="L110" s="722"/>
      <c r="M110" s="722"/>
      <c r="N110" s="722"/>
      <c r="O110" s="722"/>
      <c r="P110" s="722"/>
      <c r="Q110" s="722"/>
      <c r="R110" s="722"/>
      <c r="S110" s="722"/>
      <c r="T110" s="722"/>
      <c r="U110" s="722"/>
      <c r="V110" s="722"/>
      <c r="W110" s="722"/>
      <c r="X110" s="722"/>
      <c r="Y110" s="722"/>
      <c r="Z110" s="723"/>
      <c r="AA110" s="724">
        <v>21146148</v>
      </c>
      <c r="AB110" s="725"/>
      <c r="AC110" s="725"/>
      <c r="AD110" s="725"/>
      <c r="AE110" s="726"/>
      <c r="AF110" s="727">
        <v>19853835</v>
      </c>
      <c r="AG110" s="725"/>
      <c r="AH110" s="725"/>
      <c r="AI110" s="725"/>
      <c r="AJ110" s="726"/>
      <c r="AK110" s="727">
        <v>19658181</v>
      </c>
      <c r="AL110" s="725"/>
      <c r="AM110" s="725"/>
      <c r="AN110" s="725"/>
      <c r="AO110" s="726"/>
      <c r="AP110" s="728">
        <v>19.3</v>
      </c>
      <c r="AQ110" s="729"/>
      <c r="AR110" s="729"/>
      <c r="AS110" s="729"/>
      <c r="AT110" s="730"/>
      <c r="AU110" s="731" t="s">
        <v>377</v>
      </c>
      <c r="AV110" s="732"/>
      <c r="AW110" s="732"/>
      <c r="AX110" s="732"/>
      <c r="AY110" s="732"/>
      <c r="AZ110" s="733" t="s">
        <v>378</v>
      </c>
      <c r="BA110" s="722"/>
      <c r="BB110" s="722"/>
      <c r="BC110" s="722"/>
      <c r="BD110" s="722"/>
      <c r="BE110" s="722"/>
      <c r="BF110" s="722"/>
      <c r="BG110" s="722"/>
      <c r="BH110" s="722"/>
      <c r="BI110" s="722"/>
      <c r="BJ110" s="722"/>
      <c r="BK110" s="722"/>
      <c r="BL110" s="722"/>
      <c r="BM110" s="722"/>
      <c r="BN110" s="722"/>
      <c r="BO110" s="722"/>
      <c r="BP110" s="723"/>
      <c r="BQ110" s="734">
        <v>197036367</v>
      </c>
      <c r="BR110" s="735"/>
      <c r="BS110" s="735"/>
      <c r="BT110" s="735"/>
      <c r="BU110" s="735"/>
      <c r="BV110" s="735">
        <v>199199594</v>
      </c>
      <c r="BW110" s="735"/>
      <c r="BX110" s="735"/>
      <c r="BY110" s="735"/>
      <c r="BZ110" s="735"/>
      <c r="CA110" s="735">
        <v>199282962</v>
      </c>
      <c r="CB110" s="735"/>
      <c r="CC110" s="735"/>
      <c r="CD110" s="735"/>
      <c r="CE110" s="735"/>
      <c r="CF110" s="736">
        <v>196.1</v>
      </c>
      <c r="CG110" s="737"/>
      <c r="CH110" s="737"/>
      <c r="CI110" s="737"/>
      <c r="CJ110" s="737"/>
      <c r="CK110" s="738" t="s">
        <v>379</v>
      </c>
      <c r="CL110" s="739"/>
      <c r="CM110" s="740" t="s">
        <v>380</v>
      </c>
      <c r="CN110" s="741"/>
      <c r="CO110" s="741"/>
      <c r="CP110" s="741"/>
      <c r="CQ110" s="741"/>
      <c r="CR110" s="741"/>
      <c r="CS110" s="741"/>
      <c r="CT110" s="741"/>
      <c r="CU110" s="741"/>
      <c r="CV110" s="741"/>
      <c r="CW110" s="741"/>
      <c r="CX110" s="741"/>
      <c r="CY110" s="741"/>
      <c r="CZ110" s="741"/>
      <c r="DA110" s="741"/>
      <c r="DB110" s="741"/>
      <c r="DC110" s="741"/>
      <c r="DD110" s="741"/>
      <c r="DE110" s="741"/>
      <c r="DF110" s="742"/>
      <c r="DG110" s="734" t="s">
        <v>66</v>
      </c>
      <c r="DH110" s="735"/>
      <c r="DI110" s="735"/>
      <c r="DJ110" s="735"/>
      <c r="DK110" s="735"/>
      <c r="DL110" s="735" t="s">
        <v>66</v>
      </c>
      <c r="DM110" s="735"/>
      <c r="DN110" s="735"/>
      <c r="DO110" s="735"/>
      <c r="DP110" s="735"/>
      <c r="DQ110" s="735" t="s">
        <v>66</v>
      </c>
      <c r="DR110" s="735"/>
      <c r="DS110" s="735"/>
      <c r="DT110" s="735"/>
      <c r="DU110" s="735"/>
      <c r="DV110" s="743" t="s">
        <v>66</v>
      </c>
      <c r="DW110" s="743"/>
      <c r="DX110" s="743"/>
      <c r="DY110" s="743"/>
      <c r="DZ110" s="744"/>
    </row>
    <row r="111" spans="1:131" s="499" customFormat="1" ht="26.25" customHeight="1" x14ac:dyDescent="0.15">
      <c r="A111" s="745" t="s">
        <v>381</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747"/>
      <c r="AA111" s="748" t="s">
        <v>66</v>
      </c>
      <c r="AB111" s="749"/>
      <c r="AC111" s="749"/>
      <c r="AD111" s="749"/>
      <c r="AE111" s="750"/>
      <c r="AF111" s="751" t="s">
        <v>66</v>
      </c>
      <c r="AG111" s="749"/>
      <c r="AH111" s="749"/>
      <c r="AI111" s="749"/>
      <c r="AJ111" s="750"/>
      <c r="AK111" s="751" t="s">
        <v>66</v>
      </c>
      <c r="AL111" s="749"/>
      <c r="AM111" s="749"/>
      <c r="AN111" s="749"/>
      <c r="AO111" s="750"/>
      <c r="AP111" s="752" t="s">
        <v>66</v>
      </c>
      <c r="AQ111" s="753"/>
      <c r="AR111" s="753"/>
      <c r="AS111" s="753"/>
      <c r="AT111" s="754"/>
      <c r="AU111" s="755"/>
      <c r="AV111" s="756"/>
      <c r="AW111" s="756"/>
      <c r="AX111" s="756"/>
      <c r="AY111" s="756"/>
      <c r="AZ111" s="757" t="s">
        <v>382</v>
      </c>
      <c r="BA111" s="758"/>
      <c r="BB111" s="758"/>
      <c r="BC111" s="758"/>
      <c r="BD111" s="758"/>
      <c r="BE111" s="758"/>
      <c r="BF111" s="758"/>
      <c r="BG111" s="758"/>
      <c r="BH111" s="758"/>
      <c r="BI111" s="758"/>
      <c r="BJ111" s="758"/>
      <c r="BK111" s="758"/>
      <c r="BL111" s="758"/>
      <c r="BM111" s="758"/>
      <c r="BN111" s="758"/>
      <c r="BO111" s="758"/>
      <c r="BP111" s="759"/>
      <c r="BQ111" s="760">
        <v>2124009</v>
      </c>
      <c r="BR111" s="761"/>
      <c r="BS111" s="761"/>
      <c r="BT111" s="761"/>
      <c r="BU111" s="761"/>
      <c r="BV111" s="761">
        <v>1502793</v>
      </c>
      <c r="BW111" s="761"/>
      <c r="BX111" s="761"/>
      <c r="BY111" s="761"/>
      <c r="BZ111" s="761"/>
      <c r="CA111" s="761">
        <v>882330</v>
      </c>
      <c r="CB111" s="761"/>
      <c r="CC111" s="761"/>
      <c r="CD111" s="761"/>
      <c r="CE111" s="761"/>
      <c r="CF111" s="762">
        <v>0.9</v>
      </c>
      <c r="CG111" s="763"/>
      <c r="CH111" s="763"/>
      <c r="CI111" s="763"/>
      <c r="CJ111" s="763"/>
      <c r="CK111" s="764"/>
      <c r="CL111" s="765"/>
      <c r="CM111" s="766" t="s">
        <v>383</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760" t="s">
        <v>66</v>
      </c>
      <c r="DH111" s="761"/>
      <c r="DI111" s="761"/>
      <c r="DJ111" s="761"/>
      <c r="DK111" s="761"/>
      <c r="DL111" s="761" t="s">
        <v>66</v>
      </c>
      <c r="DM111" s="761"/>
      <c r="DN111" s="761"/>
      <c r="DO111" s="761"/>
      <c r="DP111" s="761"/>
      <c r="DQ111" s="761" t="s">
        <v>66</v>
      </c>
      <c r="DR111" s="761"/>
      <c r="DS111" s="761"/>
      <c r="DT111" s="761"/>
      <c r="DU111" s="761"/>
      <c r="DV111" s="769" t="s">
        <v>66</v>
      </c>
      <c r="DW111" s="769"/>
      <c r="DX111" s="769"/>
      <c r="DY111" s="769"/>
      <c r="DZ111" s="770"/>
    </row>
    <row r="112" spans="1:131" s="499" customFormat="1" ht="26.25" customHeight="1" x14ac:dyDescent="0.15">
      <c r="A112" s="771" t="s">
        <v>384</v>
      </c>
      <c r="B112" s="772"/>
      <c r="C112" s="758" t="s">
        <v>385</v>
      </c>
      <c r="D112" s="758"/>
      <c r="E112" s="758"/>
      <c r="F112" s="758"/>
      <c r="G112" s="758"/>
      <c r="H112" s="758"/>
      <c r="I112" s="758"/>
      <c r="J112" s="758"/>
      <c r="K112" s="758"/>
      <c r="L112" s="758"/>
      <c r="M112" s="758"/>
      <c r="N112" s="758"/>
      <c r="O112" s="758"/>
      <c r="P112" s="758"/>
      <c r="Q112" s="758"/>
      <c r="R112" s="758"/>
      <c r="S112" s="758"/>
      <c r="T112" s="758"/>
      <c r="U112" s="758"/>
      <c r="V112" s="758"/>
      <c r="W112" s="758"/>
      <c r="X112" s="758"/>
      <c r="Y112" s="758"/>
      <c r="Z112" s="759"/>
      <c r="AA112" s="773">
        <v>168333</v>
      </c>
      <c r="AB112" s="774"/>
      <c r="AC112" s="774"/>
      <c r="AD112" s="774"/>
      <c r="AE112" s="775"/>
      <c r="AF112" s="776">
        <v>168333</v>
      </c>
      <c r="AG112" s="774"/>
      <c r="AH112" s="774"/>
      <c r="AI112" s="774"/>
      <c r="AJ112" s="775"/>
      <c r="AK112" s="776">
        <v>168333</v>
      </c>
      <c r="AL112" s="774"/>
      <c r="AM112" s="774"/>
      <c r="AN112" s="774"/>
      <c r="AO112" s="775"/>
      <c r="AP112" s="777">
        <v>0.2</v>
      </c>
      <c r="AQ112" s="778"/>
      <c r="AR112" s="778"/>
      <c r="AS112" s="778"/>
      <c r="AT112" s="779"/>
      <c r="AU112" s="755"/>
      <c r="AV112" s="756"/>
      <c r="AW112" s="756"/>
      <c r="AX112" s="756"/>
      <c r="AY112" s="756"/>
      <c r="AZ112" s="757" t="s">
        <v>386</v>
      </c>
      <c r="BA112" s="758"/>
      <c r="BB112" s="758"/>
      <c r="BC112" s="758"/>
      <c r="BD112" s="758"/>
      <c r="BE112" s="758"/>
      <c r="BF112" s="758"/>
      <c r="BG112" s="758"/>
      <c r="BH112" s="758"/>
      <c r="BI112" s="758"/>
      <c r="BJ112" s="758"/>
      <c r="BK112" s="758"/>
      <c r="BL112" s="758"/>
      <c r="BM112" s="758"/>
      <c r="BN112" s="758"/>
      <c r="BO112" s="758"/>
      <c r="BP112" s="759"/>
      <c r="BQ112" s="760">
        <v>56186702</v>
      </c>
      <c r="BR112" s="761"/>
      <c r="BS112" s="761"/>
      <c r="BT112" s="761"/>
      <c r="BU112" s="761"/>
      <c r="BV112" s="761">
        <v>49811943</v>
      </c>
      <c r="BW112" s="761"/>
      <c r="BX112" s="761"/>
      <c r="BY112" s="761"/>
      <c r="BZ112" s="761"/>
      <c r="CA112" s="761">
        <v>44090083</v>
      </c>
      <c r="CB112" s="761"/>
      <c r="CC112" s="761"/>
      <c r="CD112" s="761"/>
      <c r="CE112" s="761"/>
      <c r="CF112" s="762">
        <v>43.4</v>
      </c>
      <c r="CG112" s="763"/>
      <c r="CH112" s="763"/>
      <c r="CI112" s="763"/>
      <c r="CJ112" s="763"/>
      <c r="CK112" s="764"/>
      <c r="CL112" s="765"/>
      <c r="CM112" s="766" t="s">
        <v>387</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760" t="s">
        <v>66</v>
      </c>
      <c r="DH112" s="761"/>
      <c r="DI112" s="761"/>
      <c r="DJ112" s="761"/>
      <c r="DK112" s="761"/>
      <c r="DL112" s="761" t="s">
        <v>66</v>
      </c>
      <c r="DM112" s="761"/>
      <c r="DN112" s="761"/>
      <c r="DO112" s="761"/>
      <c r="DP112" s="761"/>
      <c r="DQ112" s="761" t="s">
        <v>66</v>
      </c>
      <c r="DR112" s="761"/>
      <c r="DS112" s="761"/>
      <c r="DT112" s="761"/>
      <c r="DU112" s="761"/>
      <c r="DV112" s="769" t="s">
        <v>66</v>
      </c>
      <c r="DW112" s="769"/>
      <c r="DX112" s="769"/>
      <c r="DY112" s="769"/>
      <c r="DZ112" s="770"/>
    </row>
    <row r="113" spans="1:130" s="499" customFormat="1" ht="26.25" customHeight="1" x14ac:dyDescent="0.15">
      <c r="A113" s="780"/>
      <c r="B113" s="781"/>
      <c r="C113" s="758" t="s">
        <v>388</v>
      </c>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759"/>
      <c r="AA113" s="748">
        <v>5809586</v>
      </c>
      <c r="AB113" s="749"/>
      <c r="AC113" s="749"/>
      <c r="AD113" s="749"/>
      <c r="AE113" s="750"/>
      <c r="AF113" s="751">
        <v>5114452</v>
      </c>
      <c r="AG113" s="749"/>
      <c r="AH113" s="749"/>
      <c r="AI113" s="749"/>
      <c r="AJ113" s="750"/>
      <c r="AK113" s="751">
        <v>4745178</v>
      </c>
      <c r="AL113" s="749"/>
      <c r="AM113" s="749"/>
      <c r="AN113" s="749"/>
      <c r="AO113" s="750"/>
      <c r="AP113" s="752">
        <v>4.7</v>
      </c>
      <c r="AQ113" s="753"/>
      <c r="AR113" s="753"/>
      <c r="AS113" s="753"/>
      <c r="AT113" s="754"/>
      <c r="AU113" s="755"/>
      <c r="AV113" s="756"/>
      <c r="AW113" s="756"/>
      <c r="AX113" s="756"/>
      <c r="AY113" s="756"/>
      <c r="AZ113" s="757" t="s">
        <v>389</v>
      </c>
      <c r="BA113" s="758"/>
      <c r="BB113" s="758"/>
      <c r="BC113" s="758"/>
      <c r="BD113" s="758"/>
      <c r="BE113" s="758"/>
      <c r="BF113" s="758"/>
      <c r="BG113" s="758"/>
      <c r="BH113" s="758"/>
      <c r="BI113" s="758"/>
      <c r="BJ113" s="758"/>
      <c r="BK113" s="758"/>
      <c r="BL113" s="758"/>
      <c r="BM113" s="758"/>
      <c r="BN113" s="758"/>
      <c r="BO113" s="758"/>
      <c r="BP113" s="759"/>
      <c r="BQ113" s="760">
        <v>494970</v>
      </c>
      <c r="BR113" s="761"/>
      <c r="BS113" s="761"/>
      <c r="BT113" s="761"/>
      <c r="BU113" s="761"/>
      <c r="BV113" s="761">
        <v>424118</v>
      </c>
      <c r="BW113" s="761"/>
      <c r="BX113" s="761"/>
      <c r="BY113" s="761"/>
      <c r="BZ113" s="761"/>
      <c r="CA113" s="761">
        <v>352675</v>
      </c>
      <c r="CB113" s="761"/>
      <c r="CC113" s="761"/>
      <c r="CD113" s="761"/>
      <c r="CE113" s="761"/>
      <c r="CF113" s="762">
        <v>0.3</v>
      </c>
      <c r="CG113" s="763"/>
      <c r="CH113" s="763"/>
      <c r="CI113" s="763"/>
      <c r="CJ113" s="763"/>
      <c r="CK113" s="764"/>
      <c r="CL113" s="765"/>
      <c r="CM113" s="766" t="s">
        <v>390</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73">
        <v>2088057</v>
      </c>
      <c r="DH113" s="774"/>
      <c r="DI113" s="774"/>
      <c r="DJ113" s="774"/>
      <c r="DK113" s="775"/>
      <c r="DL113" s="776">
        <v>1476393</v>
      </c>
      <c r="DM113" s="774"/>
      <c r="DN113" s="774"/>
      <c r="DO113" s="774"/>
      <c r="DP113" s="775"/>
      <c r="DQ113" s="776">
        <v>864730</v>
      </c>
      <c r="DR113" s="774"/>
      <c r="DS113" s="774"/>
      <c r="DT113" s="774"/>
      <c r="DU113" s="775"/>
      <c r="DV113" s="777">
        <v>0.9</v>
      </c>
      <c r="DW113" s="778"/>
      <c r="DX113" s="778"/>
      <c r="DY113" s="778"/>
      <c r="DZ113" s="779"/>
    </row>
    <row r="114" spans="1:130" s="499" customFormat="1" ht="26.25" customHeight="1" x14ac:dyDescent="0.15">
      <c r="A114" s="780"/>
      <c r="B114" s="781"/>
      <c r="C114" s="758" t="s">
        <v>391</v>
      </c>
      <c r="D114" s="758"/>
      <c r="E114" s="758"/>
      <c r="F114" s="758"/>
      <c r="G114" s="758"/>
      <c r="H114" s="758"/>
      <c r="I114" s="758"/>
      <c r="J114" s="758"/>
      <c r="K114" s="758"/>
      <c r="L114" s="758"/>
      <c r="M114" s="758"/>
      <c r="N114" s="758"/>
      <c r="O114" s="758"/>
      <c r="P114" s="758"/>
      <c r="Q114" s="758"/>
      <c r="R114" s="758"/>
      <c r="S114" s="758"/>
      <c r="T114" s="758"/>
      <c r="U114" s="758"/>
      <c r="V114" s="758"/>
      <c r="W114" s="758"/>
      <c r="X114" s="758"/>
      <c r="Y114" s="758"/>
      <c r="Z114" s="759"/>
      <c r="AA114" s="773">
        <v>74577</v>
      </c>
      <c r="AB114" s="774"/>
      <c r="AC114" s="774"/>
      <c r="AD114" s="774"/>
      <c r="AE114" s="775"/>
      <c r="AF114" s="776">
        <v>74751</v>
      </c>
      <c r="AG114" s="774"/>
      <c r="AH114" s="774"/>
      <c r="AI114" s="774"/>
      <c r="AJ114" s="775"/>
      <c r="AK114" s="776">
        <v>74779</v>
      </c>
      <c r="AL114" s="774"/>
      <c r="AM114" s="774"/>
      <c r="AN114" s="774"/>
      <c r="AO114" s="775"/>
      <c r="AP114" s="777">
        <v>0.1</v>
      </c>
      <c r="AQ114" s="778"/>
      <c r="AR114" s="778"/>
      <c r="AS114" s="778"/>
      <c r="AT114" s="779"/>
      <c r="AU114" s="755"/>
      <c r="AV114" s="756"/>
      <c r="AW114" s="756"/>
      <c r="AX114" s="756"/>
      <c r="AY114" s="756"/>
      <c r="AZ114" s="757" t="s">
        <v>392</v>
      </c>
      <c r="BA114" s="758"/>
      <c r="BB114" s="758"/>
      <c r="BC114" s="758"/>
      <c r="BD114" s="758"/>
      <c r="BE114" s="758"/>
      <c r="BF114" s="758"/>
      <c r="BG114" s="758"/>
      <c r="BH114" s="758"/>
      <c r="BI114" s="758"/>
      <c r="BJ114" s="758"/>
      <c r="BK114" s="758"/>
      <c r="BL114" s="758"/>
      <c r="BM114" s="758"/>
      <c r="BN114" s="758"/>
      <c r="BO114" s="758"/>
      <c r="BP114" s="759"/>
      <c r="BQ114" s="760">
        <v>28374752</v>
      </c>
      <c r="BR114" s="761"/>
      <c r="BS114" s="761"/>
      <c r="BT114" s="761"/>
      <c r="BU114" s="761"/>
      <c r="BV114" s="761">
        <v>28912786</v>
      </c>
      <c r="BW114" s="761"/>
      <c r="BX114" s="761"/>
      <c r="BY114" s="761"/>
      <c r="BZ114" s="761"/>
      <c r="CA114" s="761">
        <v>28039913</v>
      </c>
      <c r="CB114" s="761"/>
      <c r="CC114" s="761"/>
      <c r="CD114" s="761"/>
      <c r="CE114" s="761"/>
      <c r="CF114" s="762">
        <v>27.6</v>
      </c>
      <c r="CG114" s="763"/>
      <c r="CH114" s="763"/>
      <c r="CI114" s="763"/>
      <c r="CJ114" s="763"/>
      <c r="CK114" s="764"/>
      <c r="CL114" s="765"/>
      <c r="CM114" s="766" t="s">
        <v>393</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73" t="s">
        <v>66</v>
      </c>
      <c r="DH114" s="774"/>
      <c r="DI114" s="774"/>
      <c r="DJ114" s="774"/>
      <c r="DK114" s="775"/>
      <c r="DL114" s="776" t="s">
        <v>66</v>
      </c>
      <c r="DM114" s="774"/>
      <c r="DN114" s="774"/>
      <c r="DO114" s="774"/>
      <c r="DP114" s="775"/>
      <c r="DQ114" s="776" t="s">
        <v>66</v>
      </c>
      <c r="DR114" s="774"/>
      <c r="DS114" s="774"/>
      <c r="DT114" s="774"/>
      <c r="DU114" s="775"/>
      <c r="DV114" s="777" t="s">
        <v>66</v>
      </c>
      <c r="DW114" s="778"/>
      <c r="DX114" s="778"/>
      <c r="DY114" s="778"/>
      <c r="DZ114" s="779"/>
    </row>
    <row r="115" spans="1:130" s="499" customFormat="1" ht="26.25" customHeight="1" x14ac:dyDescent="0.15">
      <c r="A115" s="780"/>
      <c r="B115" s="781"/>
      <c r="C115" s="758" t="s">
        <v>394</v>
      </c>
      <c r="D115" s="758"/>
      <c r="E115" s="758"/>
      <c r="F115" s="758"/>
      <c r="G115" s="758"/>
      <c r="H115" s="758"/>
      <c r="I115" s="758"/>
      <c r="J115" s="758"/>
      <c r="K115" s="758"/>
      <c r="L115" s="758"/>
      <c r="M115" s="758"/>
      <c r="N115" s="758"/>
      <c r="O115" s="758"/>
      <c r="P115" s="758"/>
      <c r="Q115" s="758"/>
      <c r="R115" s="758"/>
      <c r="S115" s="758"/>
      <c r="T115" s="758"/>
      <c r="U115" s="758"/>
      <c r="V115" s="758"/>
      <c r="W115" s="758"/>
      <c r="X115" s="758"/>
      <c r="Y115" s="758"/>
      <c r="Z115" s="759"/>
      <c r="AA115" s="748">
        <v>394596</v>
      </c>
      <c r="AB115" s="749"/>
      <c r="AC115" s="749"/>
      <c r="AD115" s="749"/>
      <c r="AE115" s="750"/>
      <c r="AF115" s="751">
        <v>387144</v>
      </c>
      <c r="AG115" s="749"/>
      <c r="AH115" s="749"/>
      <c r="AI115" s="749"/>
      <c r="AJ115" s="750"/>
      <c r="AK115" s="751">
        <v>379419</v>
      </c>
      <c r="AL115" s="749"/>
      <c r="AM115" s="749"/>
      <c r="AN115" s="749"/>
      <c r="AO115" s="750"/>
      <c r="AP115" s="752">
        <v>0.4</v>
      </c>
      <c r="AQ115" s="753"/>
      <c r="AR115" s="753"/>
      <c r="AS115" s="753"/>
      <c r="AT115" s="754"/>
      <c r="AU115" s="755"/>
      <c r="AV115" s="756"/>
      <c r="AW115" s="756"/>
      <c r="AX115" s="756"/>
      <c r="AY115" s="756"/>
      <c r="AZ115" s="757" t="s">
        <v>395</v>
      </c>
      <c r="BA115" s="758"/>
      <c r="BB115" s="758"/>
      <c r="BC115" s="758"/>
      <c r="BD115" s="758"/>
      <c r="BE115" s="758"/>
      <c r="BF115" s="758"/>
      <c r="BG115" s="758"/>
      <c r="BH115" s="758"/>
      <c r="BI115" s="758"/>
      <c r="BJ115" s="758"/>
      <c r="BK115" s="758"/>
      <c r="BL115" s="758"/>
      <c r="BM115" s="758"/>
      <c r="BN115" s="758"/>
      <c r="BO115" s="758"/>
      <c r="BP115" s="759"/>
      <c r="BQ115" s="760">
        <v>918720</v>
      </c>
      <c r="BR115" s="761"/>
      <c r="BS115" s="761"/>
      <c r="BT115" s="761"/>
      <c r="BU115" s="761"/>
      <c r="BV115" s="761">
        <v>674346</v>
      </c>
      <c r="BW115" s="761"/>
      <c r="BX115" s="761"/>
      <c r="BY115" s="761"/>
      <c r="BZ115" s="761"/>
      <c r="CA115" s="761">
        <v>475290</v>
      </c>
      <c r="CB115" s="761"/>
      <c r="CC115" s="761"/>
      <c r="CD115" s="761"/>
      <c r="CE115" s="761"/>
      <c r="CF115" s="762">
        <v>0.5</v>
      </c>
      <c r="CG115" s="763"/>
      <c r="CH115" s="763"/>
      <c r="CI115" s="763"/>
      <c r="CJ115" s="763"/>
      <c r="CK115" s="764"/>
      <c r="CL115" s="765"/>
      <c r="CM115" s="757" t="s">
        <v>396</v>
      </c>
      <c r="CN115" s="782"/>
      <c r="CO115" s="782"/>
      <c r="CP115" s="782"/>
      <c r="CQ115" s="782"/>
      <c r="CR115" s="782"/>
      <c r="CS115" s="782"/>
      <c r="CT115" s="782"/>
      <c r="CU115" s="782"/>
      <c r="CV115" s="782"/>
      <c r="CW115" s="782"/>
      <c r="CX115" s="782"/>
      <c r="CY115" s="782"/>
      <c r="CZ115" s="782"/>
      <c r="DA115" s="782"/>
      <c r="DB115" s="782"/>
      <c r="DC115" s="782"/>
      <c r="DD115" s="782"/>
      <c r="DE115" s="782"/>
      <c r="DF115" s="759"/>
      <c r="DG115" s="773" t="s">
        <v>66</v>
      </c>
      <c r="DH115" s="774"/>
      <c r="DI115" s="774"/>
      <c r="DJ115" s="774"/>
      <c r="DK115" s="775"/>
      <c r="DL115" s="776" t="s">
        <v>66</v>
      </c>
      <c r="DM115" s="774"/>
      <c r="DN115" s="774"/>
      <c r="DO115" s="774"/>
      <c r="DP115" s="775"/>
      <c r="DQ115" s="776" t="s">
        <v>66</v>
      </c>
      <c r="DR115" s="774"/>
      <c r="DS115" s="774"/>
      <c r="DT115" s="774"/>
      <c r="DU115" s="775"/>
      <c r="DV115" s="777" t="s">
        <v>66</v>
      </c>
      <c r="DW115" s="778"/>
      <c r="DX115" s="778"/>
      <c r="DY115" s="778"/>
      <c r="DZ115" s="779"/>
    </row>
    <row r="116" spans="1:130" s="499" customFormat="1" ht="26.25" customHeight="1" x14ac:dyDescent="0.15">
      <c r="A116" s="783"/>
      <c r="B116" s="784"/>
      <c r="C116" s="785" t="s">
        <v>397</v>
      </c>
      <c r="D116" s="785"/>
      <c r="E116" s="785"/>
      <c r="F116" s="785"/>
      <c r="G116" s="785"/>
      <c r="H116" s="785"/>
      <c r="I116" s="785"/>
      <c r="J116" s="785"/>
      <c r="K116" s="785"/>
      <c r="L116" s="785"/>
      <c r="M116" s="785"/>
      <c r="N116" s="785"/>
      <c r="O116" s="785"/>
      <c r="P116" s="785"/>
      <c r="Q116" s="785"/>
      <c r="R116" s="785"/>
      <c r="S116" s="785"/>
      <c r="T116" s="785"/>
      <c r="U116" s="785"/>
      <c r="V116" s="785"/>
      <c r="W116" s="785"/>
      <c r="X116" s="785"/>
      <c r="Y116" s="785"/>
      <c r="Z116" s="786"/>
      <c r="AA116" s="773">
        <v>1852</v>
      </c>
      <c r="AB116" s="774"/>
      <c r="AC116" s="774"/>
      <c r="AD116" s="774"/>
      <c r="AE116" s="775"/>
      <c r="AF116" s="776">
        <v>1735</v>
      </c>
      <c r="AG116" s="774"/>
      <c r="AH116" s="774"/>
      <c r="AI116" s="774"/>
      <c r="AJ116" s="775"/>
      <c r="AK116" s="776">
        <v>1674</v>
      </c>
      <c r="AL116" s="774"/>
      <c r="AM116" s="774"/>
      <c r="AN116" s="774"/>
      <c r="AO116" s="775"/>
      <c r="AP116" s="777">
        <v>0</v>
      </c>
      <c r="AQ116" s="778"/>
      <c r="AR116" s="778"/>
      <c r="AS116" s="778"/>
      <c r="AT116" s="779"/>
      <c r="AU116" s="755"/>
      <c r="AV116" s="756"/>
      <c r="AW116" s="756"/>
      <c r="AX116" s="756"/>
      <c r="AY116" s="756"/>
      <c r="AZ116" s="787" t="s">
        <v>398</v>
      </c>
      <c r="BA116" s="788"/>
      <c r="BB116" s="788"/>
      <c r="BC116" s="788"/>
      <c r="BD116" s="788"/>
      <c r="BE116" s="788"/>
      <c r="BF116" s="788"/>
      <c r="BG116" s="788"/>
      <c r="BH116" s="788"/>
      <c r="BI116" s="788"/>
      <c r="BJ116" s="788"/>
      <c r="BK116" s="788"/>
      <c r="BL116" s="788"/>
      <c r="BM116" s="788"/>
      <c r="BN116" s="788"/>
      <c r="BO116" s="788"/>
      <c r="BP116" s="789"/>
      <c r="BQ116" s="760" t="s">
        <v>66</v>
      </c>
      <c r="BR116" s="761"/>
      <c r="BS116" s="761"/>
      <c r="BT116" s="761"/>
      <c r="BU116" s="761"/>
      <c r="BV116" s="761" t="s">
        <v>66</v>
      </c>
      <c r="BW116" s="761"/>
      <c r="BX116" s="761"/>
      <c r="BY116" s="761"/>
      <c r="BZ116" s="761"/>
      <c r="CA116" s="761" t="s">
        <v>66</v>
      </c>
      <c r="CB116" s="761"/>
      <c r="CC116" s="761"/>
      <c r="CD116" s="761"/>
      <c r="CE116" s="761"/>
      <c r="CF116" s="762" t="s">
        <v>66</v>
      </c>
      <c r="CG116" s="763"/>
      <c r="CH116" s="763"/>
      <c r="CI116" s="763"/>
      <c r="CJ116" s="763"/>
      <c r="CK116" s="764"/>
      <c r="CL116" s="765"/>
      <c r="CM116" s="766" t="s">
        <v>399</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73">
        <v>752</v>
      </c>
      <c r="DH116" s="774"/>
      <c r="DI116" s="774"/>
      <c r="DJ116" s="774"/>
      <c r="DK116" s="775"/>
      <c r="DL116" s="776" t="s">
        <v>66</v>
      </c>
      <c r="DM116" s="774"/>
      <c r="DN116" s="774"/>
      <c r="DO116" s="774"/>
      <c r="DP116" s="775"/>
      <c r="DQ116" s="776" t="s">
        <v>66</v>
      </c>
      <c r="DR116" s="774"/>
      <c r="DS116" s="774"/>
      <c r="DT116" s="774"/>
      <c r="DU116" s="775"/>
      <c r="DV116" s="777" t="s">
        <v>66</v>
      </c>
      <c r="DW116" s="778"/>
      <c r="DX116" s="778"/>
      <c r="DY116" s="778"/>
      <c r="DZ116" s="779"/>
    </row>
    <row r="117" spans="1:130" s="499" customFormat="1" ht="26.25" customHeight="1" x14ac:dyDescent="0.15">
      <c r="A117" s="715" t="s">
        <v>120</v>
      </c>
      <c r="B117" s="716"/>
      <c r="C117" s="716"/>
      <c r="D117" s="716"/>
      <c r="E117" s="716"/>
      <c r="F117" s="716"/>
      <c r="G117" s="716"/>
      <c r="H117" s="716"/>
      <c r="I117" s="716"/>
      <c r="J117" s="716"/>
      <c r="K117" s="716"/>
      <c r="L117" s="716"/>
      <c r="M117" s="716"/>
      <c r="N117" s="716"/>
      <c r="O117" s="716"/>
      <c r="P117" s="716"/>
      <c r="Q117" s="716"/>
      <c r="R117" s="716"/>
      <c r="S117" s="716"/>
      <c r="T117" s="716"/>
      <c r="U117" s="716"/>
      <c r="V117" s="716"/>
      <c r="W117" s="716"/>
      <c r="X117" s="716"/>
      <c r="Y117" s="790" t="s">
        <v>400</v>
      </c>
      <c r="Z117" s="717"/>
      <c r="AA117" s="791">
        <v>27595092</v>
      </c>
      <c r="AB117" s="792"/>
      <c r="AC117" s="792"/>
      <c r="AD117" s="792"/>
      <c r="AE117" s="793"/>
      <c r="AF117" s="794">
        <v>25600250</v>
      </c>
      <c r="AG117" s="792"/>
      <c r="AH117" s="792"/>
      <c r="AI117" s="792"/>
      <c r="AJ117" s="793"/>
      <c r="AK117" s="794">
        <v>25027564</v>
      </c>
      <c r="AL117" s="792"/>
      <c r="AM117" s="792"/>
      <c r="AN117" s="792"/>
      <c r="AO117" s="793"/>
      <c r="AP117" s="795"/>
      <c r="AQ117" s="796"/>
      <c r="AR117" s="796"/>
      <c r="AS117" s="796"/>
      <c r="AT117" s="797"/>
      <c r="AU117" s="755"/>
      <c r="AV117" s="756"/>
      <c r="AW117" s="756"/>
      <c r="AX117" s="756"/>
      <c r="AY117" s="756"/>
      <c r="AZ117" s="787" t="s">
        <v>401</v>
      </c>
      <c r="BA117" s="788"/>
      <c r="BB117" s="788"/>
      <c r="BC117" s="788"/>
      <c r="BD117" s="788"/>
      <c r="BE117" s="788"/>
      <c r="BF117" s="788"/>
      <c r="BG117" s="788"/>
      <c r="BH117" s="788"/>
      <c r="BI117" s="788"/>
      <c r="BJ117" s="788"/>
      <c r="BK117" s="788"/>
      <c r="BL117" s="788"/>
      <c r="BM117" s="788"/>
      <c r="BN117" s="788"/>
      <c r="BO117" s="788"/>
      <c r="BP117" s="789"/>
      <c r="BQ117" s="760" t="s">
        <v>66</v>
      </c>
      <c r="BR117" s="761"/>
      <c r="BS117" s="761"/>
      <c r="BT117" s="761"/>
      <c r="BU117" s="761"/>
      <c r="BV117" s="761" t="s">
        <v>66</v>
      </c>
      <c r="BW117" s="761"/>
      <c r="BX117" s="761"/>
      <c r="BY117" s="761"/>
      <c r="BZ117" s="761"/>
      <c r="CA117" s="761" t="s">
        <v>66</v>
      </c>
      <c r="CB117" s="761"/>
      <c r="CC117" s="761"/>
      <c r="CD117" s="761"/>
      <c r="CE117" s="761"/>
      <c r="CF117" s="762" t="s">
        <v>66</v>
      </c>
      <c r="CG117" s="763"/>
      <c r="CH117" s="763"/>
      <c r="CI117" s="763"/>
      <c r="CJ117" s="763"/>
      <c r="CK117" s="764"/>
      <c r="CL117" s="765"/>
      <c r="CM117" s="766" t="s">
        <v>402</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73" t="s">
        <v>66</v>
      </c>
      <c r="DH117" s="774"/>
      <c r="DI117" s="774"/>
      <c r="DJ117" s="774"/>
      <c r="DK117" s="775"/>
      <c r="DL117" s="776" t="s">
        <v>66</v>
      </c>
      <c r="DM117" s="774"/>
      <c r="DN117" s="774"/>
      <c r="DO117" s="774"/>
      <c r="DP117" s="775"/>
      <c r="DQ117" s="776" t="s">
        <v>66</v>
      </c>
      <c r="DR117" s="774"/>
      <c r="DS117" s="774"/>
      <c r="DT117" s="774"/>
      <c r="DU117" s="775"/>
      <c r="DV117" s="777" t="s">
        <v>66</v>
      </c>
      <c r="DW117" s="778"/>
      <c r="DX117" s="778"/>
      <c r="DY117" s="778"/>
      <c r="DZ117" s="779"/>
    </row>
    <row r="118" spans="1:130" s="499" customFormat="1" ht="26.25" customHeight="1" x14ac:dyDescent="0.15">
      <c r="A118" s="715" t="s">
        <v>375</v>
      </c>
      <c r="B118" s="716"/>
      <c r="C118" s="716"/>
      <c r="D118" s="716"/>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7"/>
      <c r="AA118" s="718" t="s">
        <v>373</v>
      </c>
      <c r="AB118" s="716"/>
      <c r="AC118" s="716"/>
      <c r="AD118" s="716"/>
      <c r="AE118" s="717"/>
      <c r="AF118" s="718" t="s">
        <v>236</v>
      </c>
      <c r="AG118" s="716"/>
      <c r="AH118" s="716"/>
      <c r="AI118" s="716"/>
      <c r="AJ118" s="717"/>
      <c r="AK118" s="718" t="s">
        <v>235</v>
      </c>
      <c r="AL118" s="716"/>
      <c r="AM118" s="716"/>
      <c r="AN118" s="716"/>
      <c r="AO118" s="717"/>
      <c r="AP118" s="798" t="s">
        <v>374</v>
      </c>
      <c r="AQ118" s="799"/>
      <c r="AR118" s="799"/>
      <c r="AS118" s="799"/>
      <c r="AT118" s="800"/>
      <c r="AU118" s="755"/>
      <c r="AV118" s="756"/>
      <c r="AW118" s="756"/>
      <c r="AX118" s="756"/>
      <c r="AY118" s="756"/>
      <c r="AZ118" s="801" t="s">
        <v>403</v>
      </c>
      <c r="BA118" s="785"/>
      <c r="BB118" s="785"/>
      <c r="BC118" s="785"/>
      <c r="BD118" s="785"/>
      <c r="BE118" s="785"/>
      <c r="BF118" s="785"/>
      <c r="BG118" s="785"/>
      <c r="BH118" s="785"/>
      <c r="BI118" s="785"/>
      <c r="BJ118" s="785"/>
      <c r="BK118" s="785"/>
      <c r="BL118" s="785"/>
      <c r="BM118" s="785"/>
      <c r="BN118" s="785"/>
      <c r="BO118" s="785"/>
      <c r="BP118" s="786"/>
      <c r="BQ118" s="802" t="s">
        <v>66</v>
      </c>
      <c r="BR118" s="803"/>
      <c r="BS118" s="803"/>
      <c r="BT118" s="803"/>
      <c r="BU118" s="803"/>
      <c r="BV118" s="803" t="s">
        <v>66</v>
      </c>
      <c r="BW118" s="803"/>
      <c r="BX118" s="803"/>
      <c r="BY118" s="803"/>
      <c r="BZ118" s="803"/>
      <c r="CA118" s="803" t="s">
        <v>66</v>
      </c>
      <c r="CB118" s="803"/>
      <c r="CC118" s="803"/>
      <c r="CD118" s="803"/>
      <c r="CE118" s="803"/>
      <c r="CF118" s="762" t="s">
        <v>66</v>
      </c>
      <c r="CG118" s="763"/>
      <c r="CH118" s="763"/>
      <c r="CI118" s="763"/>
      <c r="CJ118" s="763"/>
      <c r="CK118" s="764"/>
      <c r="CL118" s="765"/>
      <c r="CM118" s="766" t="s">
        <v>404</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73" t="s">
        <v>66</v>
      </c>
      <c r="DH118" s="774"/>
      <c r="DI118" s="774"/>
      <c r="DJ118" s="774"/>
      <c r="DK118" s="775"/>
      <c r="DL118" s="776" t="s">
        <v>66</v>
      </c>
      <c r="DM118" s="774"/>
      <c r="DN118" s="774"/>
      <c r="DO118" s="774"/>
      <c r="DP118" s="775"/>
      <c r="DQ118" s="776" t="s">
        <v>66</v>
      </c>
      <c r="DR118" s="774"/>
      <c r="DS118" s="774"/>
      <c r="DT118" s="774"/>
      <c r="DU118" s="775"/>
      <c r="DV118" s="777" t="s">
        <v>66</v>
      </c>
      <c r="DW118" s="778"/>
      <c r="DX118" s="778"/>
      <c r="DY118" s="778"/>
      <c r="DZ118" s="779"/>
    </row>
    <row r="119" spans="1:130" s="499" customFormat="1" ht="26.25" customHeight="1" x14ac:dyDescent="0.15">
      <c r="A119" s="804" t="s">
        <v>379</v>
      </c>
      <c r="B119" s="739"/>
      <c r="C119" s="740" t="s">
        <v>380</v>
      </c>
      <c r="D119" s="741"/>
      <c r="E119" s="741"/>
      <c r="F119" s="741"/>
      <c r="G119" s="741"/>
      <c r="H119" s="741"/>
      <c r="I119" s="741"/>
      <c r="J119" s="741"/>
      <c r="K119" s="741"/>
      <c r="L119" s="741"/>
      <c r="M119" s="741"/>
      <c r="N119" s="741"/>
      <c r="O119" s="741"/>
      <c r="P119" s="741"/>
      <c r="Q119" s="741"/>
      <c r="R119" s="741"/>
      <c r="S119" s="741"/>
      <c r="T119" s="741"/>
      <c r="U119" s="741"/>
      <c r="V119" s="741"/>
      <c r="W119" s="741"/>
      <c r="X119" s="741"/>
      <c r="Y119" s="741"/>
      <c r="Z119" s="742"/>
      <c r="AA119" s="724" t="s">
        <v>66</v>
      </c>
      <c r="AB119" s="725"/>
      <c r="AC119" s="725"/>
      <c r="AD119" s="725"/>
      <c r="AE119" s="726"/>
      <c r="AF119" s="727" t="s">
        <v>66</v>
      </c>
      <c r="AG119" s="725"/>
      <c r="AH119" s="725"/>
      <c r="AI119" s="725"/>
      <c r="AJ119" s="726"/>
      <c r="AK119" s="727" t="s">
        <v>66</v>
      </c>
      <c r="AL119" s="725"/>
      <c r="AM119" s="725"/>
      <c r="AN119" s="725"/>
      <c r="AO119" s="726"/>
      <c r="AP119" s="728" t="s">
        <v>66</v>
      </c>
      <c r="AQ119" s="729"/>
      <c r="AR119" s="729"/>
      <c r="AS119" s="729"/>
      <c r="AT119" s="730"/>
      <c r="AU119" s="805"/>
      <c r="AV119" s="806"/>
      <c r="AW119" s="806"/>
      <c r="AX119" s="806"/>
      <c r="AY119" s="806"/>
      <c r="AZ119" s="807" t="s">
        <v>120</v>
      </c>
      <c r="BA119" s="807"/>
      <c r="BB119" s="807"/>
      <c r="BC119" s="807"/>
      <c r="BD119" s="807"/>
      <c r="BE119" s="807"/>
      <c r="BF119" s="807"/>
      <c r="BG119" s="807"/>
      <c r="BH119" s="807"/>
      <c r="BI119" s="807"/>
      <c r="BJ119" s="807"/>
      <c r="BK119" s="807"/>
      <c r="BL119" s="807"/>
      <c r="BM119" s="807"/>
      <c r="BN119" s="807"/>
      <c r="BO119" s="790" t="s">
        <v>405</v>
      </c>
      <c r="BP119" s="808"/>
      <c r="BQ119" s="802">
        <v>285135520</v>
      </c>
      <c r="BR119" s="803"/>
      <c r="BS119" s="803"/>
      <c r="BT119" s="803"/>
      <c r="BU119" s="803"/>
      <c r="BV119" s="803">
        <v>280525580</v>
      </c>
      <c r="BW119" s="803"/>
      <c r="BX119" s="803"/>
      <c r="BY119" s="803"/>
      <c r="BZ119" s="803"/>
      <c r="CA119" s="803">
        <v>273123253</v>
      </c>
      <c r="CB119" s="803"/>
      <c r="CC119" s="803"/>
      <c r="CD119" s="803"/>
      <c r="CE119" s="803"/>
      <c r="CF119" s="809"/>
      <c r="CG119" s="810"/>
      <c r="CH119" s="810"/>
      <c r="CI119" s="810"/>
      <c r="CJ119" s="811"/>
      <c r="CK119" s="812"/>
      <c r="CL119" s="813"/>
      <c r="CM119" s="814" t="s">
        <v>406</v>
      </c>
      <c r="CN119" s="815"/>
      <c r="CO119" s="815"/>
      <c r="CP119" s="815"/>
      <c r="CQ119" s="815"/>
      <c r="CR119" s="815"/>
      <c r="CS119" s="815"/>
      <c r="CT119" s="815"/>
      <c r="CU119" s="815"/>
      <c r="CV119" s="815"/>
      <c r="CW119" s="815"/>
      <c r="CX119" s="815"/>
      <c r="CY119" s="815"/>
      <c r="CZ119" s="815"/>
      <c r="DA119" s="815"/>
      <c r="DB119" s="815"/>
      <c r="DC119" s="815"/>
      <c r="DD119" s="815"/>
      <c r="DE119" s="815"/>
      <c r="DF119" s="816"/>
      <c r="DG119" s="817">
        <v>35200</v>
      </c>
      <c r="DH119" s="818"/>
      <c r="DI119" s="818"/>
      <c r="DJ119" s="818"/>
      <c r="DK119" s="819"/>
      <c r="DL119" s="820">
        <v>26400</v>
      </c>
      <c r="DM119" s="818"/>
      <c r="DN119" s="818"/>
      <c r="DO119" s="818"/>
      <c r="DP119" s="819"/>
      <c r="DQ119" s="820">
        <v>17600</v>
      </c>
      <c r="DR119" s="818"/>
      <c r="DS119" s="818"/>
      <c r="DT119" s="818"/>
      <c r="DU119" s="819"/>
      <c r="DV119" s="821">
        <v>0</v>
      </c>
      <c r="DW119" s="822"/>
      <c r="DX119" s="822"/>
      <c r="DY119" s="822"/>
      <c r="DZ119" s="823"/>
    </row>
    <row r="120" spans="1:130" s="499" customFormat="1" ht="26.25" customHeight="1" x14ac:dyDescent="0.15">
      <c r="A120" s="824"/>
      <c r="B120" s="765"/>
      <c r="C120" s="766" t="s">
        <v>383</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73" t="s">
        <v>66</v>
      </c>
      <c r="AB120" s="774"/>
      <c r="AC120" s="774"/>
      <c r="AD120" s="774"/>
      <c r="AE120" s="775"/>
      <c r="AF120" s="776" t="s">
        <v>66</v>
      </c>
      <c r="AG120" s="774"/>
      <c r="AH120" s="774"/>
      <c r="AI120" s="774"/>
      <c r="AJ120" s="775"/>
      <c r="AK120" s="776" t="s">
        <v>66</v>
      </c>
      <c r="AL120" s="774"/>
      <c r="AM120" s="774"/>
      <c r="AN120" s="774"/>
      <c r="AO120" s="775"/>
      <c r="AP120" s="777" t="s">
        <v>66</v>
      </c>
      <c r="AQ120" s="778"/>
      <c r="AR120" s="778"/>
      <c r="AS120" s="778"/>
      <c r="AT120" s="779"/>
      <c r="AU120" s="825" t="s">
        <v>407</v>
      </c>
      <c r="AV120" s="826"/>
      <c r="AW120" s="826"/>
      <c r="AX120" s="826"/>
      <c r="AY120" s="827"/>
      <c r="AZ120" s="733" t="s">
        <v>408</v>
      </c>
      <c r="BA120" s="722"/>
      <c r="BB120" s="722"/>
      <c r="BC120" s="722"/>
      <c r="BD120" s="722"/>
      <c r="BE120" s="722"/>
      <c r="BF120" s="722"/>
      <c r="BG120" s="722"/>
      <c r="BH120" s="722"/>
      <c r="BI120" s="722"/>
      <c r="BJ120" s="722"/>
      <c r="BK120" s="722"/>
      <c r="BL120" s="722"/>
      <c r="BM120" s="722"/>
      <c r="BN120" s="722"/>
      <c r="BO120" s="722"/>
      <c r="BP120" s="723"/>
      <c r="BQ120" s="734">
        <v>58164848</v>
      </c>
      <c r="BR120" s="735"/>
      <c r="BS120" s="735"/>
      <c r="BT120" s="735"/>
      <c r="BU120" s="735"/>
      <c r="BV120" s="735">
        <v>56883539</v>
      </c>
      <c r="BW120" s="735"/>
      <c r="BX120" s="735"/>
      <c r="BY120" s="735"/>
      <c r="BZ120" s="735"/>
      <c r="CA120" s="735">
        <v>61780863</v>
      </c>
      <c r="CB120" s="735"/>
      <c r="CC120" s="735"/>
      <c r="CD120" s="735"/>
      <c r="CE120" s="735"/>
      <c r="CF120" s="736">
        <v>60.8</v>
      </c>
      <c r="CG120" s="737"/>
      <c r="CH120" s="737"/>
      <c r="CI120" s="737"/>
      <c r="CJ120" s="737"/>
      <c r="CK120" s="828" t="s">
        <v>409</v>
      </c>
      <c r="CL120" s="829"/>
      <c r="CM120" s="829"/>
      <c r="CN120" s="829"/>
      <c r="CO120" s="830"/>
      <c r="CP120" s="831" t="s">
        <v>345</v>
      </c>
      <c r="CQ120" s="832"/>
      <c r="CR120" s="832"/>
      <c r="CS120" s="832"/>
      <c r="CT120" s="832"/>
      <c r="CU120" s="832"/>
      <c r="CV120" s="832"/>
      <c r="CW120" s="832"/>
      <c r="CX120" s="832"/>
      <c r="CY120" s="832"/>
      <c r="CZ120" s="832"/>
      <c r="DA120" s="832"/>
      <c r="DB120" s="832"/>
      <c r="DC120" s="832"/>
      <c r="DD120" s="832"/>
      <c r="DE120" s="832"/>
      <c r="DF120" s="833"/>
      <c r="DG120" s="734">
        <v>55122850</v>
      </c>
      <c r="DH120" s="735"/>
      <c r="DI120" s="735"/>
      <c r="DJ120" s="735"/>
      <c r="DK120" s="735"/>
      <c r="DL120" s="735">
        <v>47452169</v>
      </c>
      <c r="DM120" s="735"/>
      <c r="DN120" s="735"/>
      <c r="DO120" s="735"/>
      <c r="DP120" s="735"/>
      <c r="DQ120" s="735">
        <v>41309010</v>
      </c>
      <c r="DR120" s="735"/>
      <c r="DS120" s="735"/>
      <c r="DT120" s="735"/>
      <c r="DU120" s="735"/>
      <c r="DV120" s="743">
        <v>40.6</v>
      </c>
      <c r="DW120" s="743"/>
      <c r="DX120" s="743"/>
      <c r="DY120" s="743"/>
      <c r="DZ120" s="744"/>
    </row>
    <row r="121" spans="1:130" s="499" customFormat="1" ht="26.25" customHeight="1" x14ac:dyDescent="0.15">
      <c r="A121" s="824"/>
      <c r="B121" s="765"/>
      <c r="C121" s="787" t="s">
        <v>410</v>
      </c>
      <c r="D121" s="788"/>
      <c r="E121" s="788"/>
      <c r="F121" s="788"/>
      <c r="G121" s="788"/>
      <c r="H121" s="788"/>
      <c r="I121" s="788"/>
      <c r="J121" s="788"/>
      <c r="K121" s="788"/>
      <c r="L121" s="788"/>
      <c r="M121" s="788"/>
      <c r="N121" s="788"/>
      <c r="O121" s="788"/>
      <c r="P121" s="788"/>
      <c r="Q121" s="788"/>
      <c r="R121" s="788"/>
      <c r="S121" s="788"/>
      <c r="T121" s="788"/>
      <c r="U121" s="788"/>
      <c r="V121" s="788"/>
      <c r="W121" s="788"/>
      <c r="X121" s="788"/>
      <c r="Y121" s="788"/>
      <c r="Z121" s="789"/>
      <c r="AA121" s="773">
        <v>162200</v>
      </c>
      <c r="AB121" s="774"/>
      <c r="AC121" s="774"/>
      <c r="AD121" s="774"/>
      <c r="AE121" s="775"/>
      <c r="AF121" s="776">
        <v>156458</v>
      </c>
      <c r="AG121" s="774"/>
      <c r="AH121" s="774"/>
      <c r="AI121" s="774"/>
      <c r="AJ121" s="775"/>
      <c r="AK121" s="776">
        <v>150715</v>
      </c>
      <c r="AL121" s="774"/>
      <c r="AM121" s="774"/>
      <c r="AN121" s="774"/>
      <c r="AO121" s="775"/>
      <c r="AP121" s="777">
        <v>0.1</v>
      </c>
      <c r="AQ121" s="778"/>
      <c r="AR121" s="778"/>
      <c r="AS121" s="778"/>
      <c r="AT121" s="779"/>
      <c r="AU121" s="834"/>
      <c r="AV121" s="835"/>
      <c r="AW121" s="835"/>
      <c r="AX121" s="835"/>
      <c r="AY121" s="836"/>
      <c r="AZ121" s="757" t="s">
        <v>411</v>
      </c>
      <c r="BA121" s="758"/>
      <c r="BB121" s="758"/>
      <c r="BC121" s="758"/>
      <c r="BD121" s="758"/>
      <c r="BE121" s="758"/>
      <c r="BF121" s="758"/>
      <c r="BG121" s="758"/>
      <c r="BH121" s="758"/>
      <c r="BI121" s="758"/>
      <c r="BJ121" s="758"/>
      <c r="BK121" s="758"/>
      <c r="BL121" s="758"/>
      <c r="BM121" s="758"/>
      <c r="BN121" s="758"/>
      <c r="BO121" s="758"/>
      <c r="BP121" s="759"/>
      <c r="BQ121" s="760">
        <v>36634791</v>
      </c>
      <c r="BR121" s="761"/>
      <c r="BS121" s="761"/>
      <c r="BT121" s="761"/>
      <c r="BU121" s="761"/>
      <c r="BV121" s="761">
        <v>34341494</v>
      </c>
      <c r="BW121" s="761"/>
      <c r="BX121" s="761"/>
      <c r="BY121" s="761"/>
      <c r="BZ121" s="761"/>
      <c r="CA121" s="761">
        <v>32647728</v>
      </c>
      <c r="CB121" s="761"/>
      <c r="CC121" s="761"/>
      <c r="CD121" s="761"/>
      <c r="CE121" s="761"/>
      <c r="CF121" s="762">
        <v>32.1</v>
      </c>
      <c r="CG121" s="763"/>
      <c r="CH121" s="763"/>
      <c r="CI121" s="763"/>
      <c r="CJ121" s="763"/>
      <c r="CK121" s="837"/>
      <c r="CL121" s="838"/>
      <c r="CM121" s="838"/>
      <c r="CN121" s="838"/>
      <c r="CO121" s="839"/>
      <c r="CP121" s="840" t="s">
        <v>347</v>
      </c>
      <c r="CQ121" s="841"/>
      <c r="CR121" s="841"/>
      <c r="CS121" s="841"/>
      <c r="CT121" s="841"/>
      <c r="CU121" s="841"/>
      <c r="CV121" s="841"/>
      <c r="CW121" s="841"/>
      <c r="CX121" s="841"/>
      <c r="CY121" s="841"/>
      <c r="CZ121" s="841"/>
      <c r="DA121" s="841"/>
      <c r="DB121" s="841"/>
      <c r="DC121" s="841"/>
      <c r="DD121" s="841"/>
      <c r="DE121" s="841"/>
      <c r="DF121" s="842"/>
      <c r="DG121" s="760">
        <v>570498</v>
      </c>
      <c r="DH121" s="761"/>
      <c r="DI121" s="761"/>
      <c r="DJ121" s="761"/>
      <c r="DK121" s="761"/>
      <c r="DL121" s="761">
        <v>1850194</v>
      </c>
      <c r="DM121" s="761"/>
      <c r="DN121" s="761"/>
      <c r="DO121" s="761"/>
      <c r="DP121" s="761"/>
      <c r="DQ121" s="761">
        <v>2305002</v>
      </c>
      <c r="DR121" s="761"/>
      <c r="DS121" s="761"/>
      <c r="DT121" s="761"/>
      <c r="DU121" s="761"/>
      <c r="DV121" s="769">
        <v>2.2999999999999998</v>
      </c>
      <c r="DW121" s="769"/>
      <c r="DX121" s="769"/>
      <c r="DY121" s="769"/>
      <c r="DZ121" s="770"/>
    </row>
    <row r="122" spans="1:130" s="499" customFormat="1" ht="26.25" customHeight="1" x14ac:dyDescent="0.15">
      <c r="A122" s="824"/>
      <c r="B122" s="765"/>
      <c r="C122" s="766" t="s">
        <v>393</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73" t="s">
        <v>66</v>
      </c>
      <c r="AB122" s="774"/>
      <c r="AC122" s="774"/>
      <c r="AD122" s="774"/>
      <c r="AE122" s="775"/>
      <c r="AF122" s="776" t="s">
        <v>66</v>
      </c>
      <c r="AG122" s="774"/>
      <c r="AH122" s="774"/>
      <c r="AI122" s="774"/>
      <c r="AJ122" s="775"/>
      <c r="AK122" s="776" t="s">
        <v>66</v>
      </c>
      <c r="AL122" s="774"/>
      <c r="AM122" s="774"/>
      <c r="AN122" s="774"/>
      <c r="AO122" s="775"/>
      <c r="AP122" s="777" t="s">
        <v>66</v>
      </c>
      <c r="AQ122" s="778"/>
      <c r="AR122" s="778"/>
      <c r="AS122" s="778"/>
      <c r="AT122" s="779"/>
      <c r="AU122" s="834"/>
      <c r="AV122" s="835"/>
      <c r="AW122" s="835"/>
      <c r="AX122" s="835"/>
      <c r="AY122" s="836"/>
      <c r="AZ122" s="801" t="s">
        <v>412</v>
      </c>
      <c r="BA122" s="785"/>
      <c r="BB122" s="785"/>
      <c r="BC122" s="785"/>
      <c r="BD122" s="785"/>
      <c r="BE122" s="785"/>
      <c r="BF122" s="785"/>
      <c r="BG122" s="785"/>
      <c r="BH122" s="785"/>
      <c r="BI122" s="785"/>
      <c r="BJ122" s="785"/>
      <c r="BK122" s="785"/>
      <c r="BL122" s="785"/>
      <c r="BM122" s="785"/>
      <c r="BN122" s="785"/>
      <c r="BO122" s="785"/>
      <c r="BP122" s="786"/>
      <c r="BQ122" s="802">
        <v>189583380</v>
      </c>
      <c r="BR122" s="803"/>
      <c r="BS122" s="803"/>
      <c r="BT122" s="803"/>
      <c r="BU122" s="803"/>
      <c r="BV122" s="803">
        <v>185464409</v>
      </c>
      <c r="BW122" s="803"/>
      <c r="BX122" s="803"/>
      <c r="BY122" s="803"/>
      <c r="BZ122" s="803"/>
      <c r="CA122" s="803">
        <v>181393669</v>
      </c>
      <c r="CB122" s="803"/>
      <c r="CC122" s="803"/>
      <c r="CD122" s="803"/>
      <c r="CE122" s="803"/>
      <c r="CF122" s="843">
        <v>178.5</v>
      </c>
      <c r="CG122" s="844"/>
      <c r="CH122" s="844"/>
      <c r="CI122" s="844"/>
      <c r="CJ122" s="844"/>
      <c r="CK122" s="837"/>
      <c r="CL122" s="838"/>
      <c r="CM122" s="838"/>
      <c r="CN122" s="838"/>
      <c r="CO122" s="839"/>
      <c r="CP122" s="840" t="s">
        <v>343</v>
      </c>
      <c r="CQ122" s="841"/>
      <c r="CR122" s="841"/>
      <c r="CS122" s="841"/>
      <c r="CT122" s="841"/>
      <c r="CU122" s="841"/>
      <c r="CV122" s="841"/>
      <c r="CW122" s="841"/>
      <c r="CX122" s="841"/>
      <c r="CY122" s="841"/>
      <c r="CZ122" s="841"/>
      <c r="DA122" s="841"/>
      <c r="DB122" s="841"/>
      <c r="DC122" s="841"/>
      <c r="DD122" s="841"/>
      <c r="DE122" s="841"/>
      <c r="DF122" s="842"/>
      <c r="DG122" s="760">
        <v>458261</v>
      </c>
      <c r="DH122" s="761"/>
      <c r="DI122" s="761"/>
      <c r="DJ122" s="761"/>
      <c r="DK122" s="761"/>
      <c r="DL122" s="761">
        <v>485953</v>
      </c>
      <c r="DM122" s="761"/>
      <c r="DN122" s="761"/>
      <c r="DO122" s="761"/>
      <c r="DP122" s="761"/>
      <c r="DQ122" s="761">
        <v>464140</v>
      </c>
      <c r="DR122" s="761"/>
      <c r="DS122" s="761"/>
      <c r="DT122" s="761"/>
      <c r="DU122" s="761"/>
      <c r="DV122" s="769">
        <v>0.5</v>
      </c>
      <c r="DW122" s="769"/>
      <c r="DX122" s="769"/>
      <c r="DY122" s="769"/>
      <c r="DZ122" s="770"/>
    </row>
    <row r="123" spans="1:130" s="499" customFormat="1" ht="26.25" customHeight="1" x14ac:dyDescent="0.15">
      <c r="A123" s="824"/>
      <c r="B123" s="765"/>
      <c r="C123" s="766" t="s">
        <v>399</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73">
        <v>769</v>
      </c>
      <c r="AB123" s="774"/>
      <c r="AC123" s="774"/>
      <c r="AD123" s="774"/>
      <c r="AE123" s="775"/>
      <c r="AF123" s="776">
        <v>752</v>
      </c>
      <c r="AG123" s="774"/>
      <c r="AH123" s="774"/>
      <c r="AI123" s="774"/>
      <c r="AJ123" s="775"/>
      <c r="AK123" s="776" t="s">
        <v>66</v>
      </c>
      <c r="AL123" s="774"/>
      <c r="AM123" s="774"/>
      <c r="AN123" s="774"/>
      <c r="AO123" s="775"/>
      <c r="AP123" s="777" t="s">
        <v>66</v>
      </c>
      <c r="AQ123" s="778"/>
      <c r="AR123" s="778"/>
      <c r="AS123" s="778"/>
      <c r="AT123" s="779"/>
      <c r="AU123" s="845"/>
      <c r="AV123" s="846"/>
      <c r="AW123" s="846"/>
      <c r="AX123" s="846"/>
      <c r="AY123" s="846"/>
      <c r="AZ123" s="807" t="s">
        <v>120</v>
      </c>
      <c r="BA123" s="807"/>
      <c r="BB123" s="807"/>
      <c r="BC123" s="807"/>
      <c r="BD123" s="807"/>
      <c r="BE123" s="807"/>
      <c r="BF123" s="807"/>
      <c r="BG123" s="807"/>
      <c r="BH123" s="807"/>
      <c r="BI123" s="807"/>
      <c r="BJ123" s="807"/>
      <c r="BK123" s="807"/>
      <c r="BL123" s="807"/>
      <c r="BM123" s="807"/>
      <c r="BN123" s="807"/>
      <c r="BO123" s="790" t="s">
        <v>413</v>
      </c>
      <c r="BP123" s="808"/>
      <c r="BQ123" s="847">
        <v>284383019</v>
      </c>
      <c r="BR123" s="848"/>
      <c r="BS123" s="848"/>
      <c r="BT123" s="848"/>
      <c r="BU123" s="848"/>
      <c r="BV123" s="848">
        <v>276689442</v>
      </c>
      <c r="BW123" s="848"/>
      <c r="BX123" s="848"/>
      <c r="BY123" s="848"/>
      <c r="BZ123" s="848"/>
      <c r="CA123" s="848">
        <v>275822260</v>
      </c>
      <c r="CB123" s="848"/>
      <c r="CC123" s="848"/>
      <c r="CD123" s="848"/>
      <c r="CE123" s="848"/>
      <c r="CF123" s="809"/>
      <c r="CG123" s="810"/>
      <c r="CH123" s="810"/>
      <c r="CI123" s="810"/>
      <c r="CJ123" s="811"/>
      <c r="CK123" s="837"/>
      <c r="CL123" s="838"/>
      <c r="CM123" s="838"/>
      <c r="CN123" s="838"/>
      <c r="CO123" s="839"/>
      <c r="CP123" s="840" t="s">
        <v>341</v>
      </c>
      <c r="CQ123" s="841"/>
      <c r="CR123" s="841"/>
      <c r="CS123" s="841"/>
      <c r="CT123" s="841"/>
      <c r="CU123" s="841"/>
      <c r="CV123" s="841"/>
      <c r="CW123" s="841"/>
      <c r="CX123" s="841"/>
      <c r="CY123" s="841"/>
      <c r="CZ123" s="841"/>
      <c r="DA123" s="841"/>
      <c r="DB123" s="841"/>
      <c r="DC123" s="841"/>
      <c r="DD123" s="841"/>
      <c r="DE123" s="841"/>
      <c r="DF123" s="842"/>
      <c r="DG123" s="773">
        <v>35093</v>
      </c>
      <c r="DH123" s="774"/>
      <c r="DI123" s="774"/>
      <c r="DJ123" s="774"/>
      <c r="DK123" s="775"/>
      <c r="DL123" s="776">
        <v>23627</v>
      </c>
      <c r="DM123" s="774"/>
      <c r="DN123" s="774"/>
      <c r="DO123" s="774"/>
      <c r="DP123" s="775"/>
      <c r="DQ123" s="776">
        <v>11931</v>
      </c>
      <c r="DR123" s="774"/>
      <c r="DS123" s="774"/>
      <c r="DT123" s="774"/>
      <c r="DU123" s="775"/>
      <c r="DV123" s="777">
        <v>0</v>
      </c>
      <c r="DW123" s="778"/>
      <c r="DX123" s="778"/>
      <c r="DY123" s="778"/>
      <c r="DZ123" s="779"/>
    </row>
    <row r="124" spans="1:130" s="499" customFormat="1" ht="26.25" customHeight="1" thickBot="1" x14ac:dyDescent="0.2">
      <c r="A124" s="824"/>
      <c r="B124" s="765"/>
      <c r="C124" s="766" t="s">
        <v>402</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73" t="s">
        <v>66</v>
      </c>
      <c r="AB124" s="774"/>
      <c r="AC124" s="774"/>
      <c r="AD124" s="774"/>
      <c r="AE124" s="775"/>
      <c r="AF124" s="776" t="s">
        <v>66</v>
      </c>
      <c r="AG124" s="774"/>
      <c r="AH124" s="774"/>
      <c r="AI124" s="774"/>
      <c r="AJ124" s="775"/>
      <c r="AK124" s="776" t="s">
        <v>66</v>
      </c>
      <c r="AL124" s="774"/>
      <c r="AM124" s="774"/>
      <c r="AN124" s="774"/>
      <c r="AO124" s="775"/>
      <c r="AP124" s="777" t="s">
        <v>66</v>
      </c>
      <c r="AQ124" s="778"/>
      <c r="AR124" s="778"/>
      <c r="AS124" s="778"/>
      <c r="AT124" s="779"/>
      <c r="AU124" s="849" t="s">
        <v>414</v>
      </c>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1"/>
      <c r="BQ124" s="852">
        <v>0.7</v>
      </c>
      <c r="BR124" s="853"/>
      <c r="BS124" s="853"/>
      <c r="BT124" s="853"/>
      <c r="BU124" s="853"/>
      <c r="BV124" s="853">
        <v>3.7</v>
      </c>
      <c r="BW124" s="853"/>
      <c r="BX124" s="853"/>
      <c r="BY124" s="853"/>
      <c r="BZ124" s="853"/>
      <c r="CA124" s="853" t="s">
        <v>66</v>
      </c>
      <c r="CB124" s="853"/>
      <c r="CC124" s="853"/>
      <c r="CD124" s="853"/>
      <c r="CE124" s="853"/>
      <c r="CF124" s="854"/>
      <c r="CG124" s="855"/>
      <c r="CH124" s="855"/>
      <c r="CI124" s="855"/>
      <c r="CJ124" s="856"/>
      <c r="CK124" s="857"/>
      <c r="CL124" s="857"/>
      <c r="CM124" s="857"/>
      <c r="CN124" s="857"/>
      <c r="CO124" s="858"/>
      <c r="CP124" s="840" t="s">
        <v>415</v>
      </c>
      <c r="CQ124" s="841"/>
      <c r="CR124" s="841"/>
      <c r="CS124" s="841"/>
      <c r="CT124" s="841"/>
      <c r="CU124" s="841"/>
      <c r="CV124" s="841"/>
      <c r="CW124" s="841"/>
      <c r="CX124" s="841"/>
      <c r="CY124" s="841"/>
      <c r="CZ124" s="841"/>
      <c r="DA124" s="841"/>
      <c r="DB124" s="841"/>
      <c r="DC124" s="841"/>
      <c r="DD124" s="841"/>
      <c r="DE124" s="841"/>
      <c r="DF124" s="842"/>
      <c r="DG124" s="817" t="s">
        <v>66</v>
      </c>
      <c r="DH124" s="818"/>
      <c r="DI124" s="818"/>
      <c r="DJ124" s="818"/>
      <c r="DK124" s="819"/>
      <c r="DL124" s="820" t="s">
        <v>66</v>
      </c>
      <c r="DM124" s="818"/>
      <c r="DN124" s="818"/>
      <c r="DO124" s="818"/>
      <c r="DP124" s="819"/>
      <c r="DQ124" s="820" t="s">
        <v>66</v>
      </c>
      <c r="DR124" s="818"/>
      <c r="DS124" s="818"/>
      <c r="DT124" s="818"/>
      <c r="DU124" s="819"/>
      <c r="DV124" s="821" t="s">
        <v>66</v>
      </c>
      <c r="DW124" s="822"/>
      <c r="DX124" s="822"/>
      <c r="DY124" s="822"/>
      <c r="DZ124" s="823"/>
    </row>
    <row r="125" spans="1:130" s="499" customFormat="1" ht="26.25" customHeight="1" x14ac:dyDescent="0.15">
      <c r="A125" s="824"/>
      <c r="B125" s="765"/>
      <c r="C125" s="766" t="s">
        <v>404</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73" t="s">
        <v>66</v>
      </c>
      <c r="AB125" s="774"/>
      <c r="AC125" s="774"/>
      <c r="AD125" s="774"/>
      <c r="AE125" s="775"/>
      <c r="AF125" s="776" t="s">
        <v>66</v>
      </c>
      <c r="AG125" s="774"/>
      <c r="AH125" s="774"/>
      <c r="AI125" s="774"/>
      <c r="AJ125" s="775"/>
      <c r="AK125" s="776" t="s">
        <v>66</v>
      </c>
      <c r="AL125" s="774"/>
      <c r="AM125" s="774"/>
      <c r="AN125" s="774"/>
      <c r="AO125" s="775"/>
      <c r="AP125" s="777" t="s">
        <v>66</v>
      </c>
      <c r="AQ125" s="778"/>
      <c r="AR125" s="778"/>
      <c r="AS125" s="778"/>
      <c r="AT125" s="779"/>
      <c r="AU125" s="859"/>
      <c r="AV125" s="860"/>
      <c r="AW125" s="860"/>
      <c r="AX125" s="860"/>
      <c r="AY125" s="860"/>
      <c r="AZ125" s="860"/>
      <c r="BA125" s="860"/>
      <c r="BB125" s="860"/>
      <c r="BC125" s="860"/>
      <c r="BD125" s="860"/>
      <c r="BE125" s="860"/>
      <c r="BF125" s="860"/>
      <c r="BG125" s="860"/>
      <c r="BH125" s="860"/>
      <c r="BI125" s="860"/>
      <c r="BJ125" s="860"/>
      <c r="BK125" s="860"/>
      <c r="BL125" s="860"/>
      <c r="BM125" s="860"/>
      <c r="BN125" s="860"/>
      <c r="BO125" s="860"/>
      <c r="BP125" s="860"/>
      <c r="BQ125" s="861"/>
      <c r="BR125" s="861"/>
      <c r="BS125" s="861"/>
      <c r="BT125" s="861"/>
      <c r="BU125" s="861"/>
      <c r="BV125" s="861"/>
      <c r="BW125" s="861"/>
      <c r="BX125" s="861"/>
      <c r="BY125" s="861"/>
      <c r="BZ125" s="861"/>
      <c r="CA125" s="861"/>
      <c r="CB125" s="861"/>
      <c r="CC125" s="861"/>
      <c r="CD125" s="861"/>
      <c r="CE125" s="861"/>
      <c r="CF125" s="861"/>
      <c r="CG125" s="861"/>
      <c r="CH125" s="861"/>
      <c r="CI125" s="861"/>
      <c r="CJ125" s="862"/>
      <c r="CK125" s="863" t="s">
        <v>416</v>
      </c>
      <c r="CL125" s="829"/>
      <c r="CM125" s="829"/>
      <c r="CN125" s="829"/>
      <c r="CO125" s="830"/>
      <c r="CP125" s="733" t="s">
        <v>417</v>
      </c>
      <c r="CQ125" s="722"/>
      <c r="CR125" s="722"/>
      <c r="CS125" s="722"/>
      <c r="CT125" s="722"/>
      <c r="CU125" s="722"/>
      <c r="CV125" s="722"/>
      <c r="CW125" s="722"/>
      <c r="CX125" s="722"/>
      <c r="CY125" s="722"/>
      <c r="CZ125" s="722"/>
      <c r="DA125" s="722"/>
      <c r="DB125" s="722"/>
      <c r="DC125" s="722"/>
      <c r="DD125" s="722"/>
      <c r="DE125" s="722"/>
      <c r="DF125" s="723"/>
      <c r="DG125" s="734" t="s">
        <v>66</v>
      </c>
      <c r="DH125" s="735"/>
      <c r="DI125" s="735"/>
      <c r="DJ125" s="735"/>
      <c r="DK125" s="735"/>
      <c r="DL125" s="735" t="s">
        <v>66</v>
      </c>
      <c r="DM125" s="735"/>
      <c r="DN125" s="735"/>
      <c r="DO125" s="735"/>
      <c r="DP125" s="735"/>
      <c r="DQ125" s="735" t="s">
        <v>66</v>
      </c>
      <c r="DR125" s="735"/>
      <c r="DS125" s="735"/>
      <c r="DT125" s="735"/>
      <c r="DU125" s="735"/>
      <c r="DV125" s="743" t="s">
        <v>66</v>
      </c>
      <c r="DW125" s="743"/>
      <c r="DX125" s="743"/>
      <c r="DY125" s="743"/>
      <c r="DZ125" s="744"/>
    </row>
    <row r="126" spans="1:130" s="499" customFormat="1" ht="26.25" customHeight="1" thickBot="1" x14ac:dyDescent="0.2">
      <c r="A126" s="824"/>
      <c r="B126" s="765"/>
      <c r="C126" s="766" t="s">
        <v>406</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73">
        <v>231627</v>
      </c>
      <c r="AB126" s="774"/>
      <c r="AC126" s="774"/>
      <c r="AD126" s="774"/>
      <c r="AE126" s="775"/>
      <c r="AF126" s="776">
        <v>229934</v>
      </c>
      <c r="AG126" s="774"/>
      <c r="AH126" s="774"/>
      <c r="AI126" s="774"/>
      <c r="AJ126" s="775"/>
      <c r="AK126" s="776">
        <v>228704</v>
      </c>
      <c r="AL126" s="774"/>
      <c r="AM126" s="774"/>
      <c r="AN126" s="774"/>
      <c r="AO126" s="775"/>
      <c r="AP126" s="777">
        <v>0.2</v>
      </c>
      <c r="AQ126" s="778"/>
      <c r="AR126" s="778"/>
      <c r="AS126" s="778"/>
      <c r="AT126" s="779"/>
      <c r="AU126" s="864"/>
      <c r="AV126" s="864"/>
      <c r="AW126" s="864"/>
      <c r="AX126" s="864"/>
      <c r="AY126" s="864"/>
      <c r="AZ126" s="864"/>
      <c r="BA126" s="864"/>
      <c r="BB126" s="864"/>
      <c r="BC126" s="864"/>
      <c r="BD126" s="864"/>
      <c r="BE126" s="864"/>
      <c r="BF126" s="864"/>
      <c r="BG126" s="864"/>
      <c r="BH126" s="864"/>
      <c r="BI126" s="864"/>
      <c r="BJ126" s="864"/>
      <c r="BK126" s="864"/>
      <c r="BL126" s="864"/>
      <c r="BM126" s="864"/>
      <c r="BN126" s="864"/>
      <c r="BO126" s="864"/>
      <c r="BP126" s="864"/>
      <c r="BQ126" s="864"/>
      <c r="BR126" s="864"/>
      <c r="BS126" s="864"/>
      <c r="BT126" s="864"/>
      <c r="BU126" s="864"/>
      <c r="BV126" s="864"/>
      <c r="BW126" s="864"/>
      <c r="BX126" s="864"/>
      <c r="BY126" s="864"/>
      <c r="BZ126" s="864"/>
      <c r="CA126" s="864"/>
      <c r="CB126" s="864"/>
      <c r="CC126" s="864"/>
      <c r="CD126" s="865"/>
      <c r="CE126" s="865"/>
      <c r="CF126" s="865"/>
      <c r="CG126" s="861"/>
      <c r="CH126" s="861"/>
      <c r="CI126" s="861"/>
      <c r="CJ126" s="862"/>
      <c r="CK126" s="866"/>
      <c r="CL126" s="838"/>
      <c r="CM126" s="838"/>
      <c r="CN126" s="838"/>
      <c r="CO126" s="839"/>
      <c r="CP126" s="757" t="s">
        <v>418</v>
      </c>
      <c r="CQ126" s="758"/>
      <c r="CR126" s="758"/>
      <c r="CS126" s="758"/>
      <c r="CT126" s="758"/>
      <c r="CU126" s="758"/>
      <c r="CV126" s="758"/>
      <c r="CW126" s="758"/>
      <c r="CX126" s="758"/>
      <c r="CY126" s="758"/>
      <c r="CZ126" s="758"/>
      <c r="DA126" s="758"/>
      <c r="DB126" s="758"/>
      <c r="DC126" s="758"/>
      <c r="DD126" s="758"/>
      <c r="DE126" s="758"/>
      <c r="DF126" s="759"/>
      <c r="DG126" s="760" t="s">
        <v>66</v>
      </c>
      <c r="DH126" s="761"/>
      <c r="DI126" s="761"/>
      <c r="DJ126" s="761"/>
      <c r="DK126" s="761"/>
      <c r="DL126" s="761" t="s">
        <v>66</v>
      </c>
      <c r="DM126" s="761"/>
      <c r="DN126" s="761"/>
      <c r="DO126" s="761"/>
      <c r="DP126" s="761"/>
      <c r="DQ126" s="761" t="s">
        <v>66</v>
      </c>
      <c r="DR126" s="761"/>
      <c r="DS126" s="761"/>
      <c r="DT126" s="761"/>
      <c r="DU126" s="761"/>
      <c r="DV126" s="769" t="s">
        <v>66</v>
      </c>
      <c r="DW126" s="769"/>
      <c r="DX126" s="769"/>
      <c r="DY126" s="769"/>
      <c r="DZ126" s="770"/>
    </row>
    <row r="127" spans="1:130" s="499" customFormat="1" ht="26.25" customHeight="1" x14ac:dyDescent="0.15">
      <c r="A127" s="867"/>
      <c r="B127" s="813"/>
      <c r="C127" s="814" t="s">
        <v>419</v>
      </c>
      <c r="D127" s="815"/>
      <c r="E127" s="815"/>
      <c r="F127" s="815"/>
      <c r="G127" s="815"/>
      <c r="H127" s="815"/>
      <c r="I127" s="815"/>
      <c r="J127" s="815"/>
      <c r="K127" s="815"/>
      <c r="L127" s="815"/>
      <c r="M127" s="815"/>
      <c r="N127" s="815"/>
      <c r="O127" s="815"/>
      <c r="P127" s="815"/>
      <c r="Q127" s="815"/>
      <c r="R127" s="815"/>
      <c r="S127" s="815"/>
      <c r="T127" s="815"/>
      <c r="U127" s="815"/>
      <c r="V127" s="815"/>
      <c r="W127" s="815"/>
      <c r="X127" s="815"/>
      <c r="Y127" s="815"/>
      <c r="Z127" s="816"/>
      <c r="AA127" s="773" t="s">
        <v>66</v>
      </c>
      <c r="AB127" s="774"/>
      <c r="AC127" s="774"/>
      <c r="AD127" s="774"/>
      <c r="AE127" s="775"/>
      <c r="AF127" s="776" t="s">
        <v>66</v>
      </c>
      <c r="AG127" s="774"/>
      <c r="AH127" s="774"/>
      <c r="AI127" s="774"/>
      <c r="AJ127" s="775"/>
      <c r="AK127" s="776" t="s">
        <v>66</v>
      </c>
      <c r="AL127" s="774"/>
      <c r="AM127" s="774"/>
      <c r="AN127" s="774"/>
      <c r="AO127" s="775"/>
      <c r="AP127" s="777" t="s">
        <v>66</v>
      </c>
      <c r="AQ127" s="778"/>
      <c r="AR127" s="778"/>
      <c r="AS127" s="778"/>
      <c r="AT127" s="779"/>
      <c r="AU127" s="864"/>
      <c r="AV127" s="864"/>
      <c r="AW127" s="864"/>
      <c r="AX127" s="868" t="s">
        <v>420</v>
      </c>
      <c r="AY127" s="869"/>
      <c r="AZ127" s="869"/>
      <c r="BA127" s="869"/>
      <c r="BB127" s="869"/>
      <c r="BC127" s="869"/>
      <c r="BD127" s="869"/>
      <c r="BE127" s="870"/>
      <c r="BF127" s="871" t="s">
        <v>421</v>
      </c>
      <c r="BG127" s="869"/>
      <c r="BH127" s="869"/>
      <c r="BI127" s="869"/>
      <c r="BJ127" s="869"/>
      <c r="BK127" s="869"/>
      <c r="BL127" s="870"/>
      <c r="BM127" s="871" t="s">
        <v>422</v>
      </c>
      <c r="BN127" s="869"/>
      <c r="BO127" s="869"/>
      <c r="BP127" s="869"/>
      <c r="BQ127" s="869"/>
      <c r="BR127" s="869"/>
      <c r="BS127" s="870"/>
      <c r="BT127" s="871" t="s">
        <v>423</v>
      </c>
      <c r="BU127" s="869"/>
      <c r="BV127" s="869"/>
      <c r="BW127" s="869"/>
      <c r="BX127" s="869"/>
      <c r="BY127" s="869"/>
      <c r="BZ127" s="872"/>
      <c r="CA127" s="864"/>
      <c r="CB127" s="864"/>
      <c r="CC127" s="864"/>
      <c r="CD127" s="865"/>
      <c r="CE127" s="865"/>
      <c r="CF127" s="865"/>
      <c r="CG127" s="861"/>
      <c r="CH127" s="861"/>
      <c r="CI127" s="861"/>
      <c r="CJ127" s="862"/>
      <c r="CK127" s="866"/>
      <c r="CL127" s="838"/>
      <c r="CM127" s="838"/>
      <c r="CN127" s="838"/>
      <c r="CO127" s="839"/>
      <c r="CP127" s="757" t="s">
        <v>424</v>
      </c>
      <c r="CQ127" s="758"/>
      <c r="CR127" s="758"/>
      <c r="CS127" s="758"/>
      <c r="CT127" s="758"/>
      <c r="CU127" s="758"/>
      <c r="CV127" s="758"/>
      <c r="CW127" s="758"/>
      <c r="CX127" s="758"/>
      <c r="CY127" s="758"/>
      <c r="CZ127" s="758"/>
      <c r="DA127" s="758"/>
      <c r="DB127" s="758"/>
      <c r="DC127" s="758"/>
      <c r="DD127" s="758"/>
      <c r="DE127" s="758"/>
      <c r="DF127" s="759"/>
      <c r="DG127" s="760" t="s">
        <v>66</v>
      </c>
      <c r="DH127" s="761"/>
      <c r="DI127" s="761"/>
      <c r="DJ127" s="761"/>
      <c r="DK127" s="761"/>
      <c r="DL127" s="761" t="s">
        <v>66</v>
      </c>
      <c r="DM127" s="761"/>
      <c r="DN127" s="761"/>
      <c r="DO127" s="761"/>
      <c r="DP127" s="761"/>
      <c r="DQ127" s="761" t="s">
        <v>66</v>
      </c>
      <c r="DR127" s="761"/>
      <c r="DS127" s="761"/>
      <c r="DT127" s="761"/>
      <c r="DU127" s="761"/>
      <c r="DV127" s="769" t="s">
        <v>66</v>
      </c>
      <c r="DW127" s="769"/>
      <c r="DX127" s="769"/>
      <c r="DY127" s="769"/>
      <c r="DZ127" s="770"/>
    </row>
    <row r="128" spans="1:130" s="499" customFormat="1" ht="26.25" customHeight="1" thickBot="1" x14ac:dyDescent="0.2">
      <c r="A128" s="873" t="s">
        <v>425</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5" t="s">
        <v>426</v>
      </c>
      <c r="X128" s="875"/>
      <c r="Y128" s="875"/>
      <c r="Z128" s="876"/>
      <c r="AA128" s="877">
        <v>4334570</v>
      </c>
      <c r="AB128" s="878"/>
      <c r="AC128" s="878"/>
      <c r="AD128" s="878"/>
      <c r="AE128" s="879"/>
      <c r="AF128" s="880">
        <v>3853133</v>
      </c>
      <c r="AG128" s="878"/>
      <c r="AH128" s="878"/>
      <c r="AI128" s="878"/>
      <c r="AJ128" s="879"/>
      <c r="AK128" s="880">
        <v>3939777</v>
      </c>
      <c r="AL128" s="878"/>
      <c r="AM128" s="878"/>
      <c r="AN128" s="878"/>
      <c r="AO128" s="879"/>
      <c r="AP128" s="881"/>
      <c r="AQ128" s="882"/>
      <c r="AR128" s="882"/>
      <c r="AS128" s="882"/>
      <c r="AT128" s="883"/>
      <c r="AU128" s="864"/>
      <c r="AV128" s="864"/>
      <c r="AW128" s="864"/>
      <c r="AX128" s="721" t="s">
        <v>427</v>
      </c>
      <c r="AY128" s="722"/>
      <c r="AZ128" s="722"/>
      <c r="BA128" s="722"/>
      <c r="BB128" s="722"/>
      <c r="BC128" s="722"/>
      <c r="BD128" s="722"/>
      <c r="BE128" s="723"/>
      <c r="BF128" s="884" t="s">
        <v>66</v>
      </c>
      <c r="BG128" s="885"/>
      <c r="BH128" s="885"/>
      <c r="BI128" s="885"/>
      <c r="BJ128" s="885"/>
      <c r="BK128" s="885"/>
      <c r="BL128" s="886"/>
      <c r="BM128" s="884">
        <v>11.25</v>
      </c>
      <c r="BN128" s="885"/>
      <c r="BO128" s="885"/>
      <c r="BP128" s="885"/>
      <c r="BQ128" s="885"/>
      <c r="BR128" s="885"/>
      <c r="BS128" s="886"/>
      <c r="BT128" s="884">
        <v>20</v>
      </c>
      <c r="BU128" s="885"/>
      <c r="BV128" s="885"/>
      <c r="BW128" s="885"/>
      <c r="BX128" s="885"/>
      <c r="BY128" s="885"/>
      <c r="BZ128" s="887"/>
      <c r="CA128" s="865"/>
      <c r="CB128" s="865"/>
      <c r="CC128" s="865"/>
      <c r="CD128" s="865"/>
      <c r="CE128" s="865"/>
      <c r="CF128" s="865"/>
      <c r="CG128" s="861"/>
      <c r="CH128" s="861"/>
      <c r="CI128" s="861"/>
      <c r="CJ128" s="862"/>
      <c r="CK128" s="888"/>
      <c r="CL128" s="889"/>
      <c r="CM128" s="889"/>
      <c r="CN128" s="889"/>
      <c r="CO128" s="890"/>
      <c r="CP128" s="891" t="s">
        <v>428</v>
      </c>
      <c r="CQ128" s="892"/>
      <c r="CR128" s="892"/>
      <c r="CS128" s="892"/>
      <c r="CT128" s="892"/>
      <c r="CU128" s="892"/>
      <c r="CV128" s="892"/>
      <c r="CW128" s="892"/>
      <c r="CX128" s="892"/>
      <c r="CY128" s="892"/>
      <c r="CZ128" s="892"/>
      <c r="DA128" s="892"/>
      <c r="DB128" s="892"/>
      <c r="DC128" s="892"/>
      <c r="DD128" s="892"/>
      <c r="DE128" s="892"/>
      <c r="DF128" s="893"/>
      <c r="DG128" s="894">
        <v>918720</v>
      </c>
      <c r="DH128" s="895"/>
      <c r="DI128" s="895"/>
      <c r="DJ128" s="895"/>
      <c r="DK128" s="895"/>
      <c r="DL128" s="895">
        <v>674346</v>
      </c>
      <c r="DM128" s="895"/>
      <c r="DN128" s="895"/>
      <c r="DO128" s="895"/>
      <c r="DP128" s="895"/>
      <c r="DQ128" s="895">
        <v>475290</v>
      </c>
      <c r="DR128" s="895"/>
      <c r="DS128" s="895"/>
      <c r="DT128" s="895"/>
      <c r="DU128" s="895"/>
      <c r="DV128" s="896">
        <v>0.5</v>
      </c>
      <c r="DW128" s="896"/>
      <c r="DX128" s="896"/>
      <c r="DY128" s="896"/>
      <c r="DZ128" s="897"/>
    </row>
    <row r="129" spans="1:131" s="499" customFormat="1" ht="26.25" customHeight="1" x14ac:dyDescent="0.15">
      <c r="A129" s="745" t="s">
        <v>46</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898" t="s">
        <v>429</v>
      </c>
      <c r="X129" s="899"/>
      <c r="Y129" s="899"/>
      <c r="Z129" s="900"/>
      <c r="AA129" s="773">
        <v>120954947</v>
      </c>
      <c r="AB129" s="774"/>
      <c r="AC129" s="774"/>
      <c r="AD129" s="774"/>
      <c r="AE129" s="775"/>
      <c r="AF129" s="776">
        <v>119813260</v>
      </c>
      <c r="AG129" s="774"/>
      <c r="AH129" s="774"/>
      <c r="AI129" s="774"/>
      <c r="AJ129" s="775"/>
      <c r="AK129" s="776">
        <v>119754707</v>
      </c>
      <c r="AL129" s="774"/>
      <c r="AM129" s="774"/>
      <c r="AN129" s="774"/>
      <c r="AO129" s="775"/>
      <c r="AP129" s="901"/>
      <c r="AQ129" s="902"/>
      <c r="AR129" s="902"/>
      <c r="AS129" s="902"/>
      <c r="AT129" s="903"/>
      <c r="AU129" s="904"/>
      <c r="AV129" s="904"/>
      <c r="AW129" s="904"/>
      <c r="AX129" s="905" t="s">
        <v>430</v>
      </c>
      <c r="AY129" s="758"/>
      <c r="AZ129" s="758"/>
      <c r="BA129" s="758"/>
      <c r="BB129" s="758"/>
      <c r="BC129" s="758"/>
      <c r="BD129" s="758"/>
      <c r="BE129" s="759"/>
      <c r="BF129" s="906" t="s">
        <v>66</v>
      </c>
      <c r="BG129" s="907"/>
      <c r="BH129" s="907"/>
      <c r="BI129" s="907"/>
      <c r="BJ129" s="907"/>
      <c r="BK129" s="907"/>
      <c r="BL129" s="908"/>
      <c r="BM129" s="906">
        <v>16.25</v>
      </c>
      <c r="BN129" s="907"/>
      <c r="BO129" s="907"/>
      <c r="BP129" s="907"/>
      <c r="BQ129" s="907"/>
      <c r="BR129" s="907"/>
      <c r="BS129" s="908"/>
      <c r="BT129" s="906">
        <v>30</v>
      </c>
      <c r="BU129" s="909"/>
      <c r="BV129" s="909"/>
      <c r="BW129" s="909"/>
      <c r="BX129" s="909"/>
      <c r="BY129" s="909"/>
      <c r="BZ129" s="910"/>
      <c r="CA129" s="911"/>
      <c r="CB129" s="911"/>
      <c r="CC129" s="911"/>
      <c r="CD129" s="911"/>
      <c r="CE129" s="911"/>
      <c r="CF129" s="911"/>
      <c r="CG129" s="911"/>
      <c r="CH129" s="911"/>
      <c r="CI129" s="911"/>
      <c r="CJ129" s="911"/>
      <c r="CK129" s="911"/>
      <c r="CL129" s="911"/>
      <c r="CM129" s="911"/>
      <c r="CN129" s="911"/>
      <c r="CO129" s="911"/>
      <c r="CP129" s="911"/>
      <c r="CQ129" s="911"/>
      <c r="CR129" s="911"/>
      <c r="CS129" s="911"/>
      <c r="CT129" s="911"/>
      <c r="CU129" s="911"/>
      <c r="CV129" s="911"/>
      <c r="CW129" s="911"/>
      <c r="CX129" s="911"/>
      <c r="CY129" s="911"/>
      <c r="CZ129" s="911"/>
      <c r="DA129" s="911"/>
      <c r="DB129" s="911"/>
      <c r="DC129" s="911"/>
      <c r="DD129" s="911"/>
      <c r="DE129" s="911"/>
      <c r="DF129" s="911"/>
      <c r="DG129" s="911"/>
      <c r="DH129" s="911"/>
      <c r="DI129" s="911"/>
      <c r="DJ129" s="911"/>
      <c r="DK129" s="911"/>
      <c r="DL129" s="911"/>
      <c r="DM129" s="911"/>
      <c r="DN129" s="911"/>
      <c r="DO129" s="911"/>
      <c r="DP129" s="510"/>
      <c r="DQ129" s="510"/>
      <c r="DR129" s="510"/>
      <c r="DS129" s="510"/>
      <c r="DT129" s="510"/>
      <c r="DU129" s="510"/>
      <c r="DV129" s="510"/>
      <c r="DW129" s="510"/>
      <c r="DX129" s="510"/>
      <c r="DY129" s="510"/>
      <c r="DZ129" s="522"/>
    </row>
    <row r="130" spans="1:131" s="499" customFormat="1" ht="26.25" customHeight="1" x14ac:dyDescent="0.15">
      <c r="A130" s="745" t="s">
        <v>431</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898" t="s">
        <v>432</v>
      </c>
      <c r="X130" s="899"/>
      <c r="Y130" s="899"/>
      <c r="Z130" s="900"/>
      <c r="AA130" s="773">
        <v>18459817</v>
      </c>
      <c r="AB130" s="774"/>
      <c r="AC130" s="774"/>
      <c r="AD130" s="774"/>
      <c r="AE130" s="775"/>
      <c r="AF130" s="776">
        <v>18251127</v>
      </c>
      <c r="AG130" s="774"/>
      <c r="AH130" s="774"/>
      <c r="AI130" s="774"/>
      <c r="AJ130" s="775"/>
      <c r="AK130" s="776">
        <v>18126603</v>
      </c>
      <c r="AL130" s="774"/>
      <c r="AM130" s="774"/>
      <c r="AN130" s="774"/>
      <c r="AO130" s="775"/>
      <c r="AP130" s="901"/>
      <c r="AQ130" s="902"/>
      <c r="AR130" s="902"/>
      <c r="AS130" s="902"/>
      <c r="AT130" s="903"/>
      <c r="AU130" s="904"/>
      <c r="AV130" s="904"/>
      <c r="AW130" s="904"/>
      <c r="AX130" s="905" t="s">
        <v>433</v>
      </c>
      <c r="AY130" s="758"/>
      <c r="AZ130" s="758"/>
      <c r="BA130" s="758"/>
      <c r="BB130" s="758"/>
      <c r="BC130" s="758"/>
      <c r="BD130" s="758"/>
      <c r="BE130" s="759"/>
      <c r="BF130" s="912">
        <v>3.6</v>
      </c>
      <c r="BG130" s="913"/>
      <c r="BH130" s="913"/>
      <c r="BI130" s="913"/>
      <c r="BJ130" s="913"/>
      <c r="BK130" s="913"/>
      <c r="BL130" s="914"/>
      <c r="BM130" s="912">
        <v>25</v>
      </c>
      <c r="BN130" s="913"/>
      <c r="BO130" s="913"/>
      <c r="BP130" s="913"/>
      <c r="BQ130" s="913"/>
      <c r="BR130" s="913"/>
      <c r="BS130" s="914"/>
      <c r="BT130" s="912">
        <v>35</v>
      </c>
      <c r="BU130" s="915"/>
      <c r="BV130" s="915"/>
      <c r="BW130" s="915"/>
      <c r="BX130" s="915"/>
      <c r="BY130" s="915"/>
      <c r="BZ130" s="916"/>
      <c r="CA130" s="911"/>
      <c r="CB130" s="911"/>
      <c r="CC130" s="911"/>
      <c r="CD130" s="911"/>
      <c r="CE130" s="911"/>
      <c r="CF130" s="911"/>
      <c r="CG130" s="911"/>
      <c r="CH130" s="911"/>
      <c r="CI130" s="911"/>
      <c r="CJ130" s="911"/>
      <c r="CK130" s="911"/>
      <c r="CL130" s="911"/>
      <c r="CM130" s="911"/>
      <c r="CN130" s="911"/>
      <c r="CO130" s="911"/>
      <c r="CP130" s="911"/>
      <c r="CQ130" s="911"/>
      <c r="CR130" s="911"/>
      <c r="CS130" s="911"/>
      <c r="CT130" s="911"/>
      <c r="CU130" s="911"/>
      <c r="CV130" s="911"/>
      <c r="CW130" s="911"/>
      <c r="CX130" s="911"/>
      <c r="CY130" s="911"/>
      <c r="CZ130" s="911"/>
      <c r="DA130" s="911"/>
      <c r="DB130" s="911"/>
      <c r="DC130" s="911"/>
      <c r="DD130" s="911"/>
      <c r="DE130" s="911"/>
      <c r="DF130" s="911"/>
      <c r="DG130" s="911"/>
      <c r="DH130" s="911"/>
      <c r="DI130" s="911"/>
      <c r="DJ130" s="911"/>
      <c r="DK130" s="911"/>
      <c r="DL130" s="911"/>
      <c r="DM130" s="911"/>
      <c r="DN130" s="911"/>
      <c r="DO130" s="911"/>
      <c r="DP130" s="510"/>
      <c r="DQ130" s="510"/>
      <c r="DR130" s="510"/>
      <c r="DS130" s="510"/>
      <c r="DT130" s="510"/>
      <c r="DU130" s="510"/>
      <c r="DV130" s="510"/>
      <c r="DW130" s="510"/>
      <c r="DX130" s="510"/>
      <c r="DY130" s="510"/>
      <c r="DZ130" s="522"/>
    </row>
    <row r="131" spans="1:131" s="499" customFormat="1" ht="26.25" customHeight="1" thickBot="1" x14ac:dyDescent="0.2">
      <c r="A131" s="917"/>
      <c r="B131" s="918"/>
      <c r="C131" s="918"/>
      <c r="D131" s="918"/>
      <c r="E131" s="918"/>
      <c r="F131" s="918"/>
      <c r="G131" s="918"/>
      <c r="H131" s="918"/>
      <c r="I131" s="918"/>
      <c r="J131" s="918"/>
      <c r="K131" s="918"/>
      <c r="L131" s="918"/>
      <c r="M131" s="918"/>
      <c r="N131" s="918"/>
      <c r="O131" s="918"/>
      <c r="P131" s="918"/>
      <c r="Q131" s="918"/>
      <c r="R131" s="918"/>
      <c r="S131" s="918"/>
      <c r="T131" s="918"/>
      <c r="U131" s="918"/>
      <c r="V131" s="918"/>
      <c r="W131" s="919" t="s">
        <v>434</v>
      </c>
      <c r="X131" s="920"/>
      <c r="Y131" s="920"/>
      <c r="Z131" s="921"/>
      <c r="AA131" s="817">
        <v>102495130</v>
      </c>
      <c r="AB131" s="818"/>
      <c r="AC131" s="818"/>
      <c r="AD131" s="818"/>
      <c r="AE131" s="819"/>
      <c r="AF131" s="820">
        <v>101562133</v>
      </c>
      <c r="AG131" s="818"/>
      <c r="AH131" s="818"/>
      <c r="AI131" s="818"/>
      <c r="AJ131" s="819"/>
      <c r="AK131" s="820">
        <v>101628104</v>
      </c>
      <c r="AL131" s="818"/>
      <c r="AM131" s="818"/>
      <c r="AN131" s="818"/>
      <c r="AO131" s="819"/>
      <c r="AP131" s="922"/>
      <c r="AQ131" s="923"/>
      <c r="AR131" s="923"/>
      <c r="AS131" s="923"/>
      <c r="AT131" s="924"/>
      <c r="AU131" s="904"/>
      <c r="AV131" s="904"/>
      <c r="AW131" s="904"/>
      <c r="AX131" s="925" t="s">
        <v>435</v>
      </c>
      <c r="AY131" s="892"/>
      <c r="AZ131" s="892"/>
      <c r="BA131" s="892"/>
      <c r="BB131" s="892"/>
      <c r="BC131" s="892"/>
      <c r="BD131" s="892"/>
      <c r="BE131" s="893"/>
      <c r="BF131" s="926" t="s">
        <v>66</v>
      </c>
      <c r="BG131" s="927"/>
      <c r="BH131" s="927"/>
      <c r="BI131" s="927"/>
      <c r="BJ131" s="927"/>
      <c r="BK131" s="927"/>
      <c r="BL131" s="928"/>
      <c r="BM131" s="926">
        <v>350</v>
      </c>
      <c r="BN131" s="927"/>
      <c r="BO131" s="927"/>
      <c r="BP131" s="927"/>
      <c r="BQ131" s="927"/>
      <c r="BR131" s="927"/>
      <c r="BS131" s="928"/>
      <c r="BT131" s="929"/>
      <c r="BU131" s="930"/>
      <c r="BV131" s="930"/>
      <c r="BW131" s="930"/>
      <c r="BX131" s="930"/>
      <c r="BY131" s="930"/>
      <c r="BZ131" s="931"/>
      <c r="CA131" s="911"/>
      <c r="CB131" s="911"/>
      <c r="CC131" s="911"/>
      <c r="CD131" s="911"/>
      <c r="CE131" s="911"/>
      <c r="CF131" s="911"/>
      <c r="CG131" s="911"/>
      <c r="CH131" s="911"/>
      <c r="CI131" s="911"/>
      <c r="CJ131" s="911"/>
      <c r="CK131" s="911"/>
      <c r="CL131" s="911"/>
      <c r="CM131" s="911"/>
      <c r="CN131" s="911"/>
      <c r="CO131" s="911"/>
      <c r="CP131" s="911"/>
      <c r="CQ131" s="911"/>
      <c r="CR131" s="911"/>
      <c r="CS131" s="911"/>
      <c r="CT131" s="911"/>
      <c r="CU131" s="911"/>
      <c r="CV131" s="911"/>
      <c r="CW131" s="911"/>
      <c r="CX131" s="911"/>
      <c r="CY131" s="911"/>
      <c r="CZ131" s="911"/>
      <c r="DA131" s="911"/>
      <c r="DB131" s="911"/>
      <c r="DC131" s="911"/>
      <c r="DD131" s="911"/>
      <c r="DE131" s="911"/>
      <c r="DF131" s="911"/>
      <c r="DG131" s="911"/>
      <c r="DH131" s="911"/>
      <c r="DI131" s="911"/>
      <c r="DJ131" s="911"/>
      <c r="DK131" s="911"/>
      <c r="DL131" s="911"/>
      <c r="DM131" s="911"/>
      <c r="DN131" s="911"/>
      <c r="DO131" s="911"/>
      <c r="DP131" s="510"/>
      <c r="DQ131" s="510"/>
      <c r="DR131" s="510"/>
      <c r="DS131" s="510"/>
      <c r="DT131" s="510"/>
      <c r="DU131" s="510"/>
      <c r="DV131" s="510"/>
      <c r="DW131" s="510"/>
      <c r="DX131" s="510"/>
      <c r="DY131" s="510"/>
      <c r="DZ131" s="522"/>
    </row>
    <row r="132" spans="1:131" s="499" customFormat="1" ht="26.25" customHeight="1" x14ac:dyDescent="0.15">
      <c r="A132" s="932" t="s">
        <v>436</v>
      </c>
      <c r="B132" s="933"/>
      <c r="C132" s="933"/>
      <c r="D132" s="933"/>
      <c r="E132" s="933"/>
      <c r="F132" s="933"/>
      <c r="G132" s="933"/>
      <c r="H132" s="933"/>
      <c r="I132" s="933"/>
      <c r="J132" s="933"/>
      <c r="K132" s="933"/>
      <c r="L132" s="933"/>
      <c r="M132" s="933"/>
      <c r="N132" s="933"/>
      <c r="O132" s="933"/>
      <c r="P132" s="933"/>
      <c r="Q132" s="933"/>
      <c r="R132" s="933"/>
      <c r="S132" s="933"/>
      <c r="T132" s="933"/>
      <c r="U132" s="933"/>
      <c r="V132" s="934" t="s">
        <v>437</v>
      </c>
      <c r="W132" s="934"/>
      <c r="X132" s="934"/>
      <c r="Y132" s="934"/>
      <c r="Z132" s="935"/>
      <c r="AA132" s="936">
        <v>4.683837499</v>
      </c>
      <c r="AB132" s="937"/>
      <c r="AC132" s="937"/>
      <c r="AD132" s="937"/>
      <c r="AE132" s="938"/>
      <c r="AF132" s="939">
        <v>3.4422179769999999</v>
      </c>
      <c r="AG132" s="937"/>
      <c r="AH132" s="937"/>
      <c r="AI132" s="937"/>
      <c r="AJ132" s="938"/>
      <c r="AK132" s="939">
        <v>2.913745198</v>
      </c>
      <c r="AL132" s="937"/>
      <c r="AM132" s="937"/>
      <c r="AN132" s="937"/>
      <c r="AO132" s="938"/>
      <c r="AP132" s="809"/>
      <c r="AQ132" s="810"/>
      <c r="AR132" s="810"/>
      <c r="AS132" s="810"/>
      <c r="AT132" s="940"/>
      <c r="AU132" s="941"/>
      <c r="AV132" s="942"/>
      <c r="AW132" s="942"/>
      <c r="AX132" s="510"/>
      <c r="AY132" s="510"/>
      <c r="AZ132" s="510"/>
      <c r="BA132" s="510"/>
      <c r="BB132" s="510"/>
      <c r="BC132" s="510"/>
      <c r="BD132" s="510"/>
      <c r="BE132" s="510"/>
      <c r="BF132" s="510"/>
      <c r="BG132" s="510"/>
      <c r="BH132" s="510"/>
      <c r="BI132" s="510"/>
      <c r="BJ132" s="510"/>
      <c r="BK132" s="510"/>
      <c r="BL132" s="510"/>
      <c r="BM132" s="510"/>
      <c r="BN132" s="510"/>
      <c r="BO132" s="510"/>
      <c r="BP132" s="510"/>
      <c r="BQ132" s="510"/>
      <c r="BR132" s="510"/>
      <c r="BS132" s="511"/>
      <c r="BT132" s="510"/>
      <c r="BU132" s="510"/>
      <c r="BV132" s="510"/>
      <c r="BW132" s="510"/>
      <c r="BX132" s="510"/>
      <c r="BY132" s="510"/>
      <c r="BZ132" s="510"/>
      <c r="CA132" s="911"/>
      <c r="CB132" s="911"/>
      <c r="CC132" s="911"/>
      <c r="CD132" s="911"/>
      <c r="CE132" s="911"/>
      <c r="CF132" s="911"/>
      <c r="CG132" s="911"/>
      <c r="CH132" s="911"/>
      <c r="CI132" s="911"/>
      <c r="CJ132" s="911"/>
      <c r="CK132" s="911"/>
      <c r="CL132" s="911"/>
      <c r="CM132" s="911"/>
      <c r="CN132" s="911"/>
      <c r="CO132" s="911"/>
      <c r="CP132" s="911"/>
      <c r="CQ132" s="911"/>
      <c r="CR132" s="911"/>
      <c r="CS132" s="911"/>
      <c r="CT132" s="911"/>
      <c r="CU132" s="911"/>
      <c r="CV132" s="911"/>
      <c r="CW132" s="911"/>
      <c r="CX132" s="911"/>
      <c r="CY132" s="911"/>
      <c r="CZ132" s="911"/>
      <c r="DA132" s="911"/>
      <c r="DB132" s="911"/>
      <c r="DC132" s="911"/>
      <c r="DD132" s="911"/>
      <c r="DE132" s="911"/>
      <c r="DF132" s="911"/>
      <c r="DG132" s="911"/>
      <c r="DH132" s="911"/>
      <c r="DI132" s="911"/>
      <c r="DJ132" s="911"/>
      <c r="DK132" s="911"/>
      <c r="DL132" s="911"/>
      <c r="DM132" s="911"/>
      <c r="DN132" s="911"/>
      <c r="DO132" s="911"/>
      <c r="DP132" s="522"/>
      <c r="DQ132" s="522"/>
      <c r="DR132" s="522"/>
      <c r="DS132" s="522"/>
      <c r="DT132" s="522"/>
      <c r="DU132" s="522"/>
      <c r="DV132" s="522"/>
      <c r="DW132" s="522"/>
      <c r="DX132" s="522"/>
      <c r="DY132" s="522"/>
      <c r="DZ132" s="522"/>
    </row>
    <row r="133" spans="1:131" s="499" customFormat="1" ht="26.25" customHeight="1" thickBot="1" x14ac:dyDescent="0.2">
      <c r="A133" s="943"/>
      <c r="B133" s="944"/>
      <c r="C133" s="944"/>
      <c r="D133" s="944"/>
      <c r="E133" s="944"/>
      <c r="F133" s="944"/>
      <c r="G133" s="944"/>
      <c r="H133" s="944"/>
      <c r="I133" s="944"/>
      <c r="J133" s="944"/>
      <c r="K133" s="944"/>
      <c r="L133" s="944"/>
      <c r="M133" s="944"/>
      <c r="N133" s="944"/>
      <c r="O133" s="944"/>
      <c r="P133" s="944"/>
      <c r="Q133" s="944"/>
      <c r="R133" s="944"/>
      <c r="S133" s="944"/>
      <c r="T133" s="944"/>
      <c r="U133" s="944"/>
      <c r="V133" s="945" t="s">
        <v>438</v>
      </c>
      <c r="W133" s="945"/>
      <c r="X133" s="945"/>
      <c r="Y133" s="945"/>
      <c r="Z133" s="946"/>
      <c r="AA133" s="947">
        <v>4.7</v>
      </c>
      <c r="AB133" s="948"/>
      <c r="AC133" s="948"/>
      <c r="AD133" s="948"/>
      <c r="AE133" s="949"/>
      <c r="AF133" s="947">
        <v>4.2</v>
      </c>
      <c r="AG133" s="948"/>
      <c r="AH133" s="948"/>
      <c r="AI133" s="948"/>
      <c r="AJ133" s="949"/>
      <c r="AK133" s="947">
        <v>3.6</v>
      </c>
      <c r="AL133" s="948"/>
      <c r="AM133" s="948"/>
      <c r="AN133" s="948"/>
      <c r="AO133" s="949"/>
      <c r="AP133" s="854"/>
      <c r="AQ133" s="855"/>
      <c r="AR133" s="855"/>
      <c r="AS133" s="855"/>
      <c r="AT133" s="950"/>
      <c r="AU133" s="942"/>
      <c r="AV133" s="942"/>
      <c r="AW133" s="942"/>
      <c r="AX133" s="942"/>
      <c r="AY133" s="942"/>
      <c r="AZ133" s="942"/>
      <c r="BA133" s="942"/>
      <c r="BB133" s="942"/>
      <c r="BC133" s="942"/>
      <c r="BD133" s="942"/>
      <c r="BE133" s="942"/>
      <c r="BF133" s="942"/>
      <c r="BG133" s="942"/>
      <c r="BH133" s="942"/>
      <c r="BI133" s="942"/>
      <c r="BJ133" s="942"/>
      <c r="BK133" s="942"/>
      <c r="BL133" s="942"/>
      <c r="BM133" s="942"/>
      <c r="BN133" s="911"/>
      <c r="BO133" s="911"/>
      <c r="BP133" s="911"/>
      <c r="BQ133" s="911"/>
      <c r="BR133" s="911"/>
      <c r="BS133" s="911"/>
      <c r="BT133" s="911"/>
      <c r="BU133" s="911"/>
      <c r="BV133" s="911"/>
      <c r="BW133" s="911"/>
      <c r="BX133" s="911"/>
      <c r="BY133" s="911"/>
      <c r="BZ133" s="911"/>
      <c r="CA133" s="911"/>
      <c r="CB133" s="911"/>
      <c r="CC133" s="911"/>
      <c r="CD133" s="911"/>
      <c r="CE133" s="911"/>
      <c r="CF133" s="911"/>
      <c r="CG133" s="911"/>
      <c r="CH133" s="911"/>
      <c r="CI133" s="911"/>
      <c r="CJ133" s="911"/>
      <c r="CK133" s="911"/>
      <c r="CL133" s="911"/>
      <c r="CM133" s="911"/>
      <c r="CN133" s="911"/>
      <c r="CO133" s="911"/>
      <c r="CP133" s="911"/>
      <c r="CQ133" s="911"/>
      <c r="CR133" s="911"/>
      <c r="CS133" s="911"/>
      <c r="CT133" s="911"/>
      <c r="CU133" s="911"/>
      <c r="CV133" s="911"/>
      <c r="CW133" s="911"/>
      <c r="CX133" s="911"/>
      <c r="CY133" s="911"/>
      <c r="CZ133" s="911"/>
      <c r="DA133" s="911"/>
      <c r="DB133" s="911"/>
      <c r="DC133" s="911"/>
      <c r="DD133" s="911"/>
      <c r="DE133" s="911"/>
      <c r="DF133" s="911"/>
      <c r="DG133" s="911"/>
      <c r="DH133" s="911"/>
      <c r="DI133" s="911"/>
      <c r="DJ133" s="911"/>
      <c r="DK133" s="911"/>
      <c r="DL133" s="911"/>
      <c r="DM133" s="911"/>
      <c r="DN133" s="911"/>
      <c r="DO133" s="911"/>
      <c r="DP133" s="522"/>
      <c r="DQ133" s="522"/>
      <c r="DR133" s="522"/>
      <c r="DS133" s="522"/>
      <c r="DT133" s="522"/>
      <c r="DU133" s="522"/>
      <c r="DV133" s="522"/>
      <c r="DW133" s="522"/>
      <c r="DX133" s="522"/>
      <c r="DY133" s="522"/>
      <c r="DZ133" s="522"/>
    </row>
    <row r="134" spans="1:131" s="500" customFormat="1" ht="11.25" customHeight="1" x14ac:dyDescent="0.15">
      <c r="A134" s="951"/>
      <c r="B134" s="951"/>
      <c r="C134" s="951"/>
      <c r="D134" s="951"/>
      <c r="E134" s="951"/>
      <c r="F134" s="951"/>
      <c r="G134" s="951"/>
      <c r="H134" s="951"/>
      <c r="I134" s="951"/>
      <c r="J134" s="951"/>
      <c r="K134" s="951"/>
      <c r="L134" s="951"/>
      <c r="M134" s="951"/>
      <c r="N134" s="951"/>
      <c r="O134" s="951"/>
      <c r="P134" s="951"/>
      <c r="Q134" s="951"/>
      <c r="R134" s="951"/>
      <c r="S134" s="951"/>
      <c r="T134" s="951"/>
      <c r="U134" s="951"/>
      <c r="V134" s="951"/>
      <c r="W134" s="951"/>
      <c r="X134" s="951"/>
      <c r="Y134" s="951"/>
      <c r="Z134" s="951"/>
      <c r="AA134" s="951"/>
      <c r="AB134" s="951"/>
      <c r="AC134" s="951"/>
      <c r="AD134" s="951"/>
      <c r="AE134" s="951"/>
      <c r="AF134" s="951"/>
      <c r="AG134" s="951"/>
      <c r="AH134" s="951"/>
      <c r="AI134" s="951"/>
      <c r="AJ134" s="951"/>
      <c r="AK134" s="951"/>
      <c r="AL134" s="951"/>
      <c r="AM134" s="951"/>
      <c r="AN134" s="951"/>
      <c r="AO134" s="951"/>
      <c r="AP134" s="951"/>
      <c r="AQ134" s="951"/>
      <c r="AR134" s="951"/>
      <c r="AS134" s="951"/>
      <c r="AT134" s="951"/>
      <c r="AU134" s="942"/>
      <c r="AV134" s="942"/>
      <c r="AW134" s="942"/>
      <c r="AX134" s="942"/>
      <c r="AY134" s="942"/>
      <c r="AZ134" s="942"/>
      <c r="BA134" s="942"/>
      <c r="BB134" s="942"/>
      <c r="BC134" s="942"/>
      <c r="BD134" s="942"/>
      <c r="BE134" s="942"/>
      <c r="BF134" s="942"/>
      <c r="BG134" s="942"/>
      <c r="BH134" s="942"/>
      <c r="BI134" s="942"/>
      <c r="BJ134" s="942"/>
      <c r="BK134" s="942"/>
      <c r="BL134" s="942"/>
      <c r="BM134" s="942"/>
      <c r="BN134" s="911"/>
      <c r="BO134" s="911"/>
      <c r="BP134" s="911"/>
      <c r="BQ134" s="911"/>
      <c r="BR134" s="911"/>
      <c r="BS134" s="911"/>
      <c r="BT134" s="911"/>
      <c r="BU134" s="911"/>
      <c r="BV134" s="911"/>
      <c r="BW134" s="911"/>
      <c r="BX134" s="911"/>
      <c r="BY134" s="911"/>
      <c r="BZ134" s="911"/>
      <c r="CA134" s="911"/>
      <c r="CB134" s="911"/>
      <c r="CC134" s="911"/>
      <c r="CD134" s="911"/>
      <c r="CE134" s="911"/>
      <c r="CF134" s="911"/>
      <c r="CG134" s="911"/>
      <c r="CH134" s="911"/>
      <c r="CI134" s="911"/>
      <c r="CJ134" s="911"/>
      <c r="CK134" s="911"/>
      <c r="CL134" s="911"/>
      <c r="CM134" s="911"/>
      <c r="CN134" s="911"/>
      <c r="CO134" s="911"/>
      <c r="CP134" s="911"/>
      <c r="CQ134" s="911"/>
      <c r="CR134" s="911"/>
      <c r="CS134" s="911"/>
      <c r="CT134" s="911"/>
      <c r="CU134" s="911"/>
      <c r="CV134" s="911"/>
      <c r="CW134" s="911"/>
      <c r="CX134" s="911"/>
      <c r="CY134" s="911"/>
      <c r="CZ134" s="911"/>
      <c r="DA134" s="911"/>
      <c r="DB134" s="911"/>
      <c r="DC134" s="911"/>
      <c r="DD134" s="911"/>
      <c r="DE134" s="911"/>
      <c r="DF134" s="911"/>
      <c r="DG134" s="911"/>
      <c r="DH134" s="911"/>
      <c r="DI134" s="911"/>
      <c r="DJ134" s="911"/>
      <c r="DK134" s="911"/>
      <c r="DL134" s="911"/>
      <c r="DM134" s="911"/>
      <c r="DN134" s="911"/>
      <c r="DO134" s="911"/>
      <c r="DP134" s="522"/>
      <c r="DQ134" s="522"/>
      <c r="DR134" s="522"/>
      <c r="DS134" s="522"/>
      <c r="DT134" s="522"/>
      <c r="DU134" s="522"/>
      <c r="DV134" s="522"/>
      <c r="DW134" s="522"/>
      <c r="DX134" s="522"/>
      <c r="DY134" s="522"/>
      <c r="DZ134" s="522"/>
      <c r="EA134" s="499"/>
    </row>
    <row r="135" spans="1:131" ht="14.25" hidden="1" x14ac:dyDescent="0.15">
      <c r="AU135" s="951"/>
      <c r="AV135" s="951"/>
      <c r="AW135" s="951"/>
      <c r="AX135" s="951"/>
      <c r="AY135" s="951"/>
      <c r="AZ135" s="951"/>
      <c r="BA135" s="951"/>
      <c r="BB135" s="951"/>
      <c r="BC135" s="951"/>
      <c r="BD135" s="951"/>
      <c r="BE135" s="951"/>
      <c r="BF135" s="951"/>
      <c r="BG135" s="951"/>
      <c r="BH135" s="951"/>
      <c r="BI135" s="951"/>
      <c r="BJ135" s="951"/>
      <c r="BK135" s="951"/>
      <c r="BL135" s="951"/>
      <c r="BM135" s="951"/>
      <c r="BN135" s="951"/>
      <c r="BO135" s="951"/>
      <c r="BP135" s="951"/>
      <c r="BQ135" s="951"/>
      <c r="BR135" s="951"/>
      <c r="BS135" s="951"/>
      <c r="BT135" s="951"/>
      <c r="BU135" s="951"/>
      <c r="BV135" s="951"/>
      <c r="BW135" s="951"/>
      <c r="BX135" s="951"/>
      <c r="BY135" s="951"/>
      <c r="BZ135" s="951"/>
      <c r="CA135" s="951"/>
      <c r="CB135" s="951"/>
      <c r="CC135" s="951"/>
      <c r="CD135" s="951"/>
      <c r="CE135" s="951"/>
      <c r="CF135" s="951"/>
      <c r="CG135" s="951"/>
      <c r="CH135" s="951"/>
      <c r="CI135" s="951"/>
      <c r="CJ135" s="951"/>
      <c r="CK135" s="951"/>
      <c r="CL135" s="951"/>
      <c r="CM135" s="951"/>
      <c r="CN135" s="951"/>
      <c r="CO135" s="951"/>
      <c r="CP135" s="951"/>
      <c r="CQ135" s="951"/>
      <c r="CR135" s="951"/>
      <c r="CS135" s="951"/>
      <c r="CT135" s="951"/>
      <c r="CU135" s="951"/>
      <c r="CV135" s="951"/>
      <c r="CW135" s="951"/>
      <c r="CX135" s="951"/>
      <c r="CY135" s="951"/>
      <c r="CZ135" s="951"/>
      <c r="DA135" s="951"/>
      <c r="DB135" s="951"/>
      <c r="DC135" s="951"/>
      <c r="DD135" s="951"/>
      <c r="DE135" s="951"/>
      <c r="DF135" s="951"/>
      <c r="DG135" s="951"/>
      <c r="DH135" s="951"/>
      <c r="DI135" s="951"/>
      <c r="DJ135" s="951"/>
      <c r="DK135" s="951"/>
      <c r="DL135" s="951"/>
      <c r="DM135" s="951"/>
      <c r="DN135" s="951"/>
      <c r="DO135" s="951"/>
      <c r="DP135" s="951"/>
      <c r="DQ135" s="951"/>
      <c r="DR135" s="951"/>
      <c r="DS135" s="951"/>
      <c r="DT135" s="951"/>
      <c r="DU135" s="951"/>
      <c r="DV135" s="951"/>
      <c r="DW135" s="951"/>
      <c r="DX135" s="951"/>
      <c r="DY135" s="951"/>
      <c r="DZ135" s="951"/>
    </row>
    <row r="136" spans="1:131" hidden="1" x14ac:dyDescent="0.15"/>
  </sheetData>
  <sheetProtection algorithmName="SHA-512" hashValue="MmbXx2h5mpnVQ5KZaOgEtAv3OR2MRYPSAQ+EAU+9nDjb/dpXgzGrprEcux2Wr3szZ+pAiW4XJx59P+JUDdZLuQ==" saltValue="2Y56v2hSobcy6MyTrwYWb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7B74A-6864-4760-B91C-384045139D94}">
  <sheetPr>
    <pageSetUpPr fitToPage="1"/>
  </sheetPr>
  <dimension ref="A1:DQ110"/>
  <sheetViews>
    <sheetView showGridLines="0" tabSelected="1" view="pageBreakPreview" zoomScale="55" zoomScaleNormal="85" zoomScaleSheetLayoutView="5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0FE3Is6+IQNeREmeXbxfcEuiXAayCXtLRrAoZLLWSFeYx2jOQxrIZqyZCBcVOiJQyv6PVka34F7vAR5julzqw==" saltValue="COcA7yyoi9bLqIZpo1HT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9D53E-468D-4458-A1DA-E42F2C3BFCE3}">
  <sheetPr>
    <pageSetUpPr fitToPage="1"/>
  </sheetPr>
  <dimension ref="A1:DL103"/>
  <sheetViews>
    <sheetView showGridLines="0" tabSelected="1" zoomScale="55" zoomScaleNormal="55"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EVV4EkgljwgBClY7U01Zxl3bjLn5lcyOhiN+lck8wuuu9wrnS9L5Uo7RER7qATmYSsQacZnody9ghOeonc//A==" saltValue="2cpvpPlta99HzpFtJkwlc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2B55C-54A8-482D-B656-046237FC8157}">
  <sheetPr>
    <pageSetUpPr fitToPage="1"/>
  </sheetPr>
  <dimension ref="A1:AZ74"/>
  <sheetViews>
    <sheetView showGridLines="0" tabSelected="1" view="pageBreakPreview" topLeftCell="A28" zoomScale="70" zoomScaleSheetLayoutView="70" workbookViewId="0"/>
  </sheetViews>
  <sheetFormatPr defaultColWidth="0" defaultRowHeight="13.5" customHeight="1" zeroHeight="1" x14ac:dyDescent="0.15"/>
  <cols>
    <col min="1" max="36" width="2.5" style="953" customWidth="1"/>
    <col min="37" max="44" width="17" style="953" customWidth="1"/>
    <col min="45" max="45" width="6.125" style="960" customWidth="1"/>
    <col min="46" max="46" width="3" style="958" customWidth="1"/>
    <col min="47" max="47" width="19.125" style="953" hidden="1" customWidth="1"/>
    <col min="48" max="52" width="12.625" style="953" hidden="1" customWidth="1"/>
    <col min="53" max="16384" width="8.625" style="953" hidden="1"/>
  </cols>
  <sheetData>
    <row r="1" spans="1:46" x14ac:dyDescent="0.15">
      <c r="AS1" s="954"/>
      <c r="AT1" s="954"/>
    </row>
    <row r="2" spans="1:46" x14ac:dyDescent="0.15">
      <c r="AS2" s="954"/>
      <c r="AT2" s="954"/>
    </row>
    <row r="3" spans="1:46" x14ac:dyDescent="0.15">
      <c r="AS3" s="954"/>
      <c r="AT3" s="954"/>
    </row>
    <row r="4" spans="1:46" x14ac:dyDescent="0.15">
      <c r="AS4" s="954"/>
      <c r="AT4" s="954"/>
    </row>
    <row r="5" spans="1:46" ht="17.25" x14ac:dyDescent="0.15">
      <c r="A5" s="955" t="s">
        <v>439</v>
      </c>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7"/>
    </row>
    <row r="6" spans="1:46" x14ac:dyDescent="0.15">
      <c r="A6" s="958"/>
      <c r="B6" s="954"/>
      <c r="C6" s="954"/>
      <c r="D6" s="954"/>
      <c r="E6" s="954"/>
      <c r="F6" s="954"/>
      <c r="G6" s="954"/>
      <c r="H6" s="954"/>
      <c r="I6" s="954"/>
      <c r="J6" s="954"/>
      <c r="K6" s="954"/>
      <c r="L6" s="954"/>
      <c r="M6" s="954"/>
      <c r="N6" s="954"/>
      <c r="O6" s="954"/>
      <c r="P6" s="954"/>
      <c r="Q6" s="954"/>
      <c r="R6" s="954"/>
      <c r="S6" s="954"/>
      <c r="T6" s="954"/>
      <c r="U6" s="954"/>
      <c r="V6" s="954"/>
      <c r="W6" s="954"/>
      <c r="X6" s="954"/>
      <c r="Y6" s="954"/>
      <c r="Z6" s="954"/>
      <c r="AA6" s="954"/>
      <c r="AB6" s="954"/>
      <c r="AC6" s="954"/>
      <c r="AD6" s="954"/>
      <c r="AE6" s="954"/>
      <c r="AF6" s="954"/>
      <c r="AG6" s="954"/>
      <c r="AH6" s="954"/>
      <c r="AI6" s="954"/>
      <c r="AJ6" s="954"/>
      <c r="AK6" s="959" t="s">
        <v>440</v>
      </c>
      <c r="AL6" s="959"/>
      <c r="AM6" s="959"/>
      <c r="AN6" s="959"/>
      <c r="AO6" s="954"/>
      <c r="AP6" s="954"/>
      <c r="AQ6" s="954"/>
      <c r="AR6" s="954"/>
    </row>
    <row r="7" spans="1:46" x14ac:dyDescent="0.15">
      <c r="A7" s="958"/>
      <c r="B7" s="954"/>
      <c r="C7" s="954"/>
      <c r="D7" s="954"/>
      <c r="E7" s="954"/>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c r="AG7" s="954"/>
      <c r="AH7" s="954"/>
      <c r="AI7" s="954"/>
      <c r="AJ7" s="954"/>
      <c r="AK7" s="961"/>
      <c r="AL7" s="962"/>
      <c r="AM7" s="962"/>
      <c r="AN7" s="963"/>
      <c r="AO7" s="964" t="s">
        <v>441</v>
      </c>
      <c r="AP7" s="965"/>
      <c r="AQ7" s="966" t="s">
        <v>442</v>
      </c>
      <c r="AR7" s="967"/>
    </row>
    <row r="8" spans="1:46" x14ac:dyDescent="0.15">
      <c r="A8" s="958"/>
      <c r="B8" s="954"/>
      <c r="C8" s="954"/>
      <c r="D8" s="954"/>
      <c r="E8" s="954"/>
      <c r="F8" s="954"/>
      <c r="G8" s="954"/>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4"/>
      <c r="AK8" s="968"/>
      <c r="AL8" s="969"/>
      <c r="AM8" s="969"/>
      <c r="AN8" s="970"/>
      <c r="AO8" s="971"/>
      <c r="AP8" s="972" t="s">
        <v>443</v>
      </c>
      <c r="AQ8" s="973" t="s">
        <v>444</v>
      </c>
      <c r="AR8" s="974" t="s">
        <v>445</v>
      </c>
    </row>
    <row r="9" spans="1:46" x14ac:dyDescent="0.15">
      <c r="A9" s="958"/>
      <c r="B9" s="954"/>
      <c r="C9" s="954"/>
      <c r="D9" s="954"/>
      <c r="E9" s="954"/>
      <c r="F9" s="954"/>
      <c r="G9" s="954"/>
      <c r="H9" s="954"/>
      <c r="I9" s="954"/>
      <c r="J9" s="954"/>
      <c r="K9" s="954"/>
      <c r="L9" s="954"/>
      <c r="M9" s="954"/>
      <c r="N9" s="954"/>
      <c r="O9" s="954"/>
      <c r="P9" s="954"/>
      <c r="Q9" s="954"/>
      <c r="R9" s="954"/>
      <c r="S9" s="954"/>
      <c r="T9" s="954"/>
      <c r="U9" s="954"/>
      <c r="V9" s="954"/>
      <c r="W9" s="954"/>
      <c r="X9" s="954"/>
      <c r="Y9" s="954"/>
      <c r="Z9" s="954"/>
      <c r="AA9" s="954"/>
      <c r="AB9" s="954"/>
      <c r="AC9" s="954"/>
      <c r="AD9" s="954"/>
      <c r="AE9" s="954"/>
      <c r="AF9" s="954"/>
      <c r="AG9" s="954"/>
      <c r="AH9" s="954"/>
      <c r="AI9" s="954"/>
      <c r="AJ9" s="954"/>
      <c r="AK9" s="975" t="s">
        <v>446</v>
      </c>
      <c r="AL9" s="976"/>
      <c r="AM9" s="976"/>
      <c r="AN9" s="977"/>
      <c r="AO9" s="978">
        <v>33178851</v>
      </c>
      <c r="AP9" s="978">
        <v>61774</v>
      </c>
      <c r="AQ9" s="979">
        <v>57923</v>
      </c>
      <c r="AR9" s="980">
        <v>6.6</v>
      </c>
    </row>
    <row r="10" spans="1:46" x14ac:dyDescent="0.15">
      <c r="A10" s="958"/>
      <c r="B10" s="954"/>
      <c r="C10" s="954"/>
      <c r="D10" s="954"/>
      <c r="E10" s="954"/>
      <c r="F10" s="954"/>
      <c r="G10" s="954"/>
      <c r="H10" s="954"/>
      <c r="I10" s="954"/>
      <c r="J10" s="954"/>
      <c r="K10" s="954"/>
      <c r="L10" s="954"/>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75" t="s">
        <v>447</v>
      </c>
      <c r="AL10" s="976"/>
      <c r="AM10" s="976"/>
      <c r="AN10" s="977"/>
      <c r="AO10" s="981">
        <v>1535409</v>
      </c>
      <c r="AP10" s="981">
        <v>2859</v>
      </c>
      <c r="AQ10" s="982">
        <v>2689</v>
      </c>
      <c r="AR10" s="983">
        <v>6.3</v>
      </c>
    </row>
    <row r="11" spans="1:46" ht="13.5" customHeight="1" x14ac:dyDescent="0.15">
      <c r="A11" s="958"/>
      <c r="B11" s="954"/>
      <c r="C11" s="954"/>
      <c r="D11" s="954"/>
      <c r="E11" s="954"/>
      <c r="F11" s="954"/>
      <c r="G11" s="954"/>
      <c r="H11" s="954"/>
      <c r="I11" s="954"/>
      <c r="J11" s="954"/>
      <c r="K11" s="954"/>
      <c r="L11" s="954"/>
      <c r="M11" s="954"/>
      <c r="N11" s="954"/>
      <c r="O11" s="954"/>
      <c r="P11" s="954"/>
      <c r="Q11" s="954"/>
      <c r="R11" s="954"/>
      <c r="S11" s="954"/>
      <c r="T11" s="954"/>
      <c r="U11" s="954"/>
      <c r="V11" s="954"/>
      <c r="W11" s="954"/>
      <c r="X11" s="954"/>
      <c r="Y11" s="954"/>
      <c r="Z11" s="954"/>
      <c r="AA11" s="954"/>
      <c r="AB11" s="954"/>
      <c r="AC11" s="954"/>
      <c r="AD11" s="954"/>
      <c r="AE11" s="954"/>
      <c r="AF11" s="954"/>
      <c r="AG11" s="954"/>
      <c r="AH11" s="954"/>
      <c r="AI11" s="954"/>
      <c r="AJ11" s="954"/>
      <c r="AK11" s="975" t="s">
        <v>448</v>
      </c>
      <c r="AL11" s="976"/>
      <c r="AM11" s="976"/>
      <c r="AN11" s="977"/>
      <c r="AO11" s="981">
        <v>110043</v>
      </c>
      <c r="AP11" s="981">
        <v>205</v>
      </c>
      <c r="AQ11" s="982">
        <v>1561</v>
      </c>
      <c r="AR11" s="983">
        <v>-86.9</v>
      </c>
    </row>
    <row r="12" spans="1:46" ht="13.5" customHeight="1" x14ac:dyDescent="0.15">
      <c r="A12" s="958"/>
      <c r="B12" s="954"/>
      <c r="C12" s="954"/>
      <c r="D12" s="954"/>
      <c r="E12" s="954"/>
      <c r="F12" s="954"/>
      <c r="G12" s="954"/>
      <c r="H12" s="954"/>
      <c r="I12" s="954"/>
      <c r="J12" s="954"/>
      <c r="K12" s="954"/>
      <c r="L12" s="954"/>
      <c r="M12" s="954"/>
      <c r="N12" s="954"/>
      <c r="O12" s="954"/>
      <c r="P12" s="954"/>
      <c r="Q12" s="954"/>
      <c r="R12" s="954"/>
      <c r="S12" s="954"/>
      <c r="T12" s="954"/>
      <c r="U12" s="954"/>
      <c r="V12" s="954"/>
      <c r="W12" s="954"/>
      <c r="X12" s="954"/>
      <c r="Y12" s="954"/>
      <c r="Z12" s="954"/>
      <c r="AA12" s="954"/>
      <c r="AB12" s="954"/>
      <c r="AC12" s="954"/>
      <c r="AD12" s="954"/>
      <c r="AE12" s="954"/>
      <c r="AF12" s="954"/>
      <c r="AG12" s="954"/>
      <c r="AH12" s="954"/>
      <c r="AI12" s="954"/>
      <c r="AJ12" s="954"/>
      <c r="AK12" s="975" t="s">
        <v>449</v>
      </c>
      <c r="AL12" s="976"/>
      <c r="AM12" s="976"/>
      <c r="AN12" s="977"/>
      <c r="AO12" s="981">
        <v>280135</v>
      </c>
      <c r="AP12" s="981">
        <v>522</v>
      </c>
      <c r="AQ12" s="982">
        <v>539</v>
      </c>
      <c r="AR12" s="983">
        <v>-3.2</v>
      </c>
    </row>
    <row r="13" spans="1:46" ht="13.5" customHeight="1" x14ac:dyDescent="0.15">
      <c r="A13" s="958"/>
      <c r="B13" s="954"/>
      <c r="C13" s="954"/>
      <c r="D13" s="954"/>
      <c r="E13" s="954"/>
      <c r="F13" s="954"/>
      <c r="G13" s="954"/>
      <c r="H13" s="954"/>
      <c r="I13" s="954"/>
      <c r="J13" s="954"/>
      <c r="K13" s="954"/>
      <c r="L13" s="954"/>
      <c r="M13" s="954"/>
      <c r="N13" s="954"/>
      <c r="O13" s="954"/>
      <c r="P13" s="954"/>
      <c r="Q13" s="954"/>
      <c r="R13" s="954"/>
      <c r="S13" s="954"/>
      <c r="T13" s="954"/>
      <c r="U13" s="954"/>
      <c r="V13" s="954"/>
      <c r="W13" s="954"/>
      <c r="X13" s="954"/>
      <c r="Y13" s="954"/>
      <c r="Z13" s="954"/>
      <c r="AA13" s="954"/>
      <c r="AB13" s="954"/>
      <c r="AC13" s="954"/>
      <c r="AD13" s="954"/>
      <c r="AE13" s="954"/>
      <c r="AF13" s="954"/>
      <c r="AG13" s="954"/>
      <c r="AH13" s="954"/>
      <c r="AI13" s="954"/>
      <c r="AJ13" s="954"/>
      <c r="AK13" s="975" t="s">
        <v>450</v>
      </c>
      <c r="AL13" s="976"/>
      <c r="AM13" s="976"/>
      <c r="AN13" s="977"/>
      <c r="AO13" s="981">
        <v>2176</v>
      </c>
      <c r="AP13" s="981">
        <v>4</v>
      </c>
      <c r="AQ13" s="982">
        <v>13</v>
      </c>
      <c r="AR13" s="983">
        <v>-69.2</v>
      </c>
    </row>
    <row r="14" spans="1:46" ht="13.5" customHeight="1" x14ac:dyDescent="0.15">
      <c r="A14" s="958"/>
      <c r="B14" s="954"/>
      <c r="C14" s="954"/>
      <c r="D14" s="954"/>
      <c r="E14" s="954"/>
      <c r="F14" s="954"/>
      <c r="G14" s="954"/>
      <c r="H14" s="954"/>
      <c r="I14" s="954"/>
      <c r="J14" s="954"/>
      <c r="K14" s="954"/>
      <c r="L14" s="954"/>
      <c r="M14" s="954"/>
      <c r="N14" s="954"/>
      <c r="O14" s="954"/>
      <c r="P14" s="954"/>
      <c r="Q14" s="954"/>
      <c r="R14" s="954"/>
      <c r="S14" s="954"/>
      <c r="T14" s="954"/>
      <c r="U14" s="954"/>
      <c r="V14" s="954"/>
      <c r="W14" s="954"/>
      <c r="X14" s="954"/>
      <c r="Y14" s="954"/>
      <c r="Z14" s="954"/>
      <c r="AA14" s="954"/>
      <c r="AB14" s="954"/>
      <c r="AC14" s="954"/>
      <c r="AD14" s="954"/>
      <c r="AE14" s="954"/>
      <c r="AF14" s="954"/>
      <c r="AG14" s="954"/>
      <c r="AH14" s="954"/>
      <c r="AI14" s="954"/>
      <c r="AJ14" s="954"/>
      <c r="AK14" s="975" t="s">
        <v>451</v>
      </c>
      <c r="AL14" s="976"/>
      <c r="AM14" s="976"/>
      <c r="AN14" s="977"/>
      <c r="AO14" s="981">
        <v>707810</v>
      </c>
      <c r="AP14" s="981">
        <v>1318</v>
      </c>
      <c r="AQ14" s="982">
        <v>1886</v>
      </c>
      <c r="AR14" s="983">
        <v>-30.1</v>
      </c>
    </row>
    <row r="15" spans="1:46" ht="13.5" customHeight="1" x14ac:dyDescent="0.15">
      <c r="A15" s="958"/>
      <c r="B15" s="954"/>
      <c r="C15" s="954"/>
      <c r="D15" s="954"/>
      <c r="E15" s="954"/>
      <c r="F15" s="954"/>
      <c r="G15" s="954"/>
      <c r="H15" s="954"/>
      <c r="I15" s="954"/>
      <c r="J15" s="954"/>
      <c r="K15" s="954"/>
      <c r="L15" s="954"/>
      <c r="M15" s="954"/>
      <c r="N15" s="954"/>
      <c r="O15" s="954"/>
      <c r="P15" s="954"/>
      <c r="Q15" s="954"/>
      <c r="R15" s="954"/>
      <c r="S15" s="954"/>
      <c r="T15" s="954"/>
      <c r="U15" s="954"/>
      <c r="V15" s="954"/>
      <c r="W15" s="954"/>
      <c r="X15" s="954"/>
      <c r="Y15" s="954"/>
      <c r="Z15" s="954"/>
      <c r="AA15" s="954"/>
      <c r="AB15" s="954"/>
      <c r="AC15" s="954"/>
      <c r="AD15" s="954"/>
      <c r="AE15" s="954"/>
      <c r="AF15" s="954"/>
      <c r="AG15" s="954"/>
      <c r="AH15" s="954"/>
      <c r="AI15" s="954"/>
      <c r="AJ15" s="954"/>
      <c r="AK15" s="975" t="s">
        <v>452</v>
      </c>
      <c r="AL15" s="976"/>
      <c r="AM15" s="976"/>
      <c r="AN15" s="977"/>
      <c r="AO15" s="981">
        <v>712640</v>
      </c>
      <c r="AP15" s="981">
        <v>1327</v>
      </c>
      <c r="AQ15" s="982">
        <v>1251</v>
      </c>
      <c r="AR15" s="983">
        <v>6.1</v>
      </c>
    </row>
    <row r="16" spans="1:46" x14ac:dyDescent="0.15">
      <c r="A16" s="958"/>
      <c r="B16" s="954"/>
      <c r="C16" s="954"/>
      <c r="D16" s="954"/>
      <c r="E16" s="954"/>
      <c r="F16" s="954"/>
      <c r="G16" s="954"/>
      <c r="H16" s="954"/>
      <c r="I16" s="954"/>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4"/>
      <c r="AI16" s="954"/>
      <c r="AJ16" s="954"/>
      <c r="AK16" s="984" t="s">
        <v>453</v>
      </c>
      <c r="AL16" s="985"/>
      <c r="AM16" s="985"/>
      <c r="AN16" s="986"/>
      <c r="AO16" s="981">
        <v>-2057068</v>
      </c>
      <c r="AP16" s="981">
        <v>-3830</v>
      </c>
      <c r="AQ16" s="982">
        <v>-4255</v>
      </c>
      <c r="AR16" s="983">
        <v>-10</v>
      </c>
    </row>
    <row r="17" spans="1:46" x14ac:dyDescent="0.15">
      <c r="A17" s="958"/>
      <c r="B17" s="954"/>
      <c r="C17" s="954"/>
      <c r="D17" s="954"/>
      <c r="E17" s="954"/>
      <c r="F17" s="954"/>
      <c r="G17" s="954"/>
      <c r="H17" s="954"/>
      <c r="I17" s="954"/>
      <c r="J17" s="954"/>
      <c r="K17" s="954"/>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4"/>
      <c r="AI17" s="954"/>
      <c r="AJ17" s="954"/>
      <c r="AK17" s="984" t="s">
        <v>120</v>
      </c>
      <c r="AL17" s="985"/>
      <c r="AM17" s="985"/>
      <c r="AN17" s="986"/>
      <c r="AO17" s="981">
        <v>34469996</v>
      </c>
      <c r="AP17" s="981">
        <v>64178</v>
      </c>
      <c r="AQ17" s="982">
        <v>61607</v>
      </c>
      <c r="AR17" s="983">
        <v>4.2</v>
      </c>
    </row>
    <row r="18" spans="1:46" x14ac:dyDescent="0.15">
      <c r="A18" s="958"/>
      <c r="B18" s="954"/>
      <c r="C18" s="954"/>
      <c r="D18" s="954"/>
      <c r="E18" s="954"/>
      <c r="F18" s="954"/>
      <c r="G18" s="954"/>
      <c r="H18" s="954"/>
      <c r="I18" s="954"/>
      <c r="J18" s="954"/>
      <c r="K18" s="954"/>
      <c r="L18" s="954"/>
      <c r="M18" s="954"/>
      <c r="N18" s="954"/>
      <c r="O18" s="954"/>
      <c r="P18" s="954"/>
      <c r="Q18" s="954"/>
      <c r="R18" s="954"/>
      <c r="S18" s="954"/>
      <c r="T18" s="954"/>
      <c r="U18" s="954"/>
      <c r="V18" s="954"/>
      <c r="W18" s="954"/>
      <c r="X18" s="954"/>
      <c r="Y18" s="954"/>
      <c r="Z18" s="954"/>
      <c r="AA18" s="954"/>
      <c r="AB18" s="954"/>
      <c r="AC18" s="954"/>
      <c r="AD18" s="954"/>
      <c r="AE18" s="954"/>
      <c r="AF18" s="954"/>
      <c r="AG18" s="954"/>
      <c r="AH18" s="954"/>
      <c r="AI18" s="954"/>
      <c r="AJ18" s="954"/>
      <c r="AK18" s="954"/>
      <c r="AL18" s="954"/>
      <c r="AM18" s="954"/>
      <c r="AN18" s="954"/>
      <c r="AO18" s="954"/>
      <c r="AP18" s="954"/>
      <c r="AQ18" s="987"/>
      <c r="AR18" s="987"/>
    </row>
    <row r="19" spans="1:46" x14ac:dyDescent="0.15">
      <c r="A19" s="958"/>
      <c r="B19" s="954"/>
      <c r="C19" s="954"/>
      <c r="D19" s="954"/>
      <c r="E19" s="954"/>
      <c r="F19" s="954"/>
      <c r="G19" s="954"/>
      <c r="H19" s="954"/>
      <c r="I19" s="954"/>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t="s">
        <v>454</v>
      </c>
      <c r="AL19" s="954"/>
      <c r="AM19" s="954"/>
      <c r="AN19" s="954"/>
      <c r="AO19" s="954"/>
      <c r="AP19" s="954"/>
      <c r="AQ19" s="954"/>
      <c r="AR19" s="954"/>
    </row>
    <row r="20" spans="1:46" x14ac:dyDescent="0.15">
      <c r="A20" s="958"/>
      <c r="B20" s="954"/>
      <c r="C20" s="954"/>
      <c r="D20" s="954"/>
      <c r="E20" s="954"/>
      <c r="F20" s="954"/>
      <c r="G20" s="954"/>
      <c r="H20" s="954"/>
      <c r="I20" s="954"/>
      <c r="J20" s="954"/>
      <c r="K20" s="954"/>
      <c r="L20" s="954"/>
      <c r="M20" s="954"/>
      <c r="N20" s="954"/>
      <c r="O20" s="954"/>
      <c r="P20" s="954"/>
      <c r="Q20" s="954"/>
      <c r="R20" s="954"/>
      <c r="S20" s="954"/>
      <c r="T20" s="954"/>
      <c r="U20" s="954"/>
      <c r="V20" s="954"/>
      <c r="W20" s="954"/>
      <c r="X20" s="954"/>
      <c r="Y20" s="954"/>
      <c r="Z20" s="954"/>
      <c r="AA20" s="954"/>
      <c r="AB20" s="954"/>
      <c r="AC20" s="954"/>
      <c r="AD20" s="954"/>
      <c r="AE20" s="954"/>
      <c r="AF20" s="954"/>
      <c r="AG20" s="954"/>
      <c r="AH20" s="954"/>
      <c r="AI20" s="954"/>
      <c r="AJ20" s="954"/>
      <c r="AK20" s="988"/>
      <c r="AL20" s="989"/>
      <c r="AM20" s="989"/>
      <c r="AN20" s="990"/>
      <c r="AO20" s="991" t="s">
        <v>455</v>
      </c>
      <c r="AP20" s="992" t="s">
        <v>456</v>
      </c>
      <c r="AQ20" s="993" t="s">
        <v>457</v>
      </c>
      <c r="AR20" s="994"/>
    </row>
    <row r="21" spans="1:46" s="1003" customFormat="1" x14ac:dyDescent="0.15">
      <c r="A21" s="995"/>
      <c r="B21" s="959"/>
      <c r="C21" s="959"/>
      <c r="D21" s="959"/>
      <c r="E21" s="959"/>
      <c r="F21" s="959"/>
      <c r="G21" s="959"/>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96" t="s">
        <v>458</v>
      </c>
      <c r="AL21" s="997"/>
      <c r="AM21" s="997"/>
      <c r="AN21" s="998"/>
      <c r="AO21" s="999">
        <v>6.63</v>
      </c>
      <c r="AP21" s="1000">
        <v>6.25</v>
      </c>
      <c r="AQ21" s="1001">
        <v>0.38</v>
      </c>
      <c r="AR21" s="959"/>
      <c r="AS21" s="1002"/>
      <c r="AT21" s="995"/>
    </row>
    <row r="22" spans="1:46" s="1003" customFormat="1" x14ac:dyDescent="0.15">
      <c r="A22" s="995"/>
      <c r="B22" s="959"/>
      <c r="C22" s="959"/>
      <c r="D22" s="959"/>
      <c r="E22" s="959"/>
      <c r="F22" s="959"/>
      <c r="G22" s="959"/>
      <c r="H22" s="959"/>
      <c r="I22" s="959"/>
      <c r="J22" s="959"/>
      <c r="K22" s="959"/>
      <c r="L22" s="959"/>
      <c r="M22" s="959"/>
      <c r="N22" s="959"/>
      <c r="O22" s="959"/>
      <c r="P22" s="959"/>
      <c r="Q22" s="959"/>
      <c r="R22" s="959"/>
      <c r="S22" s="959"/>
      <c r="T22" s="959"/>
      <c r="U22" s="959"/>
      <c r="V22" s="959"/>
      <c r="W22" s="959"/>
      <c r="X22" s="959"/>
      <c r="Y22" s="959"/>
      <c r="Z22" s="959"/>
      <c r="AA22" s="959"/>
      <c r="AB22" s="959"/>
      <c r="AC22" s="959"/>
      <c r="AD22" s="959"/>
      <c r="AE22" s="959"/>
      <c r="AF22" s="959"/>
      <c r="AG22" s="959"/>
      <c r="AH22" s="959"/>
      <c r="AI22" s="959"/>
      <c r="AJ22" s="959"/>
      <c r="AK22" s="996" t="s">
        <v>459</v>
      </c>
      <c r="AL22" s="997"/>
      <c r="AM22" s="997"/>
      <c r="AN22" s="998"/>
      <c r="AO22" s="1004">
        <v>101.3</v>
      </c>
      <c r="AP22" s="1005">
        <v>100</v>
      </c>
      <c r="AQ22" s="1006">
        <v>1.3</v>
      </c>
      <c r="AR22" s="987"/>
      <c r="AS22" s="1002"/>
      <c r="AT22" s="995"/>
    </row>
    <row r="23" spans="1:46" s="1003" customFormat="1" x14ac:dyDescent="0.15">
      <c r="A23" s="995"/>
      <c r="B23" s="959"/>
      <c r="C23" s="959"/>
      <c r="D23" s="959"/>
      <c r="E23" s="959"/>
      <c r="F23" s="959"/>
      <c r="G23" s="959"/>
      <c r="H23" s="959"/>
      <c r="I23" s="959"/>
      <c r="J23" s="959"/>
      <c r="K23" s="959"/>
      <c r="L23" s="959"/>
      <c r="M23" s="959"/>
      <c r="N23" s="959"/>
      <c r="O23" s="959"/>
      <c r="P23" s="959"/>
      <c r="Q23" s="959"/>
      <c r="R23" s="959"/>
      <c r="S23" s="959"/>
      <c r="T23" s="959"/>
      <c r="U23" s="959"/>
      <c r="V23" s="959"/>
      <c r="W23" s="959"/>
      <c r="X23" s="959"/>
      <c r="Y23" s="959"/>
      <c r="Z23" s="959"/>
      <c r="AA23" s="959"/>
      <c r="AB23" s="959"/>
      <c r="AC23" s="959"/>
      <c r="AD23" s="959"/>
      <c r="AE23" s="959"/>
      <c r="AF23" s="959"/>
      <c r="AG23" s="959"/>
      <c r="AH23" s="959"/>
      <c r="AI23" s="959"/>
      <c r="AJ23" s="959"/>
      <c r="AK23" s="959"/>
      <c r="AL23" s="959"/>
      <c r="AM23" s="959"/>
      <c r="AN23" s="959"/>
      <c r="AO23" s="959"/>
      <c r="AP23" s="987"/>
      <c r="AQ23" s="987"/>
      <c r="AR23" s="987"/>
      <c r="AS23" s="1002"/>
      <c r="AT23" s="995"/>
    </row>
    <row r="24" spans="1:46" s="1003" customFormat="1" x14ac:dyDescent="0.15">
      <c r="A24" s="995"/>
      <c r="B24" s="959"/>
      <c r="C24" s="959"/>
      <c r="D24" s="959"/>
      <c r="E24" s="959"/>
      <c r="F24" s="959"/>
      <c r="G24" s="959"/>
      <c r="H24" s="959"/>
      <c r="I24" s="959"/>
      <c r="J24" s="959"/>
      <c r="K24" s="959"/>
      <c r="L24" s="959"/>
      <c r="M24" s="959"/>
      <c r="N24" s="959"/>
      <c r="O24" s="959"/>
      <c r="P24" s="959"/>
      <c r="Q24" s="959"/>
      <c r="R24" s="959"/>
      <c r="S24" s="959"/>
      <c r="T24" s="959"/>
      <c r="U24" s="959"/>
      <c r="V24" s="959"/>
      <c r="W24" s="959"/>
      <c r="X24" s="959"/>
      <c r="Y24" s="959"/>
      <c r="Z24" s="959"/>
      <c r="AA24" s="959"/>
      <c r="AB24" s="959"/>
      <c r="AC24" s="959"/>
      <c r="AD24" s="959"/>
      <c r="AE24" s="959"/>
      <c r="AF24" s="959"/>
      <c r="AG24" s="959"/>
      <c r="AH24" s="959"/>
      <c r="AI24" s="959"/>
      <c r="AJ24" s="959"/>
      <c r="AK24" s="959"/>
      <c r="AL24" s="959"/>
      <c r="AM24" s="959"/>
      <c r="AN24" s="959"/>
      <c r="AO24" s="959"/>
      <c r="AP24" s="987"/>
      <c r="AQ24" s="987"/>
      <c r="AR24" s="987"/>
      <c r="AS24" s="1002"/>
      <c r="AT24" s="995"/>
    </row>
    <row r="25" spans="1:46" s="1003" customFormat="1" x14ac:dyDescent="0.15">
      <c r="A25" s="1007"/>
      <c r="B25" s="1008"/>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c r="AB25" s="1008"/>
      <c r="AC25" s="1008"/>
      <c r="AD25" s="1008"/>
      <c r="AE25" s="1008"/>
      <c r="AF25" s="1008"/>
      <c r="AG25" s="1008"/>
      <c r="AH25" s="1008"/>
      <c r="AI25" s="1008"/>
      <c r="AJ25" s="1008"/>
      <c r="AK25" s="1008"/>
      <c r="AL25" s="1008"/>
      <c r="AM25" s="1008"/>
      <c r="AN25" s="1008"/>
      <c r="AO25" s="1008"/>
      <c r="AP25" s="1009"/>
      <c r="AQ25" s="1009"/>
      <c r="AR25" s="1009"/>
      <c r="AS25" s="1010"/>
      <c r="AT25" s="995"/>
    </row>
    <row r="26" spans="1:46" s="1003" customFormat="1" x14ac:dyDescent="0.15">
      <c r="A26" s="959" t="s">
        <v>460</v>
      </c>
      <c r="B26" s="959"/>
      <c r="C26" s="959"/>
      <c r="D26" s="959"/>
      <c r="E26" s="959"/>
      <c r="F26" s="959"/>
      <c r="G26" s="959"/>
      <c r="H26" s="959"/>
      <c r="I26" s="959"/>
      <c r="J26" s="959"/>
      <c r="K26" s="959"/>
      <c r="L26" s="959"/>
      <c r="M26" s="959"/>
      <c r="N26" s="959"/>
      <c r="O26" s="959"/>
      <c r="P26" s="959"/>
      <c r="Q26" s="959"/>
      <c r="R26" s="959"/>
      <c r="S26" s="959"/>
      <c r="T26" s="959"/>
      <c r="U26" s="959"/>
      <c r="V26" s="959"/>
      <c r="W26" s="959"/>
      <c r="X26" s="959"/>
      <c r="Y26" s="959"/>
      <c r="Z26" s="959"/>
      <c r="AA26" s="959"/>
      <c r="AB26" s="959"/>
      <c r="AC26" s="959"/>
      <c r="AD26" s="959"/>
      <c r="AE26" s="959"/>
      <c r="AF26" s="959"/>
      <c r="AG26" s="959"/>
      <c r="AH26" s="959"/>
      <c r="AI26" s="959"/>
      <c r="AJ26" s="959"/>
      <c r="AK26" s="959"/>
      <c r="AL26" s="959"/>
      <c r="AM26" s="959"/>
      <c r="AN26" s="959"/>
      <c r="AO26" s="959"/>
      <c r="AP26" s="987"/>
      <c r="AQ26" s="987"/>
      <c r="AR26" s="987"/>
      <c r="AS26" s="959"/>
      <c r="AT26" s="959"/>
    </row>
    <row r="27" spans="1:46" x14ac:dyDescent="0.15">
      <c r="A27" s="1011"/>
      <c r="AO27" s="954"/>
      <c r="AP27" s="954"/>
      <c r="AQ27" s="954"/>
      <c r="AR27" s="954"/>
      <c r="AS27" s="954"/>
      <c r="AT27" s="954"/>
    </row>
    <row r="28" spans="1:46" ht="17.25" x14ac:dyDescent="0.15">
      <c r="A28" s="955" t="s">
        <v>461</v>
      </c>
      <c r="B28" s="956"/>
      <c r="C28" s="956"/>
      <c r="D28" s="956"/>
      <c r="E28" s="956"/>
      <c r="F28" s="956"/>
      <c r="G28" s="956"/>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56"/>
      <c r="AN28" s="956"/>
      <c r="AO28" s="956"/>
      <c r="AP28" s="956"/>
      <c r="AQ28" s="956"/>
      <c r="AR28" s="956"/>
      <c r="AS28" s="1012"/>
    </row>
    <row r="29" spans="1:46" x14ac:dyDescent="0.15">
      <c r="A29" s="958"/>
      <c r="B29" s="954"/>
      <c r="C29" s="954"/>
      <c r="D29" s="954"/>
      <c r="E29" s="954"/>
      <c r="F29" s="954"/>
      <c r="G29" s="954"/>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9" t="s">
        <v>462</v>
      </c>
      <c r="AL29" s="959"/>
      <c r="AM29" s="959"/>
      <c r="AN29" s="959"/>
      <c r="AO29" s="954"/>
      <c r="AP29" s="954"/>
      <c r="AQ29" s="954"/>
      <c r="AR29" s="954"/>
      <c r="AS29" s="1013"/>
    </row>
    <row r="30" spans="1:46" x14ac:dyDescent="0.15">
      <c r="A30" s="958"/>
      <c r="B30" s="954"/>
      <c r="C30" s="954"/>
      <c r="D30" s="954"/>
      <c r="E30" s="954"/>
      <c r="F30" s="954"/>
      <c r="G30" s="954"/>
      <c r="H30" s="954"/>
      <c r="I30" s="954"/>
      <c r="J30" s="954"/>
      <c r="K30" s="954"/>
      <c r="L30" s="954"/>
      <c r="M30" s="954"/>
      <c r="N30" s="954"/>
      <c r="O30" s="954"/>
      <c r="P30" s="954"/>
      <c r="Q30" s="954"/>
      <c r="R30" s="954"/>
      <c r="S30" s="954"/>
      <c r="T30" s="954"/>
      <c r="U30" s="954"/>
      <c r="V30" s="954"/>
      <c r="W30" s="954"/>
      <c r="X30" s="954"/>
      <c r="Y30" s="954"/>
      <c r="Z30" s="954"/>
      <c r="AA30" s="954"/>
      <c r="AB30" s="954"/>
      <c r="AC30" s="954"/>
      <c r="AD30" s="954"/>
      <c r="AE30" s="954"/>
      <c r="AF30" s="954"/>
      <c r="AG30" s="954"/>
      <c r="AH30" s="954"/>
      <c r="AI30" s="954"/>
      <c r="AJ30" s="954"/>
      <c r="AK30" s="961"/>
      <c r="AL30" s="962"/>
      <c r="AM30" s="962"/>
      <c r="AN30" s="963"/>
      <c r="AO30" s="964" t="s">
        <v>441</v>
      </c>
      <c r="AP30" s="965"/>
      <c r="AQ30" s="966" t="s">
        <v>442</v>
      </c>
      <c r="AR30" s="967"/>
    </row>
    <row r="31" spans="1:46" x14ac:dyDescent="0.15">
      <c r="A31" s="958"/>
      <c r="B31" s="954"/>
      <c r="C31" s="954"/>
      <c r="D31" s="954"/>
      <c r="E31" s="954"/>
      <c r="F31" s="954"/>
      <c r="G31" s="954"/>
      <c r="H31" s="954"/>
      <c r="I31" s="954"/>
      <c r="J31" s="954"/>
      <c r="K31" s="954"/>
      <c r="L31" s="954"/>
      <c r="M31" s="954"/>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968"/>
      <c r="AL31" s="969"/>
      <c r="AM31" s="969"/>
      <c r="AN31" s="970"/>
      <c r="AO31" s="971"/>
      <c r="AP31" s="972" t="s">
        <v>443</v>
      </c>
      <c r="AQ31" s="973" t="s">
        <v>444</v>
      </c>
      <c r="AR31" s="974" t="s">
        <v>445</v>
      </c>
    </row>
    <row r="32" spans="1:46" ht="27" customHeight="1" x14ac:dyDescent="0.15">
      <c r="A32" s="958"/>
      <c r="B32" s="954"/>
      <c r="C32" s="954"/>
      <c r="D32" s="954"/>
      <c r="E32" s="954"/>
      <c r="F32" s="954"/>
      <c r="G32" s="954"/>
      <c r="H32" s="954"/>
      <c r="I32" s="954"/>
      <c r="J32" s="954"/>
      <c r="K32" s="954"/>
      <c r="L32" s="954"/>
      <c r="M32" s="954"/>
      <c r="N32" s="954"/>
      <c r="O32" s="954"/>
      <c r="P32" s="954"/>
      <c r="Q32" s="954"/>
      <c r="R32" s="954"/>
      <c r="S32" s="954"/>
      <c r="T32" s="954"/>
      <c r="U32" s="954"/>
      <c r="V32" s="954"/>
      <c r="W32" s="954"/>
      <c r="X32" s="954"/>
      <c r="Y32" s="954"/>
      <c r="Z32" s="954"/>
      <c r="AA32" s="954"/>
      <c r="AB32" s="954"/>
      <c r="AC32" s="954"/>
      <c r="AD32" s="954"/>
      <c r="AE32" s="954"/>
      <c r="AF32" s="954"/>
      <c r="AG32" s="954"/>
      <c r="AH32" s="954"/>
      <c r="AI32" s="954"/>
      <c r="AJ32" s="954"/>
      <c r="AK32" s="1014" t="s">
        <v>463</v>
      </c>
      <c r="AL32" s="1015"/>
      <c r="AM32" s="1015"/>
      <c r="AN32" s="1016"/>
      <c r="AO32" s="1017">
        <v>19658181</v>
      </c>
      <c r="AP32" s="1017">
        <v>36601</v>
      </c>
      <c r="AQ32" s="1018">
        <v>37305</v>
      </c>
      <c r="AR32" s="1019">
        <v>-1.9</v>
      </c>
    </row>
    <row r="33" spans="1:46" ht="13.5" customHeight="1" x14ac:dyDescent="0.15">
      <c r="A33" s="958"/>
      <c r="B33" s="954"/>
      <c r="C33" s="954"/>
      <c r="D33" s="954"/>
      <c r="E33" s="954"/>
      <c r="F33" s="954"/>
      <c r="G33" s="954"/>
      <c r="H33" s="954"/>
      <c r="I33" s="954"/>
      <c r="J33" s="954"/>
      <c r="K33" s="954"/>
      <c r="L33" s="954"/>
      <c r="M33" s="954"/>
      <c r="N33" s="954"/>
      <c r="O33" s="954"/>
      <c r="P33" s="954"/>
      <c r="Q33" s="954"/>
      <c r="R33" s="954"/>
      <c r="S33" s="954"/>
      <c r="T33" s="954"/>
      <c r="U33" s="954"/>
      <c r="V33" s="954"/>
      <c r="W33" s="954"/>
      <c r="X33" s="954"/>
      <c r="Y33" s="954"/>
      <c r="Z33" s="954"/>
      <c r="AA33" s="954"/>
      <c r="AB33" s="954"/>
      <c r="AC33" s="954"/>
      <c r="AD33" s="954"/>
      <c r="AE33" s="954"/>
      <c r="AF33" s="954"/>
      <c r="AG33" s="954"/>
      <c r="AH33" s="954"/>
      <c r="AI33" s="954"/>
      <c r="AJ33" s="954"/>
      <c r="AK33" s="1014" t="s">
        <v>464</v>
      </c>
      <c r="AL33" s="1015"/>
      <c r="AM33" s="1015"/>
      <c r="AN33" s="1016"/>
      <c r="AO33" s="1017" t="s">
        <v>316</v>
      </c>
      <c r="AP33" s="1017" t="s">
        <v>316</v>
      </c>
      <c r="AQ33" s="1018">
        <v>4</v>
      </c>
      <c r="AR33" s="1019" t="s">
        <v>316</v>
      </c>
    </row>
    <row r="34" spans="1:46" ht="27" customHeight="1" x14ac:dyDescent="0.15">
      <c r="A34" s="958"/>
      <c r="B34" s="954"/>
      <c r="C34" s="954"/>
      <c r="D34" s="954"/>
      <c r="E34" s="954"/>
      <c r="F34" s="954"/>
      <c r="G34" s="954"/>
      <c r="H34" s="954"/>
      <c r="I34" s="954"/>
      <c r="J34" s="954"/>
      <c r="K34" s="954"/>
      <c r="L34" s="954"/>
      <c r="M34" s="954"/>
      <c r="N34" s="954"/>
      <c r="O34" s="954"/>
      <c r="P34" s="954"/>
      <c r="Q34" s="954"/>
      <c r="R34" s="954"/>
      <c r="S34" s="954"/>
      <c r="T34" s="954"/>
      <c r="U34" s="954"/>
      <c r="V34" s="954"/>
      <c r="W34" s="954"/>
      <c r="X34" s="954"/>
      <c r="Y34" s="954"/>
      <c r="Z34" s="954"/>
      <c r="AA34" s="954"/>
      <c r="AB34" s="954"/>
      <c r="AC34" s="954"/>
      <c r="AD34" s="954"/>
      <c r="AE34" s="954"/>
      <c r="AF34" s="954"/>
      <c r="AG34" s="954"/>
      <c r="AH34" s="954"/>
      <c r="AI34" s="954"/>
      <c r="AJ34" s="954"/>
      <c r="AK34" s="1014" t="s">
        <v>465</v>
      </c>
      <c r="AL34" s="1015"/>
      <c r="AM34" s="1015"/>
      <c r="AN34" s="1016"/>
      <c r="AO34" s="1017">
        <v>168333</v>
      </c>
      <c r="AP34" s="1017">
        <v>313</v>
      </c>
      <c r="AQ34" s="1018">
        <v>89</v>
      </c>
      <c r="AR34" s="1019">
        <v>251.7</v>
      </c>
    </row>
    <row r="35" spans="1:46" ht="27" customHeight="1" x14ac:dyDescent="0.15">
      <c r="A35" s="958"/>
      <c r="B35" s="954"/>
      <c r="C35" s="954"/>
      <c r="D35" s="954"/>
      <c r="E35" s="954"/>
      <c r="F35" s="954"/>
      <c r="G35" s="954"/>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1014" t="s">
        <v>466</v>
      </c>
      <c r="AL35" s="1015"/>
      <c r="AM35" s="1015"/>
      <c r="AN35" s="1016"/>
      <c r="AO35" s="1017">
        <v>4745178</v>
      </c>
      <c r="AP35" s="1017">
        <v>8835</v>
      </c>
      <c r="AQ35" s="1018">
        <v>9317</v>
      </c>
      <c r="AR35" s="1019">
        <v>-5.2</v>
      </c>
    </row>
    <row r="36" spans="1:46" ht="27" customHeight="1" x14ac:dyDescent="0.15">
      <c r="A36" s="958"/>
      <c r="B36" s="954"/>
      <c r="C36" s="954"/>
      <c r="D36" s="954"/>
      <c r="E36" s="954"/>
      <c r="F36" s="954"/>
      <c r="G36" s="954"/>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1014" t="s">
        <v>467</v>
      </c>
      <c r="AL36" s="1015"/>
      <c r="AM36" s="1015"/>
      <c r="AN36" s="1016"/>
      <c r="AO36" s="1017">
        <v>74779</v>
      </c>
      <c r="AP36" s="1017">
        <v>139</v>
      </c>
      <c r="AQ36" s="1018">
        <v>337</v>
      </c>
      <c r="AR36" s="1019">
        <v>-58.8</v>
      </c>
    </row>
    <row r="37" spans="1:46" ht="13.5" customHeight="1" x14ac:dyDescent="0.15">
      <c r="A37" s="958"/>
      <c r="B37" s="954"/>
      <c r="C37" s="954"/>
      <c r="D37" s="954"/>
      <c r="E37" s="954"/>
      <c r="F37" s="954"/>
      <c r="G37" s="954"/>
      <c r="H37" s="954"/>
      <c r="I37" s="954"/>
      <c r="J37" s="954"/>
      <c r="K37" s="954"/>
      <c r="L37" s="954"/>
      <c r="M37" s="954"/>
      <c r="N37" s="954"/>
      <c r="O37" s="954"/>
      <c r="P37" s="954"/>
      <c r="Q37" s="954"/>
      <c r="R37" s="954"/>
      <c r="S37" s="954"/>
      <c r="T37" s="954"/>
      <c r="U37" s="954"/>
      <c r="V37" s="954"/>
      <c r="W37" s="954"/>
      <c r="X37" s="954"/>
      <c r="Y37" s="954"/>
      <c r="Z37" s="954"/>
      <c r="AA37" s="954"/>
      <c r="AB37" s="954"/>
      <c r="AC37" s="954"/>
      <c r="AD37" s="954"/>
      <c r="AE37" s="954"/>
      <c r="AF37" s="954"/>
      <c r="AG37" s="954"/>
      <c r="AH37" s="954"/>
      <c r="AI37" s="954"/>
      <c r="AJ37" s="954"/>
      <c r="AK37" s="1014" t="s">
        <v>468</v>
      </c>
      <c r="AL37" s="1015"/>
      <c r="AM37" s="1015"/>
      <c r="AN37" s="1016"/>
      <c r="AO37" s="1017">
        <v>379419</v>
      </c>
      <c r="AP37" s="1017">
        <v>706</v>
      </c>
      <c r="AQ37" s="1018">
        <v>969</v>
      </c>
      <c r="AR37" s="1019">
        <v>-27.1</v>
      </c>
    </row>
    <row r="38" spans="1:46" ht="27" customHeight="1" x14ac:dyDescent="0.15">
      <c r="A38" s="958"/>
      <c r="B38" s="954"/>
      <c r="C38" s="954"/>
      <c r="D38" s="954"/>
      <c r="E38" s="954"/>
      <c r="F38" s="954"/>
      <c r="G38" s="954"/>
      <c r="H38" s="954"/>
      <c r="I38" s="954"/>
      <c r="J38" s="954"/>
      <c r="K38" s="954"/>
      <c r="L38" s="954"/>
      <c r="M38" s="954"/>
      <c r="N38" s="954"/>
      <c r="O38" s="954"/>
      <c r="P38" s="954"/>
      <c r="Q38" s="954"/>
      <c r="R38" s="954"/>
      <c r="S38" s="954"/>
      <c r="T38" s="954"/>
      <c r="U38" s="954"/>
      <c r="V38" s="954"/>
      <c r="W38" s="954"/>
      <c r="X38" s="954"/>
      <c r="Y38" s="954"/>
      <c r="Z38" s="954"/>
      <c r="AA38" s="954"/>
      <c r="AB38" s="954"/>
      <c r="AC38" s="954"/>
      <c r="AD38" s="954"/>
      <c r="AE38" s="954"/>
      <c r="AF38" s="954"/>
      <c r="AG38" s="954"/>
      <c r="AH38" s="954"/>
      <c r="AI38" s="954"/>
      <c r="AJ38" s="954"/>
      <c r="AK38" s="1020" t="s">
        <v>469</v>
      </c>
      <c r="AL38" s="1021"/>
      <c r="AM38" s="1021"/>
      <c r="AN38" s="1022"/>
      <c r="AO38" s="1023">
        <v>1674</v>
      </c>
      <c r="AP38" s="1023">
        <v>3</v>
      </c>
      <c r="AQ38" s="1024">
        <v>1</v>
      </c>
      <c r="AR38" s="1006">
        <v>200</v>
      </c>
      <c r="AS38" s="1013"/>
    </row>
    <row r="39" spans="1:46" x14ac:dyDescent="0.15">
      <c r="A39" s="958"/>
      <c r="B39" s="954"/>
      <c r="C39" s="954"/>
      <c r="D39" s="954"/>
      <c r="E39" s="954"/>
      <c r="F39" s="954"/>
      <c r="G39" s="954"/>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1020" t="s">
        <v>470</v>
      </c>
      <c r="AL39" s="1021"/>
      <c r="AM39" s="1021"/>
      <c r="AN39" s="1022"/>
      <c r="AO39" s="1017">
        <v>-3939777</v>
      </c>
      <c r="AP39" s="1017">
        <v>-7335</v>
      </c>
      <c r="AQ39" s="1018">
        <v>-8362</v>
      </c>
      <c r="AR39" s="1019">
        <v>-12.3</v>
      </c>
      <c r="AS39" s="1013"/>
    </row>
    <row r="40" spans="1:46" ht="27" customHeight="1" x14ac:dyDescent="0.15">
      <c r="A40" s="958"/>
      <c r="B40" s="954"/>
      <c r="C40" s="954"/>
      <c r="D40" s="954"/>
      <c r="E40" s="954"/>
      <c r="F40" s="954"/>
      <c r="G40" s="954"/>
      <c r="H40" s="954"/>
      <c r="I40" s="954"/>
      <c r="J40" s="954"/>
      <c r="K40" s="954"/>
      <c r="L40" s="954"/>
      <c r="M40" s="954"/>
      <c r="N40" s="954"/>
      <c r="O40" s="954"/>
      <c r="P40" s="954"/>
      <c r="Q40" s="954"/>
      <c r="R40" s="954"/>
      <c r="S40" s="954"/>
      <c r="T40" s="954"/>
      <c r="U40" s="954"/>
      <c r="V40" s="954"/>
      <c r="W40" s="954"/>
      <c r="X40" s="954"/>
      <c r="Y40" s="954"/>
      <c r="Z40" s="954"/>
      <c r="AA40" s="954"/>
      <c r="AB40" s="954"/>
      <c r="AC40" s="954"/>
      <c r="AD40" s="954"/>
      <c r="AE40" s="954"/>
      <c r="AF40" s="954"/>
      <c r="AG40" s="954"/>
      <c r="AH40" s="954"/>
      <c r="AI40" s="954"/>
      <c r="AJ40" s="954"/>
      <c r="AK40" s="1014" t="s">
        <v>471</v>
      </c>
      <c r="AL40" s="1015"/>
      <c r="AM40" s="1015"/>
      <c r="AN40" s="1016"/>
      <c r="AO40" s="1017">
        <v>-18126603</v>
      </c>
      <c r="AP40" s="1017">
        <v>-33749</v>
      </c>
      <c r="AQ40" s="1018">
        <v>-29125</v>
      </c>
      <c r="AR40" s="1019">
        <v>15.9</v>
      </c>
      <c r="AS40" s="1013"/>
    </row>
    <row r="41" spans="1:46" x14ac:dyDescent="0.15">
      <c r="A41" s="958"/>
      <c r="B41" s="954"/>
      <c r="C41" s="954"/>
      <c r="D41" s="954"/>
      <c r="E41" s="954"/>
      <c r="F41" s="954"/>
      <c r="G41" s="954"/>
      <c r="H41" s="954"/>
      <c r="I41" s="954"/>
      <c r="J41" s="954"/>
      <c r="K41" s="954"/>
      <c r="L41" s="954"/>
      <c r="M41" s="954"/>
      <c r="N41" s="954"/>
      <c r="O41" s="954"/>
      <c r="P41" s="954"/>
      <c r="Q41" s="954"/>
      <c r="R41" s="954"/>
      <c r="S41" s="954"/>
      <c r="T41" s="954"/>
      <c r="U41" s="954"/>
      <c r="V41" s="954"/>
      <c r="W41" s="954"/>
      <c r="X41" s="954"/>
      <c r="Y41" s="954"/>
      <c r="Z41" s="954"/>
      <c r="AA41" s="954"/>
      <c r="AB41" s="954"/>
      <c r="AC41" s="954"/>
      <c r="AD41" s="954"/>
      <c r="AE41" s="954"/>
      <c r="AF41" s="954"/>
      <c r="AG41" s="954"/>
      <c r="AH41" s="954"/>
      <c r="AI41" s="954"/>
      <c r="AJ41" s="954"/>
      <c r="AK41" s="1025" t="s">
        <v>230</v>
      </c>
      <c r="AL41" s="1026"/>
      <c r="AM41" s="1026"/>
      <c r="AN41" s="1027"/>
      <c r="AO41" s="1017">
        <v>2961184</v>
      </c>
      <c r="AP41" s="1017">
        <v>5513</v>
      </c>
      <c r="AQ41" s="1018">
        <v>10534</v>
      </c>
      <c r="AR41" s="1019">
        <v>-47.7</v>
      </c>
      <c r="AS41" s="1013"/>
    </row>
    <row r="42" spans="1:46" x14ac:dyDescent="0.15">
      <c r="A42" s="958"/>
      <c r="B42" s="954"/>
      <c r="C42" s="954"/>
      <c r="D42" s="954"/>
      <c r="E42" s="954"/>
      <c r="F42" s="954"/>
      <c r="G42" s="954"/>
      <c r="H42" s="954"/>
      <c r="I42" s="954"/>
      <c r="J42" s="954"/>
      <c r="K42" s="954"/>
      <c r="L42" s="954"/>
      <c r="M42" s="954"/>
      <c r="N42" s="954"/>
      <c r="O42" s="954"/>
      <c r="P42" s="954"/>
      <c r="Q42" s="954"/>
      <c r="R42" s="954"/>
      <c r="S42" s="954"/>
      <c r="T42" s="954"/>
      <c r="U42" s="954"/>
      <c r="V42" s="954"/>
      <c r="W42" s="954"/>
      <c r="X42" s="954"/>
      <c r="Y42" s="954"/>
      <c r="Z42" s="954"/>
      <c r="AA42" s="954"/>
      <c r="AB42" s="954"/>
      <c r="AC42" s="954"/>
      <c r="AD42" s="954"/>
      <c r="AE42" s="954"/>
      <c r="AF42" s="954"/>
      <c r="AG42" s="954"/>
      <c r="AH42" s="954"/>
      <c r="AI42" s="954"/>
      <c r="AJ42" s="954"/>
      <c r="AK42" s="1028" t="s">
        <v>472</v>
      </c>
      <c r="AL42" s="954"/>
      <c r="AM42" s="954"/>
      <c r="AN42" s="954"/>
      <c r="AO42" s="954"/>
      <c r="AP42" s="954"/>
      <c r="AQ42" s="987"/>
      <c r="AR42" s="987"/>
      <c r="AS42" s="1013"/>
    </row>
    <row r="43" spans="1:46" x14ac:dyDescent="0.15">
      <c r="A43" s="958"/>
      <c r="B43" s="954"/>
      <c r="C43" s="954"/>
      <c r="D43" s="954"/>
      <c r="E43" s="954"/>
      <c r="F43" s="954"/>
      <c r="G43" s="954"/>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1029"/>
      <c r="AQ43" s="987"/>
      <c r="AR43" s="954"/>
      <c r="AS43" s="1013"/>
    </row>
    <row r="44" spans="1:46" x14ac:dyDescent="0.15">
      <c r="A44" s="958"/>
      <c r="B44" s="954"/>
      <c r="C44" s="954"/>
      <c r="D44" s="954"/>
      <c r="E44" s="954"/>
      <c r="F44" s="954"/>
      <c r="G44" s="954"/>
      <c r="H44" s="954"/>
      <c r="I44" s="954"/>
      <c r="J44" s="954"/>
      <c r="K44" s="954"/>
      <c r="L44" s="954"/>
      <c r="M44" s="954"/>
      <c r="N44" s="954"/>
      <c r="O44" s="954"/>
      <c r="P44" s="954"/>
      <c r="Q44" s="954"/>
      <c r="R44" s="954"/>
      <c r="S44" s="954"/>
      <c r="T44" s="954"/>
      <c r="U44" s="954"/>
      <c r="V44" s="954"/>
      <c r="W44" s="954"/>
      <c r="X44" s="954"/>
      <c r="Y44" s="954"/>
      <c r="Z44" s="954"/>
      <c r="AA44" s="954"/>
      <c r="AB44" s="954"/>
      <c r="AC44" s="954"/>
      <c r="AD44" s="954"/>
      <c r="AE44" s="954"/>
      <c r="AF44" s="954"/>
      <c r="AG44" s="954"/>
      <c r="AH44" s="954"/>
      <c r="AI44" s="954"/>
      <c r="AJ44" s="954"/>
      <c r="AK44" s="954"/>
      <c r="AL44" s="954"/>
      <c r="AM44" s="954"/>
      <c r="AN44" s="954"/>
      <c r="AO44" s="954"/>
      <c r="AP44" s="954"/>
      <c r="AQ44" s="987"/>
      <c r="AR44" s="954"/>
    </row>
    <row r="45" spans="1:46" x14ac:dyDescent="0.15">
      <c r="A45" s="956"/>
      <c r="B45" s="956"/>
      <c r="C45" s="956"/>
      <c r="D45" s="956"/>
      <c r="E45" s="956"/>
      <c r="F45" s="956"/>
      <c r="G45" s="956"/>
      <c r="H45" s="956"/>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6"/>
      <c r="AI45" s="956"/>
      <c r="AJ45" s="956"/>
      <c r="AK45" s="956"/>
      <c r="AL45" s="956"/>
      <c r="AM45" s="956"/>
      <c r="AN45" s="956"/>
      <c r="AO45" s="956"/>
      <c r="AP45" s="956"/>
      <c r="AQ45" s="1030"/>
      <c r="AR45" s="956"/>
      <c r="AS45" s="956"/>
      <c r="AT45" s="954"/>
    </row>
    <row r="46" spans="1:46" x14ac:dyDescent="0.15">
      <c r="A46" s="1031"/>
      <c r="B46" s="1031"/>
      <c r="C46" s="1031"/>
      <c r="D46" s="1031"/>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c r="AE46" s="1031"/>
      <c r="AF46" s="1031"/>
      <c r="AG46" s="1031"/>
      <c r="AH46" s="1031"/>
      <c r="AI46" s="1031"/>
      <c r="AJ46" s="1031"/>
      <c r="AK46" s="1031"/>
      <c r="AL46" s="1031"/>
      <c r="AM46" s="1031"/>
      <c r="AN46" s="1031"/>
      <c r="AO46" s="1031"/>
      <c r="AP46" s="1031"/>
      <c r="AQ46" s="1031"/>
      <c r="AR46" s="1031"/>
      <c r="AS46" s="1031"/>
      <c r="AT46" s="954"/>
    </row>
    <row r="47" spans="1:46" ht="17.25" customHeight="1" x14ac:dyDescent="0.15">
      <c r="A47" s="1032" t="s">
        <v>473</v>
      </c>
      <c r="B47" s="954"/>
      <c r="C47" s="954"/>
      <c r="D47" s="954"/>
      <c r="E47" s="954"/>
      <c r="F47" s="954"/>
      <c r="G47" s="954"/>
      <c r="H47" s="954"/>
      <c r="I47" s="954"/>
      <c r="J47" s="954"/>
      <c r="K47" s="954"/>
      <c r="L47" s="954"/>
      <c r="M47" s="954"/>
      <c r="N47" s="954"/>
      <c r="O47" s="954"/>
      <c r="P47" s="954"/>
      <c r="Q47" s="954"/>
      <c r="R47" s="954"/>
      <c r="S47" s="954"/>
      <c r="T47" s="954"/>
      <c r="U47" s="954"/>
      <c r="V47" s="954"/>
      <c r="W47" s="954"/>
      <c r="X47" s="954"/>
      <c r="Y47" s="954"/>
      <c r="Z47" s="954"/>
      <c r="AA47" s="954"/>
      <c r="AB47" s="954"/>
      <c r="AC47" s="954"/>
      <c r="AD47" s="954"/>
      <c r="AE47" s="954"/>
      <c r="AF47" s="954"/>
      <c r="AG47" s="954"/>
      <c r="AH47" s="954"/>
      <c r="AI47" s="954"/>
      <c r="AJ47" s="954"/>
      <c r="AK47" s="954"/>
      <c r="AL47" s="954"/>
      <c r="AM47" s="954"/>
      <c r="AN47" s="954"/>
      <c r="AO47" s="954"/>
      <c r="AP47" s="954"/>
      <c r="AQ47" s="954"/>
      <c r="AR47" s="954"/>
    </row>
    <row r="48" spans="1:46" x14ac:dyDescent="0.15">
      <c r="A48" s="958"/>
      <c r="B48" s="954"/>
      <c r="C48" s="954"/>
      <c r="D48" s="954"/>
      <c r="E48" s="954"/>
      <c r="F48" s="954"/>
      <c r="G48" s="954"/>
      <c r="H48" s="954"/>
      <c r="I48" s="954"/>
      <c r="J48" s="954"/>
      <c r="K48" s="954"/>
      <c r="L48" s="954"/>
      <c r="M48" s="954"/>
      <c r="N48" s="954"/>
      <c r="O48" s="954"/>
      <c r="P48" s="954"/>
      <c r="Q48" s="954"/>
      <c r="R48" s="954"/>
      <c r="S48" s="954"/>
      <c r="T48" s="954"/>
      <c r="U48" s="954"/>
      <c r="V48" s="954"/>
      <c r="W48" s="954"/>
      <c r="X48" s="954"/>
      <c r="Y48" s="954"/>
      <c r="Z48" s="954"/>
      <c r="AA48" s="954"/>
      <c r="AB48" s="954"/>
      <c r="AC48" s="954"/>
      <c r="AD48" s="954"/>
      <c r="AE48" s="954"/>
      <c r="AF48" s="954"/>
      <c r="AG48" s="954"/>
      <c r="AH48" s="954"/>
      <c r="AI48" s="954"/>
      <c r="AJ48" s="954"/>
      <c r="AK48" s="1033" t="s">
        <v>474</v>
      </c>
      <c r="AL48" s="1033"/>
      <c r="AM48" s="1033"/>
      <c r="AN48" s="1033"/>
      <c r="AO48" s="1033"/>
      <c r="AP48" s="1033"/>
      <c r="AQ48" s="1034"/>
      <c r="AR48" s="1033"/>
    </row>
    <row r="49" spans="1:44" ht="13.5" customHeight="1" x14ac:dyDescent="0.15">
      <c r="A49" s="958"/>
      <c r="B49" s="954"/>
      <c r="C49" s="954"/>
      <c r="D49" s="954"/>
      <c r="E49" s="954"/>
      <c r="F49" s="954"/>
      <c r="G49" s="954"/>
      <c r="H49" s="954"/>
      <c r="I49" s="954"/>
      <c r="J49" s="954"/>
      <c r="K49" s="954"/>
      <c r="L49" s="954"/>
      <c r="M49" s="954"/>
      <c r="N49" s="954"/>
      <c r="O49" s="954"/>
      <c r="P49" s="954"/>
      <c r="Q49" s="954"/>
      <c r="R49" s="954"/>
      <c r="S49" s="954"/>
      <c r="T49" s="954"/>
      <c r="U49" s="954"/>
      <c r="V49" s="954"/>
      <c r="W49" s="954"/>
      <c r="X49" s="954"/>
      <c r="Y49" s="954"/>
      <c r="Z49" s="954"/>
      <c r="AA49" s="954"/>
      <c r="AB49" s="954"/>
      <c r="AC49" s="954"/>
      <c r="AD49" s="954"/>
      <c r="AE49" s="954"/>
      <c r="AF49" s="954"/>
      <c r="AG49" s="954"/>
      <c r="AH49" s="954"/>
      <c r="AI49" s="954"/>
      <c r="AJ49" s="954"/>
      <c r="AK49" s="1035"/>
      <c r="AL49" s="1036"/>
      <c r="AM49" s="1037" t="s">
        <v>441</v>
      </c>
      <c r="AN49" s="1038" t="s">
        <v>475</v>
      </c>
      <c r="AO49" s="1039"/>
      <c r="AP49" s="1039"/>
      <c r="AQ49" s="1039"/>
      <c r="AR49" s="1040"/>
    </row>
    <row r="50" spans="1:44" x14ac:dyDescent="0.15">
      <c r="A50" s="958"/>
      <c r="B50" s="954"/>
      <c r="C50" s="954"/>
      <c r="D50" s="954"/>
      <c r="E50" s="954"/>
      <c r="F50" s="954"/>
      <c r="G50" s="954"/>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c r="AI50" s="954"/>
      <c r="AJ50" s="954"/>
      <c r="AK50" s="1041"/>
      <c r="AL50" s="1042"/>
      <c r="AM50" s="1043"/>
      <c r="AN50" s="1044" t="s">
        <v>476</v>
      </c>
      <c r="AO50" s="1045" t="s">
        <v>477</v>
      </c>
      <c r="AP50" s="1046" t="s">
        <v>478</v>
      </c>
      <c r="AQ50" s="1047" t="s">
        <v>479</v>
      </c>
      <c r="AR50" s="1048" t="s">
        <v>480</v>
      </c>
    </row>
    <row r="51" spans="1:44" x14ac:dyDescent="0.15">
      <c r="A51" s="958"/>
      <c r="B51" s="954"/>
      <c r="C51" s="954"/>
      <c r="D51" s="954"/>
      <c r="E51" s="954"/>
      <c r="F51" s="954"/>
      <c r="G51" s="954"/>
      <c r="H51" s="954"/>
      <c r="I51" s="954"/>
      <c r="J51" s="954"/>
      <c r="K51" s="954"/>
      <c r="L51" s="954"/>
      <c r="M51" s="954"/>
      <c r="N51" s="954"/>
      <c r="O51" s="954"/>
      <c r="P51" s="954"/>
      <c r="Q51" s="954"/>
      <c r="R51" s="954"/>
      <c r="S51" s="954"/>
      <c r="T51" s="954"/>
      <c r="U51" s="954"/>
      <c r="V51" s="954"/>
      <c r="W51" s="954"/>
      <c r="X51" s="954"/>
      <c r="Y51" s="954"/>
      <c r="Z51" s="954"/>
      <c r="AA51" s="954"/>
      <c r="AB51" s="954"/>
      <c r="AC51" s="954"/>
      <c r="AD51" s="954"/>
      <c r="AE51" s="954"/>
      <c r="AF51" s="954"/>
      <c r="AG51" s="954"/>
      <c r="AH51" s="954"/>
      <c r="AI51" s="954"/>
      <c r="AJ51" s="954"/>
      <c r="AK51" s="1035" t="s">
        <v>481</v>
      </c>
      <c r="AL51" s="1036"/>
      <c r="AM51" s="1049">
        <v>34399156</v>
      </c>
      <c r="AN51" s="1050">
        <v>63341</v>
      </c>
      <c r="AO51" s="1051">
        <v>-6</v>
      </c>
      <c r="AP51" s="1052">
        <v>51613</v>
      </c>
      <c r="AQ51" s="1053">
        <v>8.3000000000000007</v>
      </c>
      <c r="AR51" s="1054">
        <v>-14.3</v>
      </c>
    </row>
    <row r="52" spans="1:44" x14ac:dyDescent="0.15">
      <c r="A52" s="958"/>
      <c r="B52" s="954"/>
      <c r="C52" s="954"/>
      <c r="D52" s="954"/>
      <c r="E52" s="954"/>
      <c r="F52" s="954"/>
      <c r="G52" s="954"/>
      <c r="H52" s="954"/>
      <c r="I52" s="954"/>
      <c r="J52" s="954"/>
      <c r="K52" s="954"/>
      <c r="L52" s="954"/>
      <c r="M52" s="954"/>
      <c r="N52" s="954"/>
      <c r="O52" s="954"/>
      <c r="P52" s="954"/>
      <c r="Q52" s="954"/>
      <c r="R52" s="954"/>
      <c r="S52" s="954"/>
      <c r="T52" s="954"/>
      <c r="U52" s="954"/>
      <c r="V52" s="954"/>
      <c r="W52" s="954"/>
      <c r="X52" s="954"/>
      <c r="Y52" s="954"/>
      <c r="Z52" s="954"/>
      <c r="AA52" s="954"/>
      <c r="AB52" s="954"/>
      <c r="AC52" s="954"/>
      <c r="AD52" s="954"/>
      <c r="AE52" s="954"/>
      <c r="AF52" s="954"/>
      <c r="AG52" s="954"/>
      <c r="AH52" s="954"/>
      <c r="AI52" s="954"/>
      <c r="AJ52" s="954"/>
      <c r="AK52" s="1055"/>
      <c r="AL52" s="1056" t="s">
        <v>482</v>
      </c>
      <c r="AM52" s="1057">
        <v>22674401</v>
      </c>
      <c r="AN52" s="1058">
        <v>41751</v>
      </c>
      <c r="AO52" s="1059">
        <v>4.0999999999999996</v>
      </c>
      <c r="AP52" s="1060">
        <v>25872</v>
      </c>
      <c r="AQ52" s="1061">
        <v>10.8</v>
      </c>
      <c r="AR52" s="1062">
        <v>-6.7</v>
      </c>
    </row>
    <row r="53" spans="1:44" x14ac:dyDescent="0.15">
      <c r="A53" s="958"/>
      <c r="B53" s="954"/>
      <c r="C53" s="954"/>
      <c r="D53" s="954"/>
      <c r="E53" s="954"/>
      <c r="F53" s="954"/>
      <c r="G53" s="954"/>
      <c r="H53" s="954"/>
      <c r="I53" s="954"/>
      <c r="J53" s="954"/>
      <c r="K53" s="954"/>
      <c r="L53" s="954"/>
      <c r="M53" s="954"/>
      <c r="N53" s="954"/>
      <c r="O53" s="954"/>
      <c r="P53" s="954"/>
      <c r="Q53" s="954"/>
      <c r="R53" s="954"/>
      <c r="S53" s="954"/>
      <c r="T53" s="954"/>
      <c r="U53" s="954"/>
      <c r="V53" s="954"/>
      <c r="W53" s="954"/>
      <c r="X53" s="954"/>
      <c r="Y53" s="954"/>
      <c r="Z53" s="954"/>
      <c r="AA53" s="954"/>
      <c r="AB53" s="954"/>
      <c r="AC53" s="954"/>
      <c r="AD53" s="954"/>
      <c r="AE53" s="954"/>
      <c r="AF53" s="954"/>
      <c r="AG53" s="954"/>
      <c r="AH53" s="954"/>
      <c r="AI53" s="954"/>
      <c r="AJ53" s="954"/>
      <c r="AK53" s="1035" t="s">
        <v>483</v>
      </c>
      <c r="AL53" s="1036"/>
      <c r="AM53" s="1049">
        <v>33839637</v>
      </c>
      <c r="AN53" s="1050">
        <v>62493</v>
      </c>
      <c r="AO53" s="1051">
        <v>-1.3</v>
      </c>
      <c r="AP53" s="1052">
        <v>50880</v>
      </c>
      <c r="AQ53" s="1053">
        <v>-1.4</v>
      </c>
      <c r="AR53" s="1054">
        <v>0.1</v>
      </c>
    </row>
    <row r="54" spans="1:44" x14ac:dyDescent="0.15">
      <c r="A54" s="958"/>
      <c r="B54" s="954"/>
      <c r="C54" s="954"/>
      <c r="D54" s="954"/>
      <c r="E54" s="954"/>
      <c r="F54" s="954"/>
      <c r="G54" s="954"/>
      <c r="H54" s="954"/>
      <c r="I54" s="954"/>
      <c r="J54" s="954"/>
      <c r="K54" s="954"/>
      <c r="L54" s="954"/>
      <c r="M54" s="954"/>
      <c r="N54" s="954"/>
      <c r="O54" s="954"/>
      <c r="P54" s="954"/>
      <c r="Q54" s="954"/>
      <c r="R54" s="954"/>
      <c r="S54" s="954"/>
      <c r="T54" s="954"/>
      <c r="U54" s="954"/>
      <c r="V54" s="954"/>
      <c r="W54" s="954"/>
      <c r="X54" s="954"/>
      <c r="Y54" s="954"/>
      <c r="Z54" s="954"/>
      <c r="AA54" s="954"/>
      <c r="AB54" s="954"/>
      <c r="AC54" s="954"/>
      <c r="AD54" s="954"/>
      <c r="AE54" s="954"/>
      <c r="AF54" s="954"/>
      <c r="AG54" s="954"/>
      <c r="AH54" s="954"/>
      <c r="AI54" s="954"/>
      <c r="AJ54" s="954"/>
      <c r="AK54" s="1055"/>
      <c r="AL54" s="1056" t="s">
        <v>482</v>
      </c>
      <c r="AM54" s="1057">
        <v>23584576</v>
      </c>
      <c r="AN54" s="1058">
        <v>43554</v>
      </c>
      <c r="AO54" s="1059">
        <v>4.3</v>
      </c>
      <c r="AP54" s="1060">
        <v>27819</v>
      </c>
      <c r="AQ54" s="1061">
        <v>7.5</v>
      </c>
      <c r="AR54" s="1062">
        <v>-3.2</v>
      </c>
    </row>
    <row r="55" spans="1:44" x14ac:dyDescent="0.15">
      <c r="A55" s="958"/>
      <c r="B55" s="954"/>
      <c r="C55" s="954"/>
      <c r="D55" s="954"/>
      <c r="E55" s="954"/>
      <c r="F55" s="954"/>
      <c r="G55" s="954"/>
      <c r="H55" s="954"/>
      <c r="I55" s="954"/>
      <c r="J55" s="954"/>
      <c r="K55" s="954"/>
      <c r="L55" s="954"/>
      <c r="M55" s="954"/>
      <c r="N55" s="954"/>
      <c r="O55" s="954"/>
      <c r="P55" s="954"/>
      <c r="Q55" s="954"/>
      <c r="R55" s="954"/>
      <c r="S55" s="954"/>
      <c r="T55" s="954"/>
      <c r="U55" s="954"/>
      <c r="V55" s="954"/>
      <c r="W55" s="954"/>
      <c r="X55" s="954"/>
      <c r="Y55" s="954"/>
      <c r="Z55" s="954"/>
      <c r="AA55" s="954"/>
      <c r="AB55" s="954"/>
      <c r="AC55" s="954"/>
      <c r="AD55" s="954"/>
      <c r="AE55" s="954"/>
      <c r="AF55" s="954"/>
      <c r="AG55" s="954"/>
      <c r="AH55" s="954"/>
      <c r="AI55" s="954"/>
      <c r="AJ55" s="954"/>
      <c r="AK55" s="1035" t="s">
        <v>484</v>
      </c>
      <c r="AL55" s="1036"/>
      <c r="AM55" s="1049">
        <v>35544005</v>
      </c>
      <c r="AN55" s="1050">
        <v>65822</v>
      </c>
      <c r="AO55" s="1051">
        <v>5.3</v>
      </c>
      <c r="AP55" s="1052">
        <v>46395</v>
      </c>
      <c r="AQ55" s="1053">
        <v>-8.8000000000000007</v>
      </c>
      <c r="AR55" s="1054">
        <v>14.1</v>
      </c>
    </row>
    <row r="56" spans="1:44" x14ac:dyDescent="0.15">
      <c r="A56" s="958"/>
      <c r="B56" s="954"/>
      <c r="C56" s="954"/>
      <c r="D56" s="954"/>
      <c r="E56" s="954"/>
      <c r="F56" s="954"/>
      <c r="G56" s="954"/>
      <c r="H56" s="954"/>
      <c r="I56" s="954"/>
      <c r="J56" s="954"/>
      <c r="K56" s="954"/>
      <c r="L56" s="954"/>
      <c r="M56" s="954"/>
      <c r="N56" s="954"/>
      <c r="O56" s="954"/>
      <c r="P56" s="954"/>
      <c r="Q56" s="954"/>
      <c r="R56" s="954"/>
      <c r="S56" s="954"/>
      <c r="T56" s="954"/>
      <c r="U56" s="954"/>
      <c r="V56" s="954"/>
      <c r="W56" s="954"/>
      <c r="X56" s="954"/>
      <c r="Y56" s="954"/>
      <c r="Z56" s="954"/>
      <c r="AA56" s="954"/>
      <c r="AB56" s="954"/>
      <c r="AC56" s="954"/>
      <c r="AD56" s="954"/>
      <c r="AE56" s="954"/>
      <c r="AF56" s="954"/>
      <c r="AG56" s="954"/>
      <c r="AH56" s="954"/>
      <c r="AI56" s="954"/>
      <c r="AJ56" s="954"/>
      <c r="AK56" s="1055"/>
      <c r="AL56" s="1056" t="s">
        <v>482</v>
      </c>
      <c r="AM56" s="1057">
        <v>23447358</v>
      </c>
      <c r="AN56" s="1058">
        <v>43421</v>
      </c>
      <c r="AO56" s="1059">
        <v>-0.3</v>
      </c>
      <c r="AP56" s="1060">
        <v>26304</v>
      </c>
      <c r="AQ56" s="1061">
        <v>-5.4</v>
      </c>
      <c r="AR56" s="1062">
        <v>5.0999999999999996</v>
      </c>
    </row>
    <row r="57" spans="1:44" x14ac:dyDescent="0.15">
      <c r="A57" s="958"/>
      <c r="B57" s="954"/>
      <c r="C57" s="954"/>
      <c r="D57" s="954"/>
      <c r="E57" s="954"/>
      <c r="F57" s="954"/>
      <c r="G57" s="954"/>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1035" t="s">
        <v>485</v>
      </c>
      <c r="AL57" s="1036"/>
      <c r="AM57" s="1049">
        <v>35562489</v>
      </c>
      <c r="AN57" s="1050">
        <v>66041</v>
      </c>
      <c r="AO57" s="1051">
        <v>0.3</v>
      </c>
      <c r="AP57" s="1052">
        <v>48088</v>
      </c>
      <c r="AQ57" s="1053">
        <v>3.6</v>
      </c>
      <c r="AR57" s="1054">
        <v>-3.3</v>
      </c>
    </row>
    <row r="58" spans="1:44" x14ac:dyDescent="0.15">
      <c r="A58" s="958"/>
      <c r="B58" s="954"/>
      <c r="C58" s="954"/>
      <c r="D58" s="954"/>
      <c r="E58" s="954"/>
      <c r="F58" s="954"/>
      <c r="G58" s="954"/>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54"/>
      <c r="AH58" s="954"/>
      <c r="AI58" s="954"/>
      <c r="AJ58" s="954"/>
      <c r="AK58" s="1055"/>
      <c r="AL58" s="1056" t="s">
        <v>482</v>
      </c>
      <c r="AM58" s="1057">
        <v>24447001</v>
      </c>
      <c r="AN58" s="1058">
        <v>45399</v>
      </c>
      <c r="AO58" s="1059">
        <v>4.5999999999999996</v>
      </c>
      <c r="AP58" s="1060">
        <v>25183</v>
      </c>
      <c r="AQ58" s="1061">
        <v>-4.3</v>
      </c>
      <c r="AR58" s="1062">
        <v>8.9</v>
      </c>
    </row>
    <row r="59" spans="1:44" x14ac:dyDescent="0.15">
      <c r="A59" s="958"/>
      <c r="B59" s="954"/>
      <c r="C59" s="954"/>
      <c r="D59" s="954"/>
      <c r="E59" s="954"/>
      <c r="F59" s="954"/>
      <c r="G59" s="954"/>
      <c r="H59" s="954"/>
      <c r="I59" s="954"/>
      <c r="J59" s="954"/>
      <c r="K59" s="954"/>
      <c r="L59" s="954"/>
      <c r="M59" s="954"/>
      <c r="N59" s="954"/>
      <c r="O59" s="954"/>
      <c r="P59" s="954"/>
      <c r="Q59" s="954"/>
      <c r="R59" s="954"/>
      <c r="S59" s="954"/>
      <c r="T59" s="954"/>
      <c r="U59" s="954"/>
      <c r="V59" s="954"/>
      <c r="W59" s="954"/>
      <c r="X59" s="954"/>
      <c r="Y59" s="954"/>
      <c r="Z59" s="954"/>
      <c r="AA59" s="954"/>
      <c r="AB59" s="954"/>
      <c r="AC59" s="954"/>
      <c r="AD59" s="954"/>
      <c r="AE59" s="954"/>
      <c r="AF59" s="954"/>
      <c r="AG59" s="954"/>
      <c r="AH59" s="954"/>
      <c r="AI59" s="954"/>
      <c r="AJ59" s="954"/>
      <c r="AK59" s="1035" t="s">
        <v>486</v>
      </c>
      <c r="AL59" s="1036"/>
      <c r="AM59" s="1049">
        <v>30563057</v>
      </c>
      <c r="AN59" s="1050">
        <v>56904</v>
      </c>
      <c r="AO59" s="1051">
        <v>-13.8</v>
      </c>
      <c r="AP59" s="1052">
        <v>46457</v>
      </c>
      <c r="AQ59" s="1053">
        <v>-3.4</v>
      </c>
      <c r="AR59" s="1054">
        <v>-10.4</v>
      </c>
    </row>
    <row r="60" spans="1:44" x14ac:dyDescent="0.15">
      <c r="A60" s="958"/>
      <c r="B60" s="954"/>
      <c r="C60" s="954"/>
      <c r="D60" s="954"/>
      <c r="E60" s="954"/>
      <c r="F60" s="954"/>
      <c r="G60" s="954"/>
      <c r="H60" s="954"/>
      <c r="I60" s="954"/>
      <c r="J60" s="954"/>
      <c r="K60" s="954"/>
      <c r="L60" s="954"/>
      <c r="M60" s="954"/>
      <c r="N60" s="954"/>
      <c r="O60" s="954"/>
      <c r="P60" s="954"/>
      <c r="Q60" s="954"/>
      <c r="R60" s="954"/>
      <c r="S60" s="954"/>
      <c r="T60" s="954"/>
      <c r="U60" s="954"/>
      <c r="V60" s="954"/>
      <c r="W60" s="954"/>
      <c r="X60" s="954"/>
      <c r="Y60" s="954"/>
      <c r="Z60" s="954"/>
      <c r="AA60" s="954"/>
      <c r="AB60" s="954"/>
      <c r="AC60" s="954"/>
      <c r="AD60" s="954"/>
      <c r="AE60" s="954"/>
      <c r="AF60" s="954"/>
      <c r="AG60" s="954"/>
      <c r="AH60" s="954"/>
      <c r="AI60" s="954"/>
      <c r="AJ60" s="954"/>
      <c r="AK60" s="1055"/>
      <c r="AL60" s="1056" t="s">
        <v>482</v>
      </c>
      <c r="AM60" s="1057">
        <v>20212203</v>
      </c>
      <c r="AN60" s="1058">
        <v>37632</v>
      </c>
      <c r="AO60" s="1059">
        <v>-17.100000000000001</v>
      </c>
      <c r="AP60" s="1060">
        <v>24020</v>
      </c>
      <c r="AQ60" s="1061">
        <v>-4.5999999999999996</v>
      </c>
      <c r="AR60" s="1062">
        <v>-12.5</v>
      </c>
    </row>
    <row r="61" spans="1:44" x14ac:dyDescent="0.15">
      <c r="A61" s="958"/>
      <c r="B61" s="954"/>
      <c r="C61" s="954"/>
      <c r="D61" s="954"/>
      <c r="E61" s="954"/>
      <c r="F61" s="954"/>
      <c r="G61" s="954"/>
      <c r="H61" s="954"/>
      <c r="I61" s="954"/>
      <c r="J61" s="954"/>
      <c r="K61" s="954"/>
      <c r="L61" s="954"/>
      <c r="M61" s="954"/>
      <c r="N61" s="954"/>
      <c r="O61" s="954"/>
      <c r="P61" s="954"/>
      <c r="Q61" s="954"/>
      <c r="R61" s="954"/>
      <c r="S61" s="954"/>
      <c r="T61" s="954"/>
      <c r="U61" s="954"/>
      <c r="V61" s="954"/>
      <c r="W61" s="954"/>
      <c r="X61" s="954"/>
      <c r="Y61" s="954"/>
      <c r="Z61" s="954"/>
      <c r="AA61" s="954"/>
      <c r="AB61" s="954"/>
      <c r="AC61" s="954"/>
      <c r="AD61" s="954"/>
      <c r="AE61" s="954"/>
      <c r="AF61" s="954"/>
      <c r="AG61" s="954"/>
      <c r="AH61" s="954"/>
      <c r="AI61" s="954"/>
      <c r="AJ61" s="954"/>
      <c r="AK61" s="1035" t="s">
        <v>487</v>
      </c>
      <c r="AL61" s="1063"/>
      <c r="AM61" s="1064">
        <v>33981669</v>
      </c>
      <c r="AN61" s="1065">
        <v>62920</v>
      </c>
      <c r="AO61" s="1066">
        <v>-3.1</v>
      </c>
      <c r="AP61" s="1067">
        <v>48687</v>
      </c>
      <c r="AQ61" s="1068">
        <v>-0.3</v>
      </c>
      <c r="AR61" s="1054">
        <v>-2.8</v>
      </c>
    </row>
    <row r="62" spans="1:44" x14ac:dyDescent="0.15">
      <c r="A62" s="958"/>
      <c r="B62" s="954"/>
      <c r="C62" s="954"/>
      <c r="D62" s="954"/>
      <c r="E62" s="954"/>
      <c r="F62" s="954"/>
      <c r="G62" s="954"/>
      <c r="H62" s="954"/>
      <c r="I62" s="954"/>
      <c r="J62" s="954"/>
      <c r="K62" s="954"/>
      <c r="L62" s="954"/>
      <c r="M62" s="954"/>
      <c r="N62" s="954"/>
      <c r="O62" s="954"/>
      <c r="P62" s="954"/>
      <c r="Q62" s="954"/>
      <c r="R62" s="954"/>
      <c r="S62" s="954"/>
      <c r="T62" s="954"/>
      <c r="U62" s="954"/>
      <c r="V62" s="954"/>
      <c r="W62" s="954"/>
      <c r="X62" s="954"/>
      <c r="Y62" s="954"/>
      <c r="Z62" s="954"/>
      <c r="AA62" s="954"/>
      <c r="AB62" s="954"/>
      <c r="AC62" s="954"/>
      <c r="AD62" s="954"/>
      <c r="AE62" s="954"/>
      <c r="AF62" s="954"/>
      <c r="AG62" s="954"/>
      <c r="AH62" s="954"/>
      <c r="AI62" s="954"/>
      <c r="AJ62" s="954"/>
      <c r="AK62" s="1055"/>
      <c r="AL62" s="1056" t="s">
        <v>482</v>
      </c>
      <c r="AM62" s="1057">
        <v>22873108</v>
      </c>
      <c r="AN62" s="1058">
        <v>42351</v>
      </c>
      <c r="AO62" s="1059">
        <v>-0.9</v>
      </c>
      <c r="AP62" s="1060">
        <v>25840</v>
      </c>
      <c r="AQ62" s="1061">
        <v>0.8</v>
      </c>
      <c r="AR62" s="1062">
        <v>-1.7</v>
      </c>
    </row>
    <row r="63" spans="1:44" x14ac:dyDescent="0.15">
      <c r="A63" s="958"/>
      <c r="B63" s="954"/>
      <c r="C63" s="954"/>
      <c r="D63" s="954"/>
      <c r="E63" s="954"/>
      <c r="F63" s="954"/>
      <c r="G63" s="954"/>
      <c r="H63" s="954"/>
      <c r="I63" s="954"/>
      <c r="J63" s="954"/>
      <c r="K63" s="954"/>
      <c r="L63" s="954"/>
      <c r="M63" s="954"/>
      <c r="N63" s="954"/>
      <c r="O63" s="954"/>
      <c r="P63" s="954"/>
      <c r="Q63" s="954"/>
      <c r="R63" s="954"/>
      <c r="S63" s="954"/>
      <c r="T63" s="954"/>
      <c r="U63" s="954"/>
      <c r="V63" s="954"/>
      <c r="W63" s="954"/>
      <c r="X63" s="954"/>
      <c r="Y63" s="954"/>
      <c r="Z63" s="954"/>
      <c r="AA63" s="954"/>
      <c r="AB63" s="954"/>
      <c r="AC63" s="954"/>
      <c r="AD63" s="954"/>
      <c r="AE63" s="954"/>
      <c r="AF63" s="954"/>
      <c r="AG63" s="954"/>
      <c r="AH63" s="954"/>
      <c r="AI63" s="954"/>
      <c r="AJ63" s="954"/>
      <c r="AK63" s="954"/>
      <c r="AL63" s="954"/>
      <c r="AM63" s="954"/>
      <c r="AN63" s="954"/>
      <c r="AO63" s="954"/>
      <c r="AP63" s="954"/>
      <c r="AQ63" s="954"/>
      <c r="AR63" s="954"/>
    </row>
    <row r="64" spans="1:44" x14ac:dyDescent="0.15">
      <c r="A64" s="958"/>
      <c r="B64" s="954"/>
      <c r="C64" s="954"/>
      <c r="D64" s="954"/>
      <c r="E64" s="954"/>
      <c r="F64" s="954"/>
      <c r="G64" s="954"/>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4"/>
      <c r="AO64" s="954"/>
      <c r="AP64" s="954"/>
      <c r="AQ64" s="954"/>
      <c r="AR64" s="954"/>
    </row>
    <row r="65" spans="1:46" x14ac:dyDescent="0.15">
      <c r="A65" s="958"/>
      <c r="B65" s="954"/>
      <c r="C65" s="954"/>
      <c r="D65" s="954"/>
      <c r="E65" s="954"/>
      <c r="F65" s="954"/>
      <c r="G65" s="954"/>
      <c r="H65" s="954"/>
      <c r="I65" s="954"/>
      <c r="J65" s="954"/>
      <c r="K65" s="954"/>
      <c r="L65" s="954"/>
      <c r="M65" s="954"/>
      <c r="N65" s="954"/>
      <c r="O65" s="954"/>
      <c r="P65" s="954"/>
      <c r="Q65" s="954"/>
      <c r="R65" s="954"/>
      <c r="S65" s="954"/>
      <c r="T65" s="954"/>
      <c r="U65" s="954"/>
      <c r="V65" s="954"/>
      <c r="W65" s="954"/>
      <c r="X65" s="954"/>
      <c r="Y65" s="954"/>
      <c r="Z65" s="954"/>
      <c r="AA65" s="954"/>
      <c r="AB65" s="954"/>
      <c r="AC65" s="954"/>
      <c r="AD65" s="954"/>
      <c r="AE65" s="954"/>
      <c r="AF65" s="954"/>
      <c r="AG65" s="954"/>
      <c r="AH65" s="954"/>
      <c r="AI65" s="954"/>
      <c r="AJ65" s="954"/>
      <c r="AK65" s="954"/>
      <c r="AL65" s="954"/>
      <c r="AM65" s="954"/>
      <c r="AN65" s="954"/>
      <c r="AO65" s="954"/>
      <c r="AP65" s="954"/>
      <c r="AQ65" s="954"/>
      <c r="AR65" s="954"/>
    </row>
    <row r="66" spans="1:46" x14ac:dyDescent="0.15">
      <c r="A66" s="1069"/>
      <c r="B66" s="1031"/>
      <c r="C66" s="1031"/>
      <c r="D66" s="1031"/>
      <c r="E66" s="1031"/>
      <c r="F66" s="1031"/>
      <c r="G66" s="1031"/>
      <c r="H66" s="1031"/>
      <c r="I66" s="1031"/>
      <c r="J66" s="1031"/>
      <c r="K66" s="1031"/>
      <c r="L66" s="1031"/>
      <c r="M66" s="1031"/>
      <c r="N66" s="1031"/>
      <c r="O66" s="1031"/>
      <c r="P66" s="1031"/>
      <c r="Q66" s="1031"/>
      <c r="R66" s="1031"/>
      <c r="S66" s="1031"/>
      <c r="T66" s="1031"/>
      <c r="U66" s="1031"/>
      <c r="V66" s="1031"/>
      <c r="W66" s="1031"/>
      <c r="X66" s="1031"/>
      <c r="Y66" s="1031"/>
      <c r="Z66" s="1031"/>
      <c r="AA66" s="1031"/>
      <c r="AB66" s="1031"/>
      <c r="AC66" s="1031"/>
      <c r="AD66" s="1031"/>
      <c r="AE66" s="1031"/>
      <c r="AF66" s="1031"/>
      <c r="AG66" s="1031"/>
      <c r="AH66" s="1031"/>
      <c r="AI66" s="1031"/>
      <c r="AJ66" s="1031"/>
      <c r="AK66" s="1031"/>
      <c r="AL66" s="1031"/>
      <c r="AM66" s="1031"/>
      <c r="AN66" s="1031"/>
      <c r="AO66" s="1031"/>
      <c r="AP66" s="1031"/>
      <c r="AQ66" s="1031"/>
      <c r="AR66" s="1031"/>
      <c r="AS66" s="1070"/>
    </row>
    <row r="67" spans="1:46" ht="13.5" hidden="1" customHeight="1" x14ac:dyDescent="0.15">
      <c r="AK67" s="954"/>
      <c r="AL67" s="954"/>
      <c r="AM67" s="954"/>
      <c r="AN67" s="954"/>
      <c r="AO67" s="954"/>
      <c r="AP67" s="954"/>
      <c r="AQ67" s="954"/>
      <c r="AR67" s="954"/>
      <c r="AS67" s="954"/>
      <c r="AT67" s="954"/>
    </row>
    <row r="68" spans="1:46" ht="13.5" hidden="1" customHeight="1" x14ac:dyDescent="0.15">
      <c r="AK68" s="954"/>
      <c r="AL68" s="954"/>
      <c r="AM68" s="954"/>
      <c r="AN68" s="954"/>
      <c r="AO68" s="954"/>
      <c r="AP68" s="954"/>
      <c r="AQ68" s="954"/>
      <c r="AR68" s="954"/>
    </row>
    <row r="69" spans="1:46" ht="13.5" hidden="1" customHeight="1" x14ac:dyDescent="0.15">
      <c r="AK69" s="954"/>
      <c r="AL69" s="954"/>
      <c r="AM69" s="954"/>
      <c r="AN69" s="954"/>
      <c r="AO69" s="954"/>
      <c r="AP69" s="954"/>
      <c r="AQ69" s="954"/>
      <c r="AR69" s="954"/>
    </row>
    <row r="70" spans="1:46" hidden="1" x14ac:dyDescent="0.15">
      <c r="AK70" s="954"/>
      <c r="AL70" s="954"/>
      <c r="AM70" s="954"/>
      <c r="AN70" s="954"/>
      <c r="AO70" s="954"/>
      <c r="AP70" s="954"/>
      <c r="AQ70" s="954"/>
      <c r="AR70" s="954"/>
    </row>
    <row r="71" spans="1:46" hidden="1" x14ac:dyDescent="0.15">
      <c r="AK71" s="954"/>
      <c r="AL71" s="954"/>
      <c r="AM71" s="954"/>
      <c r="AN71" s="954"/>
      <c r="AO71" s="954"/>
      <c r="AP71" s="954"/>
      <c r="AQ71" s="954"/>
      <c r="AR71" s="954"/>
    </row>
    <row r="72" spans="1:46" hidden="1" x14ac:dyDescent="0.15">
      <c r="AK72" s="954"/>
      <c r="AL72" s="954"/>
      <c r="AM72" s="954"/>
      <c r="AN72" s="954"/>
      <c r="AO72" s="954"/>
      <c r="AP72" s="954"/>
      <c r="AQ72" s="954"/>
      <c r="AR72" s="954"/>
    </row>
    <row r="73" spans="1:46" hidden="1" x14ac:dyDescent="0.15">
      <c r="AK73" s="954"/>
      <c r="AL73" s="954"/>
      <c r="AM73" s="954"/>
      <c r="AN73" s="954"/>
      <c r="AO73" s="954"/>
      <c r="AP73" s="954"/>
      <c r="AQ73" s="954"/>
      <c r="AR73" s="954"/>
    </row>
    <row r="74" spans="1:46" hidden="1" x14ac:dyDescent="0.15"/>
  </sheetData>
  <sheetProtection algorithmName="SHA-512" hashValue="XS3S+gmsJxb1I4sRnE2AMXGmnv0rDESDNNvn8GtfhdSGTaLeDQTBFQVp7VA5O00l4FJDERjJOcX0qcxSWUd6gw==" saltValue="SruMHarc8EUxdVRAmN5mJg=="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0F8FC-8378-41DB-971C-6A6B4FA263BD}">
  <sheetPr>
    <pageSetUpPr fitToPage="1"/>
  </sheetPr>
  <dimension ref="A1:DU132"/>
  <sheetViews>
    <sheetView showGridLines="0" tabSelected="1" topLeftCell="A82"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c5Ta5yQgAPHBCQKqL0HSdEPdpCBebgLSh2hPUi2fA7q1K2sS+P8PRq8bs7fthYInkJb/v41uCWwz/klMu3xZw==" saltValue="rz2QsHg7ZtJ44P0KAWY5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BA071-3C8C-4B34-B2EE-9E84DC623BDF}">
  <sheetPr>
    <pageSetUpPr fitToPage="1"/>
  </sheetPr>
  <dimension ref="A1:EL132"/>
  <sheetViews>
    <sheetView showGridLines="0" tabSelected="1" topLeftCell="A91"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cf98qkwIHg5D0jjySFF8vp3gKaL5fPWB50WcDVvMsqeZiOFxOs0VXNOOzfxqpkqodVXfTfmW+f5rEn7yTTuTw==" saltValue="YOp8gf0PzSrPxZDiPR9y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B8FE3-D0C7-432C-96E5-C102D4AF476A}">
  <sheetPr>
    <pageSetUpPr fitToPage="1"/>
  </sheetPr>
  <dimension ref="B1:J53"/>
  <sheetViews>
    <sheetView showGridLines="0" tabSelected="1" topLeftCell="A1048576" zoomScaleSheetLayoutView="100" workbookViewId="0"/>
  </sheetViews>
  <sheetFormatPr defaultColWidth="0" defaultRowHeight="13.5" customHeight="1" zeroHeight="1" x14ac:dyDescent="0.15"/>
  <cols>
    <col min="1" max="1" width="8.25" style="1071" customWidth="1"/>
    <col min="2" max="16" width="14.625" style="1071" customWidth="1"/>
    <col min="17" max="16384" width="0" style="107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2"/>
      <c r="C45" s="1072"/>
      <c r="D45" s="1072"/>
      <c r="E45" s="1072"/>
      <c r="F45" s="1072"/>
      <c r="G45" s="1072"/>
      <c r="H45" s="1072"/>
      <c r="I45" s="1072"/>
      <c r="J45" s="1073" t="s">
        <v>488</v>
      </c>
    </row>
    <row r="46" spans="2:10" ht="29.25" customHeight="1" thickBot="1" x14ac:dyDescent="0.25">
      <c r="B46" s="1074" t="s">
        <v>26</v>
      </c>
      <c r="C46" s="1075"/>
      <c r="D46" s="1075"/>
      <c r="E46" s="1076" t="s">
        <v>489</v>
      </c>
      <c r="F46" s="1077" t="s">
        <v>4</v>
      </c>
      <c r="G46" s="1078" t="s">
        <v>5</v>
      </c>
      <c r="H46" s="1078" t="s">
        <v>6</v>
      </c>
      <c r="I46" s="1078" t="s">
        <v>7</v>
      </c>
      <c r="J46" s="1079" t="s">
        <v>8</v>
      </c>
    </row>
    <row r="47" spans="2:10" ht="57.75" customHeight="1" x14ac:dyDescent="0.15">
      <c r="B47" s="1080"/>
      <c r="C47" s="1081" t="s">
        <v>490</v>
      </c>
      <c r="D47" s="1081"/>
      <c r="E47" s="1082"/>
      <c r="F47" s="1083">
        <v>11.9</v>
      </c>
      <c r="G47" s="1084">
        <v>11.9</v>
      </c>
      <c r="H47" s="1084">
        <v>11.79</v>
      </c>
      <c r="I47" s="1084">
        <v>11.93</v>
      </c>
      <c r="J47" s="1085">
        <v>11.95</v>
      </c>
    </row>
    <row r="48" spans="2:10" ht="57.75" customHeight="1" x14ac:dyDescent="0.15">
      <c r="B48" s="1086"/>
      <c r="C48" s="1087" t="s">
        <v>491</v>
      </c>
      <c r="D48" s="1087"/>
      <c r="E48" s="1088"/>
      <c r="F48" s="1089">
        <v>4.57</v>
      </c>
      <c r="G48" s="1090">
        <v>4.7</v>
      </c>
      <c r="H48" s="1090">
        <v>4.5999999999999996</v>
      </c>
      <c r="I48" s="1090">
        <v>4.79</v>
      </c>
      <c r="J48" s="1091">
        <v>4.63</v>
      </c>
    </row>
    <row r="49" spans="2:10" ht="57.75" customHeight="1" thickBot="1" x14ac:dyDescent="0.2">
      <c r="B49" s="1092"/>
      <c r="C49" s="1093" t="s">
        <v>492</v>
      </c>
      <c r="D49" s="1093"/>
      <c r="E49" s="1094"/>
      <c r="F49" s="1095" t="s">
        <v>493</v>
      </c>
      <c r="G49" s="1096">
        <v>2.59</v>
      </c>
      <c r="H49" s="1096" t="s">
        <v>494</v>
      </c>
      <c r="I49" s="1096">
        <v>0.44</v>
      </c>
      <c r="J49" s="1097">
        <v>0.14000000000000001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Nf47gcebQKkheHZz8b5Tj+QczP/1K6sjW28TJnuJ8iGAYuLdTO7cAzpmhoft/aTdhvP/1HnjdD9KEPSiu4iUg==" saltValue="/r4DiQkkqCHq8NG5i+2f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2020-10-01T05:42:54Z</cp:lastPrinted>
  <dcterms:created xsi:type="dcterms:W3CDTF">2020-07-20T09:36:43Z</dcterms:created>
  <dcterms:modified xsi:type="dcterms:W3CDTF">2020-10-01T05:44:19Z</dcterms:modified>
  <cp:category/>
</cp:coreProperties>
</file>