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server-se\管財課$\管財共有\県等各種照会\令和２年度各種照会\H30【財政状況資料集】_284424_市川町_2018\"/>
    </mc:Choice>
  </mc:AlternateContent>
  <bookViews>
    <workbookView xWindow="0" yWindow="0" windowWidth="15360" windowHeight="764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<sst xmlns="http://schemas.openxmlformats.org/spreadsheetml/2006/main" count="1123" uniqueCount="613">
  <si>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</si>
  <si>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</si>
  <si>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</si>
  <si>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</si>
  <si>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</si>
  <si>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</si>
  <si>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</si>
  <si>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</si>
  <si>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</si>
  <si>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</si>
  <si>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</si>
  <si>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</si>
  <si>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</si>
  <si>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</si>
  <si>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</si>
  <si>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</si>
  <si>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</si>
  <si>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</si>
  <si>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</si>
  <si>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</si>
  <si>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</si>
  <si>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</si>
  <si>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</si>
  <si>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</si>
  <si>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</si>
  <si>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</si>
  <si>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</si>
  <si>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</si>
  <si>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</si>
  <si>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</si>
  <si>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</si>
  <si>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</si>
  <si>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</si>
  <si>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</si>
  <si>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</si>
  <si>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</si>
  <si>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</si>
  <si>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</si>
  <si>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</si>
  <si>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</si>
  <si>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</si>
  <si>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</si>
  <si>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</si>
  <si>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</si>
  <si>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</si>
  <si>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</si>
  <si>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</si>
  <si>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</si>
  <si>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</si>
  <si>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</si>
  <si>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</si>
  <si>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</si>
  <si>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</si>
  <si>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</si>
  <si>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</si>
  <si>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</si>
  <si>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</si>
  <si>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</si>
  <si>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</si>
  <si>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</si>
  <si>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</si>
  <si>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</si>
  <si>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</si>
  <si>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</si>
  <si>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</si>
  <si>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</si>
  <si>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</si>
  <si>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</si>
  <si>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</si>
  <si>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</si>
  <si>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</si>
  <si>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</si>
  <si>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</si>
  <si>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</si>
  <si>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</si>
  <si>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</si>
  <si>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</si>
  <si>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</si>
  <si>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</si>
  <si>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</si>
  <si>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</si>
  <si>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</si>
  <si>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</si>
  <si>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</si>
  <si>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</si>
  <si>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</si>
  <si>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</si>
  <si>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</si>
  <si>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</si>
  <si>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</si>
  <si>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</si>
  <si>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</si>
  <si>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</si>
  <si>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</si>
  <si>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</si>
  <si>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</si>
  <si>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</si>
  <si>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</si>
  <si>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</si>
  <si>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</si>
  <si>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</si>
  <si>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</si>
  <si>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</si>
  <si>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</si>
  <si>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</si>
  <si>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</si>
  <si>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</si>
  <si>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</si>
  <si>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</si>
  <si>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</si>
  <si>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</si>
  <si>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</si>
  <si>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</si>
  <si>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</si>
  <si>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</si>
  <si>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</si>
  <si>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</si>
  <si>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</si>
  <si>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</si>
  <si>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</si>
  <si>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</si>
  <si>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</si>
  <si>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</si>
  <si>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</si>
  <si>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</si>
  <si>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</si>
  <si>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</si>
  <si>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</si>
  <si>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</si>
  <si>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</si>
  <si>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</si>
  <si>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</si>
  <si>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</si>
  <si>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</si>
  <si>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</si>
  <si>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</si>
  <si>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</si>
  <si>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</si>
  <si>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</si>
  <si>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</si>
  <si>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</si>
  <si>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</si>
  <si>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</si>
  <si>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</si>
  <si>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</si>
  <si>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</si>
  <si>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</si>
  <si>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</si>
  <si>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</si>
  <si>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</si>
  <si>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</si>
  <si>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</si>
  <si>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</si>
  <si>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</si>
  <si>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</si>
  <si>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</si>
  <si>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</si>
  <si>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</si>
  <si>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</si>
  <si>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</si>
  <si>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</si>
  <si>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</si>
  <si>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</si>
  <si>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</si>
  <si>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</si>
  <si>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</si>
  <si>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</si>
  <si>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</si>
  <si>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</si>
  <si>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</si>
  <si>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</si>
  <si>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</si>
  <si>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</si>
  <si>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</si>
  <si>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</si>
  <si>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</si>
  <si>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</si>
  <si>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</si>
  <si>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</si>
  <si>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</si>
  <si>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</si>
  <si>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</si>
  <si>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</si>
  <si>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</si>
  <si>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</si>
  <si>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</si>
  <si>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</si>
  <si>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</si>
  <si>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</si>
  <si>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</si>
  <si>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</si>
  <si>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</si>
  <si>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</si>
  <si>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</si>
  <si>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</si>
  <si>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</si>
  <si>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</si>
  <si>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</si>
  <si>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</si>
  <si>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</si>
  <si>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</si>
  <si>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</si>
  <si>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</si>
  <si>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</si>
  <si>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</si>
  <si>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</si>
  <si>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</si>
  <si>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</si>
  <si>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</si>
  <si>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兵庫県市川町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</si>
  <si>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</si>
  <si>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</si>
  <si>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</si>
  <si>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</si>
  <si>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</si>
  <si>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</si>
  <si>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</si>
  <si>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</si>
  <si>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</si>
  <si>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</si>
  <si>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</si>
  <si>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</si>
  <si>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</si>
  <si>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</si>
  <si>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</si>
  <si>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</si>
  <si>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</si>
  <si>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</si>
  <si>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</si>
  <si>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</si>
  <si>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</si>
  <si>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</si>
  <si>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</si>
  <si>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</si>
  <si>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</si>
  <si>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</si>
  <si>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</si>
  <si>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</si>
  <si>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</si>
  <si>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</si>
  <si>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</si>
  <si>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</si>
  <si>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</si>
  <si>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</si>
  <si>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</si>
  <si>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</si>
  <si>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</si>
  <si>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</si>
  <si>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</si>
  <si>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</si>
  <si>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</si>
  <si>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</si>
  <si>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</si>
  <si>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</si>
  <si>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</si>
  <si>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</si>
  <si>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</si>
  <si>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</si>
  <si>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</si>
  <si>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</si>
  <si>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</si>
  <si>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</si>
  <si>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</si>
  <si>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</si>
  <si>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</si>
  <si>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</si>
  <si>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</si>
  <si>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</si>
  <si>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</si>
  <si>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</si>
  <si>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</si>
  <si>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</si>
  <si>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</si>
  <si>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</si>
  <si>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</si>
  <si>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</si>
  <si>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</si>
  <si>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</si>
  <si>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</si>
  <si>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</si>
  <si>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</si>
  <si>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</si>
  <si>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</si>
  <si>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</si>
  <si>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</si>
  <si>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</si>
  <si>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</si>
  <si>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</si>
  <si>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</si>
  <si>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</si>
  <si>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</si>
  <si>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</si>
  <si>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</si>
  <si>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</si>
  <si>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</si>
  <si>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</si>
  <si>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</si>
  <si>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</si>
  <si>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</si>
  <si>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</si>
  <si>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</si>
  <si>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</si>
  <si>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</si>
  <si>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</si>
  <si>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</si>
  <si>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</si>
  <si>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</si>
  <si>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</si>
  <si>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</si>
  <si>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</si>
  <si>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</si>
  <si>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</si>
  <si>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</si>
  <si>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</si>
  <si>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</si>
  <si>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</si>
  <si>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</si>
  <si>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</si>
  <si>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</si>
  <si>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</si>
  <si>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</si>
  <si>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</si>
  <si>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</si>
  <si>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</si>
  <si>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</si>
  <si>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</si>
  <si>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</si>
  <si>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</si>
  <si>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</si>
  <si>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</si>
  <si>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</si>
  <si>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</si>
  <si>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</si>
  <si>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</si>
  <si>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</si>
  <si>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</si>
  <si>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</si>
  <si>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</si>
  <si>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</si>
  <si>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</si>
  <si>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</si>
  <si>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</si>
  <si>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</si>
  <si>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</si>
  <si>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</si>
  <si>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</si>
  <si>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</si>
  <si>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</si>
  <si>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</si>
  <si>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</si>
  <si>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</si>
  <si>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</si>
  <si>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</si>
  <si>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</si>
  <si>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</si>
  <si>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</si>
  <si>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</si>
  <si>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</si>
  <si>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兵庫県市川町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</si>
  <si>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</si>
  <si>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</si>
  <si>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</si>
  <si>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</si>
  <si>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</si>
  <si>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</si>
  <si>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</si>
  <si>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</si>
  <si>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</si>
  <si>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</si>
  <si>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</si>
  <si>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</si>
  <si>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</si>
  <si>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</si>
  <si>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</si>
  <si>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</si>
  <si>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</si>
  <si>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</si>
  <si>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</si>
  <si>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</si>
  <si>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</si>
  <si>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</si>
  <si>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</si>
  <si>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</si>
  <si>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</si>
  <si>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</si>
  <si>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</si>
  <si>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</si>
  <si>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</si>
  <si>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</si>
  <si>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</si>
  <si>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</si>
  <si>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</si>
  <si>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</si>
  <si>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</si>
  <si>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</si>
  <si>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</si>
  <si>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</si>
  <si>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</si>
  <si>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</si>
  <si>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</si>
  <si>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</si>
  <si>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</si>
  <si>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</si>
  <si>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</si>
  <si>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</si>
  <si>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</si>
  <si>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</si>
  <si>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</si>
  <si>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</si>
  <si>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</si>
  <si>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</si>
  <si>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</si>
  <si>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</si>
  <si>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</si>
  <si>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</si>
  <si>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</si>
  <si>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</si>
  <si>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</si>
  <si>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</si>
  <si>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</si>
  <si>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</si>
  <si>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</si>
  <si>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</si>
  <si>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</si>
  <si>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</si>
  <si>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</si>
  <si>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</si>
  <si>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</si>
  <si>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</si>
  <si>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</si>
  <si>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</si>
  <si>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</si>
  <si>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</si>
  <si>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</si>
  <si>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</si>
  <si>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</si>
  <si>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</si>
  <si>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</si>
  <si>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</si>
  <si>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</si>
  <si>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</si>
  <si>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</si>
  <si>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</si>
  <si>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</si>
  <si>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</si>
  <si>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</si>
  <si>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</si>
  <si>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</si>
  <si>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</si>
  <si>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</si>
  <si>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</si>
  <si>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</si>
  <si>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</si>
  <si>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</si>
  <si>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</si>
  <si>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</si>
  <si>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</si>
  <si>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</si>
  <si>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</si>
  <si>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</si>
  <si>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</si>
  <si>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</si>
  <si>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</si>
  <si>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土地開発事業会計</t>
    <phoneticPr fontId="5"/>
  </si>
  <si>
    <t>-</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</si>
  <si>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</si>
  <si>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</si>
  <si>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</si>
  <si>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</si>
  <si>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</si>
  <si>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</si>
  <si>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</si>
  <si>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</si>
  <si>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</si>
  <si>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</si>
  <si>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</si>
  <si>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</si>
  <si>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</si>
  <si>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</si>
  <si>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</si>
  <si>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</si>
  <si>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</si>
  <si>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</si>
  <si>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</si>
  <si>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</si>
  <si>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</si>
  <si>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</si>
  <si>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</si>
  <si>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</si>
  <si>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</si>
  <si>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</si>
  <si>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</si>
  <si>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</si>
  <si>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</si>
  <si>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</si>
  <si>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</si>
  <si>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</si>
  <si>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</si>
  <si>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</si>
  <si>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</si>
  <si>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</si>
  <si>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</si>
  <si>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</si>
  <si>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</si>
  <si>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</si>
  <si>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</si>
  <si>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</si>
  <si>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</si>
  <si>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</si>
  <si>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</si>
  <si>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</si>
  <si>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</si>
  <si>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</si>
  <si>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</si>
  <si>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</si>
  <si>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</si>
  <si>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</si>
  <si>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</si>
  <si>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</si>
  <si>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</si>
  <si>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</si>
  <si>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</si>
  <si>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</si>
  <si>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</si>
  <si>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</si>
  <si>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</si>
  <si>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</si>
  <si>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</si>
  <si>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</si>
  <si>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</si>
  <si>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</si>
  <si>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</si>
  <si>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</si>
  <si>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</si>
  <si>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</si>
  <si>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</si>
  <si>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</si>
  <si>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</si>
  <si>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</si>
  <si>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</si>
  <si>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</si>
  <si>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</si>
  <si>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</si>
  <si>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</si>
  <si>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</si>
  <si>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</si>
  <si>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</si>
  <si>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</si>
  <si>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</si>
  <si>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</si>
  <si>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</si>
  <si>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</si>
  <si>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</si>
  <si>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2.00</t>
  </si>
  <si>
    <t>▲ 3.45</t>
  </si>
  <si>
    <t>▲ 3.21</t>
  </si>
  <si>
    <t>水道事業会計</t>
  </si>
  <si>
    <t>下水道事業会計</t>
  </si>
  <si>
    <t>一般会計</t>
  </si>
  <si>
    <t>土地開発事業会計</t>
  </si>
  <si>
    <t>国民健康保険特別会計</t>
  </si>
  <si>
    <t>介護保険事業特別会計</t>
  </si>
  <si>
    <t>後期高齢者医療特別会計</t>
  </si>
  <si>
    <t>学校給食特別会計</t>
  </si>
  <si>
    <t>その他会計（赤字）</t>
  </si>
  <si>
    <t>その他会計（黒字）</t>
  </si>
  <si>
    <t>H25末</t>
    <phoneticPr fontId="5"/>
  </si>
  <si>
    <t>H26末</t>
    <phoneticPr fontId="5"/>
  </si>
  <si>
    <t>H27末</t>
    <phoneticPr fontId="5"/>
  </si>
  <si>
    <t>H28末</t>
    <phoneticPr fontId="5"/>
  </si>
  <si>
    <t>H29末</t>
    <phoneticPr fontId="5"/>
  </si>
  <si>
    <t>ふるさと市川応援基金</t>
    <rPh sb="4" eb="8">
      <t>イチカワオウエン</t>
    </rPh>
    <rPh sb="8" eb="10">
      <t>キキン</t>
    </rPh>
    <phoneticPr fontId="11"/>
  </si>
  <si>
    <t>学校用地取得基金</t>
    <rPh sb="0" eb="2">
      <t>ガッコウ</t>
    </rPh>
    <rPh sb="2" eb="4">
      <t>ヨウチ</t>
    </rPh>
    <rPh sb="4" eb="6">
      <t>シュトク</t>
    </rPh>
    <rPh sb="6" eb="8">
      <t>キキン</t>
    </rPh>
    <phoneticPr fontId="11"/>
  </si>
  <si>
    <t>地域福祉基金</t>
    <rPh sb="0" eb="2">
      <t>チイキ</t>
    </rPh>
    <rPh sb="2" eb="4">
      <t>フクシ</t>
    </rPh>
    <rPh sb="4" eb="6">
      <t>キキン</t>
    </rPh>
    <phoneticPr fontId="11"/>
  </si>
  <si>
    <t>ふるさと水と土の保全基金</t>
    <rPh sb="4" eb="5">
      <t>ミズ</t>
    </rPh>
    <rPh sb="6" eb="7">
      <t>ツチ</t>
    </rPh>
    <rPh sb="8" eb="10">
      <t>ホゼン</t>
    </rPh>
    <rPh sb="10" eb="12">
      <t>キキン</t>
    </rPh>
    <phoneticPr fontId="11"/>
  </si>
  <si>
    <t>環境保全基金</t>
    <rPh sb="0" eb="2">
      <t>カンキョウ</t>
    </rPh>
    <rPh sb="2" eb="4">
      <t>ホゼン</t>
    </rPh>
    <rPh sb="4" eb="6">
      <t>キキン</t>
    </rPh>
    <phoneticPr fontId="11"/>
  </si>
  <si>
    <t>-</t>
    <phoneticPr fontId="2"/>
  </si>
  <si>
    <t>-</t>
    <phoneticPr fontId="2"/>
  </si>
  <si>
    <t>△125</t>
    <phoneticPr fontId="2"/>
  </si>
  <si>
    <t>-</t>
    <phoneticPr fontId="2"/>
  </si>
  <si>
    <t>-</t>
    <phoneticPr fontId="2"/>
  </si>
  <si>
    <t>左のうち一般会計等繰入見込額</t>
    <phoneticPr fontId="5"/>
  </si>
  <si>
    <t>-</t>
    <phoneticPr fontId="2"/>
  </si>
  <si>
    <t>資金剰余額/不足額（実質収支）</t>
    <phoneticPr fontId="5"/>
  </si>
  <si>
    <t>左のうち一般会計等負担見込額</t>
    <phoneticPr fontId="5"/>
  </si>
  <si>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</si>
  <si>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</si>
  <si>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</si>
  <si>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</si>
  <si>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</si>
  <si>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</si>
  <si>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</si>
  <si>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</si>
  <si>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</si>
  <si>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t>
    <phoneticPr fontId="2"/>
  </si>
  <si>
    <t>-</t>
    <phoneticPr fontId="2"/>
  </si>
  <si>
    <t>-</t>
    <phoneticPr fontId="2"/>
  </si>
  <si>
    <t>一般会計等負担見込額</t>
    <phoneticPr fontId="5"/>
  </si>
  <si>
    <t>兵庫県町土地開発公社</t>
    <rPh sb="0" eb="3">
      <t>ヒョウゴケン</t>
    </rPh>
    <rPh sb="3" eb="4">
      <t>マチ</t>
    </rPh>
    <rPh sb="4" eb="6">
      <t>トチ</t>
    </rPh>
    <rPh sb="6" eb="8">
      <t>カイハツ</t>
    </rPh>
    <rPh sb="8" eb="10">
      <t>コウシャ</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</si>
  <si>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</si>
  <si>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</si>
  <si>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</si>
  <si>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</si>
  <si>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</si>
  <si>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</si>
  <si>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</si>
  <si>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内平均値を上回っている状況にある。実質公債費比率は前年度に比べて0.3ポイント減少したが、将来負担比率は地方債残高や公営企業債等繰入額の増加により、前年度に比べて15.3ポイント上昇している。
　今後も現在進めている特定環境保全公共下水道事業にかかる地方債残高が年々増加していくほか、公共施設の老朽化対策事業等の実施に伴い、将来負担比率は上昇していく見込みのため、下水道事業等すでに計画している事業以外の投資的事業を抑え、地方債の新規発行を抑える必要がある。</t>
    <rPh sb="1" eb="3">
      <t>ショウライ</t>
    </rPh>
    <rPh sb="3" eb="5">
      <t>フタン</t>
    </rPh>
    <rPh sb="5" eb="7">
      <t>ヒリツ</t>
    </rPh>
    <rPh sb="7" eb="8">
      <t>オヨ</t>
    </rPh>
    <rPh sb="9" eb="11">
      <t>ジッシツ</t>
    </rPh>
    <rPh sb="11" eb="13">
      <t>コウサイ</t>
    </rPh>
    <rPh sb="13" eb="14">
      <t>ヒ</t>
    </rPh>
    <rPh sb="14" eb="16">
      <t>ヒリツ</t>
    </rPh>
    <rPh sb="19" eb="21">
      <t>ルイジ</t>
    </rPh>
    <rPh sb="21" eb="23">
      <t>ダンタイ</t>
    </rPh>
    <rPh sb="23" eb="24">
      <t>ナイ</t>
    </rPh>
    <rPh sb="24" eb="26">
      <t>ヘイキン</t>
    </rPh>
    <rPh sb="26" eb="27">
      <t>チ</t>
    </rPh>
    <rPh sb="28" eb="30">
      <t>ウワマワ</t>
    </rPh>
    <rPh sb="34" eb="36">
      <t>ジョウキョウ</t>
    </rPh>
    <rPh sb="40" eb="42">
      <t>ジッシツ</t>
    </rPh>
    <rPh sb="42" eb="44">
      <t>コウサイ</t>
    </rPh>
    <rPh sb="44" eb="45">
      <t>ヒ</t>
    </rPh>
    <rPh sb="45" eb="47">
      <t>ヒリツ</t>
    </rPh>
    <rPh sb="48" eb="51">
      <t>ゼンネンド</t>
    </rPh>
    <rPh sb="52" eb="53">
      <t>クラ</t>
    </rPh>
    <rPh sb="62" eb="64">
      <t>ゲンショウ</t>
    </rPh>
    <rPh sb="68" eb="70">
      <t>ショウライ</t>
    </rPh>
    <rPh sb="70" eb="72">
      <t>フタン</t>
    </rPh>
    <rPh sb="72" eb="74">
      <t>ヒリツ</t>
    </rPh>
    <rPh sb="75" eb="77">
      <t>チホウ</t>
    </rPh>
    <rPh sb="77" eb="78">
      <t>サイ</t>
    </rPh>
    <rPh sb="78" eb="80">
      <t>ザンダカ</t>
    </rPh>
    <rPh sb="81" eb="83">
      <t>コウエイ</t>
    </rPh>
    <rPh sb="83" eb="85">
      <t>キギョウ</t>
    </rPh>
    <rPh sb="85" eb="86">
      <t>サイ</t>
    </rPh>
    <rPh sb="86" eb="87">
      <t>トウ</t>
    </rPh>
    <rPh sb="87" eb="88">
      <t>ク</t>
    </rPh>
    <rPh sb="88" eb="89">
      <t>イ</t>
    </rPh>
    <rPh sb="89" eb="90">
      <t>ガク</t>
    </rPh>
    <rPh sb="91" eb="93">
      <t>ゾウカ</t>
    </rPh>
    <rPh sb="97" eb="100">
      <t>ゼンネンド</t>
    </rPh>
    <rPh sb="101" eb="102">
      <t>クラ</t>
    </rPh>
    <rPh sb="112" eb="114">
      <t>ジョウショウ</t>
    </rPh>
    <rPh sb="121" eb="123">
      <t>コンゴ</t>
    </rPh>
    <rPh sb="124" eb="126">
      <t>ゲンザイ</t>
    </rPh>
    <rPh sb="126" eb="127">
      <t>スス</t>
    </rPh>
    <rPh sb="131" eb="133">
      <t>トクテイ</t>
    </rPh>
    <rPh sb="133" eb="135">
      <t>カンキョウ</t>
    </rPh>
    <rPh sb="135" eb="137">
      <t>ホゼン</t>
    </rPh>
    <rPh sb="137" eb="139">
      <t>コウキョウ</t>
    </rPh>
    <rPh sb="139" eb="141">
      <t>ゲスイ</t>
    </rPh>
    <rPh sb="141" eb="142">
      <t>ドウ</t>
    </rPh>
    <rPh sb="142" eb="144">
      <t>ジギョウ</t>
    </rPh>
    <rPh sb="148" eb="151">
      <t>チホウサイ</t>
    </rPh>
    <rPh sb="151" eb="153">
      <t>ザンダカ</t>
    </rPh>
    <rPh sb="154" eb="156">
      <t>ネンネン</t>
    </rPh>
    <rPh sb="156" eb="158">
      <t>ゾウカ</t>
    </rPh>
    <rPh sb="165" eb="167">
      <t>コウキョウ</t>
    </rPh>
    <rPh sb="167" eb="169">
      <t>シセツ</t>
    </rPh>
    <rPh sb="170" eb="173">
      <t>ロウキュウカ</t>
    </rPh>
    <rPh sb="173" eb="175">
      <t>タイサク</t>
    </rPh>
    <rPh sb="175" eb="177">
      <t>ジギョウ</t>
    </rPh>
    <rPh sb="177" eb="178">
      <t>トウ</t>
    </rPh>
    <rPh sb="179" eb="181">
      <t>ジッシ</t>
    </rPh>
    <rPh sb="182" eb="183">
      <t>トモナ</t>
    </rPh>
    <rPh sb="185" eb="187">
      <t>ショウライ</t>
    </rPh>
    <rPh sb="187" eb="189">
      <t>フタン</t>
    </rPh>
    <rPh sb="189" eb="191">
      <t>ヒリツ</t>
    </rPh>
    <rPh sb="192" eb="194">
      <t>ジョウショウ</t>
    </rPh>
    <rPh sb="198" eb="200">
      <t>ミコ</t>
    </rPh>
    <rPh sb="205" eb="208">
      <t>ゲスイドウ</t>
    </rPh>
    <rPh sb="208" eb="210">
      <t>ジギョウ</t>
    </rPh>
    <rPh sb="210" eb="211">
      <t>トウ</t>
    </rPh>
    <rPh sb="214" eb="216">
      <t>ケイカク</t>
    </rPh>
    <rPh sb="220" eb="222">
      <t>ジギョウ</t>
    </rPh>
    <rPh sb="222" eb="224">
      <t>イガイ</t>
    </rPh>
    <rPh sb="225" eb="227">
      <t>トウシ</t>
    </rPh>
    <rPh sb="227" eb="228">
      <t>テキ</t>
    </rPh>
    <rPh sb="228" eb="230">
      <t>ジギョウ</t>
    </rPh>
    <rPh sb="231" eb="232">
      <t>オサ</t>
    </rPh>
    <rPh sb="234" eb="236">
      <t>チホウ</t>
    </rPh>
    <rPh sb="236" eb="237">
      <t>サイ</t>
    </rPh>
    <rPh sb="238" eb="240">
      <t>シンキ</t>
    </rPh>
    <rPh sb="240" eb="242">
      <t>ハッコウ</t>
    </rPh>
    <rPh sb="243" eb="244">
      <t>オサ</t>
    </rPh>
    <rPh sb="246" eb="24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</si>
  <si>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</si>
  <si>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</si>
  <si>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</si>
  <si>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及び有形固定資産減価償却率は前年度よりも増加しており、また、両比率ともに類似団体内平均値を大幅に上回るなど、老朽化の進捗度合いが高い状況にある。今後は、老朽化に伴う施設改修等による地方債の増加により、財政運営が厳しくなることが予想されることから、各施設に応じた計画的な更新、維持保全により事業費の平準化を図る必要がある。</t>
    <rPh sb="38" eb="39">
      <t>リョウ</t>
    </rPh>
    <rPh sb="39" eb="41">
      <t>ヒリツ</t>
    </rPh>
    <rPh sb="53" eb="55">
      <t>オオハバ</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</si>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</sst>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39"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39" fillId="0" borderId="40"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78903</c:v>
                </c:pt>
                <c:pt idx="3">
                  <c:v>82993</c:v>
                </c:pt>
                <c:pt idx="4">
                  <c:v>108252</c:v>
                </c:pt>
              </c:numCache>
            </c:numRef>
          </c:val>
          <c:smooth val="0"/>
          <c:extLst>
            <c:ext xmlns:c16="http://schemas.microsoft.com/office/drawing/2014/chart" uri="{C3380CC4-5D6E-409C-BE32-E72D297353CC}">
              <c16:uniqueId val="{00000000-A14B-448D-B135-B01D26E642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23115</c:v>
                </c:pt>
                <c:pt idx="1">
                  <c:v>26616</c:v>
                </c:pt>
                <c:pt idx="2">
                  <c:v>50800</c:v>
                </c:pt>
                <c:pt idx="3">
                  <c:v>57408</c:v>
                </c:pt>
                <c:pt idx="4">
                  <c:v>116474</c:v>
                </c:pt>
              </c:numCache>
            </c:numRef>
          </c:val>
          <c:smooth val="0"/>
          <c:extLst>
            <c:ext xmlns:c16="http://schemas.microsoft.com/office/drawing/2014/chart" uri="{C3380CC4-5D6E-409C-BE32-E72D297353CC}">
              <c16:uniqueId val="{00000001-A14B-448D-B135-B01D26E642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4.83</c:v>
                </c:pt>
                <c:pt idx="1">
                  <c:v>3.75</c:v>
                </c:pt>
                <c:pt idx="2">
                  <c:v>1.76</c:v>
                </c:pt>
                <c:pt idx="3">
                  <c:v>2.3199999999999998</c:v>
                </c:pt>
                <c:pt idx="4">
                  <c:v>1.92</c:v>
                </c:pt>
              </c:numCache>
            </c:numRef>
          </c:val>
          <c:extLst>
            <c:ext xmlns:c16="http://schemas.microsoft.com/office/drawing/2014/chart" uri="{C3380CC4-5D6E-409C-BE32-E72D297353CC}">
              <c16:uniqueId val="{00000000-4C66-420A-9A8E-64C207CAB6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20.78</c:v>
                </c:pt>
                <c:pt idx="1">
                  <c:v>25.6</c:v>
                </c:pt>
                <c:pt idx="2">
                  <c:v>26.02</c:v>
                </c:pt>
                <c:pt idx="3">
                  <c:v>22.22</c:v>
                </c:pt>
                <c:pt idx="4">
                  <c:v>20.239999999999998</c:v>
                </c:pt>
              </c:numCache>
            </c:numRef>
          </c:val>
          <c:extLst>
            <c:ext xmlns:c16="http://schemas.microsoft.com/office/drawing/2014/chart" uri="{C3380CC4-5D6E-409C-BE32-E72D297353CC}">
              <c16:uniqueId val="{00000001-4C66-420A-9A8E-64C207CAB6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2.0499999999999998</c:v>
                </c:pt>
                <c:pt idx="1">
                  <c:v>4.4400000000000004</c:v>
                </c:pt>
                <c:pt idx="2">
                  <c:v>-2</c:v>
                </c:pt>
                <c:pt idx="3">
                  <c:v>-3.45</c:v>
                </c:pt>
                <c:pt idx="4">
                  <c:v>-3.21</c:v>
                </c:pt>
              </c:numCache>
            </c:numRef>
          </c:val>
          <c:smooth val="0"/>
          <c:extLst>
            <c:ext xmlns:c16="http://schemas.microsoft.com/office/drawing/2014/chart" uri="{C3380CC4-5D6E-409C-BE32-E72D297353CC}">
              <c16:uniqueId val="{00000002-4C66-420A-9A8E-64C207CAB6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BF8-4748-AE79-85FF01034F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F8-4748-AE79-85FF01034FFB}"/>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5BF8-4748-AE79-85FF01034FF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0.09</c:v>
                </c:pt>
                <c:pt idx="6">
                  <c:v>#N/A</c:v>
                </c:pt>
                <c:pt idx="7">
                  <c:v>0.09</c:v>
                </c:pt>
                <c:pt idx="8">
                  <c:v>#N/A</c:v>
                </c:pt>
                <c:pt idx="9">
                  <c:v>0.08</c:v>
                </c:pt>
              </c:numCache>
            </c:numRef>
          </c:val>
          <c:extLst>
            <c:ext xmlns:c16="http://schemas.microsoft.com/office/drawing/2014/chart" uri="{C3380CC4-5D6E-409C-BE32-E72D297353CC}">
              <c16:uniqueId val="{00000003-5BF8-4748-AE79-85FF01034FF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0.64</c:v>
                </c:pt>
                <c:pt idx="2">
                  <c:v>#N/A</c:v>
                </c:pt>
                <c:pt idx="3">
                  <c:v>2.0099999999999998</c:v>
                </c:pt>
                <c:pt idx="4">
                  <c:v>#N/A</c:v>
                </c:pt>
                <c:pt idx="5">
                  <c:v>2.57</c:v>
                </c:pt>
                <c:pt idx="6">
                  <c:v>#N/A</c:v>
                </c:pt>
                <c:pt idx="7">
                  <c:v>0.21</c:v>
                </c:pt>
                <c:pt idx="8">
                  <c:v>#N/A</c:v>
                </c:pt>
                <c:pt idx="9">
                  <c:v>0.93</c:v>
                </c:pt>
              </c:numCache>
            </c:numRef>
          </c:val>
          <c:extLst>
            <c:ext xmlns:c16="http://schemas.microsoft.com/office/drawing/2014/chart" uri="{C3380CC4-5D6E-409C-BE32-E72D297353CC}">
              <c16:uniqueId val="{00000004-5BF8-4748-AE79-85FF01034FF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1.1200000000000001</c:v>
                </c:pt>
                <c:pt idx="2">
                  <c:v>#N/A</c:v>
                </c:pt>
                <c:pt idx="3">
                  <c:v>1.37</c:v>
                </c:pt>
                <c:pt idx="4">
                  <c:v>#N/A</c:v>
                </c:pt>
                <c:pt idx="5">
                  <c:v>0.57999999999999996</c:v>
                </c:pt>
                <c:pt idx="6">
                  <c:v>#N/A</c:v>
                </c:pt>
                <c:pt idx="7">
                  <c:v>2.57</c:v>
                </c:pt>
                <c:pt idx="8">
                  <c:v>#N/A</c:v>
                </c:pt>
                <c:pt idx="9">
                  <c:v>1.22</c:v>
                </c:pt>
              </c:numCache>
            </c:numRef>
          </c:val>
          <c:extLst>
            <c:ext xmlns:c16="http://schemas.microsoft.com/office/drawing/2014/chart" uri="{C3380CC4-5D6E-409C-BE32-E72D297353CC}">
              <c16:uniqueId val="{00000005-5BF8-4748-AE79-85FF01034FFB}"/>
            </c:ext>
          </c:extLst>
        </c:ser>
        <c:ser>
          <c:idx val="6"/>
          <c:order val="6"/>
          <c:tx>
            <c:strRef>
              <c:f>データシート!$A$33</c:f>
              <c:strCache>
                <c:ptCount val="1"/>
                <c:pt idx="0">
                  <c:v>土地開発事業会計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2.75</c:v>
                </c:pt>
                <c:pt idx="2">
                  <c:v>#N/A</c:v>
                </c:pt>
                <c:pt idx="3">
                  <c:v>2.67</c:v>
                </c:pt>
                <c:pt idx="4">
                  <c:v>#N/A</c:v>
                </c:pt>
                <c:pt idx="5">
                  <c:v>2.71</c:v>
                </c:pt>
                <c:pt idx="6">
                  <c:v>#N/A</c:v>
                </c:pt>
                <c:pt idx="7">
                  <c:v>2.0099999999999998</c:v>
                </c:pt>
                <c:pt idx="8">
                  <c:v>#N/A</c:v>
                </c:pt>
                <c:pt idx="9">
                  <c:v>1.63</c:v>
                </c:pt>
              </c:numCache>
            </c:numRef>
          </c:val>
          <c:extLst>
            <c:ext xmlns:c16="http://schemas.microsoft.com/office/drawing/2014/chart" uri="{C3380CC4-5D6E-409C-BE32-E72D297353CC}">
              <c16:uniqueId val="{00000006-5BF8-4748-AE79-85FF01034FF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4.82</c:v>
                </c:pt>
                <c:pt idx="2">
                  <c:v>#N/A</c:v>
                </c:pt>
                <c:pt idx="3">
                  <c:v>3.73</c:v>
                </c:pt>
                <c:pt idx="4">
                  <c:v>#N/A</c:v>
                </c:pt>
                <c:pt idx="5">
                  <c:v>1.75</c:v>
                </c:pt>
                <c:pt idx="6">
                  <c:v>#N/A</c:v>
                </c:pt>
                <c:pt idx="7">
                  <c:v>2.29</c:v>
                </c:pt>
                <c:pt idx="8">
                  <c:v>#N/A</c:v>
                </c:pt>
                <c:pt idx="9">
                  <c:v>1.91</c:v>
                </c:pt>
              </c:numCache>
            </c:numRef>
          </c:val>
          <c:extLst>
            <c:ext xmlns:c16="http://schemas.microsoft.com/office/drawing/2014/chart" uri="{C3380CC4-5D6E-409C-BE32-E72D297353CC}">
              <c16:uniqueId val="{00000007-5BF8-4748-AE79-85FF01034FF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2.35</c:v>
                </c:pt>
                <c:pt idx="2">
                  <c:v>#N/A</c:v>
                </c:pt>
                <c:pt idx="3">
                  <c:v>2.2200000000000002</c:v>
                </c:pt>
                <c:pt idx="4">
                  <c:v>#N/A</c:v>
                </c:pt>
                <c:pt idx="5">
                  <c:v>2.4</c:v>
                </c:pt>
                <c:pt idx="6">
                  <c:v>#N/A</c:v>
                </c:pt>
                <c:pt idx="7">
                  <c:v>2.66</c:v>
                </c:pt>
                <c:pt idx="8">
                  <c:v>#N/A</c:v>
                </c:pt>
                <c:pt idx="9">
                  <c:v>2.72</c:v>
                </c:pt>
              </c:numCache>
            </c:numRef>
          </c:val>
          <c:extLst>
            <c:ext xmlns:c16="http://schemas.microsoft.com/office/drawing/2014/chart" uri="{C3380CC4-5D6E-409C-BE32-E72D297353CC}">
              <c16:uniqueId val="{00000008-5BF8-4748-AE79-85FF01034FF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11.97</c:v>
                </c:pt>
                <c:pt idx="2">
                  <c:v>#N/A</c:v>
                </c:pt>
                <c:pt idx="3">
                  <c:v>13.17</c:v>
                </c:pt>
                <c:pt idx="4">
                  <c:v>#N/A</c:v>
                </c:pt>
                <c:pt idx="5">
                  <c:v>14.59</c:v>
                </c:pt>
                <c:pt idx="6">
                  <c:v>#N/A</c:v>
                </c:pt>
                <c:pt idx="7">
                  <c:v>16.52</c:v>
                </c:pt>
                <c:pt idx="8">
                  <c:v>#N/A</c:v>
                </c:pt>
                <c:pt idx="9">
                  <c:v>18.34</c:v>
                </c:pt>
              </c:numCache>
            </c:numRef>
          </c:val>
          <c:extLst>
            <c:ext xmlns:c16="http://schemas.microsoft.com/office/drawing/2014/chart" uri="{C3380CC4-5D6E-409C-BE32-E72D297353CC}">
              <c16:uniqueId val="{00000009-5BF8-4748-AE79-85FF01034F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650</c:v>
                </c:pt>
                <c:pt idx="5">
                  <c:v>614</c:v>
                </c:pt>
                <c:pt idx="8">
                  <c:v>600</c:v>
                </c:pt>
                <c:pt idx="11">
                  <c:v>545</c:v>
                </c:pt>
                <c:pt idx="14">
                  <c:v>478</c:v>
                </c:pt>
              </c:numCache>
            </c:numRef>
          </c:val>
          <c:extLst>
            <c:ext xmlns:c16="http://schemas.microsoft.com/office/drawing/2014/chart" uri="{C3380CC4-5D6E-409C-BE32-E72D297353CC}">
              <c16:uniqueId val="{00000000-2D6F-43DE-99B6-FD009075D9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D6F-43DE-99B6-FD009075D9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c:v>
                </c:pt>
                <c:pt idx="3">
                  <c:v>19</c:v>
                </c:pt>
                <c:pt idx="6">
                  <c:v>15</c:v>
                </c:pt>
                <c:pt idx="9">
                  <c:v>14</c:v>
                </c:pt>
                <c:pt idx="12">
                  <c:v>24</c:v>
                </c:pt>
              </c:numCache>
            </c:numRef>
          </c:val>
          <c:extLst>
            <c:ext xmlns:c16="http://schemas.microsoft.com/office/drawing/2014/chart" uri="{C3380CC4-5D6E-409C-BE32-E72D297353CC}">
              <c16:uniqueId val="{00000002-2D6F-43DE-99B6-FD009075D9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162</c:v>
                </c:pt>
                <c:pt idx="3">
                  <c:v>162</c:v>
                </c:pt>
                <c:pt idx="6">
                  <c:v>161</c:v>
                </c:pt>
                <c:pt idx="9">
                  <c:v>130</c:v>
                </c:pt>
                <c:pt idx="12">
                  <c:v>42</c:v>
                </c:pt>
              </c:numCache>
            </c:numRef>
          </c:val>
          <c:extLst>
            <c:ext xmlns:c16="http://schemas.microsoft.com/office/drawing/2014/chart" uri="{C3380CC4-5D6E-409C-BE32-E72D297353CC}">
              <c16:uniqueId val="{00000003-2D6F-43DE-99B6-FD009075D9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109</c:v>
                </c:pt>
                <c:pt idx="3">
                  <c:v>123</c:v>
                </c:pt>
                <c:pt idx="6">
                  <c:v>137</c:v>
                </c:pt>
                <c:pt idx="9">
                  <c:v>145</c:v>
                </c:pt>
                <c:pt idx="12">
                  <c:v>139</c:v>
                </c:pt>
              </c:numCache>
            </c:numRef>
          </c:val>
          <c:extLst>
            <c:ext xmlns:c16="http://schemas.microsoft.com/office/drawing/2014/chart" uri="{C3380CC4-5D6E-409C-BE32-E72D297353CC}">
              <c16:uniqueId val="{00000004-2D6F-43DE-99B6-FD009075D9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6F-43DE-99B6-FD009075D9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D6F-43DE-99B6-FD009075D9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717</c:v>
                </c:pt>
                <c:pt idx="3">
                  <c:v>644</c:v>
                </c:pt>
                <c:pt idx="6">
                  <c:v>658</c:v>
                </c:pt>
                <c:pt idx="9">
                  <c:v>603</c:v>
                </c:pt>
                <c:pt idx="12">
                  <c:v>562</c:v>
                </c:pt>
              </c:numCache>
            </c:numRef>
          </c:val>
          <c:extLst>
            <c:ext xmlns:c16="http://schemas.microsoft.com/office/drawing/2014/chart" uri="{C3380CC4-5D6E-409C-BE32-E72D297353CC}">
              <c16:uniqueId val="{00000007-2D6F-43DE-99B6-FD009075D98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361</c:v>
                </c:pt>
                <c:pt idx="2">
                  <c:v>#N/A</c:v>
                </c:pt>
                <c:pt idx="3">
                  <c:v>#N/A</c:v>
                </c:pt>
                <c:pt idx="4">
                  <c:v>334</c:v>
                </c:pt>
                <c:pt idx="5">
                  <c:v>#N/A</c:v>
                </c:pt>
                <c:pt idx="6">
                  <c:v>#N/A</c:v>
                </c:pt>
                <c:pt idx="7">
                  <c:v>371</c:v>
                </c:pt>
                <c:pt idx="8">
                  <c:v>#N/A</c:v>
                </c:pt>
                <c:pt idx="9">
                  <c:v>#N/A</c:v>
                </c:pt>
                <c:pt idx="10">
                  <c:v>347</c:v>
                </c:pt>
                <c:pt idx="11">
                  <c:v>#N/A</c:v>
                </c:pt>
                <c:pt idx="12">
                  <c:v>#N/A</c:v>
                </c:pt>
                <c:pt idx="13">
                  <c:v>289</c:v>
                </c:pt>
                <c:pt idx="14">
                  <c:v>#N/A</c:v>
                </c:pt>
              </c:numCache>
            </c:numRef>
          </c:val>
          <c:smooth val="0"/>
          <c:extLst>
            <c:ext xmlns:c16="http://schemas.microsoft.com/office/drawing/2014/chart" uri="{C3380CC4-5D6E-409C-BE32-E72D297353CC}">
              <c16:uniqueId val="{00000008-2D6F-43DE-99B6-FD009075D98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5801</c:v>
                </c:pt>
                <c:pt idx="5">
                  <c:v>5634</c:v>
                </c:pt>
                <c:pt idx="8">
                  <c:v>5576</c:v>
                </c:pt>
                <c:pt idx="11">
                  <c:v>5433</c:v>
                </c:pt>
                <c:pt idx="14">
                  <c:v>5775</c:v>
                </c:pt>
              </c:numCache>
            </c:numRef>
          </c:val>
          <c:extLst>
            <c:ext xmlns:c16="http://schemas.microsoft.com/office/drawing/2014/chart" uri="{C3380CC4-5D6E-409C-BE32-E72D297353CC}">
              <c16:uniqueId val="{00000000-841E-472C-886A-3B51AB96D7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c:v>
                </c:pt>
                <c:pt idx="5">
                  <c:v>12</c:v>
                </c:pt>
                <c:pt idx="8">
                  <c:v>7</c:v>
                </c:pt>
                <c:pt idx="11">
                  <c:v>5</c:v>
                </c:pt>
                <c:pt idx="14">
                  <c:v>2</c:v>
                </c:pt>
              </c:numCache>
            </c:numRef>
          </c:val>
          <c:extLst>
            <c:ext xmlns:c16="http://schemas.microsoft.com/office/drawing/2014/chart" uri="{C3380CC4-5D6E-409C-BE32-E72D297353CC}">
              <c16:uniqueId val="{00000001-841E-472C-886A-3B51AB96D7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1244</c:v>
                </c:pt>
                <c:pt idx="5">
                  <c:v>1660</c:v>
                </c:pt>
                <c:pt idx="8">
                  <c:v>1773</c:v>
                </c:pt>
                <c:pt idx="11">
                  <c:v>1866</c:v>
                </c:pt>
                <c:pt idx="14">
                  <c:v>1891</c:v>
                </c:pt>
              </c:numCache>
            </c:numRef>
          </c:val>
          <c:extLst>
            <c:ext xmlns:c16="http://schemas.microsoft.com/office/drawing/2014/chart" uri="{C3380CC4-5D6E-409C-BE32-E72D297353CC}">
              <c16:uniqueId val="{00000002-841E-472C-886A-3B51AB96D7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1E-472C-886A-3B51AB96D7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1E-472C-886A-3B51AB96D7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1E-472C-886A-3B51AB96D7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1162</c:v>
                </c:pt>
                <c:pt idx="3">
                  <c:v>1056</c:v>
                </c:pt>
                <c:pt idx="6">
                  <c:v>1007</c:v>
                </c:pt>
                <c:pt idx="9">
                  <c:v>978</c:v>
                </c:pt>
                <c:pt idx="12">
                  <c:v>948</c:v>
                </c:pt>
              </c:numCache>
            </c:numRef>
          </c:val>
          <c:extLst>
            <c:ext xmlns:c16="http://schemas.microsoft.com/office/drawing/2014/chart" uri="{C3380CC4-5D6E-409C-BE32-E72D297353CC}">
              <c16:uniqueId val="{00000006-841E-472C-886A-3B51AB96D7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526</c:v>
                </c:pt>
                <c:pt idx="3">
                  <c:v>369</c:v>
                </c:pt>
                <c:pt idx="6">
                  <c:v>211</c:v>
                </c:pt>
                <c:pt idx="9">
                  <c:v>82</c:v>
                </c:pt>
                <c:pt idx="12">
                  <c:v>40</c:v>
                </c:pt>
              </c:numCache>
            </c:numRef>
          </c:val>
          <c:extLst>
            <c:ext xmlns:c16="http://schemas.microsoft.com/office/drawing/2014/chart" uri="{C3380CC4-5D6E-409C-BE32-E72D297353CC}">
              <c16:uniqueId val="{00000007-841E-472C-886A-3B51AB96D7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2648</c:v>
                </c:pt>
                <c:pt idx="3">
                  <c:v>2745</c:v>
                </c:pt>
                <c:pt idx="6">
                  <c:v>2876</c:v>
                </c:pt>
                <c:pt idx="9">
                  <c:v>3081</c:v>
                </c:pt>
                <c:pt idx="12">
                  <c:v>3142</c:v>
                </c:pt>
              </c:numCache>
            </c:numRef>
          </c:val>
          <c:extLst>
            <c:ext xmlns:c16="http://schemas.microsoft.com/office/drawing/2014/chart" uri="{C3380CC4-5D6E-409C-BE32-E72D297353CC}">
              <c16:uniqueId val="{00000008-841E-472C-886A-3B51AB96D7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c:v>
                </c:pt>
                <c:pt idx="3">
                  <c:v>47</c:v>
                </c:pt>
                <c:pt idx="6">
                  <c:v>33</c:v>
                </c:pt>
                <c:pt idx="9">
                  <c:v>19</c:v>
                </c:pt>
                <c:pt idx="12">
                  <c:v>1</c:v>
                </c:pt>
              </c:numCache>
            </c:numRef>
          </c:val>
          <c:extLst>
            <c:ext xmlns:c16="http://schemas.microsoft.com/office/drawing/2014/chart" uri="{C3380CC4-5D6E-409C-BE32-E72D297353CC}">
              <c16:uniqueId val="{00000009-841E-472C-886A-3B51AB96D7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5481</c:v>
                </c:pt>
                <c:pt idx="3">
                  <c:v>5281</c:v>
                </c:pt>
                <c:pt idx="6">
                  <c:v>5266</c:v>
                </c:pt>
                <c:pt idx="9">
                  <c:v>5496</c:v>
                </c:pt>
                <c:pt idx="12">
                  <c:v>6325</c:v>
                </c:pt>
              </c:numCache>
            </c:numRef>
          </c:val>
          <c:extLst>
            <c:ext xmlns:c16="http://schemas.microsoft.com/office/drawing/2014/chart" uri="{C3380CC4-5D6E-409C-BE32-E72D297353CC}">
              <c16:uniqueId val="{0000000A-841E-472C-886A-3B51AB96D7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2821</c:v>
                </c:pt>
                <c:pt idx="2">
                  <c:v>#N/A</c:v>
                </c:pt>
                <c:pt idx="3">
                  <c:v>#N/A</c:v>
                </c:pt>
                <c:pt idx="4">
                  <c:v>2192</c:v>
                </c:pt>
                <c:pt idx="5">
                  <c:v>#N/A</c:v>
                </c:pt>
                <c:pt idx="6">
                  <c:v>#N/A</c:v>
                </c:pt>
                <c:pt idx="7">
                  <c:v>2037</c:v>
                </c:pt>
                <c:pt idx="8">
                  <c:v>#N/A</c:v>
                </c:pt>
                <c:pt idx="9">
                  <c:v>#N/A</c:v>
                </c:pt>
                <c:pt idx="10">
                  <c:v>2352</c:v>
                </c:pt>
                <c:pt idx="11">
                  <c:v>#N/A</c:v>
                </c:pt>
                <c:pt idx="12">
                  <c:v>#N/A</c:v>
                </c:pt>
                <c:pt idx="13">
                  <c:v>2789</c:v>
                </c:pt>
                <c:pt idx="14">
                  <c:v>#N/A</c:v>
                </c:pt>
              </c:numCache>
            </c:numRef>
          </c:val>
          <c:smooth val="0"/>
          <c:extLst>
            <c:ext xmlns:c16="http://schemas.microsoft.com/office/drawing/2014/chart" uri="{C3380CC4-5D6E-409C-BE32-E72D297353CC}">
              <c16:uniqueId val="{0000000B-841E-472C-886A-3B51AB96D7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977</c:v>
                </c:pt>
                <c:pt idx="1">
                  <c:v>829</c:v>
                </c:pt>
                <c:pt idx="2">
                  <c:v>730</c:v>
                </c:pt>
              </c:numCache>
            </c:numRef>
          </c:val>
          <c:extLst>
            <c:ext xmlns:c16="http://schemas.microsoft.com/office/drawing/2014/chart" uri="{C3380CC4-5D6E-409C-BE32-E72D297353CC}">
              <c16:uniqueId val="{00000000-1A1F-4332-A2C3-7A8644DBC7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1A1F-4332-A2C3-7A8644DBC7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536</c:v>
                </c:pt>
                <c:pt idx="1">
                  <c:v>621</c:v>
                </c:pt>
                <c:pt idx="2">
                  <c:v>687</c:v>
                </c:pt>
              </c:numCache>
            </c:numRef>
          </c:val>
          <c:extLst>
            <c:ext xmlns:c16="http://schemas.microsoft.com/office/drawing/2014/chart" uri="{C3380CC4-5D6E-409C-BE32-E72D297353CC}">
              <c16:uniqueId val="{00000002-1A1F-4332-A2C3-7A8644DBC70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{97613059-B8A0-499D-BFA1-B06A09783203}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D4D-4E67-8EF7-27CE08F64E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{A87F7455-785C-4270-AC2D-60994771647C}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4D-4E67-8EF7-27CE08F64E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{C1C76151-E611-4D7D-AB95-88890CE12DE1}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4D-4E67-8EF7-27CE08F64E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{778F4648-FFD4-46AD-9E1E-6BA9770568F8}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4D-4E67-8EF7-27CE08F64E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{7A91C415-16B1-4C68-B5EF-4889C56E18E6}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4D-4E67-8EF7-27CE08F64E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{F64128CF-B0D1-42AE-B707-D15CF8B2F146}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D4D-4E67-8EF7-27CE08F64E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{8A0B1D4B-C4EA-4057-83E3-D7F9AB91F1A2}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D4D-4E67-8EF7-27CE08F64E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{A6F60DBE-8B21-4761-9575-3F273DCF823A}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D4D-4E67-8EF7-27CE08F64E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{4599C1BE-687E-4799-89E9-FA0EA9E3B53C}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D4D-4E67-8EF7-27CE08F64E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58.8</c:v>
                </c:pt>
                <c:pt idx="24">
                  <c:v>59.4</c:v>
                </c:pt>
              </c:numCache>
            </c:numRef>
          </c:xVal>
          <c:yVal>
            <c:numRef>
              <c:f>公会計指標分析・財政指標組合せ分析表!$BP$51:$DC$51</c:f>
              <c:numCache>
                <c:formatCode>#,##0.0;"▲ "#,##0.0</c:formatCode>
                <c:ptCount val="40"/>
                <c:pt idx="16">
                  <c:v>64.400000000000006</c:v>
                </c:pt>
                <c:pt idx="24">
                  <c:v>73.8</c:v>
                </c:pt>
              </c:numCache>
            </c:numRef>
          </c:yVal>
          <c:smooth val="0"/>
          <c:extLst>
            <c:ext xmlns:c16="http://schemas.microsoft.com/office/drawing/2014/chart" uri="{C3380CC4-5D6E-409C-BE32-E72D297353CC}">
              <c16:uniqueId val="{00000009-9D4D-4E67-8EF7-27CE08F64E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{C6C1054E-5970-4DE6-8A57-32EC17F9C721}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D4D-4E67-8EF7-27CE08F64E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{8ACA951B-1750-4568-930E-47AAA9BAAEAB}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4D-4E67-8EF7-27CE08F64E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{69676D92-D450-4EF4-B496-5542C13A2D36}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4D-4E67-8EF7-27CE08F64E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{E3122F3B-144D-45E0-9D3C-B513D9CB323A}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4D-4E67-8EF7-27CE08F64E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{73038714-EB9A-4F03-8A3F-141FC588810D}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4D-4E67-8EF7-27CE08F64E8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{7770E1AA-B0C2-4FB0-A3D6-94E35EA43F91}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D4D-4E67-8EF7-27CE08F64E8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{F9FCF7FA-5D49-4E85-AE6C-B972447E46DB}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D4D-4E67-8EF7-27CE08F64E8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{2494B594-3A9C-40ED-93D0-B16DBBA07864}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D4D-4E67-8EF7-27CE08F64E8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{320F0FA9-84DE-47F6-9CC5-6C79D6174E9D}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D4D-4E67-8EF7-27CE08F64E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numCache>
            </c:numRef>
          </c:xVal>
          <c:yVal>
            <c:numRef>
              <c:f>公会計指標分析・財政指標組合せ分析表!$BP$55:$DC$55</c:f>
              <c:numCache>
                <c:formatCode>#,##0.0;"▲ "#,##0.0</c:formatCode>
                <c:ptCount val="40"/>
                <c:pt idx="16">
                  <c:v>38.5</c:v>
                </c:pt>
                <c:pt idx="24">
                  <c:v>32.799999999999997</c:v>
                </c:pt>
              </c:numCache>
            </c:numRef>
          </c:yVal>
          <c:smooth val="0"/>
          <c:extLst>
            <c:ext xmlns:c16="http://schemas.microsoft.com/office/drawing/2014/chart" uri="{C3380CC4-5D6E-409C-BE32-E72D297353CC}">
              <c16:uniqueId val="{00000013-9D4D-4E67-8EF7-27CE08F64E87}"/>
            </c:ext>
          </c:extLst>
        </c:ser>
        <c:dLbls>
          <c:showLegendKey val="0"/>
          <c:showVal val="1"/>
          <c:showCatName val="0"/>
          <c:showSerName val="0"/>
          <c:showPercent val="0"/>
          <c:showBubbleSize val="0"/>
        </c:dLbls>
        <c:axId val="46179840"/>
        <c:axId val="46181760"/>
      </c:scatterChart>
      <c:valAx>
        <c:axId val="46179840"/>
        <c:scaling>
          <c:orientation val="minMax"/>
          <c:max val="59.6"/>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{DC4AD505-9F32-49DC-AD47-92555D61246D}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7E7-4987-A061-694689CC38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{596F4D90-E4A4-4E74-86F6-572177A82CE0}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E7-4987-A061-694689CC38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{8C551F31-2CD2-4943-AA49-026378DEDD63}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E7-4987-A061-694689CC38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{7C001732-03B9-49FE-B3A7-51ABDEC00BFF}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E7-4987-A061-694689CC38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{D80BC19B-8D30-4998-9DCF-0FB91880C99F}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E7-4987-A061-694689CC380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{5EB4C7B2-248D-4E7F-BEC7-9D574E8ED55B}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7E7-4987-A061-694689CC380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{FB11BA8D-0783-46E9-BB73-CE8DCB6197F0}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7E7-4987-A061-694689CC380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{0B4F6E35-870C-4F12-8832-1A24BA2AD4CC}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7E7-4987-A061-694689CC380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{91F06516-B151-4F5C-A477-D5033A0B24D1}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7E7-4987-A061-694689CC38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11.6</c:v>
                </c:pt>
                <c:pt idx="16">
                  <c:v>11.3</c:v>
                </c:pt>
                <c:pt idx="24">
                  <c:v>10.9</c:v>
                </c:pt>
                <c:pt idx="32">
                  <c:v>10.6</c:v>
                </c:pt>
              </c:numCache>
            </c:numRef>
          </c:xVal>
          <c:yVal>
            <c:numRef>
              <c:f>公会計指標分析・財政指標組合せ分析表!$BP$73:$DC$73</c:f>
              <c:numCache>
                <c:formatCode>#,##0.0;"▲ "#,##0.0</c:formatCode>
                <c:ptCount val="40"/>
                <c:pt idx="0">
                  <c:v>92.1</c:v>
                </c:pt>
                <c:pt idx="8">
                  <c:v>68.400000000000006</c:v>
                </c:pt>
                <c:pt idx="16">
                  <c:v>64.400000000000006</c:v>
                </c:pt>
                <c:pt idx="24">
                  <c:v>73.8</c:v>
                </c:pt>
                <c:pt idx="32">
                  <c:v>89.1</c:v>
                </c:pt>
              </c:numCache>
            </c:numRef>
          </c:yVal>
          <c:smooth val="0"/>
          <c:extLst>
            <c:ext xmlns:c16="http://schemas.microsoft.com/office/drawing/2014/chart" uri="{C3380CC4-5D6E-409C-BE32-E72D297353CC}">
              <c16:uniqueId val="{00000009-27E7-4987-A061-694689CC380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{EDEEBCD5-AE8C-459E-BDF5-2D700FD29BD6}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7E7-4987-A061-694689CC380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{870AB306-FE08-4FE3-9907-25F56A56E425}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E7-4987-A061-694689CC38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{2AC95383-8324-4248-9B93-2C35F3E69240}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E7-4987-A061-694689CC38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{2EE823B0-9C39-43DC-B73F-6C9AB35B7F3B}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E7-4987-A061-694689CC38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{D1A3AB20-D16D-4CAF-A410-55401BD3B48B}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E7-4987-A061-694689CC380A}"/>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{2B796FA8-4F43-4680-91C1-B019FC09679B}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7E7-4987-A061-694689CC380A}"/>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{79955BE8-1F32-454A-A719-AFED1ACD9A1B}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7E7-4987-A061-694689CC380A}"/>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{C5856C51-7604-4789-8FE0-67C1C6E73390}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7E7-4987-A061-694689CC380A}"/>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{9F657019-3FC3-4DAA-9337-611F73D5BB45}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7E7-4987-A061-694689CC38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10.199999999999999</c:v>
                </c:pt>
                <c:pt idx="8">
                  <c:v>20.2</c:v>
                </c:pt>
                <c:pt idx="16">
                  <c:v>38.5</c:v>
                </c:pt>
                <c:pt idx="24">
                  <c:v>32.799999999999997</c:v>
                </c:pt>
                <c:pt idx="32">
                  <c:v>20.9</c:v>
                </c:pt>
              </c:numCache>
            </c:numRef>
          </c:yVal>
          <c:smooth val="0"/>
          <c:extLst>
            <c:ext xmlns:c16="http://schemas.microsoft.com/office/drawing/2014/chart" uri="{C3380CC4-5D6E-409C-BE32-E72D297353CC}">
              <c16:uniqueId val="{00000013-27E7-4987-A061-694689CC380A}"/>
            </c:ext>
          </c:extLst>
        </c:ser>
        <c:dLbls>
          <c:showLegendKey val="0"/>
          <c:showVal val="1"/>
          <c:showCatName val="0"/>
          <c:showSerName val="0"/>
          <c:showPercent val="0"/>
          <c:showBubbleSize val="0"/>
        </c:dLbls>
        <c:axId val="84219776"/>
        <c:axId val="84234240"/>
      </c:scatterChart>
      <c:valAx>
        <c:axId val="84219776"/>
        <c:scaling>
          <c:orientation val="minMax"/>
          <c:max val="13.6"/>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普通会計分の元利償還金は、行財政改革によ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地方債の新規発行を</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極力</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抑えて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いることから前年度に比べて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百万円減少したほか、組合等が起こした地方債の元利償還金に対する負担金等は、中播北部行政事務組合の償還終了により前年度に比べて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百万円、算入公債費等も主に事業費補正により基準財政需要額に算入された公債費の減により、前年度に比べて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結果として、平成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　減債基金残高に満期一括償還地方債借入分はありません。</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000">
              <a:latin typeface="ＭＳ ゴシック" pitchFamily="49" charset="-128"/>
              <a:ea typeface="ＭＳ ゴシック" pitchFamily="49" charset="-128"/>
            </a:rPr>
            <a:t>1</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財源等のうち充当可能</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ふるさと市川応援</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基金等の残高</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一方で将来負担額のうち、</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等に係る地方債の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現在高は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年度に実施したこども園整備事業などの大型事業や災害復旧事業などにより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百万円と大幅に増加したほか、公営企業債等繰入見込額も、特定環境保全公共下水道事業の推進に伴い毎年増加しており、平成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3,142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百万円の増となっている。将来負担額全体では前年度に比べて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百万円の増となり、結果として将来負担比率の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百万円の大幅な増となった。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兵庫県市川町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年度は、ふるさと市川応援基金に寄附金収入として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百万円積み立てた一方で、子育て支援や地域活性化に資する事業の財源として同基金を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百万円取り崩したこと、さらに、普通交付税の減や災害復旧事業などの実施による収支不足に対して財政調整基金を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ついては、人口減により税収や地方交付税の伸びが見込めないうえに、社会保障関連経費の更なる増加や公共施設等の老朽化対策事業、特定環境保全公共下水道事業など大きな財源を必要とする事業を進めていくことから、中長期的には財政調整基金、特定目的基金ともに減少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・ふるさと市川応援基金：次世代の教育と魅力を感じる子育て支援や住みよい安全安心な活気あるまちづくり、地域の伝統文化の継承、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地域資源を活かした魅力向上に資する事業など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・学校用地取得基金：町の学校用地の円滑な取得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・地域福祉基金：すこやかな長寿社会に備え、福祉活動の活性化と総合的な福祉の振興、充実を図るための事業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・ふるさと水と土の保全基金：土地改良施設の機能強化を図るための保全整備等に対する支援や集落共同活動の強化に資する事業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・環境保全基金：環境の保全に関する町民の意識の高揚及び活動の促進に資する事業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主に特定目的基金のうち、ふるさと市川応援基金を目的に沿った事業に対して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百万円取り崩したものの、寄附金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今後の方針としては、ふるさと市川応援基金などを有効に活用していくとともに、庁舎や小・中学校等の整備にかかる基金の創設も検討していきたいと考えている。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普通交付税の大幅な減に加えて、浄化槽設置にかかる補てん給付金や豪雨災害に伴う災害復旧事業などの実施により、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億円）をできる限り下回らないように努めることとしている。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減債基金からの取崩しを行わず、基金利子のみを積立てたため、残高は増減なしの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現在のところ毎年度計画的に積立てを行う予定はないが、今後は地方債の償還計画を踏まえたうえで、積立て等について検討することも考えている。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288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08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5939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87337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627887" y="369674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有形固定資産減価償却率は、類似団体内平均値を若干上回っている。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今後、減価償却が進むにつれ、建物等の老朽化が顕著となることから、公共施設等総合管理計画に基づく個別施設計画により計画的な資産管理を進める必要がある。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300220" y="4454344"/>
          <a:ext cx="127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352925" y="587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213225" y="586839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352925" y="423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213225" y="44543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352925" y="4844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251325" y="4865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3616325" y="49057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2930525" y="49458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244725" y="4995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1" name="楕円 80"/>
        <xdr:cNvSpPr/>
      </xdr:nvSpPr>
      <xdr:spPr>
        <a:xfrm>
          <a:off x="3616325" y="48903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2" name="楕円 81"/>
        <xdr:cNvSpPr/>
      </xdr:nvSpPr>
      <xdr:spPr>
        <a:xfrm>
          <a:off x="2930525" y="49088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272</xdr:rowOff>
    </xdr:to>
    <xdr:cxnSp macro="">
      <xdr:nvCxnSpPr>
        <xdr:cNvPr id="83" name="直線コネクタ 82"/>
        <xdr:cNvCxnSpPr/>
      </xdr:nvCxnSpPr>
      <xdr:spPr>
        <a:xfrm flipV="1">
          <a:off x="2981325" y="4941117"/>
          <a:ext cx="6858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4" name="n_1aveValue有形固定資産減価償却率"/>
        <xdr:cNvSpPr txBox="1"/>
      </xdr:nvSpPr>
      <xdr:spPr>
        <a:xfrm>
          <a:off x="3470919" y="499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5" name="n_2aveValue有形固定資産減価償却率"/>
        <xdr:cNvSpPr txBox="1"/>
      </xdr:nvSpPr>
      <xdr:spPr>
        <a:xfrm>
          <a:off x="2797819" y="503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6" name="n_3aveValue有形固定資産減価償却率"/>
        <xdr:cNvSpPr txBox="1"/>
      </xdr:nvSpPr>
      <xdr:spPr>
        <a:xfrm>
          <a:off x="2112019" y="478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87" name="n_1mainValue有形固定資産減価償却率"/>
        <xdr:cNvSpPr txBox="1"/>
      </xdr:nvSpPr>
      <xdr:spPr>
        <a:xfrm>
          <a:off x="3470919" y="467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88" name="n_2mainValue有形固定資産減価償却率"/>
        <xdr:cNvSpPr txBox="1"/>
      </xdr:nvSpPr>
      <xdr:spPr>
        <a:xfrm>
          <a:off x="2797819" y="469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債務償還比率は、前年度よりも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ポイント、また、類似団体よりも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これは、地方債残高が公共施設の老朽化対策事業などにより大きく増加したことにより将来負担額も増加したためで、今後は投資的事業を極力抑え新規地方債の発行を抑える必要がある。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0194925" y="57647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9861428" y="56709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0194925" y="54176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xdr:cNvSpPr txBox="1"/>
      </xdr:nvSpPr>
      <xdr:spPr>
        <a:xfrm>
          <a:off x="9758836" y="5323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0194925" y="50704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xdr:cNvSpPr txBox="1"/>
      </xdr:nvSpPr>
      <xdr:spPr>
        <a:xfrm>
          <a:off x="9758836" y="497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0194925" y="472334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xdr:cNvSpPr txBox="1"/>
      </xdr:nvSpPr>
      <xdr:spPr>
        <a:xfrm>
          <a:off x="9758836" y="46295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0194925" y="437620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xdr:cNvSpPr txBox="1"/>
      </xdr:nvSpPr>
      <xdr:spPr>
        <a:xfrm>
          <a:off x="9705751" y="42887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xdr:cNvSpPr txBox="1"/>
      </xdr:nvSpPr>
      <xdr:spPr>
        <a:xfrm>
          <a:off x="9705751" y="39416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17" name="直線コネクタ 116"/>
        <xdr:cNvCxnSpPr/>
      </xdr:nvCxnSpPr>
      <xdr:spPr>
        <a:xfrm flipV="1">
          <a:off x="13323570" y="4582760"/>
          <a:ext cx="1269" cy="118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xdr:cNvSpPr txBox="1"/>
      </xdr:nvSpPr>
      <xdr:spPr>
        <a:xfrm>
          <a:off x="13376275" y="57685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3255625" y="57647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0" name="債務償還比率最大値テキスト"/>
        <xdr:cNvSpPr txBox="1"/>
      </xdr:nvSpPr>
      <xdr:spPr>
        <a:xfrm>
          <a:off x="13376275" y="43643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1" name="直線コネクタ 120"/>
        <xdr:cNvCxnSpPr/>
      </xdr:nvCxnSpPr>
      <xdr:spPr>
        <a:xfrm>
          <a:off x="13255625" y="4582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141657</xdr:rowOff>
    </xdr:from>
    <xdr:ext cx="469744" cy="259045"/>
    <xdr:sp macro="" textlink="">
      <xdr:nvSpPr>
        <xdr:cNvPr id="122" name="債務償還比率平均値テキスト"/>
        <xdr:cNvSpPr txBox="1"/>
      </xdr:nvSpPr>
      <xdr:spPr>
        <a:xfrm>
          <a:off x="13376275" y="509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3" name="フローチャート: 判断 122"/>
        <xdr:cNvSpPr/>
      </xdr:nvSpPr>
      <xdr:spPr>
        <a:xfrm>
          <a:off x="13293725" y="5116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4" name="フローチャート: 判断 123"/>
        <xdr:cNvSpPr/>
      </xdr:nvSpPr>
      <xdr:spPr>
        <a:xfrm>
          <a:off x="12639675" y="50975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76680</xdr:rowOff>
    </xdr:from>
    <xdr:to>
      <xdr:col>76</xdr:col>
      <xdr:colOff>73025</xdr:colOff>
      <xdr:row>30</xdr:row>
      <xdr:rowOff>6830</xdr:rowOff>
    </xdr:to>
    <xdr:sp macro="" textlink="">
      <xdr:nvSpPr>
        <xdr:cNvPr id="130" name="楕円 129"/>
        <xdr:cNvSpPr/>
      </xdr:nvSpPr>
      <xdr:spPr>
        <a:xfrm>
          <a:off x="13293725" y="4864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99557</xdr:rowOff>
    </xdr:from>
    <xdr:ext cx="469744" cy="259045"/>
    <xdr:sp macro="" textlink="">
      <xdr:nvSpPr>
        <xdr:cNvPr id="131" name="債務償還比率該当値テキスト"/>
        <xdr:cNvSpPr txBox="1"/>
      </xdr:nvSpPr>
      <xdr:spPr>
        <a:xfrm>
          <a:off x="13376275" y="47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89464</xdr:rowOff>
    </xdr:from>
    <xdr:to>
      <xdr:col>72</xdr:col>
      <xdr:colOff>123825</xdr:colOff>
      <xdr:row>31</xdr:row>
      <xdr:rowOff>19614</xdr:rowOff>
    </xdr:to>
    <xdr:sp macro="" textlink="">
      <xdr:nvSpPr>
        <xdr:cNvPr id="132" name="楕円 131"/>
        <xdr:cNvSpPr/>
      </xdr:nvSpPr>
      <xdr:spPr>
        <a:xfrm>
          <a:off x="12639675" y="5042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127480</xdr:rowOff>
    </xdr:from>
    <xdr:to>
      <xdr:col>76</xdr:col>
      <xdr:colOff>22225</xdr:colOff>
      <xdr:row>30</xdr:row>
      <xdr:rowOff>140264</xdr:rowOff>
    </xdr:to>
    <xdr:cxnSp macro="">
      <xdr:nvCxnSpPr>
        <xdr:cNvPr id="133" name="直線コネクタ 132"/>
        <xdr:cNvCxnSpPr/>
      </xdr:nvCxnSpPr>
      <xdr:spPr>
        <a:xfrm flipV="1">
          <a:off x="12690475" y="4915380"/>
          <a:ext cx="635000" cy="1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65796</xdr:rowOff>
    </xdr:from>
    <xdr:ext cx="469744" cy="259045"/>
    <xdr:sp macro="" textlink="">
      <xdr:nvSpPr>
        <xdr:cNvPr id="134" name="n_1aveValue債務償還比率"/>
        <xdr:cNvSpPr txBox="1"/>
      </xdr:nvSpPr>
      <xdr:spPr>
        <a:xfrm>
          <a:off x="12461952" y="51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36141</xdr:rowOff>
    </xdr:from>
    <xdr:ext cx="469744" cy="259045"/>
    <xdr:sp macro="" textlink="">
      <xdr:nvSpPr>
        <xdr:cNvPr id="135" name="n_1mainValue債務償還比率"/>
        <xdr:cNvSpPr txBox="1"/>
      </xdr:nvSpPr>
      <xdr:spPr>
        <a:xfrm>
          <a:off x="12461952" y="48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047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2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0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2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73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05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577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57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177665" y="5634355"/>
          <a:ext cx="0" cy="12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216400" y="6892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108450" y="6889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216400"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108450" y="5634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216400" y="6223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127500" y="6244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384550" y="62731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57175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7780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1" name="楕円 70"/>
        <xdr:cNvSpPr/>
      </xdr:nvSpPr>
      <xdr:spPr>
        <a:xfrm>
          <a:off x="3384550" y="631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72" name="楕円 71"/>
        <xdr:cNvSpPr/>
      </xdr:nvSpPr>
      <xdr:spPr>
        <a:xfrm>
          <a:off x="2571750" y="63677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144780</xdr:rowOff>
    </xdr:to>
    <xdr:cxnSp macro="">
      <xdr:nvCxnSpPr>
        <xdr:cNvPr id="73" name="直線コネクタ 72"/>
        <xdr:cNvCxnSpPr/>
      </xdr:nvCxnSpPr>
      <xdr:spPr>
        <a:xfrm flipV="1">
          <a:off x="2622550" y="636905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111142</xdr:rowOff>
    </xdr:from>
    <xdr:ext cx="405111" cy="259045"/>
    <xdr:sp macro="" textlink="">
      <xdr:nvSpPr>
        <xdr:cNvPr id="74" name="n_1aveValue【道路】&#10;有形固定資産減価償却率"/>
        <xdr:cNvSpPr txBox="1"/>
      </xdr:nvSpPr>
      <xdr:spPr>
        <a:xfrm>
          <a:off x="32391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4390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6" name="n_3aveValue【道路】&#10;有形固定資産減価償却率"/>
        <xdr:cNvSpPr txBox="1"/>
      </xdr:nvSpPr>
      <xdr:spPr>
        <a:xfrm>
          <a:off x="164529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7" name="n_1mainValue【道路】&#10;有形固定資産減価償却率"/>
        <xdr:cNvSpPr txBox="1"/>
      </xdr:nvSpPr>
      <xdr:spPr>
        <a:xfrm>
          <a:off x="32391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78" name="n_2mainValue【道路】&#10;有形固定資産減価償却率"/>
        <xdr:cNvSpPr txBox="1"/>
      </xdr:nvSpPr>
      <xdr:spPr>
        <a:xfrm>
          <a:off x="24390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5482151" y="6468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54821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5482151" y="5737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5482151" y="536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541803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2" name="直線コネクタ 101"/>
        <xdr:cNvCxnSpPr/>
      </xdr:nvCxnSpPr>
      <xdr:spPr>
        <a:xfrm flipV="1">
          <a:off x="9429115" y="5411940"/>
          <a:ext cx="0" cy="138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3" name="【道路】&#10;一人当たり延長最小値テキスト"/>
        <xdr:cNvSpPr txBox="1"/>
      </xdr:nvSpPr>
      <xdr:spPr>
        <a:xfrm>
          <a:off x="9467850" y="679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4" name="直線コネクタ 103"/>
        <xdr:cNvCxnSpPr/>
      </xdr:nvCxnSpPr>
      <xdr:spPr>
        <a:xfrm>
          <a:off x="9359900" y="6793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5" name="【道路】&#10;一人当たり延長最大値テキスト"/>
        <xdr:cNvSpPr txBox="1"/>
      </xdr:nvSpPr>
      <xdr:spPr>
        <a:xfrm>
          <a:off x="9467850" y="519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6" name="直線コネクタ 105"/>
        <xdr:cNvCxnSpPr/>
      </xdr:nvCxnSpPr>
      <xdr:spPr>
        <a:xfrm>
          <a:off x="9359900" y="5411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83552</xdr:rowOff>
    </xdr:from>
    <xdr:ext cx="534377" cy="259045"/>
    <xdr:sp macro="" textlink="">
      <xdr:nvSpPr>
        <xdr:cNvPr id="107" name="【道路】&#10;一人当たり延長平均値テキスト"/>
        <xdr:cNvSpPr txBox="1"/>
      </xdr:nvSpPr>
      <xdr:spPr>
        <a:xfrm>
          <a:off x="9467850" y="6357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08" name="フローチャート: 判断 107"/>
        <xdr:cNvSpPr/>
      </xdr:nvSpPr>
      <xdr:spPr>
        <a:xfrm>
          <a:off x="9398000" y="637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09" name="フローチャート: 判断 108"/>
        <xdr:cNvSpPr/>
      </xdr:nvSpPr>
      <xdr:spPr>
        <a:xfrm>
          <a:off x="8636000" y="64006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0" name="フローチャート: 判断 109"/>
        <xdr:cNvSpPr/>
      </xdr:nvSpPr>
      <xdr:spPr>
        <a:xfrm>
          <a:off x="7842250" y="64000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1" name="フローチャート: 判断 110"/>
        <xdr:cNvSpPr/>
      </xdr:nvSpPr>
      <xdr:spPr>
        <a:xfrm>
          <a:off x="7029450" y="645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111620</xdr:rowOff>
    </xdr:from>
    <xdr:to>
      <xdr:col>50</xdr:col>
      <xdr:colOff>165100</xdr:colOff>
      <xdr:row>40</xdr:row>
      <xdr:rowOff>41770</xdr:rowOff>
    </xdr:to>
    <xdr:sp macro="" textlink="">
      <xdr:nvSpPr>
        <xdr:cNvPr id="117" name="楕円 116"/>
        <xdr:cNvSpPr/>
      </xdr:nvSpPr>
      <xdr:spPr>
        <a:xfrm>
          <a:off x="8636000" y="6550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118135</xdr:rowOff>
    </xdr:from>
    <xdr:to>
      <xdr:col>46</xdr:col>
      <xdr:colOff>38100</xdr:colOff>
      <xdr:row>40</xdr:row>
      <xdr:rowOff>48285</xdr:rowOff>
    </xdr:to>
    <xdr:sp macro="" textlink="">
      <xdr:nvSpPr>
        <xdr:cNvPr id="118" name="楕円 117"/>
        <xdr:cNvSpPr/>
      </xdr:nvSpPr>
      <xdr:spPr>
        <a:xfrm>
          <a:off x="7842250" y="65570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162420</xdr:rowOff>
    </xdr:from>
    <xdr:to>
      <xdr:col>50</xdr:col>
      <xdr:colOff>114300</xdr:colOff>
      <xdr:row>39</xdr:row>
      <xdr:rowOff>168935</xdr:rowOff>
    </xdr:to>
    <xdr:cxnSp macro="">
      <xdr:nvCxnSpPr>
        <xdr:cNvPr id="119" name="直線コネクタ 118"/>
        <xdr:cNvCxnSpPr/>
      </xdr:nvCxnSpPr>
      <xdr:spPr>
        <a:xfrm flipV="1">
          <a:off x="7886700" y="6601320"/>
          <a:ext cx="8001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0" name="n_1aveValue【道路】&#10;一人当たり延長"/>
        <xdr:cNvSpPr txBox="1"/>
      </xdr:nvSpPr>
      <xdr:spPr>
        <a:xfrm>
          <a:off x="8425961" y="618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1" name="n_2aveValue【道路】&#10;一人当たり延長"/>
        <xdr:cNvSpPr txBox="1"/>
      </xdr:nvSpPr>
      <xdr:spPr>
        <a:xfrm>
          <a:off x="7644911" y="61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2" name="n_3aveValue【道路】&#10;一人当たり延長"/>
        <xdr:cNvSpPr txBox="1"/>
      </xdr:nvSpPr>
      <xdr:spPr>
        <a:xfrm>
          <a:off x="6851161" y="6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32897</xdr:rowOff>
    </xdr:from>
    <xdr:ext cx="534377" cy="259045"/>
    <xdr:sp macro="" textlink="">
      <xdr:nvSpPr>
        <xdr:cNvPr id="123" name="n_1mainValue【道路】&#10;一人当たり延長"/>
        <xdr:cNvSpPr txBox="1"/>
      </xdr:nvSpPr>
      <xdr:spPr>
        <a:xfrm>
          <a:off x="8425961" y="66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39412</xdr:rowOff>
    </xdr:from>
    <xdr:ext cx="534377" cy="259045"/>
    <xdr:sp macro="" textlink="">
      <xdr:nvSpPr>
        <xdr:cNvPr id="124" name="n_2mainValue【道路】&#10;一人当たり延長"/>
        <xdr:cNvSpPr txBox="1"/>
      </xdr:nvSpPr>
      <xdr:spPr>
        <a:xfrm>
          <a:off x="7644911" y="66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38496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7577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757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0" name="直線コネクタ 149"/>
        <xdr:cNvCxnSpPr/>
      </xdr:nvCxnSpPr>
      <xdr:spPr>
        <a:xfrm flipV="1">
          <a:off x="4177665" y="9121322"/>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1" name="【橋りょう・トンネル】&#10;有形固定資産減価償却率最小値テキスト"/>
        <xdr:cNvSpPr txBox="1"/>
      </xdr:nvSpPr>
      <xdr:spPr>
        <a:xfrm>
          <a:off x="4216400" y="106355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2" name="直線コネクタ 151"/>
        <xdr:cNvCxnSpPr/>
      </xdr:nvCxnSpPr>
      <xdr:spPr>
        <a:xfrm>
          <a:off x="4108450" y="10631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3" name="【橋りょう・トンネル】&#10;有形固定資産減価償却率最大値テキスト"/>
        <xdr:cNvSpPr txBox="1"/>
      </xdr:nvSpPr>
      <xdr:spPr>
        <a:xfrm>
          <a:off x="421640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4" name="直線コネクタ 153"/>
        <xdr:cNvCxnSpPr/>
      </xdr:nvCxnSpPr>
      <xdr:spPr>
        <a:xfrm>
          <a:off x="410845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55" name="【橋りょう・トンネル】&#10;有形固定資産減価償却率平均値テキスト"/>
        <xdr:cNvSpPr txBox="1"/>
      </xdr:nvSpPr>
      <xdr:spPr>
        <a:xfrm>
          <a:off x="4216400" y="97189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56" name="フローチャート: 判断 155"/>
        <xdr:cNvSpPr/>
      </xdr:nvSpPr>
      <xdr:spPr>
        <a:xfrm>
          <a:off x="4127500" y="97405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57" name="フローチャート: 判断 156"/>
        <xdr:cNvSpPr/>
      </xdr:nvSpPr>
      <xdr:spPr>
        <a:xfrm>
          <a:off x="3384550" y="97456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571750" y="973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59" name="フローチャート: 判断 158"/>
        <xdr:cNvSpPr/>
      </xdr:nvSpPr>
      <xdr:spPr>
        <a:xfrm>
          <a:off x="1778000" y="97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65" name="楕円 164"/>
        <xdr:cNvSpPr/>
      </xdr:nvSpPr>
      <xdr:spPr>
        <a:xfrm>
          <a:off x="3384550" y="90768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54</xdr:row>
      <xdr:rowOff>161472</xdr:rowOff>
    </xdr:from>
    <xdr:to>
      <xdr:col>15</xdr:col>
      <xdr:colOff>101600</xdr:colOff>
      <xdr:row>55</xdr:row>
      <xdr:rowOff>91622</xdr:rowOff>
    </xdr:to>
    <xdr:sp macro="" textlink="">
      <xdr:nvSpPr>
        <xdr:cNvPr id="166" name="楕円 165"/>
        <xdr:cNvSpPr/>
      </xdr:nvSpPr>
      <xdr:spPr>
        <a:xfrm>
          <a:off x="2571750" y="90768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40822</xdr:rowOff>
    </xdr:to>
    <xdr:cxnSp macro="">
      <xdr:nvCxnSpPr>
        <xdr:cNvPr id="167" name="直線コネクタ 166"/>
        <xdr:cNvCxnSpPr/>
      </xdr:nvCxnSpPr>
      <xdr:spPr>
        <a:xfrm>
          <a:off x="2622550" y="912132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68" name="n_1aveValue【橋りょう・トンネル】&#10;有形固定資産減価償却率"/>
        <xdr:cNvSpPr txBox="1"/>
      </xdr:nvSpPr>
      <xdr:spPr>
        <a:xfrm>
          <a:off x="32391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橋りょう・トンネル】&#10;有形固定資産減価償却率"/>
        <xdr:cNvSpPr txBox="1"/>
      </xdr:nvSpPr>
      <xdr:spPr>
        <a:xfrm>
          <a:off x="2439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0" name="n_3aveValue【橋りょう・トンネル】&#10;有形固定資産減価償却率"/>
        <xdr:cNvSpPr txBox="1"/>
      </xdr:nvSpPr>
      <xdr:spPr>
        <a:xfrm>
          <a:off x="1645294" y="954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71" name="n_1mainValue【橋りょう・トンネル】&#10;有形固定資産減価償却率"/>
        <xdr:cNvSpPr txBox="1"/>
      </xdr:nvSpPr>
      <xdr:spPr>
        <a:xfrm>
          <a:off x="3206827" y="88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108149</xdr:rowOff>
    </xdr:from>
    <xdr:ext cx="469744" cy="259045"/>
    <xdr:sp macro="" textlink="">
      <xdr:nvSpPr>
        <xdr:cNvPr id="172" name="n_2mainValue【橋りょう・トンネル】&#10;有形固定資産減価償却率"/>
        <xdr:cNvSpPr txBox="1"/>
      </xdr:nvSpPr>
      <xdr:spPr>
        <a:xfrm>
          <a:off x="2406727" y="88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5418031" y="1013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8" name="テキスト ボックス 187"/>
        <xdr:cNvSpPr txBox="1"/>
      </xdr:nvSpPr>
      <xdr:spPr>
        <a:xfrm>
          <a:off x="5327878" y="9770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0" name="テキスト ボックス 189"/>
        <xdr:cNvSpPr txBox="1"/>
      </xdr:nvSpPr>
      <xdr:spPr>
        <a:xfrm>
          <a:off x="5327878" y="9408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2" name="テキスト ボックス 191"/>
        <xdr:cNvSpPr txBox="1"/>
      </xdr:nvSpPr>
      <xdr:spPr>
        <a:xfrm>
          <a:off x="5327878" y="90398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327878" y="8671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196" name="直線コネクタ 195"/>
        <xdr:cNvCxnSpPr/>
      </xdr:nvCxnSpPr>
      <xdr:spPr>
        <a:xfrm flipV="1">
          <a:off x="9429115" y="9393630"/>
          <a:ext cx="0" cy="1244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197" name="【橋りょう・トンネル】&#10;一人当たり有形固定資産（償却資産）額最小値テキスト"/>
        <xdr:cNvSpPr txBox="1"/>
      </xdr:nvSpPr>
      <xdr:spPr>
        <a:xfrm>
          <a:off x="9467850" y="1064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198" name="直線コネクタ 197"/>
        <xdr:cNvCxnSpPr/>
      </xdr:nvCxnSpPr>
      <xdr:spPr>
        <a:xfrm>
          <a:off x="9359900" y="10638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199" name="【橋りょう・トンネル】&#10;一人当たり有形固定資産（償却資産）額最大値テキスト"/>
        <xdr:cNvSpPr txBox="1"/>
      </xdr:nvSpPr>
      <xdr:spPr>
        <a:xfrm>
          <a:off x="9467850" y="91752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0" name="直線コネクタ 199"/>
        <xdr:cNvCxnSpPr/>
      </xdr:nvCxnSpPr>
      <xdr:spPr>
        <a:xfrm>
          <a:off x="9359900" y="9393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01" name="【橋りょう・トンネル】&#10;一人当たり有形固定資産（償却資産）額平均値テキスト"/>
        <xdr:cNvSpPr txBox="1"/>
      </xdr:nvSpPr>
      <xdr:spPr>
        <a:xfrm>
          <a:off x="9467850" y="1031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02" name="フローチャート: 判断 201"/>
        <xdr:cNvSpPr/>
      </xdr:nvSpPr>
      <xdr:spPr>
        <a:xfrm>
          <a:off x="9398000" y="103395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03" name="フローチャート: 判断 202"/>
        <xdr:cNvSpPr/>
      </xdr:nvSpPr>
      <xdr:spPr>
        <a:xfrm>
          <a:off x="8636000" y="10326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04" name="フローチャート: 判断 203"/>
        <xdr:cNvSpPr/>
      </xdr:nvSpPr>
      <xdr:spPr>
        <a:xfrm>
          <a:off x="7842250" y="103283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05" name="フローチャート: 判断 204"/>
        <xdr:cNvSpPr/>
      </xdr:nvSpPr>
      <xdr:spPr>
        <a:xfrm>
          <a:off x="7029450" y="10382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34536</xdr:rowOff>
    </xdr:from>
    <xdr:to>
      <xdr:col>50</xdr:col>
      <xdr:colOff>165100</xdr:colOff>
      <xdr:row>62</xdr:row>
      <xdr:rowOff>136136</xdr:rowOff>
    </xdr:to>
    <xdr:sp macro="" textlink="">
      <xdr:nvSpPr>
        <xdr:cNvPr id="211" name="楕円 210"/>
        <xdr:cNvSpPr/>
      </xdr:nvSpPr>
      <xdr:spPr>
        <a:xfrm>
          <a:off x="8636000" y="1027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33142</xdr:rowOff>
    </xdr:from>
    <xdr:to>
      <xdr:col>46</xdr:col>
      <xdr:colOff>38100</xdr:colOff>
      <xdr:row>62</xdr:row>
      <xdr:rowOff>134742</xdr:rowOff>
    </xdr:to>
    <xdr:sp macro="" textlink="">
      <xdr:nvSpPr>
        <xdr:cNvPr id="212" name="楕円 211"/>
        <xdr:cNvSpPr/>
      </xdr:nvSpPr>
      <xdr:spPr>
        <a:xfrm>
          <a:off x="7842250" y="10269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83942</xdr:rowOff>
    </xdr:from>
    <xdr:to>
      <xdr:col>50</xdr:col>
      <xdr:colOff>114300</xdr:colOff>
      <xdr:row>62</xdr:row>
      <xdr:rowOff>85336</xdr:rowOff>
    </xdr:to>
    <xdr:cxnSp macro="">
      <xdr:nvCxnSpPr>
        <xdr:cNvPr id="213" name="直線コネクタ 212"/>
        <xdr:cNvCxnSpPr/>
      </xdr:nvCxnSpPr>
      <xdr:spPr>
        <a:xfrm>
          <a:off x="7886700" y="10320142"/>
          <a:ext cx="8001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14" name="n_1aveValue【橋りょう・トンネル】&#10;一人当たり有形固定資産（償却資産）額"/>
        <xdr:cNvSpPr txBox="1"/>
      </xdr:nvSpPr>
      <xdr:spPr>
        <a:xfrm>
          <a:off x="8399995" y="1041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15" name="n_2aveValue【橋りょう・トンネル】&#10;一人当たり有形固定資産（償却資産）額"/>
        <xdr:cNvSpPr txBox="1"/>
      </xdr:nvSpPr>
      <xdr:spPr>
        <a:xfrm>
          <a:off x="7612595" y="104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16" name="n_3aveValue【橋りょう・トンネル】&#10;一人当たり有形固定資産（償却資産）額"/>
        <xdr:cNvSpPr txBox="1"/>
      </xdr:nvSpPr>
      <xdr:spPr>
        <a:xfrm>
          <a:off x="6818845" y="10163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152663</xdr:rowOff>
    </xdr:from>
    <xdr:ext cx="599010" cy="259045"/>
    <xdr:sp macro="" textlink="">
      <xdr:nvSpPr>
        <xdr:cNvPr id="217" name="n_1mainValue【橋りょう・トンネル】&#10;一人当たり有形固定資産（償却資産）額"/>
        <xdr:cNvSpPr txBox="1"/>
      </xdr:nvSpPr>
      <xdr:spPr>
        <a:xfrm>
          <a:off x="8399995" y="1005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151269</xdr:rowOff>
    </xdr:from>
    <xdr:ext cx="599010" cy="259045"/>
    <xdr:sp macro="" textlink="">
      <xdr:nvSpPr>
        <xdr:cNvPr id="218" name="n_2mainValue【橋りょう・トンネル】&#10;一人当たり有形固定資産（償却資産）額"/>
        <xdr:cNvSpPr txBox="1"/>
      </xdr:nvSpPr>
      <xdr:spPr>
        <a:xfrm>
          <a:off x="7612595" y="10057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384961" y="1453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757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757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43" name="直線コネクタ 242"/>
        <xdr:cNvCxnSpPr/>
      </xdr:nvCxnSpPr>
      <xdr:spPr>
        <a:xfrm flipV="1">
          <a:off x="4177665" y="1284605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44" name="【公営住宅】&#10;有形固定資産減価償却率最小値テキスト"/>
        <xdr:cNvSpPr txBox="1"/>
      </xdr:nvSpPr>
      <xdr:spPr>
        <a:xfrm>
          <a:off x="4216400" y="1427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45" name="直線コネクタ 244"/>
        <xdr:cNvCxnSpPr/>
      </xdr:nvCxnSpPr>
      <xdr:spPr>
        <a:xfrm>
          <a:off x="4108450" y="142709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216400" y="1262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108450" y="12846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48" name="【公営住宅】&#10;有形固定資産減価償却率平均値テキスト"/>
        <xdr:cNvSpPr txBox="1"/>
      </xdr:nvSpPr>
      <xdr:spPr>
        <a:xfrm>
          <a:off x="4216400" y="13378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49" name="フローチャート: 判断 248"/>
        <xdr:cNvSpPr/>
      </xdr:nvSpPr>
      <xdr:spPr>
        <a:xfrm>
          <a:off x="4127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50" name="フローチャート: 判断 249"/>
        <xdr:cNvSpPr/>
      </xdr:nvSpPr>
      <xdr:spPr>
        <a:xfrm>
          <a:off x="3384550" y="134232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51" name="フローチャート: 判断 250"/>
        <xdr:cNvSpPr/>
      </xdr:nvSpPr>
      <xdr:spPr>
        <a:xfrm>
          <a:off x="2571750" y="13455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52" name="フローチャート: 判断 251"/>
        <xdr:cNvSpPr/>
      </xdr:nvSpPr>
      <xdr:spPr>
        <a:xfrm>
          <a:off x="1778000" y="1353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58" name="楕円 257"/>
        <xdr:cNvSpPr/>
      </xdr:nvSpPr>
      <xdr:spPr>
        <a:xfrm>
          <a:off x="3384550" y="1279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82550</xdr:rowOff>
    </xdr:from>
    <xdr:to>
      <xdr:col>15</xdr:col>
      <xdr:colOff>101600</xdr:colOff>
      <xdr:row>78</xdr:row>
      <xdr:rowOff>12700</xdr:rowOff>
    </xdr:to>
    <xdr:sp macro="" textlink="">
      <xdr:nvSpPr>
        <xdr:cNvPr id="259" name="楕円 258"/>
        <xdr:cNvSpPr/>
      </xdr:nvSpPr>
      <xdr:spPr>
        <a:xfrm>
          <a:off x="2571750" y="1279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0" name="直線コネクタ 259"/>
        <xdr:cNvCxnSpPr/>
      </xdr:nvCxnSpPr>
      <xdr:spPr>
        <a:xfrm>
          <a:off x="2622550" y="12846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61" name="n_1aveValue【公営住宅】&#10;有形固定資産減価償却率"/>
        <xdr:cNvSpPr txBox="1"/>
      </xdr:nvSpPr>
      <xdr:spPr>
        <a:xfrm>
          <a:off x="3239144" y="1351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262" name="n_2aveValue【公営住宅】&#10;有形固定資産減価償却率"/>
        <xdr:cNvSpPr txBox="1"/>
      </xdr:nvSpPr>
      <xdr:spPr>
        <a:xfrm>
          <a:off x="2439044" y="1354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63" name="n_3aveValue【公営住宅】&#10;有形固定資産減価償却率"/>
        <xdr:cNvSpPr txBox="1"/>
      </xdr:nvSpPr>
      <xdr:spPr>
        <a:xfrm>
          <a:off x="1645294" y="1332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4" name="n_1mainValue【公営住宅】&#10;有形固定資産減価償却率"/>
        <xdr:cNvSpPr txBox="1"/>
      </xdr:nvSpPr>
      <xdr:spPr>
        <a:xfrm>
          <a:off x="320682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65" name="n_2mainValue【公営住宅】&#10;有形固定資産減価償却率"/>
        <xdr:cNvSpPr txBox="1"/>
      </xdr:nvSpPr>
      <xdr:spPr>
        <a:xfrm>
          <a:off x="2406727"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289" name="直線コネクタ 288"/>
        <xdr:cNvCxnSpPr/>
      </xdr:nvCxnSpPr>
      <xdr:spPr>
        <a:xfrm flipV="1">
          <a:off x="9429115" y="13033248"/>
          <a:ext cx="0" cy="12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0" name="【公営住宅】&#10;一人当たり面積最小値テキスト"/>
        <xdr:cNvSpPr txBox="1"/>
      </xdr:nvSpPr>
      <xdr:spPr>
        <a:xfrm>
          <a:off x="9467850"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1" name="直線コネクタ 290"/>
        <xdr:cNvCxnSpPr/>
      </xdr:nvCxnSpPr>
      <xdr:spPr>
        <a:xfrm>
          <a:off x="9359900" y="14292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292" name="【公営住宅】&#10;一人当たり面積最大値テキスト"/>
        <xdr:cNvSpPr txBox="1"/>
      </xdr:nvSpPr>
      <xdr:spPr>
        <a:xfrm>
          <a:off x="9467850" y="1281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293" name="直線コネクタ 292"/>
        <xdr:cNvCxnSpPr/>
      </xdr:nvCxnSpPr>
      <xdr:spPr>
        <a:xfrm>
          <a:off x="9359900" y="13033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294" name="【公営住宅】&#10;一人当たり面積平均値テキスト"/>
        <xdr:cNvSpPr txBox="1"/>
      </xdr:nvSpPr>
      <xdr:spPr>
        <a:xfrm>
          <a:off x="9467850" y="13934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295" name="フローチャート: 判断 294"/>
        <xdr:cNvSpPr/>
      </xdr:nvSpPr>
      <xdr:spPr>
        <a:xfrm>
          <a:off x="9398000" y="13956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296" name="フローチャート: 判断 295"/>
        <xdr:cNvSpPr/>
      </xdr:nvSpPr>
      <xdr:spPr>
        <a:xfrm>
          <a:off x="8636000" y="13971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297" name="フローチャート: 判断 296"/>
        <xdr:cNvSpPr/>
      </xdr:nvSpPr>
      <xdr:spPr>
        <a:xfrm>
          <a:off x="7842250" y="139650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298" name="フローチャート: 判断 297"/>
        <xdr:cNvSpPr/>
      </xdr:nvSpPr>
      <xdr:spPr>
        <a:xfrm>
          <a:off x="7029450" y="14003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34925</xdr:rowOff>
    </xdr:from>
    <xdr:to>
      <xdr:col>50</xdr:col>
      <xdr:colOff>165100</xdr:colOff>
      <xdr:row>86</xdr:row>
      <xdr:rowOff>136525</xdr:rowOff>
    </xdr:to>
    <xdr:sp macro="" textlink="">
      <xdr:nvSpPr>
        <xdr:cNvPr id="304" name="楕円 303"/>
        <xdr:cNvSpPr/>
      </xdr:nvSpPr>
      <xdr:spPr>
        <a:xfrm>
          <a:off x="8636000" y="1423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35306</xdr:rowOff>
    </xdr:from>
    <xdr:to>
      <xdr:col>46</xdr:col>
      <xdr:colOff>38100</xdr:colOff>
      <xdr:row>86</xdr:row>
      <xdr:rowOff>136906</xdr:rowOff>
    </xdr:to>
    <xdr:sp macro="" textlink="">
      <xdr:nvSpPr>
        <xdr:cNvPr id="305" name="楕円 304"/>
        <xdr:cNvSpPr/>
      </xdr:nvSpPr>
      <xdr:spPr>
        <a:xfrm>
          <a:off x="7842250" y="14233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85725</xdr:rowOff>
    </xdr:from>
    <xdr:to>
      <xdr:col>50</xdr:col>
      <xdr:colOff>114300</xdr:colOff>
      <xdr:row>86</xdr:row>
      <xdr:rowOff>86106</xdr:rowOff>
    </xdr:to>
    <xdr:cxnSp macro="">
      <xdr:nvCxnSpPr>
        <xdr:cNvPr id="306" name="直線コネクタ 305"/>
        <xdr:cNvCxnSpPr/>
      </xdr:nvCxnSpPr>
      <xdr:spPr>
        <a:xfrm flipV="1">
          <a:off x="7886700" y="14284325"/>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07" name="n_1aveValue【公営住宅】&#10;一人当たり面積"/>
        <xdr:cNvSpPr txBox="1"/>
      </xdr:nvSpPr>
      <xdr:spPr>
        <a:xfrm>
          <a:off x="8458277" y="1375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08" name="n_2aveValue【公営住宅】&#10;一人当たり面積"/>
        <xdr:cNvSpPr txBox="1"/>
      </xdr:nvSpPr>
      <xdr:spPr>
        <a:xfrm>
          <a:off x="7677227" y="1374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09" name="n_3aveValue【公営住宅】&#10;一人当たり面積"/>
        <xdr:cNvSpPr txBox="1"/>
      </xdr:nvSpPr>
      <xdr:spPr>
        <a:xfrm>
          <a:off x="6864427" y="137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127652</xdr:rowOff>
    </xdr:from>
    <xdr:ext cx="469744" cy="259045"/>
    <xdr:sp macro="" textlink="">
      <xdr:nvSpPr>
        <xdr:cNvPr id="310" name="n_1mainValue【公営住宅】&#10;一人当たり面積"/>
        <xdr:cNvSpPr txBox="1"/>
      </xdr:nvSpPr>
      <xdr:spPr>
        <a:xfrm>
          <a:off x="8458277" y="1432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128033</xdr:rowOff>
    </xdr:from>
    <xdr:ext cx="469744" cy="259045"/>
    <xdr:sp macro="" textlink="">
      <xdr:nvSpPr>
        <xdr:cNvPr id="311" name="n_2mainValue【公営住宅】&#10;一人当たり面積"/>
        <xdr:cNvSpPr txBox="1"/>
      </xdr:nvSpPr>
      <xdr:spPr>
        <a:xfrm>
          <a:off x="7677227"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8" name="直線コネクタ 337"/>
        <xdr:cNvCxnSpPr/>
      </xdr:nvCxnSpPr>
      <xdr:spPr>
        <a:xfrm>
          <a:off x="11207750" y="70267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9" name="テキスト ボックス 338"/>
        <xdr:cNvSpPr txBox="1"/>
      </xdr:nvSpPr>
      <xdr:spPr>
        <a:xfrm>
          <a:off x="10906911" y="68908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0" name="直線コネクタ 339"/>
        <xdr:cNvCxnSpPr/>
      </xdr:nvCxnSpPr>
      <xdr:spPr>
        <a:xfrm>
          <a:off x="11207750" y="67128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1" name="テキスト ボックス 340"/>
        <xdr:cNvSpPr txBox="1"/>
      </xdr:nvSpPr>
      <xdr:spPr>
        <a:xfrm>
          <a:off x="108427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2" name="直線コネクタ 341"/>
        <xdr:cNvCxnSpPr/>
      </xdr:nvCxnSpPr>
      <xdr:spPr>
        <a:xfrm>
          <a:off x="11207750" y="63989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3" name="テキスト ボックス 342"/>
        <xdr:cNvSpPr txBox="1"/>
      </xdr:nvSpPr>
      <xdr:spPr>
        <a:xfrm>
          <a:off x="108427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4" name="直線コネクタ 343"/>
        <xdr:cNvCxnSpPr/>
      </xdr:nvCxnSpPr>
      <xdr:spPr>
        <a:xfrm>
          <a:off x="11207750" y="60851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5" name="テキスト ボックス 344"/>
        <xdr:cNvSpPr txBox="1"/>
      </xdr:nvSpPr>
      <xdr:spPr>
        <a:xfrm>
          <a:off x="108427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6" name="直線コネクタ 345"/>
        <xdr:cNvCxnSpPr/>
      </xdr:nvCxnSpPr>
      <xdr:spPr>
        <a:xfrm>
          <a:off x="11207750" y="57712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7" name="テキスト ボックス 346"/>
        <xdr:cNvSpPr txBox="1"/>
      </xdr:nvSpPr>
      <xdr:spPr>
        <a:xfrm>
          <a:off x="108427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8" name="直線コネクタ 347"/>
        <xdr:cNvCxnSpPr/>
      </xdr:nvCxnSpPr>
      <xdr:spPr>
        <a:xfrm>
          <a:off x="11207750" y="54510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9" name="テキスト ボックス 348"/>
        <xdr:cNvSpPr txBox="1"/>
      </xdr:nvSpPr>
      <xdr:spPr>
        <a:xfrm>
          <a:off x="10797721" y="53151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07977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53" name="直線コネクタ 352"/>
        <xdr:cNvCxnSpPr/>
      </xdr:nvCxnSpPr>
      <xdr:spPr>
        <a:xfrm flipV="1">
          <a:off x="14699614" y="5451022"/>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54" name="【認定こども園・幼稚園・保育所】&#10;有形固定資産減価償却率最小値テキスト"/>
        <xdr:cNvSpPr txBox="1"/>
      </xdr:nvSpPr>
      <xdr:spPr>
        <a:xfrm>
          <a:off x="14738350" y="6798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55" name="直線コネクタ 354"/>
        <xdr:cNvCxnSpPr/>
      </xdr:nvCxnSpPr>
      <xdr:spPr>
        <a:xfrm>
          <a:off x="14611350" y="67946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6" name="【認定こども園・幼稚園・保育所】&#10;有形固定資産減価償却率最大値テキスト"/>
        <xdr:cNvSpPr txBox="1"/>
      </xdr:nvSpPr>
      <xdr:spPr>
        <a:xfrm>
          <a:off x="14738350" y="523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7" name="直線コネクタ 356"/>
        <xdr:cNvCxnSpPr/>
      </xdr:nvCxnSpPr>
      <xdr:spPr>
        <a:xfrm>
          <a:off x="146113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58" name="【認定こども園・幼稚園・保育所】&#10;有形固定資産減価償却率平均値テキスト"/>
        <xdr:cNvSpPr txBox="1"/>
      </xdr:nvSpPr>
      <xdr:spPr>
        <a:xfrm>
          <a:off x="14738350" y="6097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59" name="フローチャート: 判断 358"/>
        <xdr:cNvSpPr/>
      </xdr:nvSpPr>
      <xdr:spPr>
        <a:xfrm>
          <a:off x="14649450" y="61128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60" name="フローチャート: 判断 359"/>
        <xdr:cNvSpPr/>
      </xdr:nvSpPr>
      <xdr:spPr>
        <a:xfrm>
          <a:off x="13887450" y="608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61" name="フローチャート: 判断 360"/>
        <xdr:cNvSpPr/>
      </xdr:nvSpPr>
      <xdr:spPr>
        <a:xfrm>
          <a:off x="13093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62" name="フローチャート: 判断 361"/>
        <xdr:cNvSpPr/>
      </xdr:nvSpPr>
      <xdr:spPr>
        <a:xfrm>
          <a:off x="12299950" y="61422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121739</xdr:rowOff>
    </xdr:from>
    <xdr:to>
      <xdr:col>81</xdr:col>
      <xdr:colOff>101600</xdr:colOff>
      <xdr:row>36</xdr:row>
      <xdr:rowOff>51889</xdr:rowOff>
    </xdr:to>
    <xdr:sp macro="" textlink="">
      <xdr:nvSpPr>
        <xdr:cNvPr id="368" name="楕円 367"/>
        <xdr:cNvSpPr/>
      </xdr:nvSpPr>
      <xdr:spPr>
        <a:xfrm>
          <a:off x="13887450" y="5900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139700</xdr:rowOff>
    </xdr:from>
    <xdr:to>
      <xdr:col>76</xdr:col>
      <xdr:colOff>165100</xdr:colOff>
      <xdr:row>36</xdr:row>
      <xdr:rowOff>69850</xdr:rowOff>
    </xdr:to>
    <xdr:sp macro="" textlink="">
      <xdr:nvSpPr>
        <xdr:cNvPr id="369" name="楕円 368"/>
        <xdr:cNvSpPr/>
      </xdr:nvSpPr>
      <xdr:spPr>
        <a:xfrm>
          <a:off x="13093700" y="591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1089</xdr:rowOff>
    </xdr:from>
    <xdr:to>
      <xdr:col>81</xdr:col>
      <xdr:colOff>50800</xdr:colOff>
      <xdr:row>36</xdr:row>
      <xdr:rowOff>19050</xdr:rowOff>
    </xdr:to>
    <xdr:cxnSp macro="">
      <xdr:nvCxnSpPr>
        <xdr:cNvPr id="370" name="直線コネクタ 369"/>
        <xdr:cNvCxnSpPr/>
      </xdr:nvCxnSpPr>
      <xdr:spPr>
        <a:xfrm flipV="1">
          <a:off x="13144500" y="5944689"/>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71" name="n_1aveValue【認定こども園・幼稚園・保育所】&#10;有形固定資産減価償却率"/>
        <xdr:cNvSpPr txBox="1"/>
      </xdr:nvSpPr>
      <xdr:spPr>
        <a:xfrm>
          <a:off x="13742044" y="6166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72" name="n_2aveValue【認定こども園・幼稚園・保育所】&#10;有形固定資産減価償却率"/>
        <xdr:cNvSpPr txBox="1"/>
      </xdr:nvSpPr>
      <xdr:spPr>
        <a:xfrm>
          <a:off x="12960994" y="621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73" name="n_3aveValue【認定こども園・幼稚園・保育所】&#10;有形固定資産減価償却率"/>
        <xdr:cNvSpPr txBox="1"/>
      </xdr:nvSpPr>
      <xdr:spPr>
        <a:xfrm>
          <a:off x="12167244" y="5930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68416</xdr:rowOff>
    </xdr:from>
    <xdr:ext cx="405111" cy="259045"/>
    <xdr:sp macro="" textlink="">
      <xdr:nvSpPr>
        <xdr:cNvPr id="374" name="n_1mainValue【認定こども園・幼稚園・保育所】&#10;有形固定資産減価償却率"/>
        <xdr:cNvSpPr txBox="1"/>
      </xdr:nvSpPr>
      <xdr:spPr>
        <a:xfrm>
          <a:off x="13742044" y="568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86377</xdr:rowOff>
    </xdr:from>
    <xdr:ext cx="405111" cy="259045"/>
    <xdr:sp macro="" textlink="">
      <xdr:nvSpPr>
        <xdr:cNvPr id="375" name="n_2mainValue【認定こども園・幼稚園・保育所】&#10;有形固定資産減価償却率"/>
        <xdr:cNvSpPr txBox="1"/>
      </xdr:nvSpPr>
      <xdr:spPr>
        <a:xfrm>
          <a:off x="12960994"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6" name="正方形/長方形 375"/>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7" name="正方形/長方形 376"/>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8" name="正方形/長方形 377"/>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9" name="正方形/長方形 378"/>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0" name="正方形/長方形 379"/>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1" name="正方形/長方形 380"/>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2" name="正方形/長方形 381"/>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3" name="正方形/長方形 382"/>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4" name="テキスト ボックス 383"/>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5" name="直線コネクタ 384"/>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6" name="直線コネクタ 385"/>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7" name="テキスト ボックス 386"/>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8" name="直線コネクタ 387"/>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9" name="テキスト ボックス 388"/>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0" name="直線コネクタ 389"/>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1" name="テキスト ボックス 390"/>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2" name="直線コネクタ 391"/>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3" name="テキスト ボックス 392"/>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97" name="直線コネクタ 396"/>
        <xdr:cNvCxnSpPr/>
      </xdr:nvCxnSpPr>
      <xdr:spPr>
        <a:xfrm flipV="1">
          <a:off x="19951064" y="5490210"/>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98" name="【認定こども園・幼稚園・保育所】&#10;一人当たり面積最小値テキスト"/>
        <xdr:cNvSpPr txBox="1"/>
      </xdr:nvSpPr>
      <xdr:spPr>
        <a:xfrm>
          <a:off x="19989800" y="687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99" name="直線コネクタ 398"/>
        <xdr:cNvCxnSpPr/>
      </xdr:nvCxnSpPr>
      <xdr:spPr>
        <a:xfrm>
          <a:off x="19881850" y="6868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00" name="【認定こども園・幼稚園・保育所】&#10;一人当たり面積最大値テキスト"/>
        <xdr:cNvSpPr txBox="1"/>
      </xdr:nvSpPr>
      <xdr:spPr>
        <a:xfrm>
          <a:off x="19989800"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01" name="直線コネクタ 400"/>
        <xdr:cNvCxnSpPr/>
      </xdr:nvCxnSpPr>
      <xdr:spPr>
        <a:xfrm>
          <a:off x="19881850" y="54902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02" name="【認定こども園・幼稚園・保育所】&#10;一人当たり面積平均値テキスト"/>
        <xdr:cNvSpPr txBox="1"/>
      </xdr:nvSpPr>
      <xdr:spPr>
        <a:xfrm>
          <a:off x="19989800" y="6224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03" name="フローチャート: 判断 402"/>
        <xdr:cNvSpPr/>
      </xdr:nvSpPr>
      <xdr:spPr>
        <a:xfrm>
          <a:off x="19900900" y="6246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04" name="フローチャート: 判断 403"/>
        <xdr:cNvSpPr/>
      </xdr:nvSpPr>
      <xdr:spPr>
        <a:xfrm>
          <a:off x="19157950" y="6220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05" name="フローチャート: 判断 404"/>
        <xdr:cNvSpPr/>
      </xdr:nvSpPr>
      <xdr:spPr>
        <a:xfrm>
          <a:off x="18345150" y="615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06" name="フローチャート: 判断 405"/>
        <xdr:cNvSpPr/>
      </xdr:nvSpPr>
      <xdr:spPr>
        <a:xfrm>
          <a:off x="17551400" y="63540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12" name="楕円 411"/>
        <xdr:cNvSpPr/>
      </xdr:nvSpPr>
      <xdr:spPr>
        <a:xfrm>
          <a:off x="19157950" y="619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93980</xdr:rowOff>
    </xdr:from>
    <xdr:to>
      <xdr:col>107</xdr:col>
      <xdr:colOff>101600</xdr:colOff>
      <xdr:row>38</xdr:row>
      <xdr:rowOff>24130</xdr:rowOff>
    </xdr:to>
    <xdr:sp macro="" textlink="">
      <xdr:nvSpPr>
        <xdr:cNvPr id="413" name="楕円 412"/>
        <xdr:cNvSpPr/>
      </xdr:nvSpPr>
      <xdr:spPr>
        <a:xfrm>
          <a:off x="18345150" y="620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144780</xdr:rowOff>
    </xdr:to>
    <xdr:cxnSp macro="">
      <xdr:nvCxnSpPr>
        <xdr:cNvPr id="414" name="直線コネクタ 413"/>
        <xdr:cNvCxnSpPr/>
      </xdr:nvCxnSpPr>
      <xdr:spPr>
        <a:xfrm flipV="1">
          <a:off x="18395950" y="624205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15" name="n_1aveValue【認定こども園・幼稚園・保育所】&#10;一人当たり面積"/>
        <xdr:cNvSpPr txBox="1"/>
      </xdr:nvSpPr>
      <xdr:spPr>
        <a:xfrm>
          <a:off x="1898022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416" name="n_2aveValue【認定こども園・幼稚園・保育所】&#10;一人当たり面積"/>
        <xdr:cNvSpPr txBox="1"/>
      </xdr:nvSpPr>
      <xdr:spPr>
        <a:xfrm>
          <a:off x="181801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17" name="n_3aveValue【認定こども園・幼稚園・保育所】&#10;一人当たり面積"/>
        <xdr:cNvSpPr txBox="1"/>
      </xdr:nvSpPr>
      <xdr:spPr>
        <a:xfrm>
          <a:off x="17386377" y="61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18" name="n_1mainValue【認定こども園・幼稚園・保育所】&#10;一人当たり面積"/>
        <xdr:cNvSpPr txBox="1"/>
      </xdr:nvSpPr>
      <xdr:spPr>
        <a:xfrm>
          <a:off x="189802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15257</xdr:rowOff>
    </xdr:from>
    <xdr:ext cx="469744" cy="259045"/>
    <xdr:sp macro="" textlink="">
      <xdr:nvSpPr>
        <xdr:cNvPr id="419" name="n_2mainValue【認定こども園・幼稚園・保育所】&#10;一人当たり面積"/>
        <xdr:cNvSpPr txBox="1"/>
      </xdr:nvSpPr>
      <xdr:spPr>
        <a:xfrm>
          <a:off x="181801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0" name="直線コネクタ 429"/>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1" name="テキスト ボックス 430"/>
        <xdr:cNvSpPr txBox="1"/>
      </xdr:nvSpPr>
      <xdr:spPr>
        <a:xfrm>
          <a:off x="10906911" y="1056115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2" name="直線コネクタ 431"/>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3" name="テキスト ボックス 432"/>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4" name="直線コネクタ 433"/>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5" name="テキスト ボックス 434"/>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6" name="直線コネクタ 435"/>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7" name="テキスト ボックス 436"/>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8" name="直線コネクタ 437"/>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9" name="テキスト ボックス 438"/>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0" name="直線コネクタ 439"/>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1" name="テキスト ボックス 440"/>
        <xdr:cNvSpPr txBox="1"/>
      </xdr:nvSpPr>
      <xdr:spPr>
        <a:xfrm>
          <a:off x="107977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3" name="テキスト ボックス 442"/>
        <xdr:cNvSpPr txBox="1"/>
      </xdr:nvSpPr>
      <xdr:spPr>
        <a:xfrm>
          <a:off x="107977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45" name="直線コネクタ 444"/>
        <xdr:cNvCxnSpPr/>
      </xdr:nvCxnSpPr>
      <xdr:spPr>
        <a:xfrm flipV="1">
          <a:off x="14699614" y="9310915"/>
          <a:ext cx="0" cy="1240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46" name="【学校施設】&#10;有形固定資産減価償却率最小値テキスト"/>
        <xdr:cNvSpPr txBox="1"/>
      </xdr:nvSpPr>
      <xdr:spPr>
        <a:xfrm>
          <a:off x="14738350" y="10555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47" name="直線コネクタ 446"/>
        <xdr:cNvCxnSpPr/>
      </xdr:nvCxnSpPr>
      <xdr:spPr>
        <a:xfrm>
          <a:off x="14611350" y="10551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48" name="【学校施設】&#10;有形固定資産減価償却率最大値テキスト"/>
        <xdr:cNvSpPr txBox="1"/>
      </xdr:nvSpPr>
      <xdr:spPr>
        <a:xfrm>
          <a:off x="14738350" y="909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49" name="直線コネクタ 448"/>
        <xdr:cNvCxnSpPr/>
      </xdr:nvCxnSpPr>
      <xdr:spPr>
        <a:xfrm>
          <a:off x="14611350" y="9310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50" name="【学校施設】&#10;有形固定資産減価償却率平均値テキスト"/>
        <xdr:cNvSpPr txBox="1"/>
      </xdr:nvSpPr>
      <xdr:spPr>
        <a:xfrm>
          <a:off x="14738350" y="9722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51" name="フローチャート: 判断 450"/>
        <xdr:cNvSpPr/>
      </xdr:nvSpPr>
      <xdr:spPr>
        <a:xfrm>
          <a:off x="14649450" y="974380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2" name="フローチャート: 判断 451"/>
        <xdr:cNvSpPr/>
      </xdr:nvSpPr>
      <xdr:spPr>
        <a:xfrm>
          <a:off x="1388745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53" name="フローチャート: 判断 452"/>
        <xdr:cNvSpPr/>
      </xdr:nvSpPr>
      <xdr:spPr>
        <a:xfrm>
          <a:off x="13093700" y="980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54" name="フローチャート: 判断 453"/>
        <xdr:cNvSpPr/>
      </xdr:nvSpPr>
      <xdr:spPr>
        <a:xfrm>
          <a:off x="12299950" y="97717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460" name="楕円 459"/>
        <xdr:cNvSpPr/>
      </xdr:nvSpPr>
      <xdr:spPr>
        <a:xfrm>
          <a:off x="13887450" y="95672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17780</xdr:rowOff>
    </xdr:from>
    <xdr:to>
      <xdr:col>76</xdr:col>
      <xdr:colOff>165100</xdr:colOff>
      <xdr:row>58</xdr:row>
      <xdr:rowOff>119380</xdr:rowOff>
    </xdr:to>
    <xdr:sp macro="" textlink="">
      <xdr:nvSpPr>
        <xdr:cNvPr id="461" name="楕円 460"/>
        <xdr:cNvSpPr/>
      </xdr:nvSpPr>
      <xdr:spPr>
        <a:xfrm>
          <a:off x="130937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58</xdr:row>
      <xdr:rowOff>68580</xdr:rowOff>
    </xdr:to>
    <xdr:cxnSp macro="">
      <xdr:nvCxnSpPr>
        <xdr:cNvPr id="462" name="直線コネクタ 461"/>
        <xdr:cNvCxnSpPr/>
      </xdr:nvCxnSpPr>
      <xdr:spPr>
        <a:xfrm flipV="1">
          <a:off x="13144500" y="961172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63" name="n_1aveValue【学校施設】&#10;有形固定資産減価償却率"/>
        <xdr:cNvSpPr txBox="1"/>
      </xdr:nvSpPr>
      <xdr:spPr>
        <a:xfrm>
          <a:off x="1374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64" name="n_2aveValue【学校施設】&#10;有形固定資産減価償却率"/>
        <xdr:cNvSpPr txBox="1"/>
      </xdr:nvSpPr>
      <xdr:spPr>
        <a:xfrm>
          <a:off x="1296099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65" name="n_3aveValue【学校施設】&#10;有形固定資産減価償却率"/>
        <xdr:cNvSpPr txBox="1"/>
      </xdr:nvSpPr>
      <xdr:spPr>
        <a:xfrm>
          <a:off x="12167244" y="9559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466" name="n_1mainValue【学校施設】&#10;有形固定資産減価償却率"/>
        <xdr:cNvSpPr txBox="1"/>
      </xdr:nvSpPr>
      <xdr:spPr>
        <a:xfrm>
          <a:off x="13742044" y="9348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467" name="n_2mainValue【学校施設】&#10;有形固定資産減価償却率"/>
        <xdr:cNvSpPr txBox="1"/>
      </xdr:nvSpPr>
      <xdr:spPr>
        <a:xfrm>
          <a:off x="12960994"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92" name="直線コネクタ 491"/>
        <xdr:cNvCxnSpPr/>
      </xdr:nvCxnSpPr>
      <xdr:spPr>
        <a:xfrm flipV="1">
          <a:off x="19951064" y="9282938"/>
          <a:ext cx="0" cy="130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93" name="【学校施設】&#10;一人当たり面積最小値テキスト"/>
        <xdr:cNvSpPr txBox="1"/>
      </xdr:nvSpPr>
      <xdr:spPr>
        <a:xfrm>
          <a:off x="19989800" y="105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94" name="直線コネクタ 493"/>
        <xdr:cNvCxnSpPr/>
      </xdr:nvCxnSpPr>
      <xdr:spPr>
        <a:xfrm>
          <a:off x="19881850" y="10585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95" name="【学校施設】&#10;一人当たり面積最大値テキスト"/>
        <xdr:cNvSpPr txBox="1"/>
      </xdr:nvSpPr>
      <xdr:spPr>
        <a:xfrm>
          <a:off x="19989800" y="907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96" name="直線コネクタ 495"/>
        <xdr:cNvCxnSpPr/>
      </xdr:nvCxnSpPr>
      <xdr:spPr>
        <a:xfrm>
          <a:off x="19881850" y="9282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497" name="【学校施設】&#10;一人当たり面積平均値テキスト"/>
        <xdr:cNvSpPr txBox="1"/>
      </xdr:nvSpPr>
      <xdr:spPr>
        <a:xfrm>
          <a:off x="19989800" y="10154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98" name="フローチャート: 判断 497"/>
        <xdr:cNvSpPr/>
      </xdr:nvSpPr>
      <xdr:spPr>
        <a:xfrm>
          <a:off x="19900900" y="101761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99" name="フローチャート: 判断 498"/>
        <xdr:cNvSpPr/>
      </xdr:nvSpPr>
      <xdr:spPr>
        <a:xfrm>
          <a:off x="19157950" y="101643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00" name="フローチャート: 判断 499"/>
        <xdr:cNvSpPr/>
      </xdr:nvSpPr>
      <xdr:spPr>
        <a:xfrm>
          <a:off x="18345150" y="10158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01" name="フローチャート: 判断 500"/>
        <xdr:cNvSpPr/>
      </xdr:nvSpPr>
      <xdr:spPr>
        <a:xfrm>
          <a:off x="17551400" y="10220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161417</xdr:rowOff>
    </xdr:from>
    <xdr:to>
      <xdr:col>112</xdr:col>
      <xdr:colOff>38100</xdr:colOff>
      <xdr:row>62</xdr:row>
      <xdr:rowOff>91567</xdr:rowOff>
    </xdr:to>
    <xdr:sp macro="" textlink="">
      <xdr:nvSpPr>
        <xdr:cNvPr id="507" name="楕円 506"/>
        <xdr:cNvSpPr/>
      </xdr:nvSpPr>
      <xdr:spPr>
        <a:xfrm>
          <a:off x="19157950" y="102325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8" name="楕円 507"/>
        <xdr:cNvSpPr/>
      </xdr:nvSpPr>
      <xdr:spPr>
        <a:xfrm>
          <a:off x="18345150" y="1023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40767</xdr:rowOff>
    </xdr:from>
    <xdr:to>
      <xdr:col>111</xdr:col>
      <xdr:colOff>177800</xdr:colOff>
      <xdr:row>62</xdr:row>
      <xdr:rowOff>53340</xdr:rowOff>
    </xdr:to>
    <xdr:cxnSp macro="">
      <xdr:nvCxnSpPr>
        <xdr:cNvPr id="509" name="直線コネクタ 508"/>
        <xdr:cNvCxnSpPr/>
      </xdr:nvCxnSpPr>
      <xdr:spPr>
        <a:xfrm flipV="1">
          <a:off x="18395950" y="10276967"/>
          <a:ext cx="80645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10" name="n_1aveValue【学校施設】&#10;一人当たり面積"/>
        <xdr:cNvSpPr txBox="1"/>
      </xdr:nvSpPr>
      <xdr:spPr>
        <a:xfrm>
          <a:off x="18980227" y="99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11" name="n_2aveValue【学校施設】&#10;一人当たり面積"/>
        <xdr:cNvSpPr txBox="1"/>
      </xdr:nvSpPr>
      <xdr:spPr>
        <a:xfrm>
          <a:off x="18180127" y="99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12" name="n_3aveValue【学校施設】&#10;一人当たり面積"/>
        <xdr:cNvSpPr txBox="1"/>
      </xdr:nvSpPr>
      <xdr:spPr>
        <a:xfrm>
          <a:off x="17386377" y="100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82694</xdr:rowOff>
    </xdr:from>
    <xdr:ext cx="469744" cy="259045"/>
    <xdr:sp macro="" textlink="">
      <xdr:nvSpPr>
        <xdr:cNvPr id="513" name="n_1mainValue【学校施設】&#10;一人当たり面積"/>
        <xdr:cNvSpPr txBox="1"/>
      </xdr:nvSpPr>
      <xdr:spPr>
        <a:xfrm>
          <a:off x="18980227" y="1031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14" name="n_2mainValue【学校施設】&#10;一人当たり面積"/>
        <xdr:cNvSpPr txBox="1"/>
      </xdr:nvSpPr>
      <xdr:spPr>
        <a:xfrm>
          <a:off x="181801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3" name="正方形/長方形 522"/>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4" name="正方形/長方形 523"/>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5" name="正方形/長方形 524"/>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6" name="正方形/長方形 525"/>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7" name="正方形/長方形 526"/>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8" name="正方形/長方形 527"/>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9" name="正方形/長方形 528"/>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0" name="正方形/長方形 529"/>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1" name="正方形/長方形 530"/>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2" name="正方形/長方形 531"/>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3" name="正方形/長方形 532"/>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4" name="正方形/長方形 533"/>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5" name="正方形/長方形 534"/>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6" name="正方形/長方形 535"/>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7" name="正方形/長方形 536"/>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8" name="正方形/長方形 537"/>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9" name="テキスト ボックス 538"/>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0" name="直線コネクタ 539"/>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1" name="直線コネクタ 540"/>
        <xdr:cNvCxnSpPr/>
      </xdr:nvCxnSpPr>
      <xdr:spPr>
        <a:xfrm>
          <a:off x="11207750" y="18031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2" name="テキスト ボックス 541"/>
        <xdr:cNvSpPr txBox="1"/>
      </xdr:nvSpPr>
      <xdr:spPr>
        <a:xfrm>
          <a:off x="10906911" y="178954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3" name="直線コネクタ 542"/>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4" name="テキスト ボックス 543"/>
        <xdr:cNvSpPr txBox="1"/>
      </xdr:nvSpPr>
      <xdr:spPr>
        <a:xfrm>
          <a:off x="10842791" y="175815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5" name="直線コネクタ 544"/>
        <xdr:cNvCxnSpPr/>
      </xdr:nvCxnSpPr>
      <xdr:spPr>
        <a:xfrm>
          <a:off x="11207750" y="174035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6" name="テキスト ボックス 545"/>
        <xdr:cNvSpPr txBox="1"/>
      </xdr:nvSpPr>
      <xdr:spPr>
        <a:xfrm>
          <a:off x="10842791" y="172676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7" name="直線コネクタ 546"/>
        <xdr:cNvCxnSpPr/>
      </xdr:nvCxnSpPr>
      <xdr:spPr>
        <a:xfrm>
          <a:off x="11207750" y="170896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8" name="テキスト ボックス 547"/>
        <xdr:cNvSpPr txBox="1"/>
      </xdr:nvSpPr>
      <xdr:spPr>
        <a:xfrm>
          <a:off x="10842791" y="169537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9" name="直線コネクタ 548"/>
        <xdr:cNvCxnSpPr/>
      </xdr:nvCxnSpPr>
      <xdr:spPr>
        <a:xfrm>
          <a:off x="11207750" y="16775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0" name="テキスト ボックス 549"/>
        <xdr:cNvSpPr txBox="1"/>
      </xdr:nvSpPr>
      <xdr:spPr>
        <a:xfrm>
          <a:off x="10842791" y="16639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1" name="直線コネクタ 550"/>
        <xdr:cNvCxnSpPr/>
      </xdr:nvCxnSpPr>
      <xdr:spPr>
        <a:xfrm>
          <a:off x="11207750" y="164619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2" name="テキスト ボックス 551"/>
        <xdr:cNvSpPr txBox="1"/>
      </xdr:nvSpPr>
      <xdr:spPr>
        <a:xfrm>
          <a:off x="1079772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3" name="直線コネクタ 552"/>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4" name="テキスト ボックス 553"/>
        <xdr:cNvSpPr txBox="1"/>
      </xdr:nvSpPr>
      <xdr:spPr>
        <a:xfrm>
          <a:off x="107977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5" name="【公民館】&#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56" name="直線コネクタ 555"/>
        <xdr:cNvCxnSpPr/>
      </xdr:nvCxnSpPr>
      <xdr:spPr>
        <a:xfrm flipV="1">
          <a:off x="14699614" y="1646192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57" name="【公民館】&#10;有形固定資産減価償却率最小値テキスト"/>
        <xdr:cNvSpPr txBox="1"/>
      </xdr:nvSpPr>
      <xdr:spPr>
        <a:xfrm>
          <a:off x="14738350" y="178912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58" name="直線コネクタ 557"/>
        <xdr:cNvCxnSpPr/>
      </xdr:nvCxnSpPr>
      <xdr:spPr>
        <a:xfrm>
          <a:off x="14611350" y="17887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59" name="【公民館】&#10;有形固定資産減価償却率最大値テキスト"/>
        <xdr:cNvSpPr txBox="1"/>
      </xdr:nvSpPr>
      <xdr:spPr>
        <a:xfrm>
          <a:off x="14738350" y="1624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0" name="直線コネクタ 559"/>
        <xdr:cNvCxnSpPr/>
      </xdr:nvCxnSpPr>
      <xdr:spPr>
        <a:xfrm>
          <a:off x="14611350" y="16461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61" name="【公民館】&#10;有形固定資産減価償却率平均値テキスト"/>
        <xdr:cNvSpPr txBox="1"/>
      </xdr:nvSpPr>
      <xdr:spPr>
        <a:xfrm>
          <a:off x="14738350" y="16866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62" name="フローチャート: 判断 561"/>
        <xdr:cNvSpPr/>
      </xdr:nvSpPr>
      <xdr:spPr>
        <a:xfrm>
          <a:off x="14649450" y="1688846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63" name="フローチャート: 判断 562"/>
        <xdr:cNvSpPr/>
      </xdr:nvSpPr>
      <xdr:spPr>
        <a:xfrm>
          <a:off x="13887450" y="169178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64" name="フローチャート: 判断 563"/>
        <xdr:cNvSpPr/>
      </xdr:nvSpPr>
      <xdr:spPr>
        <a:xfrm>
          <a:off x="13093700" y="169325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65" name="フローチャート: 判断 564"/>
        <xdr:cNvSpPr/>
      </xdr:nvSpPr>
      <xdr:spPr>
        <a:xfrm>
          <a:off x="12299950" y="170011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6" name="テキスト ボックス 565"/>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7" name="テキスト ボックス 566"/>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8" name="テキスト ボックス 567"/>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9" name="テキスト ボックス 568"/>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0" name="テキスト ボックス 569"/>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571" name="楕円 570"/>
        <xdr:cNvSpPr/>
      </xdr:nvSpPr>
      <xdr:spPr>
        <a:xfrm>
          <a:off x="13887450" y="171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572" name="楕円 571"/>
        <xdr:cNvSpPr/>
      </xdr:nvSpPr>
      <xdr:spPr>
        <a:xfrm>
          <a:off x="13093700" y="171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66402</xdr:rowOff>
    </xdr:to>
    <xdr:cxnSp macro="">
      <xdr:nvCxnSpPr>
        <xdr:cNvPr id="573" name="直線コネクタ 572"/>
        <xdr:cNvCxnSpPr/>
      </xdr:nvCxnSpPr>
      <xdr:spPr>
        <a:xfrm>
          <a:off x="13144500" y="17231905"/>
          <a:ext cx="79375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574" name="n_1aveValue【公民館】&#10;有形固定資産減価償却率"/>
        <xdr:cNvSpPr txBox="1"/>
      </xdr:nvSpPr>
      <xdr:spPr>
        <a:xfrm>
          <a:off x="13742044" y="1669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575" name="n_2aveValue【公民館】&#10;有形固定資産減価償却率"/>
        <xdr:cNvSpPr txBox="1"/>
      </xdr:nvSpPr>
      <xdr:spPr>
        <a:xfrm>
          <a:off x="12960994" y="1671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576" name="n_3aveValue【公民館】&#10;有形固定資産減価償却率"/>
        <xdr:cNvSpPr txBox="1"/>
      </xdr:nvSpPr>
      <xdr:spPr>
        <a:xfrm>
          <a:off x="12167244" y="16782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108329</xdr:rowOff>
    </xdr:from>
    <xdr:ext cx="405111" cy="259045"/>
    <xdr:sp macro="" textlink="">
      <xdr:nvSpPr>
        <xdr:cNvPr id="577" name="n_1mainValue【公民館】&#10;有形固定資産減価償却率"/>
        <xdr:cNvSpPr txBox="1"/>
      </xdr:nvSpPr>
      <xdr:spPr>
        <a:xfrm>
          <a:off x="137420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103432</xdr:rowOff>
    </xdr:from>
    <xdr:ext cx="405111" cy="259045"/>
    <xdr:sp macro="" textlink="">
      <xdr:nvSpPr>
        <xdr:cNvPr id="578" name="n_2mainValue【公民館】&#10;有形固定資産減価償却率"/>
        <xdr:cNvSpPr txBox="1"/>
      </xdr:nvSpPr>
      <xdr:spPr>
        <a:xfrm>
          <a:off x="1296099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9" name="正方形/長方形 578"/>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0" name="正方形/長方形 579"/>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1" name="正方形/長方形 580"/>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2" name="正方形/長方形 581"/>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3" name="正方形/長方形 582"/>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4" name="正方形/長方形 583"/>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5" name="正方形/長方形 584"/>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6" name="正方形/長方形 585"/>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7" name="テキスト ボックス 586"/>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8" name="直線コネクタ 587"/>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89" name="直線コネクタ 588"/>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0" name="テキスト ボックス 589"/>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1" name="直線コネクタ 590"/>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2" name="テキスト ボックス 591"/>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3" name="直線コネクタ 592"/>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4" name="テキスト ボックス 593"/>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5" name="直線コネクタ 594"/>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6" name="テキスト ボックス 595"/>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97" name="直線コネクタ 596"/>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98" name="テキスト ボックス 597"/>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99" name="直線コネクタ 598"/>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0" name="テキスト ボックス 599"/>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1" name="直線コネクタ 600"/>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2" name="テキスト ボックス 601"/>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3" name="【公民館】&#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604" name="直線コネクタ 603"/>
        <xdr:cNvCxnSpPr/>
      </xdr:nvCxnSpPr>
      <xdr:spPr>
        <a:xfrm flipV="1">
          <a:off x="19951064" y="1664498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5" name="【公民館】&#10;一人当たり面積最小値テキスト"/>
        <xdr:cNvSpPr txBox="1"/>
      </xdr:nvSpPr>
      <xdr:spPr>
        <a:xfrm>
          <a:off x="19989800" y="1802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6" name="直線コネクタ 605"/>
        <xdr:cNvCxnSpPr/>
      </xdr:nvCxnSpPr>
      <xdr:spPr>
        <a:xfrm>
          <a:off x="19881850" y="18016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07" name="【公民館】&#10;一人当たり面積最大値テキスト"/>
        <xdr:cNvSpPr txBox="1"/>
      </xdr:nvSpPr>
      <xdr:spPr>
        <a:xfrm>
          <a:off x="19989800" y="1642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08" name="直線コネクタ 607"/>
        <xdr:cNvCxnSpPr/>
      </xdr:nvCxnSpPr>
      <xdr:spPr>
        <a:xfrm>
          <a:off x="19881850" y="16644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09" name="【公民館】&#10;一人当たり面積平均値テキスト"/>
        <xdr:cNvSpPr txBox="1"/>
      </xdr:nvSpPr>
      <xdr:spPr>
        <a:xfrm>
          <a:off x="19989800" y="17497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0" name="フローチャート: 判断 609"/>
        <xdr:cNvSpPr/>
      </xdr:nvSpPr>
      <xdr:spPr>
        <a:xfrm>
          <a:off x="19900900" y="1751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611" name="フローチャート: 判断 610"/>
        <xdr:cNvSpPr/>
      </xdr:nvSpPr>
      <xdr:spPr>
        <a:xfrm>
          <a:off x="19157950" y="175096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612" name="フローチャート: 判断 611"/>
        <xdr:cNvSpPr/>
      </xdr:nvSpPr>
      <xdr:spPr>
        <a:xfrm>
          <a:off x="18345150" y="1751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13" name="フローチャート: 判断 612"/>
        <xdr:cNvSpPr/>
      </xdr:nvSpPr>
      <xdr:spPr>
        <a:xfrm>
          <a:off x="17551400" y="175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4" name="テキスト ボックス 613"/>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5" name="テキスト ボックス 614"/>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6" name="テキスト ボックス 615"/>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7" name="テキスト ボックス 616"/>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8" name="テキスト ボックス 617"/>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19" name="楕円 618"/>
        <xdr:cNvSpPr/>
      </xdr:nvSpPr>
      <xdr:spPr>
        <a:xfrm>
          <a:off x="19157950" y="1764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146231</xdr:rowOff>
    </xdr:from>
    <xdr:to>
      <xdr:col>107</xdr:col>
      <xdr:colOff>101600</xdr:colOff>
      <xdr:row>107</xdr:row>
      <xdr:rowOff>76381</xdr:rowOff>
    </xdr:to>
    <xdr:sp macro="" textlink="">
      <xdr:nvSpPr>
        <xdr:cNvPr id="620" name="楕円 619"/>
        <xdr:cNvSpPr/>
      </xdr:nvSpPr>
      <xdr:spPr>
        <a:xfrm>
          <a:off x="18345150" y="176468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25581</xdr:rowOff>
    </xdr:to>
    <xdr:cxnSp macro="">
      <xdr:nvCxnSpPr>
        <xdr:cNvPr id="621" name="直線コネクタ 620"/>
        <xdr:cNvCxnSpPr/>
      </xdr:nvCxnSpPr>
      <xdr:spPr>
        <a:xfrm flipV="1">
          <a:off x="18395950" y="17684750"/>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22" name="n_1aveValue【公民館】&#10;一人当たり面積"/>
        <xdr:cNvSpPr txBox="1"/>
      </xdr:nvSpPr>
      <xdr:spPr>
        <a:xfrm>
          <a:off x="1898022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23" name="n_2aveValue【公民館】&#10;一人当たり面積"/>
        <xdr:cNvSpPr txBox="1"/>
      </xdr:nvSpPr>
      <xdr:spPr>
        <a:xfrm>
          <a:off x="18180127" y="17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24" name="n_3aveValue【公民館】&#10;一人当たり面積"/>
        <xdr:cNvSpPr txBox="1"/>
      </xdr:nvSpPr>
      <xdr:spPr>
        <a:xfrm>
          <a:off x="17386377" y="1733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25" name="n_1mainValue【公民館】&#10;一人当たり面積"/>
        <xdr:cNvSpPr txBox="1"/>
      </xdr:nvSpPr>
      <xdr:spPr>
        <a:xfrm>
          <a:off x="189802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626" name="n_2mainValue【公民館】&#10;一人当たり面積"/>
        <xdr:cNvSpPr txBox="1"/>
      </xdr:nvSpPr>
      <xdr:spPr>
        <a:xfrm>
          <a:off x="18180127" y="1773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7" name="正方形/長方形 626"/>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8" name="正方形/長方形 627"/>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9" name="テキスト ボックス 628"/>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橋りょう・トンネル、学校施設、公営住宅における有形固定資産減価償却率は、類似団体内平均を大きく上回っている。いずれも過去に建設された施設の老朽化が進んでいることが要因であり、長寿命化計画により修繕も含めた維持管理を進めていくほか、公共施設に関する個別施設計画の策定により、更新や大規模改修について適切に進めていくことが必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年度に新たに認定こども園を整備したことから、既存の保育所・幼稚園については、今後、順次解体していく予定としている。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177665" y="5499826"/>
          <a:ext cx="0" cy="143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216400" y="6942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108450" y="69381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216400" y="5287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108450" y="54998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216400" y="63003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127500" y="63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384550" y="63659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7093</xdr:rowOff>
    </xdr:from>
    <xdr:ext cx="405111" cy="259045"/>
    <xdr:sp macro="" textlink="">
      <xdr:nvSpPr>
        <xdr:cNvPr id="65" name="n_1aveValue【図書館】&#10;有形固定資産減価償却率"/>
        <xdr:cNvSpPr txBox="1"/>
      </xdr:nvSpPr>
      <xdr:spPr>
        <a:xfrm>
          <a:off x="3239144" y="6452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154396</xdr:rowOff>
    </xdr:from>
    <xdr:to>
      <xdr:col>15</xdr:col>
      <xdr:colOff>101600</xdr:colOff>
      <xdr:row>39</xdr:row>
      <xdr:rowOff>84546</xdr:rowOff>
    </xdr:to>
    <xdr:sp macro="" textlink="">
      <xdr:nvSpPr>
        <xdr:cNvPr id="66" name="フローチャート: 判断 65"/>
        <xdr:cNvSpPr/>
      </xdr:nvSpPr>
      <xdr:spPr>
        <a:xfrm>
          <a:off x="2571750" y="64345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75673</xdr:rowOff>
    </xdr:from>
    <xdr:ext cx="405111" cy="259045"/>
    <xdr:sp macro="" textlink="">
      <xdr:nvSpPr>
        <xdr:cNvPr id="67" name="n_2aveValue【図書館】&#10;有形固定資産減価償却率"/>
        <xdr:cNvSpPr txBox="1"/>
      </xdr:nvSpPr>
      <xdr:spPr>
        <a:xfrm>
          <a:off x="2439044" y="652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2540</xdr:rowOff>
    </xdr:from>
    <xdr:to>
      <xdr:col>10</xdr:col>
      <xdr:colOff>165100</xdr:colOff>
      <xdr:row>39</xdr:row>
      <xdr:rowOff>104140</xdr:rowOff>
    </xdr:to>
    <xdr:sp macro="" textlink="">
      <xdr:nvSpPr>
        <xdr:cNvPr id="68" name="フローチャート: 判断 67"/>
        <xdr:cNvSpPr/>
      </xdr:nvSpPr>
      <xdr:spPr>
        <a:xfrm>
          <a:off x="17780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120667</xdr:rowOff>
    </xdr:from>
    <xdr:ext cx="405111" cy="259045"/>
    <xdr:sp macro="" textlink="">
      <xdr:nvSpPr>
        <xdr:cNvPr id="69" name="n_3aveValue【図書館】&#10;有形固定資産減価償却率"/>
        <xdr:cNvSpPr txBox="1"/>
      </xdr:nvSpPr>
      <xdr:spPr>
        <a:xfrm>
          <a:off x="164529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77651</xdr:rowOff>
    </xdr:from>
    <xdr:to>
      <xdr:col>20</xdr:col>
      <xdr:colOff>38100</xdr:colOff>
      <xdr:row>39</xdr:row>
      <xdr:rowOff>7801</xdr:rowOff>
    </xdr:to>
    <xdr:sp macro="" textlink="">
      <xdr:nvSpPr>
        <xdr:cNvPr id="75" name="楕円 74"/>
        <xdr:cNvSpPr/>
      </xdr:nvSpPr>
      <xdr:spPr>
        <a:xfrm>
          <a:off x="3384550" y="63578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113574</xdr:rowOff>
    </xdr:from>
    <xdr:to>
      <xdr:col>15</xdr:col>
      <xdr:colOff>101600</xdr:colOff>
      <xdr:row>39</xdr:row>
      <xdr:rowOff>43724</xdr:rowOff>
    </xdr:to>
    <xdr:sp macro="" textlink="">
      <xdr:nvSpPr>
        <xdr:cNvPr id="76" name="楕円 75"/>
        <xdr:cNvSpPr/>
      </xdr:nvSpPr>
      <xdr:spPr>
        <a:xfrm>
          <a:off x="2571750" y="63937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164374</xdr:rowOff>
    </xdr:to>
    <xdr:cxnSp macro="">
      <xdr:nvCxnSpPr>
        <xdr:cNvPr id="77" name="直線コネクタ 76"/>
        <xdr:cNvCxnSpPr/>
      </xdr:nvCxnSpPr>
      <xdr:spPr>
        <a:xfrm flipV="1">
          <a:off x="2622550" y="6408601"/>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24328</xdr:rowOff>
    </xdr:from>
    <xdr:ext cx="405111" cy="259045"/>
    <xdr:sp macro="" textlink="">
      <xdr:nvSpPr>
        <xdr:cNvPr id="78" name="n_1mainValue【図書館】&#10;有形固定資産減価償却率"/>
        <xdr:cNvSpPr txBox="1"/>
      </xdr:nvSpPr>
      <xdr:spPr>
        <a:xfrm>
          <a:off x="32391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60251</xdr:rowOff>
    </xdr:from>
    <xdr:ext cx="405111" cy="259045"/>
    <xdr:sp macro="" textlink="">
      <xdr:nvSpPr>
        <xdr:cNvPr id="79" name="n_2mainValue【図書館】&#10;有形固定資産減価償却率"/>
        <xdr:cNvSpPr txBox="1"/>
      </xdr:nvSpPr>
      <xdr:spPr>
        <a:xfrm>
          <a:off x="2439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5" name="直線コネクタ 104"/>
        <xdr:cNvCxnSpPr/>
      </xdr:nvCxnSpPr>
      <xdr:spPr>
        <a:xfrm flipV="1">
          <a:off x="9429115" y="5650230"/>
          <a:ext cx="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6" name="【図書館】&#10;一人当たり面積最小値テキスト"/>
        <xdr:cNvSpPr txBox="1"/>
      </xdr:nvSpPr>
      <xdr:spPr>
        <a:xfrm>
          <a:off x="9467850" y="700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07" name="直線コネクタ 106"/>
        <xdr:cNvCxnSpPr/>
      </xdr:nvCxnSpPr>
      <xdr:spPr>
        <a:xfrm>
          <a:off x="9359900" y="70036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8" name="【図書館】&#10;一人当たり面積最大値テキスト"/>
        <xdr:cNvSpPr txBox="1"/>
      </xdr:nvSpPr>
      <xdr:spPr>
        <a:xfrm>
          <a:off x="946785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9" name="直線コネクタ 108"/>
        <xdr:cNvCxnSpPr/>
      </xdr:nvCxnSpPr>
      <xdr:spPr>
        <a:xfrm>
          <a:off x="935990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0" name="【図書館】&#10;一人当たり面積平均値テキスト"/>
        <xdr:cNvSpPr txBox="1"/>
      </xdr:nvSpPr>
      <xdr:spPr>
        <a:xfrm>
          <a:off x="9467850" y="661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1" name="フローチャート: 判断 110"/>
        <xdr:cNvSpPr/>
      </xdr:nvSpPr>
      <xdr:spPr>
        <a:xfrm>
          <a:off x="9398000" y="6635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2" name="フローチャート: 判断 111"/>
        <xdr:cNvSpPr/>
      </xdr:nvSpPr>
      <xdr:spPr>
        <a:xfrm>
          <a:off x="8636000" y="66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136996</xdr:rowOff>
    </xdr:from>
    <xdr:ext cx="469744" cy="259045"/>
    <xdr:sp macro="" textlink="">
      <xdr:nvSpPr>
        <xdr:cNvPr id="113" name="n_1aveValue【図書館】&#10;一人当たり面積"/>
        <xdr:cNvSpPr txBox="1"/>
      </xdr:nvSpPr>
      <xdr:spPr>
        <a:xfrm>
          <a:off x="8458277" y="641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9072</xdr:rowOff>
    </xdr:from>
    <xdr:to>
      <xdr:col>46</xdr:col>
      <xdr:colOff>38100</xdr:colOff>
      <xdr:row>40</xdr:row>
      <xdr:rowOff>110672</xdr:rowOff>
    </xdr:to>
    <xdr:sp macro="" textlink="">
      <xdr:nvSpPr>
        <xdr:cNvPr id="114" name="フローチャート: 判断 113"/>
        <xdr:cNvSpPr/>
      </xdr:nvSpPr>
      <xdr:spPr>
        <a:xfrm>
          <a:off x="7842250" y="66194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127199</xdr:rowOff>
    </xdr:from>
    <xdr:ext cx="469744" cy="259045"/>
    <xdr:sp macro="" textlink="">
      <xdr:nvSpPr>
        <xdr:cNvPr id="115" name="n_2aveValue【図書館】&#10;一人当たり面積"/>
        <xdr:cNvSpPr txBox="1"/>
      </xdr:nvSpPr>
      <xdr:spPr>
        <a:xfrm>
          <a:off x="7677227" y="640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84183</xdr:rowOff>
    </xdr:from>
    <xdr:to>
      <xdr:col>41</xdr:col>
      <xdr:colOff>101600</xdr:colOff>
      <xdr:row>41</xdr:row>
      <xdr:rowOff>14333</xdr:rowOff>
    </xdr:to>
    <xdr:sp macro="" textlink="">
      <xdr:nvSpPr>
        <xdr:cNvPr id="116" name="フローチャート: 判断 115"/>
        <xdr:cNvSpPr/>
      </xdr:nvSpPr>
      <xdr:spPr>
        <a:xfrm>
          <a:off x="7029450" y="66945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30860</xdr:rowOff>
    </xdr:from>
    <xdr:ext cx="469744" cy="259045"/>
    <xdr:sp macro="" textlink="">
      <xdr:nvSpPr>
        <xdr:cNvPr id="117" name="n_3aveValue【図書館】&#10;一人当たり面積"/>
        <xdr:cNvSpPr txBox="1"/>
      </xdr:nvSpPr>
      <xdr:spPr>
        <a:xfrm>
          <a:off x="6864427" y="647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59690</xdr:rowOff>
    </xdr:from>
    <xdr:to>
      <xdr:col>50</xdr:col>
      <xdr:colOff>165100</xdr:colOff>
      <xdr:row>41</xdr:row>
      <xdr:rowOff>161290</xdr:rowOff>
    </xdr:to>
    <xdr:sp macro="" textlink="">
      <xdr:nvSpPr>
        <xdr:cNvPr id="123" name="楕円 122"/>
        <xdr:cNvSpPr/>
      </xdr:nvSpPr>
      <xdr:spPr>
        <a:xfrm>
          <a:off x="8636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79284</xdr:rowOff>
    </xdr:from>
    <xdr:to>
      <xdr:col>46</xdr:col>
      <xdr:colOff>38100</xdr:colOff>
      <xdr:row>42</xdr:row>
      <xdr:rowOff>9434</xdr:rowOff>
    </xdr:to>
    <xdr:sp macro="" textlink="">
      <xdr:nvSpPr>
        <xdr:cNvPr id="124" name="楕円 123"/>
        <xdr:cNvSpPr/>
      </xdr:nvSpPr>
      <xdr:spPr>
        <a:xfrm>
          <a:off x="7842250" y="6854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110490</xdr:rowOff>
    </xdr:from>
    <xdr:to>
      <xdr:col>50</xdr:col>
      <xdr:colOff>114300</xdr:colOff>
      <xdr:row>41</xdr:row>
      <xdr:rowOff>130084</xdr:rowOff>
    </xdr:to>
    <xdr:cxnSp macro="">
      <xdr:nvCxnSpPr>
        <xdr:cNvPr id="125" name="直線コネクタ 124"/>
        <xdr:cNvCxnSpPr/>
      </xdr:nvCxnSpPr>
      <xdr:spPr>
        <a:xfrm flipV="1">
          <a:off x="7886700" y="6885940"/>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152417</xdr:rowOff>
    </xdr:from>
    <xdr:ext cx="469744" cy="259045"/>
    <xdr:sp macro="" textlink="">
      <xdr:nvSpPr>
        <xdr:cNvPr id="126" name="n_1mainValue【図書館】&#10;一人当たり面積"/>
        <xdr:cNvSpPr txBox="1"/>
      </xdr:nvSpPr>
      <xdr:spPr>
        <a:xfrm>
          <a:off x="8458277"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561</xdr:rowOff>
    </xdr:from>
    <xdr:ext cx="469744" cy="259045"/>
    <xdr:sp macro="" textlink="">
      <xdr:nvSpPr>
        <xdr:cNvPr id="127" name="n_2mainValue【図書館】&#10;一人当たり面積"/>
        <xdr:cNvSpPr txBox="1"/>
      </xdr:nvSpPr>
      <xdr:spPr>
        <a:xfrm>
          <a:off x="7677227" y="694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2" name="直線コネクタ 151"/>
        <xdr:cNvCxnSpPr/>
      </xdr:nvCxnSpPr>
      <xdr:spPr>
        <a:xfrm flipV="1">
          <a:off x="4177665" y="9182100"/>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3" name="【体育館・プール】&#10;有形固定資産減価償却率最小値テキスト"/>
        <xdr:cNvSpPr txBox="1"/>
      </xdr:nvSpPr>
      <xdr:spPr>
        <a:xfrm>
          <a:off x="42164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54" name="直線コネクタ 153"/>
        <xdr:cNvCxnSpPr/>
      </xdr:nvCxnSpPr>
      <xdr:spPr>
        <a:xfrm>
          <a:off x="4108450" y="10631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7" name="【体育館・プール】&#10;有形固定資産減価償却率平均値テキスト"/>
        <xdr:cNvSpPr txBox="1"/>
      </xdr:nvSpPr>
      <xdr:spPr>
        <a:xfrm>
          <a:off x="4216400" y="9832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8" name="フローチャート: 判断 157"/>
        <xdr:cNvSpPr/>
      </xdr:nvSpPr>
      <xdr:spPr>
        <a:xfrm>
          <a:off x="4127500" y="9854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59" name="フローチャート: 判断 158"/>
        <xdr:cNvSpPr/>
      </xdr:nvSpPr>
      <xdr:spPr>
        <a:xfrm>
          <a:off x="3384550" y="9843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160" name="n_1aveValue【体育館・プール】&#10;有形固定資産減価償却率"/>
        <xdr:cNvSpPr txBox="1"/>
      </xdr:nvSpPr>
      <xdr:spPr>
        <a:xfrm>
          <a:off x="32391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161" name="フローチャート: 判断 160"/>
        <xdr:cNvSpPr/>
      </xdr:nvSpPr>
      <xdr:spPr>
        <a:xfrm>
          <a:off x="257175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162" name="n_2aveValue【体育館・プール】&#10;有形固定資産減価償却率"/>
        <xdr:cNvSpPr txBox="1"/>
      </xdr:nvSpPr>
      <xdr:spPr>
        <a:xfrm>
          <a:off x="2439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163" name="フローチャート: 判断 162"/>
        <xdr:cNvSpPr/>
      </xdr:nvSpPr>
      <xdr:spPr>
        <a:xfrm>
          <a:off x="17780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164" name="n_3aveValue【体育館・プール】&#10;有形固定資産減価償却率"/>
        <xdr:cNvSpPr txBox="1"/>
      </xdr:nvSpPr>
      <xdr:spPr>
        <a:xfrm>
          <a:off x="164529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109220</xdr:rowOff>
    </xdr:from>
    <xdr:to>
      <xdr:col>20</xdr:col>
      <xdr:colOff>38100</xdr:colOff>
      <xdr:row>60</xdr:row>
      <xdr:rowOff>39370</xdr:rowOff>
    </xdr:to>
    <xdr:sp macro="" textlink="">
      <xdr:nvSpPr>
        <xdr:cNvPr id="170" name="楕円 169"/>
        <xdr:cNvSpPr/>
      </xdr:nvSpPr>
      <xdr:spPr>
        <a:xfrm>
          <a:off x="3384550" y="9856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88265</xdr:rowOff>
    </xdr:from>
    <xdr:to>
      <xdr:col>15</xdr:col>
      <xdr:colOff>101600</xdr:colOff>
      <xdr:row>58</xdr:row>
      <xdr:rowOff>18415</xdr:rowOff>
    </xdr:to>
    <xdr:sp macro="" textlink="">
      <xdr:nvSpPr>
        <xdr:cNvPr id="171" name="楕円 170"/>
        <xdr:cNvSpPr/>
      </xdr:nvSpPr>
      <xdr:spPr>
        <a:xfrm>
          <a:off x="2571750" y="9505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139065</xdr:rowOff>
    </xdr:from>
    <xdr:to>
      <xdr:col>19</xdr:col>
      <xdr:colOff>177800</xdr:colOff>
      <xdr:row>59</xdr:row>
      <xdr:rowOff>160020</xdr:rowOff>
    </xdr:to>
    <xdr:cxnSp macro="">
      <xdr:nvCxnSpPr>
        <xdr:cNvPr id="172" name="直線コネクタ 171"/>
        <xdr:cNvCxnSpPr/>
      </xdr:nvCxnSpPr>
      <xdr:spPr>
        <a:xfrm>
          <a:off x="2622550" y="9556115"/>
          <a:ext cx="806450" cy="3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30497</xdr:rowOff>
    </xdr:from>
    <xdr:ext cx="405111" cy="259045"/>
    <xdr:sp macro="" textlink="">
      <xdr:nvSpPr>
        <xdr:cNvPr id="173" name="n_1mainValue【体育館・プール】&#10;有形固定資産減価償却率"/>
        <xdr:cNvSpPr txBox="1"/>
      </xdr:nvSpPr>
      <xdr:spPr>
        <a:xfrm>
          <a:off x="32391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34942</xdr:rowOff>
    </xdr:from>
    <xdr:ext cx="405111" cy="259045"/>
    <xdr:sp macro="" textlink="">
      <xdr:nvSpPr>
        <xdr:cNvPr id="174" name="n_2mainValue【体育館・プール】&#10;有形固定資産減価償却率"/>
        <xdr:cNvSpPr txBox="1"/>
      </xdr:nvSpPr>
      <xdr:spPr>
        <a:xfrm>
          <a:off x="2439044" y="928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5" name="直線コネクタ 184"/>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6" name="テキスト ボックス 185"/>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7" name="直線コネクタ 186"/>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8" name="テキスト ボックス 187"/>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9" name="直線コネクタ 188"/>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0" name="テキスト ボックス 189"/>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1" name="直線コネクタ 190"/>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2" name="テキスト ボックス 191"/>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3" name="直線コネクタ 192"/>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4" name="テキスト ボックス 193"/>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5" name="直線コネクタ 194"/>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6" name="テキスト ボックス 195"/>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0" name="直線コネクタ 199"/>
        <xdr:cNvCxnSpPr/>
      </xdr:nvCxnSpPr>
      <xdr:spPr>
        <a:xfrm flipV="1">
          <a:off x="9429115" y="9122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01" name="【体育館・プール】&#10;一人当たり面積最小値テキスト"/>
        <xdr:cNvSpPr txBox="1"/>
      </xdr:nvSpPr>
      <xdr:spPr>
        <a:xfrm>
          <a:off x="9467850" y="1063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02" name="直線コネクタ 201"/>
        <xdr:cNvCxnSpPr/>
      </xdr:nvCxnSpPr>
      <xdr:spPr>
        <a:xfrm>
          <a:off x="9359900" y="10632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03" name="【体育館・プール】&#10;一人当たり面積最大値テキスト"/>
        <xdr:cNvSpPr txBox="1"/>
      </xdr:nvSpPr>
      <xdr:spPr>
        <a:xfrm>
          <a:off x="9467850" y="891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04" name="直線コネクタ 203"/>
        <xdr:cNvCxnSpPr/>
      </xdr:nvCxnSpPr>
      <xdr:spPr>
        <a:xfrm>
          <a:off x="9359900" y="91222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05" name="【体育館・プール】&#10;一人当たり面積平均値テキスト"/>
        <xdr:cNvSpPr txBox="1"/>
      </xdr:nvSpPr>
      <xdr:spPr>
        <a:xfrm>
          <a:off x="9467850" y="10234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06" name="フローチャート: 判断 205"/>
        <xdr:cNvSpPr/>
      </xdr:nvSpPr>
      <xdr:spPr>
        <a:xfrm>
          <a:off x="9398000" y="10249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07" name="フローチャート: 判断 206"/>
        <xdr:cNvSpPr/>
      </xdr:nvSpPr>
      <xdr:spPr>
        <a:xfrm>
          <a:off x="8636000" y="102372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208" name="n_1aveValue【体育館・プール】&#10;一人当たり面積"/>
        <xdr:cNvSpPr txBox="1"/>
      </xdr:nvSpPr>
      <xdr:spPr>
        <a:xfrm>
          <a:off x="8458277" y="1001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209" name="フローチャート: 判断 208"/>
        <xdr:cNvSpPr/>
      </xdr:nvSpPr>
      <xdr:spPr>
        <a:xfrm>
          <a:off x="7842250" y="102372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210" name="n_2aveValue【体育館・プール】&#10;一人当たり面積"/>
        <xdr:cNvSpPr txBox="1"/>
      </xdr:nvSpPr>
      <xdr:spPr>
        <a:xfrm>
          <a:off x="7677227" y="1001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211" name="フローチャート: 判断 210"/>
        <xdr:cNvSpPr/>
      </xdr:nvSpPr>
      <xdr:spPr>
        <a:xfrm>
          <a:off x="7029450" y="1027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212" name="n_3aveValue【体育館・プール】&#10;一人当たり面積"/>
        <xdr:cNvSpPr txBox="1"/>
      </xdr:nvSpPr>
      <xdr:spPr>
        <a:xfrm>
          <a:off x="6864427" y="1006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3" name="テキスト ボックス 21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52070</xdr:rowOff>
    </xdr:from>
    <xdr:to>
      <xdr:col>50</xdr:col>
      <xdr:colOff>165100</xdr:colOff>
      <xdr:row>63</xdr:row>
      <xdr:rowOff>153670</xdr:rowOff>
    </xdr:to>
    <xdr:sp macro="" textlink="">
      <xdr:nvSpPr>
        <xdr:cNvPr id="218" name="楕円 217"/>
        <xdr:cNvSpPr/>
      </xdr:nvSpPr>
      <xdr:spPr>
        <a:xfrm>
          <a:off x="86360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55335</xdr:rowOff>
    </xdr:from>
    <xdr:to>
      <xdr:col>46</xdr:col>
      <xdr:colOff>38100</xdr:colOff>
      <xdr:row>63</xdr:row>
      <xdr:rowOff>156935</xdr:rowOff>
    </xdr:to>
    <xdr:sp macro="" textlink="">
      <xdr:nvSpPr>
        <xdr:cNvPr id="219" name="楕円 218"/>
        <xdr:cNvSpPr/>
      </xdr:nvSpPr>
      <xdr:spPr>
        <a:xfrm>
          <a:off x="7842250" y="10462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102870</xdr:rowOff>
    </xdr:from>
    <xdr:to>
      <xdr:col>50</xdr:col>
      <xdr:colOff>114300</xdr:colOff>
      <xdr:row>63</xdr:row>
      <xdr:rowOff>106135</xdr:rowOff>
    </xdr:to>
    <xdr:cxnSp macro="">
      <xdr:nvCxnSpPr>
        <xdr:cNvPr id="220" name="直線コネクタ 219"/>
        <xdr:cNvCxnSpPr/>
      </xdr:nvCxnSpPr>
      <xdr:spPr>
        <a:xfrm flipV="1">
          <a:off x="7886700" y="10510520"/>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144797</xdr:rowOff>
    </xdr:from>
    <xdr:ext cx="469744" cy="259045"/>
    <xdr:sp macro="" textlink="">
      <xdr:nvSpPr>
        <xdr:cNvPr id="221" name="n_1mainValue【体育館・プール】&#10;一人当たり面積"/>
        <xdr:cNvSpPr txBox="1"/>
      </xdr:nvSpPr>
      <xdr:spPr>
        <a:xfrm>
          <a:off x="845827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148062</xdr:rowOff>
    </xdr:from>
    <xdr:ext cx="469744" cy="259045"/>
    <xdr:sp macro="" textlink="">
      <xdr:nvSpPr>
        <xdr:cNvPr id="222" name="n_2mainValue【体育館・プール】&#10;一人当たり面積"/>
        <xdr:cNvSpPr txBox="1"/>
      </xdr:nvSpPr>
      <xdr:spPr>
        <a:xfrm>
          <a:off x="7677227"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48" name="直線コネクタ 247"/>
        <xdr:cNvCxnSpPr/>
      </xdr:nvCxnSpPr>
      <xdr:spPr>
        <a:xfrm flipV="1">
          <a:off x="4177665" y="12797971"/>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49" name="【福祉施設】&#10;有形固定資産減価償却率最小値テキスト"/>
        <xdr:cNvSpPr txBox="1"/>
      </xdr:nvSpPr>
      <xdr:spPr>
        <a:xfrm>
          <a:off x="42164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50" name="直線コネクタ 249"/>
        <xdr:cNvCxnSpPr/>
      </xdr:nvCxnSpPr>
      <xdr:spPr>
        <a:xfrm>
          <a:off x="41084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福祉施設】&#10;有形固定資産減価償却率最大値テキスト"/>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253" name="【福祉施設】&#10;有形固定資産減価償却率平均値テキスト"/>
        <xdr:cNvSpPr txBox="1"/>
      </xdr:nvSpPr>
      <xdr:spPr>
        <a:xfrm>
          <a:off x="4216400" y="1344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54" name="フローチャート: 判断 253"/>
        <xdr:cNvSpPr/>
      </xdr:nvSpPr>
      <xdr:spPr>
        <a:xfrm>
          <a:off x="4127500" y="134630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55" name="フローチャート: 判断 254"/>
        <xdr:cNvSpPr/>
      </xdr:nvSpPr>
      <xdr:spPr>
        <a:xfrm>
          <a:off x="3384550" y="13508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256" name="n_1aveValue【福祉施設】&#10;有形固定資産減価償却率"/>
        <xdr:cNvSpPr txBox="1"/>
      </xdr:nvSpPr>
      <xdr:spPr>
        <a:xfrm>
          <a:off x="3239144" y="13595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257" name="フローチャート: 判断 256"/>
        <xdr:cNvSpPr/>
      </xdr:nvSpPr>
      <xdr:spPr>
        <a:xfrm>
          <a:off x="2571750" y="1353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258" name="n_2aveValue【福祉施設】&#10;有形固定資産減価償却率"/>
        <xdr:cNvSpPr txBox="1"/>
      </xdr:nvSpPr>
      <xdr:spPr>
        <a:xfrm>
          <a:off x="2439044" y="1362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259" name="フローチャート: 判断 258"/>
        <xdr:cNvSpPr/>
      </xdr:nvSpPr>
      <xdr:spPr>
        <a:xfrm>
          <a:off x="1778000" y="135022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260" name="n_3aveValue【福祉施設】&#10;有形固定資産減価償却率"/>
        <xdr:cNvSpPr txBox="1"/>
      </xdr:nvSpPr>
      <xdr:spPr>
        <a:xfrm>
          <a:off x="1645294" y="1328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1" name="テキスト ボックス 26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168548</xdr:rowOff>
    </xdr:from>
    <xdr:to>
      <xdr:col>20</xdr:col>
      <xdr:colOff>38100</xdr:colOff>
      <xdr:row>80</xdr:row>
      <xdr:rowOff>98698</xdr:rowOff>
    </xdr:to>
    <xdr:sp macro="" textlink="">
      <xdr:nvSpPr>
        <xdr:cNvPr id="266" name="楕円 265"/>
        <xdr:cNvSpPr/>
      </xdr:nvSpPr>
      <xdr:spPr>
        <a:xfrm>
          <a:off x="3384550" y="132114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116295</xdr:rowOff>
    </xdr:from>
    <xdr:to>
      <xdr:col>15</xdr:col>
      <xdr:colOff>101600</xdr:colOff>
      <xdr:row>79</xdr:row>
      <xdr:rowOff>46445</xdr:rowOff>
    </xdr:to>
    <xdr:sp macro="" textlink="">
      <xdr:nvSpPr>
        <xdr:cNvPr id="267" name="楕円 266"/>
        <xdr:cNvSpPr/>
      </xdr:nvSpPr>
      <xdr:spPr>
        <a:xfrm>
          <a:off x="2571750" y="13000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167095</xdr:rowOff>
    </xdr:from>
    <xdr:to>
      <xdr:col>19</xdr:col>
      <xdr:colOff>177800</xdr:colOff>
      <xdr:row>80</xdr:row>
      <xdr:rowOff>47898</xdr:rowOff>
    </xdr:to>
    <xdr:cxnSp macro="">
      <xdr:nvCxnSpPr>
        <xdr:cNvPr id="268" name="直線コネクタ 267"/>
        <xdr:cNvCxnSpPr/>
      </xdr:nvCxnSpPr>
      <xdr:spPr>
        <a:xfrm>
          <a:off x="2622550" y="13051245"/>
          <a:ext cx="806450" cy="2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115225</xdr:rowOff>
    </xdr:from>
    <xdr:ext cx="405111" cy="259045"/>
    <xdr:sp macro="" textlink="">
      <xdr:nvSpPr>
        <xdr:cNvPr id="269" name="n_1mainValue【福祉施設】&#10;有形固定資産減価償却率"/>
        <xdr:cNvSpPr txBox="1"/>
      </xdr:nvSpPr>
      <xdr:spPr>
        <a:xfrm>
          <a:off x="3239144" y="12999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62972</xdr:rowOff>
    </xdr:from>
    <xdr:ext cx="405111" cy="259045"/>
    <xdr:sp macro="" textlink="">
      <xdr:nvSpPr>
        <xdr:cNvPr id="270" name="n_2mainValue【福祉施設】&#10;有形固定資産減価償却率"/>
        <xdr:cNvSpPr txBox="1"/>
      </xdr:nvSpPr>
      <xdr:spPr>
        <a:xfrm>
          <a:off x="2439044" y="12782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94" name="直線コネクタ 293"/>
        <xdr:cNvCxnSpPr/>
      </xdr:nvCxnSpPr>
      <xdr:spPr>
        <a:xfrm flipV="1">
          <a:off x="9429115" y="12977495"/>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95" name="【福祉施設】&#10;一人当たり面積最小値テキスト"/>
        <xdr:cNvSpPr txBox="1"/>
      </xdr:nvSpPr>
      <xdr:spPr>
        <a:xfrm>
          <a:off x="946785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96" name="直線コネクタ 295"/>
        <xdr:cNvCxnSpPr/>
      </xdr:nvCxnSpPr>
      <xdr:spPr>
        <a:xfrm>
          <a:off x="935990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97" name="【福祉施設】&#10;一人当たり面積最大値テキスト"/>
        <xdr:cNvSpPr txBox="1"/>
      </xdr:nvSpPr>
      <xdr:spPr>
        <a:xfrm>
          <a:off x="9467850" y="1275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98" name="直線コネクタ 297"/>
        <xdr:cNvCxnSpPr/>
      </xdr:nvCxnSpPr>
      <xdr:spPr>
        <a:xfrm>
          <a:off x="9359900" y="12977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299" name="【福祉施設】&#10;一人当たり面積平均値テキスト"/>
        <xdr:cNvSpPr txBox="1"/>
      </xdr:nvSpPr>
      <xdr:spPr>
        <a:xfrm>
          <a:off x="9467850" y="13823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00" name="フローチャート: 判断 299"/>
        <xdr:cNvSpPr/>
      </xdr:nvSpPr>
      <xdr:spPr>
        <a:xfrm>
          <a:off x="939800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01" name="フローチャート: 判断 300"/>
        <xdr:cNvSpPr/>
      </xdr:nvSpPr>
      <xdr:spPr>
        <a:xfrm>
          <a:off x="8636000" y="138283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302" name="n_1aveValue【福祉施設】&#10;一人当たり面積"/>
        <xdr:cNvSpPr txBox="1"/>
      </xdr:nvSpPr>
      <xdr:spPr>
        <a:xfrm>
          <a:off x="845827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303" name="フローチャート: 判断 302"/>
        <xdr:cNvSpPr/>
      </xdr:nvSpPr>
      <xdr:spPr>
        <a:xfrm>
          <a:off x="7842250" y="13703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304" name="n_2aveValue【福祉施設】&#10;一人当たり面積"/>
        <xdr:cNvSpPr txBox="1"/>
      </xdr:nvSpPr>
      <xdr:spPr>
        <a:xfrm>
          <a:off x="7677227" y="1348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305" name="フローチャート: 判断 304"/>
        <xdr:cNvSpPr/>
      </xdr:nvSpPr>
      <xdr:spPr>
        <a:xfrm>
          <a:off x="7029450" y="1389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306" name="n_3aveValue【福祉施設】&#10;一人当たり面積"/>
        <xdr:cNvSpPr txBox="1"/>
      </xdr:nvSpPr>
      <xdr:spPr>
        <a:xfrm>
          <a:off x="6864427" y="136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7" name="テキスト ボックス 30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8" name="テキスト ボックス 30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9" name="テキスト ボックス 30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0" name="テキスト ボックス 30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1" name="テキスト ボックス 31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103505</xdr:rowOff>
    </xdr:from>
    <xdr:to>
      <xdr:col>50</xdr:col>
      <xdr:colOff>165100</xdr:colOff>
      <xdr:row>86</xdr:row>
      <xdr:rowOff>33655</xdr:rowOff>
    </xdr:to>
    <xdr:sp macro="" textlink="">
      <xdr:nvSpPr>
        <xdr:cNvPr id="312" name="楕円 311"/>
        <xdr:cNvSpPr/>
      </xdr:nvSpPr>
      <xdr:spPr>
        <a:xfrm>
          <a:off x="8636000" y="141433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105411</xdr:rowOff>
    </xdr:from>
    <xdr:to>
      <xdr:col>46</xdr:col>
      <xdr:colOff>38100</xdr:colOff>
      <xdr:row>86</xdr:row>
      <xdr:rowOff>35561</xdr:rowOff>
    </xdr:to>
    <xdr:sp macro="" textlink="">
      <xdr:nvSpPr>
        <xdr:cNvPr id="313" name="楕円 312"/>
        <xdr:cNvSpPr/>
      </xdr:nvSpPr>
      <xdr:spPr>
        <a:xfrm>
          <a:off x="7842250" y="141452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154305</xdr:rowOff>
    </xdr:from>
    <xdr:to>
      <xdr:col>50</xdr:col>
      <xdr:colOff>114300</xdr:colOff>
      <xdr:row>85</xdr:row>
      <xdr:rowOff>156211</xdr:rowOff>
    </xdr:to>
    <xdr:cxnSp macro="">
      <xdr:nvCxnSpPr>
        <xdr:cNvPr id="314" name="直線コネクタ 313"/>
        <xdr:cNvCxnSpPr/>
      </xdr:nvCxnSpPr>
      <xdr:spPr>
        <a:xfrm flipV="1">
          <a:off x="7886700" y="14194155"/>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24782</xdr:rowOff>
    </xdr:from>
    <xdr:ext cx="469744" cy="259045"/>
    <xdr:sp macro="" textlink="">
      <xdr:nvSpPr>
        <xdr:cNvPr id="315" name="n_1mainValue【福祉施設】&#10;一人当たり面積"/>
        <xdr:cNvSpPr txBox="1"/>
      </xdr:nvSpPr>
      <xdr:spPr>
        <a:xfrm>
          <a:off x="8458277" y="1422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26688</xdr:rowOff>
    </xdr:from>
    <xdr:ext cx="469744" cy="259045"/>
    <xdr:sp macro="" textlink="">
      <xdr:nvSpPr>
        <xdr:cNvPr id="316" name="n_2mainValue【福祉施設】&#10;一人当たり面積"/>
        <xdr:cNvSpPr txBox="1"/>
      </xdr:nvSpPr>
      <xdr:spPr>
        <a:xfrm>
          <a:off x="7677227" y="142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7" name="テキスト ボックス 326"/>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8" name="直線コネクタ 32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9" name="テキスト ボックス 32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0" name="直線コネクタ 32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1" name="テキスト ボックス 33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2" name="直線コネクタ 33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3" name="テキスト ボックス 33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4" name="直線コネクタ 33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5" name="テキスト ボックス 33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6" name="直線コネクタ 33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7" name="テキスト ボックス 336"/>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41" name="直線コネクタ 340"/>
        <xdr:cNvCxnSpPr/>
      </xdr:nvCxnSpPr>
      <xdr:spPr>
        <a:xfrm flipV="1">
          <a:off x="4177665" y="167068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42" name="【市民会館】&#10;有形固定資産減価償却率最小値テキスト"/>
        <xdr:cNvSpPr txBox="1"/>
      </xdr:nvSpPr>
      <xdr:spPr>
        <a:xfrm>
          <a:off x="42164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43" name="直線コネクタ 342"/>
        <xdr:cNvCxnSpPr/>
      </xdr:nvCxnSpPr>
      <xdr:spPr>
        <a:xfrm>
          <a:off x="4108450" y="17939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44" name="【市民会館】&#10;有形固定資産減価償却率最大値テキスト"/>
        <xdr:cNvSpPr txBox="1"/>
      </xdr:nvSpPr>
      <xdr:spPr>
        <a:xfrm>
          <a:off x="4216400" y="1648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45" name="直線コネクタ 344"/>
        <xdr:cNvCxnSpPr/>
      </xdr:nvCxnSpPr>
      <xdr:spPr>
        <a:xfrm>
          <a:off x="4108450" y="16706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114316</xdr:rowOff>
    </xdr:from>
    <xdr:ext cx="405111" cy="259045"/>
    <xdr:sp macro="" textlink="">
      <xdr:nvSpPr>
        <xdr:cNvPr id="346" name="【市民会館】&#10;有形固定資産減価償却率平均値テキスト"/>
        <xdr:cNvSpPr txBox="1"/>
      </xdr:nvSpPr>
      <xdr:spPr>
        <a:xfrm>
          <a:off x="4216400" y="17373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47" name="フローチャート: 判断 346"/>
        <xdr:cNvSpPr/>
      </xdr:nvSpPr>
      <xdr:spPr>
        <a:xfrm>
          <a:off x="4127500" y="1739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8" name="フローチャート: 判断 347"/>
        <xdr:cNvSpPr/>
      </xdr:nvSpPr>
      <xdr:spPr>
        <a:xfrm>
          <a:off x="3384550" y="17446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49" name="n_1aveValue【市民会館】&#10;有形固定資産減価償却率"/>
        <xdr:cNvSpPr txBox="1"/>
      </xdr:nvSpPr>
      <xdr:spPr>
        <a:xfrm>
          <a:off x="32391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65405</xdr:rowOff>
    </xdr:from>
    <xdr:to>
      <xdr:col>15</xdr:col>
      <xdr:colOff>101600</xdr:colOff>
      <xdr:row>105</xdr:row>
      <xdr:rowOff>167005</xdr:rowOff>
    </xdr:to>
    <xdr:sp macro="" textlink="">
      <xdr:nvSpPr>
        <xdr:cNvPr id="350" name="フローチャート: 判断 349"/>
        <xdr:cNvSpPr/>
      </xdr:nvSpPr>
      <xdr:spPr>
        <a:xfrm>
          <a:off x="2571750" y="1749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12082</xdr:rowOff>
    </xdr:from>
    <xdr:ext cx="405111" cy="259045"/>
    <xdr:sp macro="" textlink="">
      <xdr:nvSpPr>
        <xdr:cNvPr id="351" name="n_2aveValue【市民会館】&#10;有形固定資産減価償却率"/>
        <xdr:cNvSpPr txBox="1"/>
      </xdr:nvSpPr>
      <xdr:spPr>
        <a:xfrm>
          <a:off x="2439044"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128270</xdr:rowOff>
    </xdr:from>
    <xdr:to>
      <xdr:col>10</xdr:col>
      <xdr:colOff>165100</xdr:colOff>
      <xdr:row>106</xdr:row>
      <xdr:rowOff>58420</xdr:rowOff>
    </xdr:to>
    <xdr:sp macro="" textlink="">
      <xdr:nvSpPr>
        <xdr:cNvPr id="352" name="フローチャート: 判断 351"/>
        <xdr:cNvSpPr/>
      </xdr:nvSpPr>
      <xdr:spPr>
        <a:xfrm>
          <a:off x="177800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74947</xdr:rowOff>
    </xdr:from>
    <xdr:ext cx="405111" cy="259045"/>
    <xdr:sp macro="" textlink="">
      <xdr:nvSpPr>
        <xdr:cNvPr id="353" name="n_3aveValue【市民会館】&#10;有形固定資産減価償却率"/>
        <xdr:cNvSpPr txBox="1"/>
      </xdr:nvSpPr>
      <xdr:spPr>
        <a:xfrm>
          <a:off x="164529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4" name="テキスト ボックス 353"/>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5" name="テキスト ボックス 354"/>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6" name="テキスト ボックス 355"/>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7" name="テキスト ボックス 356"/>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8" name="テキスト ボックス 357"/>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67311</xdr:rowOff>
    </xdr:from>
    <xdr:to>
      <xdr:col>20</xdr:col>
      <xdr:colOff>38100</xdr:colOff>
      <xdr:row>106</xdr:row>
      <xdr:rowOff>168911</xdr:rowOff>
    </xdr:to>
    <xdr:sp macro="" textlink="">
      <xdr:nvSpPr>
        <xdr:cNvPr id="359" name="楕円 358"/>
        <xdr:cNvSpPr/>
      </xdr:nvSpPr>
      <xdr:spPr>
        <a:xfrm>
          <a:off x="3384550" y="176695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109220</xdr:rowOff>
    </xdr:from>
    <xdr:to>
      <xdr:col>15</xdr:col>
      <xdr:colOff>101600</xdr:colOff>
      <xdr:row>107</xdr:row>
      <xdr:rowOff>39370</xdr:rowOff>
    </xdr:to>
    <xdr:sp macro="" textlink="">
      <xdr:nvSpPr>
        <xdr:cNvPr id="360" name="楕円 359"/>
        <xdr:cNvSpPr/>
      </xdr:nvSpPr>
      <xdr:spPr>
        <a:xfrm>
          <a:off x="257175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118111</xdr:rowOff>
    </xdr:from>
    <xdr:to>
      <xdr:col>19</xdr:col>
      <xdr:colOff>177800</xdr:colOff>
      <xdr:row>106</xdr:row>
      <xdr:rowOff>160020</xdr:rowOff>
    </xdr:to>
    <xdr:cxnSp macro="">
      <xdr:nvCxnSpPr>
        <xdr:cNvPr id="361" name="直線コネクタ 360"/>
        <xdr:cNvCxnSpPr/>
      </xdr:nvCxnSpPr>
      <xdr:spPr>
        <a:xfrm flipV="1">
          <a:off x="2622550" y="17720311"/>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160038</xdr:rowOff>
    </xdr:from>
    <xdr:ext cx="405111" cy="259045"/>
    <xdr:sp macro="" textlink="">
      <xdr:nvSpPr>
        <xdr:cNvPr id="362" name="n_1mainValue【市民会館】&#10;有形固定資産減価償却率"/>
        <xdr:cNvSpPr txBox="1"/>
      </xdr:nvSpPr>
      <xdr:spPr>
        <a:xfrm>
          <a:off x="32391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30497</xdr:rowOff>
    </xdr:from>
    <xdr:ext cx="405111" cy="259045"/>
    <xdr:sp macro="" textlink="">
      <xdr:nvSpPr>
        <xdr:cNvPr id="363" name="n_2mainValue【市民会館】&#10;有形固定資産減価償却率"/>
        <xdr:cNvSpPr txBox="1"/>
      </xdr:nvSpPr>
      <xdr:spPr>
        <a:xfrm>
          <a:off x="2439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5" name="テキスト ボックス 374"/>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7" name="テキスト ボックス 376"/>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9" name="テキスト ボックス 378"/>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1" name="テキスト ボックス 380"/>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3" name="テキスト ボックス 382"/>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5" name="テキスト ボックス 384"/>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389" name="直線コネクタ 388"/>
        <xdr:cNvCxnSpPr/>
      </xdr:nvCxnSpPr>
      <xdr:spPr>
        <a:xfrm flipV="1">
          <a:off x="9429115" y="165756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90" name="【市民会館】&#10;一人当たり面積最小値テキスト"/>
        <xdr:cNvSpPr txBox="1"/>
      </xdr:nvSpPr>
      <xdr:spPr>
        <a:xfrm>
          <a:off x="9467850" y="18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91" name="直線コネクタ 390"/>
        <xdr:cNvCxnSpPr/>
      </xdr:nvCxnSpPr>
      <xdr:spPr>
        <a:xfrm>
          <a:off x="9359900" y="18104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392" name="【市民会館】&#10;一人当たり面積最大値テキスト"/>
        <xdr:cNvSpPr txBox="1"/>
      </xdr:nvSpPr>
      <xdr:spPr>
        <a:xfrm>
          <a:off x="9467850" y="1635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393" name="直線コネクタ 392"/>
        <xdr:cNvCxnSpPr/>
      </xdr:nvCxnSpPr>
      <xdr:spPr>
        <a:xfrm>
          <a:off x="9359900" y="165756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394" name="【市民会館】&#10;一人当たり面積平均値テキスト"/>
        <xdr:cNvSpPr txBox="1"/>
      </xdr:nvSpPr>
      <xdr:spPr>
        <a:xfrm>
          <a:off x="9467850" y="17735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395" name="フローチャート: 判断 394"/>
        <xdr:cNvSpPr/>
      </xdr:nvSpPr>
      <xdr:spPr>
        <a:xfrm>
          <a:off x="9398000" y="17757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396" name="フローチャート: 判断 395"/>
        <xdr:cNvSpPr/>
      </xdr:nvSpPr>
      <xdr:spPr>
        <a:xfrm>
          <a:off x="8636000" y="177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117946</xdr:rowOff>
    </xdr:from>
    <xdr:ext cx="469744" cy="259045"/>
    <xdr:sp macro="" textlink="">
      <xdr:nvSpPr>
        <xdr:cNvPr id="397" name="n_1aveValue【市民会館】&#10;一人当たり面積"/>
        <xdr:cNvSpPr txBox="1"/>
      </xdr:nvSpPr>
      <xdr:spPr>
        <a:xfrm>
          <a:off x="8458277" y="175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138612</xdr:rowOff>
    </xdr:from>
    <xdr:to>
      <xdr:col>46</xdr:col>
      <xdr:colOff>38100</xdr:colOff>
      <xdr:row>107</xdr:row>
      <xdr:rowOff>68762</xdr:rowOff>
    </xdr:to>
    <xdr:sp macro="" textlink="">
      <xdr:nvSpPr>
        <xdr:cNvPr id="398" name="フローチャート: 判断 397"/>
        <xdr:cNvSpPr/>
      </xdr:nvSpPr>
      <xdr:spPr>
        <a:xfrm>
          <a:off x="7842250" y="177408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85289</xdr:rowOff>
    </xdr:from>
    <xdr:ext cx="469744" cy="259045"/>
    <xdr:sp macro="" textlink="">
      <xdr:nvSpPr>
        <xdr:cNvPr id="399" name="n_2aveValue【市民会館】&#10;一人当たり面積"/>
        <xdr:cNvSpPr txBox="1"/>
      </xdr:nvSpPr>
      <xdr:spPr>
        <a:xfrm>
          <a:off x="7677227" y="1751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62956</xdr:rowOff>
    </xdr:from>
    <xdr:to>
      <xdr:col>41</xdr:col>
      <xdr:colOff>101600</xdr:colOff>
      <xdr:row>107</xdr:row>
      <xdr:rowOff>164556</xdr:rowOff>
    </xdr:to>
    <xdr:sp macro="" textlink="">
      <xdr:nvSpPr>
        <xdr:cNvPr id="400" name="フローチャート: 判断 399"/>
        <xdr:cNvSpPr/>
      </xdr:nvSpPr>
      <xdr:spPr>
        <a:xfrm>
          <a:off x="702945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9633</xdr:rowOff>
    </xdr:from>
    <xdr:ext cx="469744" cy="259045"/>
    <xdr:sp macro="" textlink="">
      <xdr:nvSpPr>
        <xdr:cNvPr id="401" name="n_3aveValue【市民会館】&#10;一人当たり面積"/>
        <xdr:cNvSpPr txBox="1"/>
      </xdr:nvSpPr>
      <xdr:spPr>
        <a:xfrm>
          <a:off x="6864427" y="1761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2" name="テキスト ボックス 40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3084</xdr:rowOff>
    </xdr:from>
    <xdr:to>
      <xdr:col>50</xdr:col>
      <xdr:colOff>165100</xdr:colOff>
      <xdr:row>107</xdr:row>
      <xdr:rowOff>104684</xdr:rowOff>
    </xdr:to>
    <xdr:sp macro="" textlink="">
      <xdr:nvSpPr>
        <xdr:cNvPr id="407" name="楕円 406"/>
        <xdr:cNvSpPr/>
      </xdr:nvSpPr>
      <xdr:spPr>
        <a:xfrm>
          <a:off x="8636000" y="177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8527</xdr:rowOff>
    </xdr:from>
    <xdr:to>
      <xdr:col>46</xdr:col>
      <xdr:colOff>38100</xdr:colOff>
      <xdr:row>107</xdr:row>
      <xdr:rowOff>110127</xdr:rowOff>
    </xdr:to>
    <xdr:sp macro="" textlink="">
      <xdr:nvSpPr>
        <xdr:cNvPr id="408" name="楕円 407"/>
        <xdr:cNvSpPr/>
      </xdr:nvSpPr>
      <xdr:spPr>
        <a:xfrm>
          <a:off x="7842250" y="17782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53884</xdr:rowOff>
    </xdr:from>
    <xdr:to>
      <xdr:col>50</xdr:col>
      <xdr:colOff>114300</xdr:colOff>
      <xdr:row>107</xdr:row>
      <xdr:rowOff>59327</xdr:rowOff>
    </xdr:to>
    <xdr:cxnSp macro="">
      <xdr:nvCxnSpPr>
        <xdr:cNvPr id="409" name="直線コネクタ 408"/>
        <xdr:cNvCxnSpPr/>
      </xdr:nvCxnSpPr>
      <xdr:spPr>
        <a:xfrm flipV="1">
          <a:off x="7886700" y="17827534"/>
          <a:ext cx="8001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95811</xdr:rowOff>
    </xdr:from>
    <xdr:ext cx="469744" cy="259045"/>
    <xdr:sp macro="" textlink="">
      <xdr:nvSpPr>
        <xdr:cNvPr id="410" name="n_1mainValue【市民会館】&#10;一人当たり面積"/>
        <xdr:cNvSpPr txBox="1"/>
      </xdr:nvSpPr>
      <xdr:spPr>
        <a:xfrm>
          <a:off x="8458277" y="1786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101254</xdr:rowOff>
    </xdr:from>
    <xdr:ext cx="469744" cy="259045"/>
    <xdr:sp macro="" textlink="">
      <xdr:nvSpPr>
        <xdr:cNvPr id="411" name="n_2mainValue【市民会館】&#10;一人当たり面積"/>
        <xdr:cNvSpPr txBox="1"/>
      </xdr:nvSpPr>
      <xdr:spPr>
        <a:xfrm>
          <a:off x="7677227" y="17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3" name="正方形/長方形 41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4" name="正方形/長方形 41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5" name="正方形/長方形 41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6" name="正方形/長方形 41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7" name="正方形/長方形 41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8" name="正方形/長方形 41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正方形/長方形 41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0" name="テキスト ボックス 41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1" name="直線コネクタ 42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2" name="直線コネクタ 421"/>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3" name="テキスト ボックス 422"/>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4" name="直線コネクタ 423"/>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5" name="テキスト ボックス 424"/>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6" name="直線コネクタ 425"/>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7" name="テキスト ボックス 426"/>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8" name="直線コネクタ 427"/>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9" name="テキスト ボックス 428"/>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0" name="直線コネクタ 429"/>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1" name="テキスト ボックス 430"/>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2" name="直線コネクタ 431"/>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3" name="テキスト ボックス 432"/>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37" name="直線コネクタ 436"/>
        <xdr:cNvCxnSpPr/>
      </xdr:nvCxnSpPr>
      <xdr:spPr>
        <a:xfrm flipV="1">
          <a:off x="14699614" y="5550444"/>
          <a:ext cx="0" cy="128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38" name="【一般廃棄物処理施設】&#10;有形固定資産減価償却率最小値テキスト"/>
        <xdr:cNvSpPr txBox="1"/>
      </xdr:nvSpPr>
      <xdr:spPr>
        <a:xfrm>
          <a:off x="14738350" y="683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39" name="直線コネクタ 438"/>
        <xdr:cNvCxnSpPr/>
      </xdr:nvCxnSpPr>
      <xdr:spPr>
        <a:xfrm>
          <a:off x="14611350" y="68320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40" name="【一般廃棄物処理施設】&#10;有形固定資産減価償却率最大値テキスト"/>
        <xdr:cNvSpPr txBox="1"/>
      </xdr:nvSpPr>
      <xdr:spPr>
        <a:xfrm>
          <a:off x="14738350" y="5332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41" name="直線コネクタ 440"/>
        <xdr:cNvCxnSpPr/>
      </xdr:nvCxnSpPr>
      <xdr:spPr>
        <a:xfrm>
          <a:off x="14611350" y="55504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42" name="【一般廃棄物処理施設】&#10;有形固定資産減価償却率平均値テキスト"/>
        <xdr:cNvSpPr txBox="1"/>
      </xdr:nvSpPr>
      <xdr:spPr>
        <a:xfrm>
          <a:off x="14738350" y="604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43" name="フローチャート: 判断 442"/>
        <xdr:cNvSpPr/>
      </xdr:nvSpPr>
      <xdr:spPr>
        <a:xfrm>
          <a:off x="14649450" y="60700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44" name="フローチャート: 判断 443"/>
        <xdr:cNvSpPr/>
      </xdr:nvSpPr>
      <xdr:spPr>
        <a:xfrm>
          <a:off x="13887450" y="603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445" name="n_1aveValue【一般廃棄物処理施設】&#10;有形固定資産減価償却率"/>
        <xdr:cNvSpPr txBox="1"/>
      </xdr:nvSpPr>
      <xdr:spPr>
        <a:xfrm>
          <a:off x="13742044" y="582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446" name="フローチャート: 判断 445"/>
        <xdr:cNvSpPr/>
      </xdr:nvSpPr>
      <xdr:spPr>
        <a:xfrm>
          <a:off x="13093700" y="60455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42290</xdr:rowOff>
    </xdr:from>
    <xdr:ext cx="405111" cy="259045"/>
    <xdr:sp macro="" textlink="">
      <xdr:nvSpPr>
        <xdr:cNvPr id="447" name="n_2aveValue【一般廃棄物処理施設】&#10;有形固定資産減価償却率"/>
        <xdr:cNvSpPr txBox="1"/>
      </xdr:nvSpPr>
      <xdr:spPr>
        <a:xfrm>
          <a:off x="12960994" y="5827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448" name="フローチャート: 判断 447"/>
        <xdr:cNvSpPr/>
      </xdr:nvSpPr>
      <xdr:spPr>
        <a:xfrm>
          <a:off x="12299950" y="6019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449" name="n_3aveValue【一般廃棄物処理施設】&#10;有形固定資産減価償却率"/>
        <xdr:cNvSpPr txBox="1"/>
      </xdr:nvSpPr>
      <xdr:spPr>
        <a:xfrm>
          <a:off x="12167244" y="580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50" name="テキスト ボックス 44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1" name="テキスト ボックス 45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2" name="テキスト ボックス 45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3" name="テキスト ボックス 45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4" name="テキスト ボックス 45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69487</xdr:rowOff>
    </xdr:from>
    <xdr:to>
      <xdr:col>81</xdr:col>
      <xdr:colOff>101600</xdr:colOff>
      <xdr:row>38</xdr:row>
      <xdr:rowOff>171087</xdr:rowOff>
    </xdr:to>
    <xdr:sp macro="" textlink="">
      <xdr:nvSpPr>
        <xdr:cNvPr id="455" name="楕円 454"/>
        <xdr:cNvSpPr/>
      </xdr:nvSpPr>
      <xdr:spPr>
        <a:xfrm>
          <a:off x="13887450" y="6349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456" name="楕円 455"/>
        <xdr:cNvSpPr/>
      </xdr:nvSpPr>
      <xdr:spPr>
        <a:xfrm>
          <a:off x="13093700" y="63920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120287</xdr:rowOff>
    </xdr:from>
    <xdr:to>
      <xdr:col>81</xdr:col>
      <xdr:colOff>50800</xdr:colOff>
      <xdr:row>38</xdr:row>
      <xdr:rowOff>162741</xdr:rowOff>
    </xdr:to>
    <xdr:cxnSp macro="">
      <xdr:nvCxnSpPr>
        <xdr:cNvPr id="457" name="直線コネクタ 456"/>
        <xdr:cNvCxnSpPr/>
      </xdr:nvCxnSpPr>
      <xdr:spPr>
        <a:xfrm flipV="1">
          <a:off x="13144500" y="6400437"/>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162214</xdr:rowOff>
    </xdr:from>
    <xdr:ext cx="405111" cy="259045"/>
    <xdr:sp macro="" textlink="">
      <xdr:nvSpPr>
        <xdr:cNvPr id="458" name="n_1mainValue【一般廃棄物処理施設】&#10;有形固定資産減価償却率"/>
        <xdr:cNvSpPr txBox="1"/>
      </xdr:nvSpPr>
      <xdr:spPr>
        <a:xfrm>
          <a:off x="13742044" y="6442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33218</xdr:rowOff>
    </xdr:from>
    <xdr:ext cx="405111" cy="259045"/>
    <xdr:sp macro="" textlink="">
      <xdr:nvSpPr>
        <xdr:cNvPr id="459" name="n_2mainValue【一般廃棄物処理施設】&#10;有形固定資産減価償却率"/>
        <xdr:cNvSpPr txBox="1"/>
      </xdr:nvSpPr>
      <xdr:spPr>
        <a:xfrm>
          <a:off x="12960994" y="647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0" name="直線コネクタ 469"/>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1" name="テキスト ボックス 470"/>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2" name="直線コネクタ 471"/>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3" name="テキスト ボックス 472"/>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4" name="直線コネクタ 473"/>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5" name="テキスト ボックス 474"/>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6" name="直線コネクタ 475"/>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7" name="テキスト ボックス 476"/>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481" name="直線コネクタ 480"/>
        <xdr:cNvCxnSpPr/>
      </xdr:nvCxnSpPr>
      <xdr:spPr>
        <a:xfrm flipV="1">
          <a:off x="19951064" y="5483109"/>
          <a:ext cx="0" cy="129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482" name="【一般廃棄物処理施設】&#10;一人当たり有形固定資産（償却資産）額最小値テキスト"/>
        <xdr:cNvSpPr txBox="1"/>
      </xdr:nvSpPr>
      <xdr:spPr>
        <a:xfrm>
          <a:off x="19989800" y="677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483" name="直線コネクタ 482"/>
        <xdr:cNvCxnSpPr/>
      </xdr:nvCxnSpPr>
      <xdr:spPr>
        <a:xfrm>
          <a:off x="19881850" y="6777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484" name="【一般廃棄物処理施設】&#10;一人当たり有形固定資産（償却資産）額最大値テキスト"/>
        <xdr:cNvSpPr txBox="1"/>
      </xdr:nvSpPr>
      <xdr:spPr>
        <a:xfrm>
          <a:off x="19989800" y="527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485" name="直線コネクタ 484"/>
        <xdr:cNvCxnSpPr/>
      </xdr:nvCxnSpPr>
      <xdr:spPr>
        <a:xfrm>
          <a:off x="19881850" y="54831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486" name="【一般廃棄物処理施設】&#10;一人当たり有形固定資産（償却資産）額平均値テキスト"/>
        <xdr:cNvSpPr txBox="1"/>
      </xdr:nvSpPr>
      <xdr:spPr>
        <a:xfrm>
          <a:off x="19989800" y="6250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487" name="フローチャート: 判断 486"/>
        <xdr:cNvSpPr/>
      </xdr:nvSpPr>
      <xdr:spPr>
        <a:xfrm>
          <a:off x="19900900" y="6272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488" name="フローチャート: 判断 487"/>
        <xdr:cNvSpPr/>
      </xdr:nvSpPr>
      <xdr:spPr>
        <a:xfrm>
          <a:off x="19157950" y="6351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489" name="n_1aveValue【一般廃棄物処理施設】&#10;一人当たり有形固定資産（償却資産）額"/>
        <xdr:cNvSpPr txBox="1"/>
      </xdr:nvSpPr>
      <xdr:spPr>
        <a:xfrm>
          <a:off x="18915595" y="613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490" name="フローチャート: 判断 489"/>
        <xdr:cNvSpPr/>
      </xdr:nvSpPr>
      <xdr:spPr>
        <a:xfrm>
          <a:off x="18345150" y="6401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491" name="n_2aveValue【一般廃棄物処理施設】&#10;一人当たり有形固定資産（償却資産）額"/>
        <xdr:cNvSpPr txBox="1"/>
      </xdr:nvSpPr>
      <xdr:spPr>
        <a:xfrm>
          <a:off x="18134545" y="6183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492" name="フローチャート: 判断 491"/>
        <xdr:cNvSpPr/>
      </xdr:nvSpPr>
      <xdr:spPr>
        <a:xfrm>
          <a:off x="17551400" y="6413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493" name="n_3aveValue【一般廃棄物処理施設】&#10;一人当たり有形固定資産（償却資産）額"/>
        <xdr:cNvSpPr txBox="1"/>
      </xdr:nvSpPr>
      <xdr:spPr>
        <a:xfrm>
          <a:off x="17321745" y="61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4" name="テキスト ボックス 49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79839</xdr:rowOff>
    </xdr:from>
    <xdr:to>
      <xdr:col>112</xdr:col>
      <xdr:colOff>38100</xdr:colOff>
      <xdr:row>40</xdr:row>
      <xdr:rowOff>9989</xdr:rowOff>
    </xdr:to>
    <xdr:sp macro="" textlink="">
      <xdr:nvSpPr>
        <xdr:cNvPr id="499" name="楕円 498"/>
        <xdr:cNvSpPr/>
      </xdr:nvSpPr>
      <xdr:spPr>
        <a:xfrm>
          <a:off x="19157950" y="6525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85618</xdr:rowOff>
    </xdr:from>
    <xdr:to>
      <xdr:col>107</xdr:col>
      <xdr:colOff>101600</xdr:colOff>
      <xdr:row>40</xdr:row>
      <xdr:rowOff>15768</xdr:rowOff>
    </xdr:to>
    <xdr:sp macro="" textlink="">
      <xdr:nvSpPr>
        <xdr:cNvPr id="500" name="楕円 499"/>
        <xdr:cNvSpPr/>
      </xdr:nvSpPr>
      <xdr:spPr>
        <a:xfrm>
          <a:off x="18345150" y="65308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130639</xdr:rowOff>
    </xdr:from>
    <xdr:to>
      <xdr:col>111</xdr:col>
      <xdr:colOff>177800</xdr:colOff>
      <xdr:row>39</xdr:row>
      <xdr:rowOff>136418</xdr:rowOff>
    </xdr:to>
    <xdr:cxnSp macro="">
      <xdr:nvCxnSpPr>
        <xdr:cNvPr id="501" name="直線コネクタ 500"/>
        <xdr:cNvCxnSpPr/>
      </xdr:nvCxnSpPr>
      <xdr:spPr>
        <a:xfrm flipV="1">
          <a:off x="18395950" y="6575889"/>
          <a:ext cx="80645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1116</xdr:rowOff>
    </xdr:from>
    <xdr:ext cx="534377" cy="259045"/>
    <xdr:sp macro="" textlink="">
      <xdr:nvSpPr>
        <xdr:cNvPr id="502" name="n_1mainValue【一般廃棄物処理施設】&#10;一人当たり有形固定資産（償却資産）額"/>
        <xdr:cNvSpPr txBox="1"/>
      </xdr:nvSpPr>
      <xdr:spPr>
        <a:xfrm>
          <a:off x="18947911" y="661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6895</xdr:rowOff>
    </xdr:from>
    <xdr:ext cx="534377" cy="259045"/>
    <xdr:sp macro="" textlink="">
      <xdr:nvSpPr>
        <xdr:cNvPr id="503" name="n_2mainValue【一般廃棄物処理施設】&#10;一人当たり有形固定資産（償却資産）額"/>
        <xdr:cNvSpPr txBox="1"/>
      </xdr:nvSpPr>
      <xdr:spPr>
        <a:xfrm>
          <a:off x="18166861" y="661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4" name="テキスト ボックス 513"/>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4" name="テキスト ボックス 523"/>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6" name="テキスト ボックス 525"/>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528" name="直線コネクタ 527"/>
        <xdr:cNvCxnSpPr/>
      </xdr:nvCxnSpPr>
      <xdr:spPr>
        <a:xfrm flipV="1">
          <a:off x="14699614" y="918210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529" name="【保健センター・保健所】&#10;有形固定資産減価償却率最小値テキスト"/>
        <xdr:cNvSpPr txBox="1"/>
      </xdr:nvSpPr>
      <xdr:spPr>
        <a:xfrm>
          <a:off x="14738350"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530" name="直線コネクタ 529"/>
        <xdr:cNvCxnSpPr/>
      </xdr:nvCxnSpPr>
      <xdr:spPr>
        <a:xfrm>
          <a:off x="14611350" y="1067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1" name="【保健センター・保健所】&#10;有形固定資産減価償却率最大値テキスト"/>
        <xdr:cNvSpPr txBox="1"/>
      </xdr:nvSpPr>
      <xdr:spPr>
        <a:xfrm>
          <a:off x="147383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32" name="直線コネクタ 531"/>
        <xdr:cNvCxnSpPr/>
      </xdr:nvCxnSpPr>
      <xdr:spPr>
        <a:xfrm>
          <a:off x="146113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533" name="【保健センター・保健所】&#10;有形固定資産減価償却率平均値テキスト"/>
        <xdr:cNvSpPr txBox="1"/>
      </xdr:nvSpPr>
      <xdr:spPr>
        <a:xfrm>
          <a:off x="14738350" y="1000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34" name="フローチャート: 判断 533"/>
        <xdr:cNvSpPr/>
      </xdr:nvSpPr>
      <xdr:spPr>
        <a:xfrm>
          <a:off x="14649450" y="100310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535" name="フローチャート: 判断 534"/>
        <xdr:cNvSpPr/>
      </xdr:nvSpPr>
      <xdr:spPr>
        <a:xfrm>
          <a:off x="13887450" y="100653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536" name="n_1aveValue【保健センター・保健所】&#10;有形固定資産減価償却率"/>
        <xdr:cNvSpPr txBox="1"/>
      </xdr:nvSpPr>
      <xdr:spPr>
        <a:xfrm>
          <a:off x="137420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537" name="フローチャート: 判断 536"/>
        <xdr:cNvSpPr/>
      </xdr:nvSpPr>
      <xdr:spPr>
        <a:xfrm>
          <a:off x="13093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538" name="n_2aveValue【保健センター・保健所】&#10;有形固定資産減価償却率"/>
        <xdr:cNvSpPr txBox="1"/>
      </xdr:nvSpPr>
      <xdr:spPr>
        <a:xfrm>
          <a:off x="1296099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539" name="フローチャート: 判断 538"/>
        <xdr:cNvSpPr/>
      </xdr:nvSpPr>
      <xdr:spPr>
        <a:xfrm>
          <a:off x="12299950" y="9949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540" name="n_3aveValue【保健センター・保健所】&#10;有形固定資産減価償却率"/>
        <xdr:cNvSpPr txBox="1"/>
      </xdr:nvSpPr>
      <xdr:spPr>
        <a:xfrm>
          <a:off x="121672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41" name="テキスト ボックス 54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128270</xdr:rowOff>
    </xdr:from>
    <xdr:to>
      <xdr:col>81</xdr:col>
      <xdr:colOff>101600</xdr:colOff>
      <xdr:row>61</xdr:row>
      <xdr:rowOff>58420</xdr:rowOff>
    </xdr:to>
    <xdr:sp macro="" textlink="">
      <xdr:nvSpPr>
        <xdr:cNvPr id="546" name="楕円 545"/>
        <xdr:cNvSpPr/>
      </xdr:nvSpPr>
      <xdr:spPr>
        <a:xfrm>
          <a:off x="13887450" y="10040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47" name="楕円 546"/>
        <xdr:cNvSpPr/>
      </xdr:nvSpPr>
      <xdr:spPr>
        <a:xfrm>
          <a:off x="13093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7620</xdr:rowOff>
    </xdr:from>
    <xdr:to>
      <xdr:col>81</xdr:col>
      <xdr:colOff>50800</xdr:colOff>
      <xdr:row>61</xdr:row>
      <xdr:rowOff>49530</xdr:rowOff>
    </xdr:to>
    <xdr:cxnSp macro="">
      <xdr:nvCxnSpPr>
        <xdr:cNvPr id="548" name="直線コネクタ 547"/>
        <xdr:cNvCxnSpPr/>
      </xdr:nvCxnSpPr>
      <xdr:spPr>
        <a:xfrm flipV="1">
          <a:off x="13144500" y="1008507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74947</xdr:rowOff>
    </xdr:from>
    <xdr:ext cx="405111" cy="259045"/>
    <xdr:sp macro="" textlink="">
      <xdr:nvSpPr>
        <xdr:cNvPr id="549" name="n_1mainValue【保健センター・保健所】&#10;有形固定資産減価償却率"/>
        <xdr:cNvSpPr txBox="1"/>
      </xdr:nvSpPr>
      <xdr:spPr>
        <a:xfrm>
          <a:off x="137420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550" name="n_2mainValue【保健センター・保健所】&#10;有形固定資産減価償却率"/>
        <xdr:cNvSpPr txBox="1"/>
      </xdr:nvSpPr>
      <xdr:spPr>
        <a:xfrm>
          <a:off x="12960994" y="986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572" name="直線コネクタ 571"/>
        <xdr:cNvCxnSpPr/>
      </xdr:nvCxnSpPr>
      <xdr:spPr>
        <a:xfrm flipV="1">
          <a:off x="19951064" y="9125712"/>
          <a:ext cx="0" cy="1339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73" name="【保健センター・保健所】&#10;一人当たり面積最小値テキスト"/>
        <xdr:cNvSpPr txBox="1"/>
      </xdr:nvSpPr>
      <xdr:spPr>
        <a:xfrm>
          <a:off x="199898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74" name="直線コネクタ 573"/>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575" name="【保健センター・保健所】&#10;一人当たり面積最大値テキスト"/>
        <xdr:cNvSpPr txBox="1"/>
      </xdr:nvSpPr>
      <xdr:spPr>
        <a:xfrm>
          <a:off x="19989800" y="891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576" name="直線コネクタ 575"/>
        <xdr:cNvCxnSpPr/>
      </xdr:nvCxnSpPr>
      <xdr:spPr>
        <a:xfrm>
          <a:off x="19881850" y="9125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577" name="【保健センター・保健所】&#10;一人当たり面積平均値テキスト"/>
        <xdr:cNvSpPr txBox="1"/>
      </xdr:nvSpPr>
      <xdr:spPr>
        <a:xfrm>
          <a:off x="19989800" y="1005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578" name="フローチャート: 判断 577"/>
        <xdr:cNvSpPr/>
      </xdr:nvSpPr>
      <xdr:spPr>
        <a:xfrm>
          <a:off x="19900900" y="100718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579" name="フローチャート: 判断 578"/>
        <xdr:cNvSpPr/>
      </xdr:nvSpPr>
      <xdr:spPr>
        <a:xfrm>
          <a:off x="19157950" y="10044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580" name="n_1aveValue【保健センター・保健所】&#10;一人当たり面積"/>
        <xdr:cNvSpPr txBox="1"/>
      </xdr:nvSpPr>
      <xdr:spPr>
        <a:xfrm>
          <a:off x="18980227" y="1013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581" name="フローチャート: 判断 580"/>
        <xdr:cNvSpPr/>
      </xdr:nvSpPr>
      <xdr:spPr>
        <a:xfrm>
          <a:off x="18345150" y="100169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25925</xdr:rowOff>
    </xdr:from>
    <xdr:ext cx="469744" cy="259045"/>
    <xdr:sp macro="" textlink="">
      <xdr:nvSpPr>
        <xdr:cNvPr id="582" name="n_2aveValue【保健センター・保健所】&#10;一人当たり面積"/>
        <xdr:cNvSpPr txBox="1"/>
      </xdr:nvSpPr>
      <xdr:spPr>
        <a:xfrm>
          <a:off x="18180127" y="1010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583" name="フローチャート: 判断 582"/>
        <xdr:cNvSpPr/>
      </xdr:nvSpPr>
      <xdr:spPr>
        <a:xfrm>
          <a:off x="17551400" y="1013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584" name="n_3aveValue【保健センター・保健所】&#10;一人当たり面積"/>
        <xdr:cNvSpPr txBox="1"/>
      </xdr:nvSpPr>
      <xdr:spPr>
        <a:xfrm>
          <a:off x="17386377" y="991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5" name="テキスト ボックス 58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90932</xdr:rowOff>
    </xdr:from>
    <xdr:to>
      <xdr:col>112</xdr:col>
      <xdr:colOff>38100</xdr:colOff>
      <xdr:row>61</xdr:row>
      <xdr:rowOff>21082</xdr:rowOff>
    </xdr:to>
    <xdr:sp macro="" textlink="">
      <xdr:nvSpPr>
        <xdr:cNvPr id="590" name="楕円 589"/>
        <xdr:cNvSpPr/>
      </xdr:nvSpPr>
      <xdr:spPr>
        <a:xfrm>
          <a:off x="19157950" y="100032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100076</xdr:rowOff>
    </xdr:from>
    <xdr:to>
      <xdr:col>107</xdr:col>
      <xdr:colOff>101600</xdr:colOff>
      <xdr:row>61</xdr:row>
      <xdr:rowOff>30226</xdr:rowOff>
    </xdr:to>
    <xdr:sp macro="" textlink="">
      <xdr:nvSpPr>
        <xdr:cNvPr id="591" name="楕円 590"/>
        <xdr:cNvSpPr/>
      </xdr:nvSpPr>
      <xdr:spPr>
        <a:xfrm>
          <a:off x="18345150" y="10012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141732</xdr:rowOff>
    </xdr:from>
    <xdr:to>
      <xdr:col>111</xdr:col>
      <xdr:colOff>177800</xdr:colOff>
      <xdr:row>60</xdr:row>
      <xdr:rowOff>150876</xdr:rowOff>
    </xdr:to>
    <xdr:cxnSp macro="">
      <xdr:nvCxnSpPr>
        <xdr:cNvPr id="592" name="直線コネクタ 591"/>
        <xdr:cNvCxnSpPr/>
      </xdr:nvCxnSpPr>
      <xdr:spPr>
        <a:xfrm flipV="1">
          <a:off x="18395950" y="10054082"/>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37609</xdr:rowOff>
    </xdr:from>
    <xdr:ext cx="469744" cy="259045"/>
    <xdr:sp macro="" textlink="">
      <xdr:nvSpPr>
        <xdr:cNvPr id="593" name="n_1mainValue【保健センター・保健所】&#10;一人当たり面積"/>
        <xdr:cNvSpPr txBox="1"/>
      </xdr:nvSpPr>
      <xdr:spPr>
        <a:xfrm>
          <a:off x="18980227" y="978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46753</xdr:rowOff>
    </xdr:from>
    <xdr:ext cx="469744" cy="259045"/>
    <xdr:sp macro="" textlink="">
      <xdr:nvSpPr>
        <xdr:cNvPr id="594" name="n_2mainValue【保健センター・保健所】&#10;一人当たり面積"/>
        <xdr:cNvSpPr txBox="1"/>
      </xdr:nvSpPr>
      <xdr:spPr>
        <a:xfrm>
          <a:off x="18180127" y="9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2" name="テキスト ボックス 621"/>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2" name="テキスト ボックス 631"/>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4" name="テキスト ボックス 63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636" name="直線コネクタ 635"/>
        <xdr:cNvCxnSpPr/>
      </xdr:nvCxnSpPr>
      <xdr:spPr>
        <a:xfrm flipV="1">
          <a:off x="14699614" y="165190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37" name="【庁舎】&#10;有形固定資産減価償却率最小値テキスト"/>
        <xdr:cNvSpPr txBox="1"/>
      </xdr:nvSpPr>
      <xdr:spPr>
        <a:xfrm>
          <a:off x="14738350" y="17992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38" name="直線コネクタ 637"/>
        <xdr:cNvCxnSpPr/>
      </xdr:nvCxnSpPr>
      <xdr:spPr>
        <a:xfrm>
          <a:off x="14611350" y="179886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9" name="【庁舎】&#10;有形固定資産減価償却率最大値テキスト"/>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0" name="直線コネクタ 639"/>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641" name="【庁舎】&#10;有形固定資産減価償却率平均値テキスト"/>
        <xdr:cNvSpPr txBox="1"/>
      </xdr:nvSpPr>
      <xdr:spPr>
        <a:xfrm>
          <a:off x="14738350" y="171324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42" name="フローチャート: 判断 641"/>
        <xdr:cNvSpPr/>
      </xdr:nvSpPr>
      <xdr:spPr>
        <a:xfrm>
          <a:off x="14649450" y="1715407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43" name="フローチャート: 判断 642"/>
        <xdr:cNvSpPr/>
      </xdr:nvSpPr>
      <xdr:spPr>
        <a:xfrm>
          <a:off x="13887450" y="1709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44" name="n_1aveValue【庁舎】&#10;有形固定資産減価償却率"/>
        <xdr:cNvSpPr txBox="1"/>
      </xdr:nvSpPr>
      <xdr:spPr>
        <a:xfrm>
          <a:off x="13742044" y="16872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645" name="フローチャート: 判断 644"/>
        <xdr:cNvSpPr/>
      </xdr:nvSpPr>
      <xdr:spPr>
        <a:xfrm>
          <a:off x="13093700" y="17139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646" name="n_2aveValue【庁舎】&#10;有形固定資産減価償却率"/>
        <xdr:cNvSpPr txBox="1"/>
      </xdr:nvSpPr>
      <xdr:spPr>
        <a:xfrm>
          <a:off x="12960994" y="17232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647" name="フローチャート: 判断 646"/>
        <xdr:cNvSpPr/>
      </xdr:nvSpPr>
      <xdr:spPr>
        <a:xfrm>
          <a:off x="12299950" y="172144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648" name="n_3aveValue【庁舎】&#10;有形固定資産減価償却率"/>
        <xdr:cNvSpPr txBox="1"/>
      </xdr:nvSpPr>
      <xdr:spPr>
        <a:xfrm>
          <a:off x="12167244" y="1698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9" name="テキスト ボックス 64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22134</xdr:rowOff>
    </xdr:from>
    <xdr:to>
      <xdr:col>81</xdr:col>
      <xdr:colOff>101600</xdr:colOff>
      <xdr:row>103</xdr:row>
      <xdr:rowOff>123734</xdr:rowOff>
    </xdr:to>
    <xdr:sp macro="" textlink="">
      <xdr:nvSpPr>
        <xdr:cNvPr id="654" name="楕円 653"/>
        <xdr:cNvSpPr/>
      </xdr:nvSpPr>
      <xdr:spPr>
        <a:xfrm>
          <a:off x="13887450" y="1710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128270</xdr:rowOff>
    </xdr:from>
    <xdr:to>
      <xdr:col>76</xdr:col>
      <xdr:colOff>165100</xdr:colOff>
      <xdr:row>101</xdr:row>
      <xdr:rowOff>58420</xdr:rowOff>
    </xdr:to>
    <xdr:sp macro="" textlink="">
      <xdr:nvSpPr>
        <xdr:cNvPr id="655" name="楕円 654"/>
        <xdr:cNvSpPr/>
      </xdr:nvSpPr>
      <xdr:spPr>
        <a:xfrm>
          <a:off x="130937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xdr:rowOff>
    </xdr:from>
    <xdr:to>
      <xdr:col>81</xdr:col>
      <xdr:colOff>50800</xdr:colOff>
      <xdr:row>103</xdr:row>
      <xdr:rowOff>72934</xdr:rowOff>
    </xdr:to>
    <xdr:cxnSp macro="">
      <xdr:nvCxnSpPr>
        <xdr:cNvPr id="656" name="直線コネクタ 655"/>
        <xdr:cNvCxnSpPr/>
      </xdr:nvCxnSpPr>
      <xdr:spPr>
        <a:xfrm>
          <a:off x="13144500" y="16752570"/>
          <a:ext cx="79375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114861</xdr:rowOff>
    </xdr:from>
    <xdr:ext cx="405111" cy="259045"/>
    <xdr:sp macro="" textlink="">
      <xdr:nvSpPr>
        <xdr:cNvPr id="657" name="n_1mainValue【庁舎】&#10;有形固定資産減価償却率"/>
        <xdr:cNvSpPr txBox="1"/>
      </xdr:nvSpPr>
      <xdr:spPr>
        <a:xfrm>
          <a:off x="13742044" y="1720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74947</xdr:rowOff>
    </xdr:from>
    <xdr:ext cx="405111" cy="259045"/>
    <xdr:sp macro="" textlink="">
      <xdr:nvSpPr>
        <xdr:cNvPr id="658" name="n_2mainValue【庁舎】&#10;有形固定資産減価償却率"/>
        <xdr:cNvSpPr txBox="1"/>
      </xdr:nvSpPr>
      <xdr:spPr>
        <a:xfrm>
          <a:off x="12960994" y="1647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82" name="直線コネクタ 681"/>
        <xdr:cNvCxnSpPr/>
      </xdr:nvCxnSpPr>
      <xdr:spPr>
        <a:xfrm flipV="1">
          <a:off x="19951064" y="166217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83" name="【庁舎】&#10;一人当たり面積最小値テキスト"/>
        <xdr:cNvSpPr txBox="1"/>
      </xdr:nvSpPr>
      <xdr:spPr>
        <a:xfrm>
          <a:off x="19989800"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84" name="直線コネクタ 683"/>
        <xdr:cNvCxnSpPr/>
      </xdr:nvCxnSpPr>
      <xdr:spPr>
        <a:xfrm>
          <a:off x="19881850" y="17922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85" name="【庁舎】&#10;一人当たり面積最大値テキスト"/>
        <xdr:cNvSpPr txBox="1"/>
      </xdr:nvSpPr>
      <xdr:spPr>
        <a:xfrm>
          <a:off x="19989800" y="1639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86" name="直線コネクタ 685"/>
        <xdr:cNvCxnSpPr/>
      </xdr:nvCxnSpPr>
      <xdr:spPr>
        <a:xfrm>
          <a:off x="19881850" y="1662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687" name="【庁舎】&#10;一人当たり面積平均値テキスト"/>
        <xdr:cNvSpPr txBox="1"/>
      </xdr:nvSpPr>
      <xdr:spPr>
        <a:xfrm>
          <a:off x="19989800" y="17533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88" name="フローチャート: 判断 687"/>
        <xdr:cNvSpPr/>
      </xdr:nvSpPr>
      <xdr:spPr>
        <a:xfrm>
          <a:off x="199009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89" name="フローチャート: 判断 688"/>
        <xdr:cNvSpPr/>
      </xdr:nvSpPr>
      <xdr:spPr>
        <a:xfrm>
          <a:off x="19157950" y="17571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62247</xdr:rowOff>
    </xdr:from>
    <xdr:ext cx="469744" cy="259045"/>
    <xdr:sp macro="" textlink="">
      <xdr:nvSpPr>
        <xdr:cNvPr id="690" name="n_1aveValue【庁舎】&#10;一人当たり面積"/>
        <xdr:cNvSpPr txBox="1"/>
      </xdr:nvSpPr>
      <xdr:spPr>
        <a:xfrm>
          <a:off x="189802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91" name="フローチャート: 判断 690"/>
        <xdr:cNvSpPr/>
      </xdr:nvSpPr>
      <xdr:spPr>
        <a:xfrm>
          <a:off x="18345150" y="1754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35577</xdr:rowOff>
    </xdr:from>
    <xdr:ext cx="469744" cy="259045"/>
    <xdr:sp macro="" textlink="">
      <xdr:nvSpPr>
        <xdr:cNvPr id="692" name="n_2aveValue【庁舎】&#10;一人当たり面積"/>
        <xdr:cNvSpPr txBox="1"/>
      </xdr:nvSpPr>
      <xdr:spPr>
        <a:xfrm>
          <a:off x="18180127" y="1763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93" name="フローチャート: 判断 692"/>
        <xdr:cNvSpPr/>
      </xdr:nvSpPr>
      <xdr:spPr>
        <a:xfrm>
          <a:off x="17551400" y="1760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94" name="n_3aveValue【庁舎】&#10;一人当たり面積"/>
        <xdr:cNvSpPr txBox="1"/>
      </xdr:nvSpPr>
      <xdr:spPr>
        <a:xfrm>
          <a:off x="17386377" y="1737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161289</xdr:rowOff>
    </xdr:from>
    <xdr:to>
      <xdr:col>112</xdr:col>
      <xdr:colOff>38100</xdr:colOff>
      <xdr:row>105</xdr:row>
      <xdr:rowOff>91439</xdr:rowOff>
    </xdr:to>
    <xdr:sp macro="" textlink="">
      <xdr:nvSpPr>
        <xdr:cNvPr id="700" name="楕円 699"/>
        <xdr:cNvSpPr/>
      </xdr:nvSpPr>
      <xdr:spPr>
        <a:xfrm>
          <a:off x="19157950" y="174205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1270</xdr:rowOff>
    </xdr:from>
    <xdr:to>
      <xdr:col>107</xdr:col>
      <xdr:colOff>101600</xdr:colOff>
      <xdr:row>105</xdr:row>
      <xdr:rowOff>102870</xdr:rowOff>
    </xdr:to>
    <xdr:sp macro="" textlink="">
      <xdr:nvSpPr>
        <xdr:cNvPr id="701" name="楕円 700"/>
        <xdr:cNvSpPr/>
      </xdr:nvSpPr>
      <xdr:spPr>
        <a:xfrm>
          <a:off x="18345150" y="17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40639</xdr:rowOff>
    </xdr:from>
    <xdr:to>
      <xdr:col>111</xdr:col>
      <xdr:colOff>177800</xdr:colOff>
      <xdr:row>105</xdr:row>
      <xdr:rowOff>52070</xdr:rowOff>
    </xdr:to>
    <xdr:cxnSp macro="">
      <xdr:nvCxnSpPr>
        <xdr:cNvPr id="702" name="直線コネクタ 701"/>
        <xdr:cNvCxnSpPr/>
      </xdr:nvCxnSpPr>
      <xdr:spPr>
        <a:xfrm flipV="1">
          <a:off x="18395950" y="17471389"/>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107966</xdr:rowOff>
    </xdr:from>
    <xdr:ext cx="469744" cy="259045"/>
    <xdr:sp macro="" textlink="">
      <xdr:nvSpPr>
        <xdr:cNvPr id="703" name="n_1mainValue【庁舎】&#10;一人当たり面積"/>
        <xdr:cNvSpPr txBox="1"/>
      </xdr:nvSpPr>
      <xdr:spPr>
        <a:xfrm>
          <a:off x="18980227" y="1719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119397</xdr:rowOff>
    </xdr:from>
    <xdr:ext cx="469744" cy="259045"/>
    <xdr:sp macro="" textlink="">
      <xdr:nvSpPr>
        <xdr:cNvPr id="704" name="n_2mainValue【庁舎】&#10;一人当たり面積"/>
        <xdr:cNvSpPr txBox="1"/>
      </xdr:nvSpPr>
      <xdr:spPr>
        <a:xfrm>
          <a:off x="18180127" y="172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昭和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年代後半から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半ばに建設された体育館・プール、福祉施設、庁舎における有形固定資産減価償却率は、いずれも前年度に実施した老朽化対策事業により比率は改善している。しかしながら、依然として類似団体内平均値を上回っている施設も多く、ほとんどの施設が建設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年が経過し老朽化も進んでいることから、長寿命化計画により修繕も含めた維持管理を適切に進めていくほか、町行政の根幹施設である庁舎については、建替えも含めた整備方針を今後定める必要がある。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町内には大型事業所も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少なく地方税収入も</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低迷して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おり、標準的な行政運営にかかる経費に対して標準的な税収入等は、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割程度にしか過ぎず、類似団体平均と比べても低い水準にある。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歳入面に関して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課題の一つである徴収率向上を図るうえで、特に滞納整理業務</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強化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歳入確保に努め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財政基盤の強化を図る。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103294</xdr:rowOff>
    </xdr:to>
    <xdr:cxnSp macro="">
      <xdr:nvCxnSpPr>
        <xdr:cNvPr id="68" name="直線コネクタ 67"/>
        <xdr:cNvCxnSpPr/>
      </xdr:nvCxnSpPr>
      <xdr:spPr>
        <a:xfrm flipV="1">
          <a:off x="4114800" y="74676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103294</xdr:rowOff>
    </xdr:from>
    <xdr:to>
      <xdr:col>19</xdr:col>
      <xdr:colOff>133350</xdr:colOff>
      <xdr:row>43</xdr:row>
      <xdr:rowOff>103294</xdr:rowOff>
    </xdr:to>
    <xdr:cxnSp macro="">
      <xdr:nvCxnSpPr>
        <xdr:cNvPr id="71" name="直線コネクタ 70"/>
        <xdr:cNvCxnSpPr/>
      </xdr:nvCxnSpPr>
      <xdr:spPr>
        <a:xfrm>
          <a:off x="3225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103294</xdr:rowOff>
    </xdr:from>
    <xdr:to>
      <xdr:col>15</xdr:col>
      <xdr:colOff>82550</xdr:colOff>
      <xdr:row>43</xdr:row>
      <xdr:rowOff>103294</xdr:rowOff>
    </xdr:to>
    <xdr:cxnSp macro="">
      <xdr:nvCxnSpPr>
        <xdr:cNvPr id="74" name="直線コネクタ 73"/>
        <xdr:cNvCxnSpPr/>
      </xdr:nvCxnSpPr>
      <xdr:spPr>
        <a:xfrm>
          <a:off x="2336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103294</xdr:rowOff>
    </xdr:to>
    <xdr:cxnSp macro="">
      <xdr:nvCxnSpPr>
        <xdr:cNvPr id="77" name="直線コネクタ 76"/>
        <xdr:cNvCxnSpPr/>
      </xdr:nvCxnSpPr>
      <xdr:spPr>
        <a:xfrm>
          <a:off x="1447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52494</xdr:rowOff>
    </xdr:from>
    <xdr:to>
      <xdr:col>19</xdr:col>
      <xdr:colOff>184150</xdr:colOff>
      <xdr:row>43</xdr:row>
      <xdr:rowOff>154094</xdr:rowOff>
    </xdr:to>
    <xdr:sp macro="" textlink="">
      <xdr:nvSpPr>
        <xdr:cNvPr id="89" name="楕円 88"/>
        <xdr:cNvSpPr/>
      </xdr:nvSpPr>
      <xdr:spPr>
        <a:xfrm>
          <a:off x="4064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138871</xdr:rowOff>
    </xdr:from>
    <xdr:ext cx="736600" cy="259045"/>
    <xdr:sp macro="" textlink="">
      <xdr:nvSpPr>
        <xdr:cNvPr id="90" name="テキスト ボックス 89"/>
        <xdr:cNvSpPr txBox="1"/>
      </xdr:nvSpPr>
      <xdr:spPr>
        <a:xfrm>
          <a:off x="3733800" y="751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52494</xdr:rowOff>
    </xdr:from>
    <xdr:to>
      <xdr:col>15</xdr:col>
      <xdr:colOff>133350</xdr:colOff>
      <xdr:row>43</xdr:row>
      <xdr:rowOff>154094</xdr:rowOff>
    </xdr:to>
    <xdr:sp macro="" textlink="">
      <xdr:nvSpPr>
        <xdr:cNvPr id="91" name="楕円 90"/>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138871</xdr:rowOff>
    </xdr:from>
    <xdr:ext cx="762000" cy="259045"/>
    <xdr:sp macro="" textlink="">
      <xdr:nvSpPr>
        <xdr:cNvPr id="92" name="テキスト ボックス 91"/>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138871</xdr:rowOff>
    </xdr:from>
    <xdr:ext cx="762000" cy="259045"/>
    <xdr:sp macro="" textlink="">
      <xdr:nvSpPr>
        <xdr:cNvPr id="96" name="テキスト ボックス 95"/>
        <xdr:cNvSpPr txBox="1"/>
      </xdr:nvSpPr>
      <xdr:spPr>
        <a:xfrm>
          <a:off x="1066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経常収支比率は、類似団体よりも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いるものの、人件費などの増により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依然として人件費、公債費の割合が高く硬直的な財政状況が続いており、高齢化率の上昇に伴う医療費、介護給付費などの経費が今後も増加することから、当面、高い水準で推移する状況が予想される。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行財政改革の推進により、今後も人件費や公債費の抑制を図り、義務的経費の削減に努める。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133604</xdr:rowOff>
    </xdr:to>
    <xdr:cxnSp macro="">
      <xdr:nvCxnSpPr>
        <xdr:cNvPr id="129" name="直線コネクタ 128"/>
        <xdr:cNvCxnSpPr/>
      </xdr:nvCxnSpPr>
      <xdr:spPr>
        <a:xfrm>
          <a:off x="4114800" y="1087704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63</xdr:row>
      <xdr:rowOff>75692</xdr:rowOff>
    </xdr:to>
    <xdr:cxnSp macro="">
      <xdr:nvCxnSpPr>
        <xdr:cNvPr id="132" name="直線コネクタ 131"/>
        <xdr:cNvCxnSpPr/>
      </xdr:nvCxnSpPr>
      <xdr:spPr>
        <a:xfrm>
          <a:off x="3225800" y="1072743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97536</xdr:rowOff>
    </xdr:to>
    <xdr:cxnSp macro="">
      <xdr:nvCxnSpPr>
        <xdr:cNvPr id="135" name="直線コネクタ 134"/>
        <xdr:cNvCxnSpPr/>
      </xdr:nvCxnSpPr>
      <xdr:spPr>
        <a:xfrm>
          <a:off x="2336800" y="1063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63</xdr:row>
      <xdr:rowOff>32258</xdr:rowOff>
    </xdr:to>
    <xdr:cxnSp macro="">
      <xdr:nvCxnSpPr>
        <xdr:cNvPr id="138" name="直線コネクタ 137"/>
        <xdr:cNvCxnSpPr/>
      </xdr:nvCxnSpPr>
      <xdr:spPr>
        <a:xfrm flipV="1">
          <a:off x="1447800" y="10630916"/>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1" name="フローチャート: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8" name="楕円 147"/>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9" name="財政構造の弾力性該当値テキスト"/>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0" name="楕円 149"/>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136669</xdr:rowOff>
    </xdr:from>
    <xdr:ext cx="736600" cy="259045"/>
    <xdr:sp macro="" textlink="">
      <xdr:nvSpPr>
        <xdr:cNvPr id="151" name="テキスト ボックス 150"/>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52" name="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53" name="テキスト ボックス 152"/>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4" name="楕円 153"/>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61993</xdr:rowOff>
    </xdr:from>
    <xdr:ext cx="762000" cy="259045"/>
    <xdr:sp macro="" textlink="">
      <xdr:nvSpPr>
        <xdr:cNvPr id="155" name="テキスト ボックス 154"/>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6" name="楕円 155"/>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7" name="テキスト ボックス 156"/>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人件費は、特別職の報酬</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の削減など、ここ数年にわたる行財政改革の推進により、決算額構成比（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％）は決して低い水準にあるとはいえないものの</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決算額は類似団体平均に比べて低くなっている。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一方、物件費は、事務事業の見直しによる内部経費の削減を図っているものの、地方創生に伴う新規事業</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のほか、事業の増加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による嘱託、臨時職員の増等により、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決算額は前年度に比べて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しており、今後も人件費、物件費の削減に努める。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150354</xdr:rowOff>
    </xdr:from>
    <xdr:to>
      <xdr:col>23</xdr:col>
      <xdr:colOff>133350</xdr:colOff>
      <xdr:row>81</xdr:row>
      <xdr:rowOff>155961</xdr:rowOff>
    </xdr:to>
    <xdr:cxnSp macro="">
      <xdr:nvCxnSpPr>
        <xdr:cNvPr id="192" name="直線コネクタ 191"/>
        <xdr:cNvCxnSpPr/>
      </xdr:nvCxnSpPr>
      <xdr:spPr>
        <a:xfrm flipV="1">
          <a:off x="4114800" y="14037804"/>
          <a:ext cx="838200" cy="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116058</xdr:rowOff>
    </xdr:from>
    <xdr:to>
      <xdr:col>19</xdr:col>
      <xdr:colOff>133350</xdr:colOff>
      <xdr:row>81</xdr:row>
      <xdr:rowOff>155961</xdr:rowOff>
    </xdr:to>
    <xdr:cxnSp macro="">
      <xdr:nvCxnSpPr>
        <xdr:cNvPr id="195" name="直線コネクタ 194"/>
        <xdr:cNvCxnSpPr/>
      </xdr:nvCxnSpPr>
      <xdr:spPr>
        <a:xfrm>
          <a:off x="3225800" y="14003508"/>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116058</xdr:rowOff>
    </xdr:from>
    <xdr:to>
      <xdr:col>15</xdr:col>
      <xdr:colOff>82550</xdr:colOff>
      <xdr:row>81</xdr:row>
      <xdr:rowOff>130161</xdr:rowOff>
    </xdr:to>
    <xdr:cxnSp macro="">
      <xdr:nvCxnSpPr>
        <xdr:cNvPr id="198" name="直線コネクタ 197"/>
        <xdr:cNvCxnSpPr/>
      </xdr:nvCxnSpPr>
      <xdr:spPr>
        <a:xfrm flipV="1">
          <a:off x="2336800" y="14003508"/>
          <a:ext cx="889000" cy="1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59992</xdr:rowOff>
    </xdr:from>
    <xdr:to>
      <xdr:col>11</xdr:col>
      <xdr:colOff>31750</xdr:colOff>
      <xdr:row>81</xdr:row>
      <xdr:rowOff>130161</xdr:rowOff>
    </xdr:to>
    <xdr:cxnSp macro="">
      <xdr:nvCxnSpPr>
        <xdr:cNvPr id="201" name="直線コネクタ 200"/>
        <xdr:cNvCxnSpPr/>
      </xdr:nvCxnSpPr>
      <xdr:spPr>
        <a:xfrm>
          <a:off x="1447800" y="13947442"/>
          <a:ext cx="889000" cy="7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4" name="フローチャート: 判断 203"/>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5" name="テキスト ボックス 204"/>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99554</xdr:rowOff>
    </xdr:from>
    <xdr:to>
      <xdr:col>23</xdr:col>
      <xdr:colOff>184150</xdr:colOff>
      <xdr:row>82</xdr:row>
      <xdr:rowOff>29704</xdr:rowOff>
    </xdr:to>
    <xdr:sp macro="" textlink="">
      <xdr:nvSpPr>
        <xdr:cNvPr id="211" name="楕円 210"/>
        <xdr:cNvSpPr/>
      </xdr:nvSpPr>
      <xdr:spPr>
        <a:xfrm>
          <a:off x="4902200" y="139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116081</xdr:rowOff>
    </xdr:from>
    <xdr:ext cx="762000" cy="259045"/>
    <xdr:sp macro="" textlink="">
      <xdr:nvSpPr>
        <xdr:cNvPr id="212" name="人件費・物件費等の状況該当値テキスト"/>
        <xdr:cNvSpPr txBox="1"/>
      </xdr:nvSpPr>
      <xdr:spPr>
        <a:xfrm>
          <a:off x="5041900" y="1383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105161</xdr:rowOff>
    </xdr:from>
    <xdr:to>
      <xdr:col>19</xdr:col>
      <xdr:colOff>184150</xdr:colOff>
      <xdr:row>82</xdr:row>
      <xdr:rowOff>35311</xdr:rowOff>
    </xdr:to>
    <xdr:sp macro="" textlink="">
      <xdr:nvSpPr>
        <xdr:cNvPr id="213" name="楕円 212"/>
        <xdr:cNvSpPr/>
      </xdr:nvSpPr>
      <xdr:spPr>
        <a:xfrm>
          <a:off x="4064000" y="139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45488</xdr:rowOff>
    </xdr:from>
    <xdr:ext cx="736600" cy="259045"/>
    <xdr:sp macro="" textlink="">
      <xdr:nvSpPr>
        <xdr:cNvPr id="214" name="テキスト ボックス 213"/>
        <xdr:cNvSpPr txBox="1"/>
      </xdr:nvSpPr>
      <xdr:spPr>
        <a:xfrm>
          <a:off x="3733800" y="1376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65258</xdr:rowOff>
    </xdr:from>
    <xdr:to>
      <xdr:col>15</xdr:col>
      <xdr:colOff>133350</xdr:colOff>
      <xdr:row>81</xdr:row>
      <xdr:rowOff>166858</xdr:rowOff>
    </xdr:to>
    <xdr:sp macro="" textlink="">
      <xdr:nvSpPr>
        <xdr:cNvPr id="215" name="楕円 214"/>
        <xdr:cNvSpPr/>
      </xdr:nvSpPr>
      <xdr:spPr>
        <a:xfrm>
          <a:off x="3175000" y="139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5585</xdr:rowOff>
    </xdr:from>
    <xdr:ext cx="762000" cy="259045"/>
    <xdr:sp macro="" textlink="">
      <xdr:nvSpPr>
        <xdr:cNvPr id="216" name="テキスト ボックス 215"/>
        <xdr:cNvSpPr txBox="1"/>
      </xdr:nvSpPr>
      <xdr:spPr>
        <a:xfrm>
          <a:off x="2844800" y="1372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79361</xdr:rowOff>
    </xdr:from>
    <xdr:to>
      <xdr:col>11</xdr:col>
      <xdr:colOff>82550</xdr:colOff>
      <xdr:row>82</xdr:row>
      <xdr:rowOff>9511</xdr:rowOff>
    </xdr:to>
    <xdr:sp macro="" textlink="">
      <xdr:nvSpPr>
        <xdr:cNvPr id="217" name="楕円 216"/>
        <xdr:cNvSpPr/>
      </xdr:nvSpPr>
      <xdr:spPr>
        <a:xfrm>
          <a:off x="2286000" y="139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19688</xdr:rowOff>
    </xdr:from>
    <xdr:ext cx="762000" cy="259045"/>
    <xdr:sp macro="" textlink="">
      <xdr:nvSpPr>
        <xdr:cNvPr id="218" name="テキスト ボックス 217"/>
        <xdr:cNvSpPr txBox="1"/>
      </xdr:nvSpPr>
      <xdr:spPr>
        <a:xfrm>
          <a:off x="1955800" y="1373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9192</xdr:rowOff>
    </xdr:from>
    <xdr:to>
      <xdr:col>7</xdr:col>
      <xdr:colOff>31750</xdr:colOff>
      <xdr:row>81</xdr:row>
      <xdr:rowOff>110792</xdr:rowOff>
    </xdr:to>
    <xdr:sp macro="" textlink="">
      <xdr:nvSpPr>
        <xdr:cNvPr id="219" name="楕円 218"/>
        <xdr:cNvSpPr/>
      </xdr:nvSpPr>
      <xdr:spPr>
        <a:xfrm>
          <a:off x="1397000" y="138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120969</xdr:rowOff>
    </xdr:from>
    <xdr:ext cx="762000" cy="259045"/>
    <xdr:sp macro="" textlink="">
      <xdr:nvSpPr>
        <xdr:cNvPr id="220" name="テキスト ボックス 219"/>
        <xdr:cNvSpPr txBox="1"/>
      </xdr:nvSpPr>
      <xdr:spPr>
        <a:xfrm>
          <a:off x="1066800" y="1366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のラスパイレス指数</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％だったものの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、類似団体平均の水準を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上回っていることから、地域の平均給与の状況を踏まえたうえで、今後も給与の適正化に努める。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68036</xdr:rowOff>
    </xdr:to>
    <xdr:cxnSp macro="">
      <xdr:nvCxnSpPr>
        <xdr:cNvPr id="256" name="直線コネクタ 255"/>
        <xdr:cNvCxnSpPr/>
      </xdr:nvCxnSpPr>
      <xdr:spPr>
        <a:xfrm flipV="1">
          <a:off x="16179800" y="1497269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68036</xdr:rowOff>
    </xdr:to>
    <xdr:cxnSp macro="">
      <xdr:nvCxnSpPr>
        <xdr:cNvPr id="259" name="直線コネクタ 258"/>
        <xdr:cNvCxnSpPr/>
      </xdr:nvCxnSpPr>
      <xdr:spPr>
        <a:xfrm>
          <a:off x="15290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68036</xdr:rowOff>
    </xdr:to>
    <xdr:cxnSp macro="">
      <xdr:nvCxnSpPr>
        <xdr:cNvPr id="262" name="直線コネクタ 261"/>
        <xdr:cNvCxnSpPr/>
      </xdr:nvCxnSpPr>
      <xdr:spPr>
        <a:xfrm flipV="1">
          <a:off x="14401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113998</xdr:rowOff>
    </xdr:to>
    <xdr:cxnSp macro="">
      <xdr:nvCxnSpPr>
        <xdr:cNvPr id="265" name="直線コネクタ 264"/>
        <xdr:cNvCxnSpPr/>
      </xdr:nvCxnSpPr>
      <xdr:spPr>
        <a:xfrm flipV="1">
          <a:off x="13512800" y="149841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68" name="フローチャート: 判断 267"/>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69" name="テキスト ボックス 268"/>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5" name="楕円 274"/>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6"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7" name="楕円 276"/>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8" name="テキスト ボックス 277"/>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79" name="楕円 278"/>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0" name="テキスト ボックス 279"/>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1" name="楕円 280"/>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2" name="テキスト ボックス 281"/>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63198</xdr:rowOff>
    </xdr:from>
    <xdr:to>
      <xdr:col>64</xdr:col>
      <xdr:colOff>152400</xdr:colOff>
      <xdr:row>87</xdr:row>
      <xdr:rowOff>164798</xdr:rowOff>
    </xdr:to>
    <xdr:sp macro="" textlink="">
      <xdr:nvSpPr>
        <xdr:cNvPr id="283" name="楕円 282"/>
        <xdr:cNvSpPr/>
      </xdr:nvSpPr>
      <xdr:spPr>
        <a:xfrm>
          <a:off x="13462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149575</xdr:rowOff>
    </xdr:from>
    <xdr:ext cx="762000" cy="259045"/>
    <xdr:sp macro="" textlink="">
      <xdr:nvSpPr>
        <xdr:cNvPr id="284" name="テキスト ボックス 283"/>
        <xdr:cNvSpPr txBox="1"/>
      </xdr:nvSpPr>
      <xdr:spPr>
        <a:xfrm>
          <a:off x="13131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定員適正化計画に基づく退職者の不補充による新規採用者の抑制により、類似団体平均よりも少ない職員数であるが、今後も行財政改革の推進により、職員数の抑制に努める。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37465</xdr:rowOff>
    </xdr:from>
    <xdr:to>
      <xdr:col>81</xdr:col>
      <xdr:colOff>44450</xdr:colOff>
      <xdr:row>60</xdr:row>
      <xdr:rowOff>40682</xdr:rowOff>
    </xdr:to>
    <xdr:cxnSp macro="">
      <xdr:nvCxnSpPr>
        <xdr:cNvPr id="319" name="直線コネクタ 318"/>
        <xdr:cNvCxnSpPr/>
      </xdr:nvCxnSpPr>
      <xdr:spPr>
        <a:xfrm>
          <a:off x="16179800" y="10324465"/>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18966</xdr:rowOff>
    </xdr:from>
    <xdr:to>
      <xdr:col>77</xdr:col>
      <xdr:colOff>44450</xdr:colOff>
      <xdr:row>60</xdr:row>
      <xdr:rowOff>37465</xdr:rowOff>
    </xdr:to>
    <xdr:cxnSp macro="">
      <xdr:nvCxnSpPr>
        <xdr:cNvPr id="322" name="直線コネクタ 321"/>
        <xdr:cNvCxnSpPr/>
      </xdr:nvCxnSpPr>
      <xdr:spPr>
        <a:xfrm>
          <a:off x="15290800" y="10305966"/>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60</xdr:row>
      <xdr:rowOff>18966</xdr:rowOff>
    </xdr:to>
    <xdr:cxnSp macro="">
      <xdr:nvCxnSpPr>
        <xdr:cNvPr id="325" name="直線コネクタ 324"/>
        <xdr:cNvCxnSpPr/>
      </xdr:nvCxnSpPr>
      <xdr:spPr>
        <a:xfrm>
          <a:off x="14401800" y="10283444"/>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157438</xdr:rowOff>
    </xdr:from>
    <xdr:to>
      <xdr:col>68</xdr:col>
      <xdr:colOff>152400</xdr:colOff>
      <xdr:row>59</xdr:row>
      <xdr:rowOff>167894</xdr:rowOff>
    </xdr:to>
    <xdr:cxnSp macro="">
      <xdr:nvCxnSpPr>
        <xdr:cNvPr id="328" name="直線コネクタ 327"/>
        <xdr:cNvCxnSpPr/>
      </xdr:nvCxnSpPr>
      <xdr:spPr>
        <a:xfrm>
          <a:off x="13512800" y="1027298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1" name="フローチャート: 判断 330"/>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2" name="テキスト ボックス 331"/>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161332</xdr:rowOff>
    </xdr:from>
    <xdr:to>
      <xdr:col>81</xdr:col>
      <xdr:colOff>95250</xdr:colOff>
      <xdr:row>60</xdr:row>
      <xdr:rowOff>91482</xdr:rowOff>
    </xdr:to>
    <xdr:sp macro="" textlink="">
      <xdr:nvSpPr>
        <xdr:cNvPr id="338" name="楕円 337"/>
        <xdr:cNvSpPr/>
      </xdr:nvSpPr>
      <xdr:spPr>
        <a:xfrm>
          <a:off x="16967200" y="102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6409</xdr:rowOff>
    </xdr:from>
    <xdr:ext cx="762000" cy="259045"/>
    <xdr:sp macro="" textlink="">
      <xdr:nvSpPr>
        <xdr:cNvPr id="339" name="定員管理の状況該当値テキスト"/>
        <xdr:cNvSpPr txBox="1"/>
      </xdr:nvSpPr>
      <xdr:spPr>
        <a:xfrm>
          <a:off x="17106900" y="1012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40" name="楕円 339"/>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41" name="テキスト ボックス 340"/>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139616</xdr:rowOff>
    </xdr:from>
    <xdr:to>
      <xdr:col>73</xdr:col>
      <xdr:colOff>44450</xdr:colOff>
      <xdr:row>60</xdr:row>
      <xdr:rowOff>69766</xdr:rowOff>
    </xdr:to>
    <xdr:sp macro="" textlink="">
      <xdr:nvSpPr>
        <xdr:cNvPr id="342" name="楕円 341"/>
        <xdr:cNvSpPr/>
      </xdr:nvSpPr>
      <xdr:spPr>
        <a:xfrm>
          <a:off x="15240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79943</xdr:rowOff>
    </xdr:from>
    <xdr:ext cx="762000" cy="259045"/>
    <xdr:sp macro="" textlink="">
      <xdr:nvSpPr>
        <xdr:cNvPr id="343" name="テキスト ボックス 342"/>
        <xdr:cNvSpPr txBox="1"/>
      </xdr:nvSpPr>
      <xdr:spPr>
        <a:xfrm>
          <a:off x="14909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117094</xdr:rowOff>
    </xdr:from>
    <xdr:to>
      <xdr:col>68</xdr:col>
      <xdr:colOff>203200</xdr:colOff>
      <xdr:row>60</xdr:row>
      <xdr:rowOff>47244</xdr:rowOff>
    </xdr:to>
    <xdr:sp macro="" textlink="">
      <xdr:nvSpPr>
        <xdr:cNvPr id="344" name="楕円 343"/>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57421</xdr:rowOff>
    </xdr:from>
    <xdr:ext cx="762000" cy="259045"/>
    <xdr:sp macro="" textlink="">
      <xdr:nvSpPr>
        <xdr:cNvPr id="345" name="テキスト ボックス 344"/>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106638</xdr:rowOff>
    </xdr:from>
    <xdr:to>
      <xdr:col>64</xdr:col>
      <xdr:colOff>152400</xdr:colOff>
      <xdr:row>60</xdr:row>
      <xdr:rowOff>36788</xdr:rowOff>
    </xdr:to>
    <xdr:sp macro="" textlink="">
      <xdr:nvSpPr>
        <xdr:cNvPr id="346" name="楕円 345"/>
        <xdr:cNvSpPr/>
      </xdr:nvSpPr>
      <xdr:spPr>
        <a:xfrm>
          <a:off x="13462000" y="102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46965</xdr:rowOff>
    </xdr:from>
    <xdr:ext cx="762000" cy="259045"/>
    <xdr:sp macro="" textlink="">
      <xdr:nvSpPr>
        <xdr:cNvPr id="347" name="テキスト ボックス 346"/>
        <xdr:cNvSpPr txBox="1"/>
      </xdr:nvSpPr>
      <xdr:spPr>
        <a:xfrm>
          <a:off x="13131800" y="999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年から平成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年度の間に実施したごみ処理場（中播北部行政事務組合）</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埋立最終処分場など、大型事業の地方債の償還が本格化したことなどから、一時期、実質公債費比率は高い数値にあったが、行財政改革により、Ｈ</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年度平均の実質公債費比率は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10.6</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％で類似団体平均（</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ポイント高いものの、前年度より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今後の推移としては、数年間は減少見込みであるものの、こども園整備事業や小・中学校等の老朽化対策事業のほか、現在推進している</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特定環境保全公共下水道事業</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にかかる地方債償還額</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増加により、その後は徐々に上昇していく見込みである。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138491</xdr:rowOff>
    </xdr:from>
    <xdr:to>
      <xdr:col>81</xdr:col>
      <xdr:colOff>44450</xdr:colOff>
      <xdr:row>41</xdr:row>
      <xdr:rowOff>1512</xdr:rowOff>
    </xdr:to>
    <xdr:cxnSp macro="">
      <xdr:nvCxnSpPr>
        <xdr:cNvPr id="384" name="直線コネクタ 383"/>
        <xdr:cNvCxnSpPr/>
      </xdr:nvCxnSpPr>
      <xdr:spPr>
        <a:xfrm flipV="1">
          <a:off x="16179800" y="6996491"/>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41</xdr:row>
      <xdr:rowOff>47474</xdr:rowOff>
    </xdr:to>
    <xdr:cxnSp macro="">
      <xdr:nvCxnSpPr>
        <xdr:cNvPr id="387" name="直線コネクタ 386"/>
        <xdr:cNvCxnSpPr/>
      </xdr:nvCxnSpPr>
      <xdr:spPr>
        <a:xfrm flipV="1">
          <a:off x="15290800" y="70309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47474</xdr:rowOff>
    </xdr:from>
    <xdr:to>
      <xdr:col>72</xdr:col>
      <xdr:colOff>203200</xdr:colOff>
      <xdr:row>41</xdr:row>
      <xdr:rowOff>81945</xdr:rowOff>
    </xdr:to>
    <xdr:cxnSp macro="">
      <xdr:nvCxnSpPr>
        <xdr:cNvPr id="390" name="直線コネクタ 389"/>
        <xdr:cNvCxnSpPr/>
      </xdr:nvCxnSpPr>
      <xdr:spPr>
        <a:xfrm flipV="1">
          <a:off x="14401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94343</xdr:rowOff>
    </xdr:to>
    <xdr:cxnSp macro="">
      <xdr:nvCxnSpPr>
        <xdr:cNvPr id="393" name="直線コネクタ 392"/>
        <xdr:cNvCxnSpPr/>
      </xdr:nvCxnSpPr>
      <xdr:spPr>
        <a:xfrm flipV="1">
          <a:off x="13512800" y="71113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396" name="フローチャート: 判断 395"/>
        <xdr:cNvSpPr/>
      </xdr:nvSpPr>
      <xdr:spPr>
        <a:xfrm>
          <a:off x="13462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397" name="テキスト ボックス 396"/>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403" name="楕円 402"/>
        <xdr:cNvSpPr/>
      </xdr:nvSpPr>
      <xdr:spPr>
        <a:xfrm>
          <a:off x="169672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59768</xdr:rowOff>
    </xdr:from>
    <xdr:ext cx="762000" cy="259045"/>
    <xdr:sp macro="" textlink="">
      <xdr:nvSpPr>
        <xdr:cNvPr id="404" name="公債費負担の状況該当値テキスト"/>
        <xdr:cNvSpPr txBox="1"/>
      </xdr:nvSpPr>
      <xdr:spPr>
        <a:xfrm>
          <a:off x="17106900" y="691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122162</xdr:rowOff>
    </xdr:from>
    <xdr:to>
      <xdr:col>77</xdr:col>
      <xdr:colOff>95250</xdr:colOff>
      <xdr:row>41</xdr:row>
      <xdr:rowOff>52312</xdr:rowOff>
    </xdr:to>
    <xdr:sp macro="" textlink="">
      <xdr:nvSpPr>
        <xdr:cNvPr id="405" name="楕円 404"/>
        <xdr:cNvSpPr/>
      </xdr:nvSpPr>
      <xdr:spPr>
        <a:xfrm>
          <a:off x="16129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37089</xdr:rowOff>
    </xdr:from>
    <xdr:ext cx="736600" cy="259045"/>
    <xdr:sp macro="" textlink="">
      <xdr:nvSpPr>
        <xdr:cNvPr id="406" name="テキスト ボックス 405"/>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168124</xdr:rowOff>
    </xdr:from>
    <xdr:to>
      <xdr:col>73</xdr:col>
      <xdr:colOff>44450</xdr:colOff>
      <xdr:row>41</xdr:row>
      <xdr:rowOff>98274</xdr:rowOff>
    </xdr:to>
    <xdr:sp macro="" textlink="">
      <xdr:nvSpPr>
        <xdr:cNvPr id="407" name="楕円 406"/>
        <xdr:cNvSpPr/>
      </xdr:nvSpPr>
      <xdr:spPr>
        <a:xfrm>
          <a:off x="15240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83051</xdr:rowOff>
    </xdr:from>
    <xdr:ext cx="762000" cy="259045"/>
    <xdr:sp macro="" textlink="">
      <xdr:nvSpPr>
        <xdr:cNvPr id="408" name="テキスト ボックス 407"/>
        <xdr:cNvSpPr txBox="1"/>
      </xdr:nvSpPr>
      <xdr:spPr>
        <a:xfrm>
          <a:off x="14909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09" name="楕円 408"/>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0" name="テキスト ボックス 409"/>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411" name="楕円 410"/>
        <xdr:cNvSpPr/>
      </xdr:nvSpPr>
      <xdr:spPr>
        <a:xfrm>
          <a:off x="13462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412" name="テキスト ボックス 41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標準財政規模が県下で最小である当町にとって、地方債残高（普通会計、公営企業及び一部事務組合）などの将来負担額が大きいため、将来負担比率は</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ポイント高い数値となって</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おり、また、</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と比べてもこども園新設事業や小中学校等の老朽化対策事業の実施などに</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る地方債残高の増により</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15.3</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と大幅に増加した。</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下水道事業等すでに計画している事業以外の投資的事業を抑制し、地方債の新規発行を極力抑えるとともに、行財政改革の着実な推進により人件費、公債費等をできる限り抑制することにより財政の健全化に努め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75112</xdr:rowOff>
    </xdr:from>
    <xdr:to>
      <xdr:col>81</xdr:col>
      <xdr:colOff>44450</xdr:colOff>
      <xdr:row>19</xdr:row>
      <xdr:rowOff>79466</xdr:rowOff>
    </xdr:to>
    <xdr:cxnSp macro="">
      <xdr:nvCxnSpPr>
        <xdr:cNvPr id="448" name="直線コネクタ 447"/>
        <xdr:cNvCxnSpPr/>
      </xdr:nvCxnSpPr>
      <xdr:spPr>
        <a:xfrm>
          <a:off x="16179800" y="3161212"/>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118792</xdr:rowOff>
    </xdr:from>
    <xdr:ext cx="762000" cy="259045"/>
    <xdr:sp macro="" textlink="">
      <xdr:nvSpPr>
        <xdr:cNvPr id="449" name="将来負担の状況平均値テキスト"/>
        <xdr:cNvSpPr txBox="1"/>
      </xdr:nvSpPr>
      <xdr:spPr>
        <a:xfrm>
          <a:off x="17106900" y="2347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138551</xdr:rowOff>
    </xdr:from>
    <xdr:to>
      <xdr:col>77</xdr:col>
      <xdr:colOff>44450</xdr:colOff>
      <xdr:row>18</xdr:row>
      <xdr:rowOff>75112</xdr:rowOff>
    </xdr:to>
    <xdr:cxnSp macro="">
      <xdr:nvCxnSpPr>
        <xdr:cNvPr id="451" name="直線コネクタ 450"/>
        <xdr:cNvCxnSpPr/>
      </xdr:nvCxnSpPr>
      <xdr:spPr>
        <a:xfrm>
          <a:off x="15290800" y="305320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3" name="テキスト ボックス 452"/>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138551</xdr:rowOff>
    </xdr:from>
    <xdr:to>
      <xdr:col>72</xdr:col>
      <xdr:colOff>203200</xdr:colOff>
      <xdr:row>18</xdr:row>
      <xdr:rowOff>13063</xdr:rowOff>
    </xdr:to>
    <xdr:cxnSp macro="">
      <xdr:nvCxnSpPr>
        <xdr:cNvPr id="454" name="直線コネクタ 453"/>
        <xdr:cNvCxnSpPr/>
      </xdr:nvCxnSpPr>
      <xdr:spPr>
        <a:xfrm flipV="1">
          <a:off x="14401800" y="305320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6" name="テキスト ボックス 455"/>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13063</xdr:rowOff>
    </xdr:from>
    <xdr:to>
      <xdr:col>68</xdr:col>
      <xdr:colOff>152400</xdr:colOff>
      <xdr:row>19</xdr:row>
      <xdr:rowOff>113937</xdr:rowOff>
    </xdr:to>
    <xdr:cxnSp macro="">
      <xdr:nvCxnSpPr>
        <xdr:cNvPr id="457" name="直線コネクタ 456"/>
        <xdr:cNvCxnSpPr/>
      </xdr:nvCxnSpPr>
      <xdr:spPr>
        <a:xfrm flipV="1">
          <a:off x="13512800" y="3099163"/>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9" name="テキスト ボックス 458"/>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60" name="フローチャート: 判断 459"/>
        <xdr:cNvSpPr/>
      </xdr:nvSpPr>
      <xdr:spPr>
        <a:xfrm>
          <a:off x="13462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61" name="テキスト ボックス 460"/>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28666</xdr:rowOff>
    </xdr:from>
    <xdr:to>
      <xdr:col>81</xdr:col>
      <xdr:colOff>95250</xdr:colOff>
      <xdr:row>19</xdr:row>
      <xdr:rowOff>130266</xdr:rowOff>
    </xdr:to>
    <xdr:sp macro="" textlink="">
      <xdr:nvSpPr>
        <xdr:cNvPr id="467" name="楕円 466"/>
        <xdr:cNvSpPr/>
      </xdr:nvSpPr>
      <xdr:spPr>
        <a:xfrm>
          <a:off x="169672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743</xdr:rowOff>
    </xdr:from>
    <xdr:ext cx="762000" cy="259045"/>
    <xdr:sp macro="" textlink="">
      <xdr:nvSpPr>
        <xdr:cNvPr id="468" name="将来負担の状況該当値テキスト"/>
        <xdr:cNvSpPr txBox="1"/>
      </xdr:nvSpPr>
      <xdr:spPr>
        <a:xfrm>
          <a:off x="17106900" y="325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24312</xdr:rowOff>
    </xdr:from>
    <xdr:to>
      <xdr:col>77</xdr:col>
      <xdr:colOff>95250</xdr:colOff>
      <xdr:row>18</xdr:row>
      <xdr:rowOff>125912</xdr:rowOff>
    </xdr:to>
    <xdr:sp macro="" textlink="">
      <xdr:nvSpPr>
        <xdr:cNvPr id="469" name="楕円 468"/>
        <xdr:cNvSpPr/>
      </xdr:nvSpPr>
      <xdr:spPr>
        <a:xfrm>
          <a:off x="16129000" y="31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110688</xdr:rowOff>
    </xdr:from>
    <xdr:ext cx="736600" cy="259045"/>
    <xdr:sp macro="" textlink="">
      <xdr:nvSpPr>
        <xdr:cNvPr id="470" name="テキスト ボックス 469"/>
        <xdr:cNvSpPr txBox="1"/>
      </xdr:nvSpPr>
      <xdr:spPr>
        <a:xfrm>
          <a:off x="15798800" y="319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87751</xdr:rowOff>
    </xdr:from>
    <xdr:to>
      <xdr:col>73</xdr:col>
      <xdr:colOff>44450</xdr:colOff>
      <xdr:row>18</xdr:row>
      <xdr:rowOff>17901</xdr:rowOff>
    </xdr:to>
    <xdr:sp macro="" textlink="">
      <xdr:nvSpPr>
        <xdr:cNvPr id="471" name="楕円 470"/>
        <xdr:cNvSpPr/>
      </xdr:nvSpPr>
      <xdr:spPr>
        <a:xfrm>
          <a:off x="15240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2678</xdr:rowOff>
    </xdr:from>
    <xdr:ext cx="762000" cy="259045"/>
    <xdr:sp macro="" textlink="">
      <xdr:nvSpPr>
        <xdr:cNvPr id="472" name="テキスト ボックス 471"/>
        <xdr:cNvSpPr txBox="1"/>
      </xdr:nvSpPr>
      <xdr:spPr>
        <a:xfrm>
          <a:off x="14909800" y="308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133713</xdr:rowOff>
    </xdr:from>
    <xdr:to>
      <xdr:col>68</xdr:col>
      <xdr:colOff>203200</xdr:colOff>
      <xdr:row>18</xdr:row>
      <xdr:rowOff>63863</xdr:rowOff>
    </xdr:to>
    <xdr:sp macro="" textlink="">
      <xdr:nvSpPr>
        <xdr:cNvPr id="473" name="楕円 472"/>
        <xdr:cNvSpPr/>
      </xdr:nvSpPr>
      <xdr:spPr>
        <a:xfrm>
          <a:off x="14351000" y="30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48640</xdr:rowOff>
    </xdr:from>
    <xdr:ext cx="762000" cy="259045"/>
    <xdr:sp macro="" textlink="">
      <xdr:nvSpPr>
        <xdr:cNvPr id="474" name="テキスト ボックス 473"/>
        <xdr:cNvSpPr txBox="1"/>
      </xdr:nvSpPr>
      <xdr:spPr>
        <a:xfrm>
          <a:off x="14020800" y="31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63137</xdr:rowOff>
    </xdr:from>
    <xdr:to>
      <xdr:col>64</xdr:col>
      <xdr:colOff>152400</xdr:colOff>
      <xdr:row>19</xdr:row>
      <xdr:rowOff>164737</xdr:rowOff>
    </xdr:to>
    <xdr:sp macro="" textlink="">
      <xdr:nvSpPr>
        <xdr:cNvPr id="475" name="楕円 474"/>
        <xdr:cNvSpPr/>
      </xdr:nvSpPr>
      <xdr:spPr>
        <a:xfrm>
          <a:off x="13462000" y="33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149514</xdr:rowOff>
    </xdr:from>
    <xdr:ext cx="762000" cy="259045"/>
    <xdr:sp macro="" textlink="">
      <xdr:nvSpPr>
        <xdr:cNvPr id="476" name="テキスト ボックス 475"/>
        <xdr:cNvSpPr txBox="1"/>
      </xdr:nvSpPr>
      <xdr:spPr>
        <a:xfrm>
          <a:off x="13131800" y="34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の推進により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、各種手当等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人件費の削減を進めて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いるものの、平成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年度は地方創生に伴う新規事業等の増加を見込み、職員数を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名増加したことなどにより、結果として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ポイント上回っており、今後も行財政改革の推進により人件費の抑制に努め</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8890</xdr:rowOff>
    </xdr:to>
    <xdr:cxnSp macro="">
      <xdr:nvCxnSpPr>
        <xdr:cNvPr id="66" name="直線コネクタ 65"/>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1270</xdr:rowOff>
    </xdr:to>
    <xdr:cxnSp macro="">
      <xdr:nvCxnSpPr>
        <xdr:cNvPr id="69" name="直線コネクタ 68"/>
        <xdr:cNvCxnSpPr/>
      </xdr:nvCxnSpPr>
      <xdr:spPr>
        <a:xfrm>
          <a:off x="3098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73660</xdr:rowOff>
    </xdr:to>
    <xdr:cxnSp macro="">
      <xdr:nvCxnSpPr>
        <xdr:cNvPr id="72" name="直線コネクタ 71"/>
        <xdr:cNvCxnSpPr/>
      </xdr:nvCxnSpPr>
      <xdr:spPr>
        <a:xfrm>
          <a:off x="2209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66040</xdr:rowOff>
    </xdr:to>
    <xdr:cxnSp macro="">
      <xdr:nvCxnSpPr>
        <xdr:cNvPr id="75" name="直線コネクタ 74"/>
        <xdr:cNvCxnSpPr/>
      </xdr:nvCxnSpPr>
      <xdr:spPr>
        <a:xfrm flipV="1">
          <a:off x="1320800" y="6200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92" name="テキスト ボックス 91"/>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行財政改革に基づき、各種イベント、支所、老朽化施設等の廃止</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のほか、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旅費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の内部経費の見直しを進めた結果、類似団体平均より大幅に低くなっている。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地方創生事業の実施による嘱託・臨時職員の増のほか、駅施設等環境整備事業基本構想策定業務をはじめとする各種計画策定業務などの実施</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、今後も各種システム関連経費などの内部経費を見直</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すなど</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、引き続き物件費の抑制に努める。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157480</xdr:rowOff>
    </xdr:from>
    <xdr:to>
      <xdr:col>82</xdr:col>
      <xdr:colOff>107950</xdr:colOff>
      <xdr:row>21</xdr:row>
      <xdr:rowOff>46990</xdr:rowOff>
    </xdr:to>
    <xdr:cxnSp macro="">
      <xdr:nvCxnSpPr>
        <xdr:cNvPr id="122" name="直線コネクタ 121"/>
        <xdr:cNvCxnSpPr/>
      </xdr:nvCxnSpPr>
      <xdr:spPr>
        <a:xfrm flipV="1">
          <a:off x="16510000" y="255778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72407</xdr:rowOff>
    </xdr:from>
    <xdr:ext cx="762000" cy="259045"/>
    <xdr:sp macro="" textlink="">
      <xdr:nvSpPr>
        <xdr:cNvPr id="125" name="物件費最大値テキスト"/>
        <xdr:cNvSpPr txBox="1"/>
      </xdr:nvSpPr>
      <xdr:spPr>
        <a:xfrm>
          <a:off x="16598900" y="230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157480</xdr:rowOff>
    </xdr:from>
    <xdr:to>
      <xdr:col>82</xdr:col>
      <xdr:colOff>196850</xdr:colOff>
      <xdr:row>14</xdr:row>
      <xdr:rowOff>157480</xdr:rowOff>
    </xdr:to>
    <xdr:cxnSp macro="">
      <xdr:nvCxnSpPr>
        <xdr:cNvPr id="126" name="直線コネクタ 125"/>
        <xdr:cNvCxnSpPr/>
      </xdr:nvCxnSpPr>
      <xdr:spPr>
        <a:xfrm>
          <a:off x="16421100" y="255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15</xdr:row>
      <xdr:rowOff>115570</xdr:rowOff>
    </xdr:to>
    <xdr:cxnSp macro="">
      <xdr:nvCxnSpPr>
        <xdr:cNvPr id="127" name="直線コネクタ 126"/>
        <xdr:cNvCxnSpPr/>
      </xdr:nvCxnSpPr>
      <xdr:spPr>
        <a:xfrm>
          <a:off x="15671800" y="247396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35560</xdr:rowOff>
    </xdr:from>
    <xdr:to>
      <xdr:col>78</xdr:col>
      <xdr:colOff>69850</xdr:colOff>
      <xdr:row>14</xdr:row>
      <xdr:rowOff>73660</xdr:rowOff>
    </xdr:to>
    <xdr:cxnSp macro="">
      <xdr:nvCxnSpPr>
        <xdr:cNvPr id="130" name="直線コネクタ 129"/>
        <xdr:cNvCxnSpPr/>
      </xdr:nvCxnSpPr>
      <xdr:spPr>
        <a:xfrm>
          <a:off x="14782800" y="2435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137160</xdr:rowOff>
    </xdr:from>
    <xdr:to>
      <xdr:col>78</xdr:col>
      <xdr:colOff>120650</xdr:colOff>
      <xdr:row>17</xdr:row>
      <xdr:rowOff>67310</xdr:rowOff>
    </xdr:to>
    <xdr:sp macro="" textlink="">
      <xdr:nvSpPr>
        <xdr:cNvPr id="131" name="フローチャート: 判断 130"/>
        <xdr:cNvSpPr/>
      </xdr:nvSpPr>
      <xdr:spPr>
        <a:xfrm>
          <a:off x="15621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32" name="テキスト ボックス 131"/>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35560</xdr:rowOff>
    </xdr:from>
    <xdr:to>
      <xdr:col>73</xdr:col>
      <xdr:colOff>180975</xdr:colOff>
      <xdr:row>14</xdr:row>
      <xdr:rowOff>142240</xdr:rowOff>
    </xdr:to>
    <xdr:cxnSp macro="">
      <xdr:nvCxnSpPr>
        <xdr:cNvPr id="133" name="直線コネクタ 132"/>
        <xdr:cNvCxnSpPr/>
      </xdr:nvCxnSpPr>
      <xdr:spPr>
        <a:xfrm flipV="1">
          <a:off x="13893800" y="24358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4" name="フローチャート: 判断 133"/>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35" name="テキスト ボックス 134"/>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142240</xdr:rowOff>
    </xdr:to>
    <xdr:cxnSp macro="">
      <xdr:nvCxnSpPr>
        <xdr:cNvPr id="136" name="直線コネクタ 135"/>
        <xdr:cNvCxnSpPr/>
      </xdr:nvCxnSpPr>
      <xdr:spPr>
        <a:xfrm>
          <a:off x="13004800" y="247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7" name="フローチャート: 判断 136"/>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8" name="テキスト ボックス 137"/>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9" name="フローチャート: 判断 138"/>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40" name="テキスト ボックス 139"/>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6" name="楕円 145"/>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7"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8" name="楕円 147"/>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9" name="テキスト ボックス 148"/>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2" name="楕円 151"/>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3" name="テキスト ボックス 152"/>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22860</xdr:rowOff>
    </xdr:from>
    <xdr:to>
      <xdr:col>65</xdr:col>
      <xdr:colOff>53975</xdr:colOff>
      <xdr:row>14</xdr:row>
      <xdr:rowOff>124460</xdr:rowOff>
    </xdr:to>
    <xdr:sp macro="" textlink="">
      <xdr:nvSpPr>
        <xdr:cNvPr id="154" name="楕円 153"/>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134637</xdr:rowOff>
    </xdr:from>
    <xdr:ext cx="762000" cy="259045"/>
    <xdr:sp macro="" textlink="">
      <xdr:nvSpPr>
        <xdr:cNvPr id="155" name="テキスト ボックス 154"/>
        <xdr:cNvSpPr txBox="1"/>
      </xdr:nvSpPr>
      <xdr:spPr>
        <a:xfrm>
          <a:off x="12623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扶助費に係る経常収支比率は、前年度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類似団体平均と比べて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医療助成費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などの社会保障関連経費</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が減少したことが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大きな要因である。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これらの経費はなかなか削減することが難しいが、資格審査等の適正化を進めていくことで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、今後も引き続き、できる限りの抑制に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2" name="直線コネクタ 181"/>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5"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6" name="直線コネクタ 185"/>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6350</xdr:rowOff>
    </xdr:from>
    <xdr:to>
      <xdr:col>24</xdr:col>
      <xdr:colOff>25400</xdr:colOff>
      <xdr:row>57</xdr:row>
      <xdr:rowOff>44450</xdr:rowOff>
    </xdr:to>
    <xdr:cxnSp macro="">
      <xdr:nvCxnSpPr>
        <xdr:cNvPr id="187" name="直線コネクタ 186"/>
        <xdr:cNvCxnSpPr/>
      </xdr:nvCxnSpPr>
      <xdr:spPr>
        <a:xfrm flipV="1">
          <a:off x="3987800" y="977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8"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9" name="フローチャート: 判断 188"/>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44450</xdr:rowOff>
    </xdr:to>
    <xdr:cxnSp macro="">
      <xdr:nvCxnSpPr>
        <xdr:cNvPr id="190" name="直線コネクタ 189"/>
        <xdr:cNvCxnSpPr/>
      </xdr:nvCxnSpPr>
      <xdr:spPr>
        <a:xfrm>
          <a:off x="3098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1" name="フローチャート: 判断 190"/>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2" name="テキスト ボックス 19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127000</xdr:rowOff>
    </xdr:to>
    <xdr:cxnSp macro="">
      <xdr:nvCxnSpPr>
        <xdr:cNvPr id="193" name="直線コネクタ 192"/>
        <xdr:cNvCxnSpPr/>
      </xdr:nvCxnSpPr>
      <xdr:spPr>
        <a:xfrm>
          <a:off x="2209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4" name="フローチャート: 判断 193"/>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5" name="テキスト ボックス 194"/>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101600</xdr:rowOff>
    </xdr:to>
    <xdr:cxnSp macro="">
      <xdr:nvCxnSpPr>
        <xdr:cNvPr id="196" name="直線コネクタ 195"/>
        <xdr:cNvCxnSpPr/>
      </xdr:nvCxnSpPr>
      <xdr:spPr>
        <a:xfrm>
          <a:off x="1320800" y="9690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7" name="フローチャート: 判断 196"/>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8" name="テキスト ボックス 197"/>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9" name="フローチャート: 判断 198"/>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0" name="テキスト ボックス 199"/>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6" name="楕円 205"/>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7"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8" name="楕円 207"/>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09" name="テキスト ボックス 208"/>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0" name="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1" name="テキスト ボックス 210"/>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2" name="楕円 211"/>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3" name="テキスト ボックス 212"/>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4" name="楕円 213"/>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5" name="テキスト ボックス 214"/>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その他（国保・介護保険・後期高齢者医療特別会計などへの繰出金、維持補修費）に</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かか</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る経常収支比率が平成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年度から類似団体平均を下回っているのは、下水道事業会計を法適用事業に振り替えたことにより繰出金から補助費に振り替わったことが主な</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因である。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年度は、特別会計への繰出金等の増により、前年度に比べて</a:t>
          </a:r>
          <a:r>
            <a:rPr kumimoji="1" lang="en-US"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ポイント増加しており、</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高齢化に伴う介護保険事業等への繰出金が増加すると見込まれる</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、介護保険料の適正化を図</a:t>
          </a:r>
          <a:r>
            <a:rPr kumimoji="1" lang="ja-JP" altLang="en-US"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るなど</a:t>
          </a:r>
          <a:r>
            <a:rPr kumimoji="1"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経費の抑制に努める。</a:t>
          </a:r>
          <a:endParaRPr kumimoji="0" lang="ja-JP" altLang="ja-JP" sz="11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5" name="直線コネクタ 244"/>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6"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7" name="直線コネクタ 246"/>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48"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49" name="直線コネクタ 248"/>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118835</xdr:rowOff>
    </xdr:from>
    <xdr:to>
      <xdr:col>82</xdr:col>
      <xdr:colOff>107950</xdr:colOff>
      <xdr:row>55</xdr:row>
      <xdr:rowOff>131899</xdr:rowOff>
    </xdr:to>
    <xdr:cxnSp macro="">
      <xdr:nvCxnSpPr>
        <xdr:cNvPr id="250" name="直線コネクタ 249"/>
        <xdr:cNvCxnSpPr/>
      </xdr:nvCxnSpPr>
      <xdr:spPr>
        <a:xfrm>
          <a:off x="15671800" y="95485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118835</xdr:rowOff>
    </xdr:to>
    <xdr:cxnSp macro="">
      <xdr:nvCxnSpPr>
        <xdr:cNvPr id="253" name="直線コネクタ 252"/>
        <xdr:cNvCxnSpPr/>
      </xdr:nvCxnSpPr>
      <xdr:spPr>
        <a:xfrm>
          <a:off x="14782800" y="94767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4" name="フローチャート: 判断 253"/>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5" name="テキスト ボックス 254"/>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113937</xdr:rowOff>
    </xdr:from>
    <xdr:to>
      <xdr:col>73</xdr:col>
      <xdr:colOff>180975</xdr:colOff>
      <xdr:row>55</xdr:row>
      <xdr:rowOff>46990</xdr:rowOff>
    </xdr:to>
    <xdr:cxnSp macro="">
      <xdr:nvCxnSpPr>
        <xdr:cNvPr id="256" name="直線コネクタ 255"/>
        <xdr:cNvCxnSpPr/>
      </xdr:nvCxnSpPr>
      <xdr:spPr>
        <a:xfrm>
          <a:off x="13893800" y="93722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7" name="フローチャート: 判断 256"/>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113592</xdr:rowOff>
    </xdr:from>
    <xdr:ext cx="762000" cy="259045"/>
    <xdr:sp macro="" textlink="">
      <xdr:nvSpPr>
        <xdr:cNvPr id="258" name="テキスト ボックス 257"/>
        <xdr:cNvSpPr txBox="1"/>
      </xdr:nvSpPr>
      <xdr:spPr>
        <a:xfrm>
          <a:off x="14401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113937</xdr:rowOff>
    </xdr:from>
    <xdr:to>
      <xdr:col>69</xdr:col>
      <xdr:colOff>92075</xdr:colOff>
      <xdr:row>55</xdr:row>
      <xdr:rowOff>46990</xdr:rowOff>
    </xdr:to>
    <xdr:cxnSp macro="">
      <xdr:nvCxnSpPr>
        <xdr:cNvPr id="259" name="直線コネクタ 258"/>
        <xdr:cNvCxnSpPr/>
      </xdr:nvCxnSpPr>
      <xdr:spPr>
        <a:xfrm flipV="1">
          <a:off x="13004800" y="9372237"/>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0" name="フローチャート: 判断 259"/>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87465</xdr:rowOff>
    </xdr:from>
    <xdr:ext cx="762000" cy="259045"/>
    <xdr:sp macro="" textlink="">
      <xdr:nvSpPr>
        <xdr:cNvPr id="261" name="テキスト ボックス 260"/>
        <xdr:cNvSpPr txBox="1"/>
      </xdr:nvSpPr>
      <xdr:spPr>
        <a:xfrm>
          <a:off x="13512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2" name="フローチャート: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3" name="テキスト ボックス 262"/>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69" name="楕円 268"/>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0"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68035</xdr:rowOff>
    </xdr:from>
    <xdr:to>
      <xdr:col>78</xdr:col>
      <xdr:colOff>120650</xdr:colOff>
      <xdr:row>55</xdr:row>
      <xdr:rowOff>169635</xdr:rowOff>
    </xdr:to>
    <xdr:sp macro="" textlink="">
      <xdr:nvSpPr>
        <xdr:cNvPr id="271" name="楕円 270"/>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72" name="テキスト ボックス 271"/>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3" name="楕円 272"/>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4" name="テキスト ボックス 273"/>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63137</xdr:rowOff>
    </xdr:from>
    <xdr:to>
      <xdr:col>69</xdr:col>
      <xdr:colOff>142875</xdr:colOff>
      <xdr:row>54</xdr:row>
      <xdr:rowOff>164737</xdr:rowOff>
    </xdr:to>
    <xdr:sp macro="" textlink="">
      <xdr:nvSpPr>
        <xdr:cNvPr id="275" name="楕円 274"/>
        <xdr:cNvSpPr/>
      </xdr:nvSpPr>
      <xdr:spPr>
        <a:xfrm>
          <a:off x="13843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3464</xdr:rowOff>
    </xdr:from>
    <xdr:ext cx="762000" cy="259045"/>
    <xdr:sp macro="" textlink="">
      <xdr:nvSpPr>
        <xdr:cNvPr id="276" name="テキスト ボックス 275"/>
        <xdr:cNvSpPr txBox="1"/>
      </xdr:nvSpPr>
      <xdr:spPr>
        <a:xfrm>
          <a:off x="13512800" y="909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7" name="楕円 276"/>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8" name="テキスト ボックス 277"/>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ポイント上回っているが、これは平成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年度から下水道事業会計を法適用事業に切り替えたことにより、繰出金から補助金に切り替わったことが主な</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下水道事業会計補助金などの減により、前年度に比べて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ポイント減少しており、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一部事務組合（ごみ、し尿）などの負担金等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も含めて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事業内容を見直し経費を抑制していく方針である。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3" name="直線コネクタ 302"/>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4"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5" name="直線コネクタ 304"/>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7" name="直線コネクタ 30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99568</xdr:rowOff>
    </xdr:to>
    <xdr:cxnSp macro="">
      <xdr:nvCxnSpPr>
        <xdr:cNvPr id="308" name="直線コネクタ 307"/>
        <xdr:cNvCxnSpPr/>
      </xdr:nvCxnSpPr>
      <xdr:spPr>
        <a:xfrm flipV="1">
          <a:off x="15671800" y="6573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9"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0" name="フローチャート: 判断 309"/>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72136</xdr:rowOff>
    </xdr:from>
    <xdr:to>
      <xdr:col>78</xdr:col>
      <xdr:colOff>69850</xdr:colOff>
      <xdr:row>38</xdr:row>
      <xdr:rowOff>99568</xdr:rowOff>
    </xdr:to>
    <xdr:cxnSp macro="">
      <xdr:nvCxnSpPr>
        <xdr:cNvPr id="311" name="直線コネクタ 310"/>
        <xdr:cNvCxnSpPr/>
      </xdr:nvCxnSpPr>
      <xdr:spPr>
        <a:xfrm>
          <a:off x="14782800" y="6587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2" name="フローチャート: 判断 31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3" name="テキスト ボックス 31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72136</xdr:rowOff>
    </xdr:to>
    <xdr:cxnSp macro="">
      <xdr:nvCxnSpPr>
        <xdr:cNvPr id="314" name="直線コネクタ 313"/>
        <xdr:cNvCxnSpPr/>
      </xdr:nvCxnSpPr>
      <xdr:spPr>
        <a:xfrm>
          <a:off x="13893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5" name="フローチャート: 判断 314"/>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6" name="テキスト ボックス 315"/>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85852</xdr:rowOff>
    </xdr:to>
    <xdr:cxnSp macro="">
      <xdr:nvCxnSpPr>
        <xdr:cNvPr id="317" name="直線コネクタ 316"/>
        <xdr:cNvCxnSpPr/>
      </xdr:nvCxnSpPr>
      <xdr:spPr>
        <a:xfrm flipV="1">
          <a:off x="13004800" y="65689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8" name="フローチャート: 判断 317"/>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9" name="テキスト ボックス 318"/>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20" name="フローチャート: 判断 31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21" name="テキスト ボックス 320"/>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7" name="楕円 326"/>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8"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9" name="楕円 328"/>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0" name="テキスト ボックス 329"/>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21336</xdr:rowOff>
    </xdr:from>
    <xdr:to>
      <xdr:col>74</xdr:col>
      <xdr:colOff>31750</xdr:colOff>
      <xdr:row>38</xdr:row>
      <xdr:rowOff>122936</xdr:rowOff>
    </xdr:to>
    <xdr:sp macro="" textlink="">
      <xdr:nvSpPr>
        <xdr:cNvPr id="331" name="楕円 330"/>
        <xdr:cNvSpPr/>
      </xdr:nvSpPr>
      <xdr:spPr>
        <a:xfrm>
          <a:off x="14732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107713</xdr:rowOff>
    </xdr:from>
    <xdr:ext cx="762000" cy="259045"/>
    <xdr:sp macro="" textlink="">
      <xdr:nvSpPr>
        <xdr:cNvPr id="332" name="テキスト ボックス 331"/>
        <xdr:cNvSpPr txBox="1"/>
      </xdr:nvSpPr>
      <xdr:spPr>
        <a:xfrm>
          <a:off x="14401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3" name="楕円 332"/>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4" name="テキスト ボックス 333"/>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35" name="楕円 334"/>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36" name="テキスト ボックス 335"/>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ふるさと林道や埋立最終処分場整備事業等にかかる償還終了などにより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回っ</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たものの、引き続き</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投資的経費を抑制し地方債の新規発行を極力抑え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るよう努める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1" name="直線コネクタ 360"/>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2"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3" name="直線コネクタ 362"/>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4"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5" name="直線コネクタ 364"/>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120142</xdr:rowOff>
    </xdr:to>
    <xdr:cxnSp macro="">
      <xdr:nvCxnSpPr>
        <xdr:cNvPr id="366" name="直線コネクタ 365"/>
        <xdr:cNvCxnSpPr/>
      </xdr:nvCxnSpPr>
      <xdr:spPr>
        <a:xfrm flipV="1">
          <a:off x="3987800" y="132897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7"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8" name="フローチャート: 判断 367"/>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77</xdr:row>
      <xdr:rowOff>170435</xdr:rowOff>
    </xdr:to>
    <xdr:cxnSp macro="">
      <xdr:nvCxnSpPr>
        <xdr:cNvPr id="369" name="直線コネクタ 368"/>
        <xdr:cNvCxnSpPr/>
      </xdr:nvCxnSpPr>
      <xdr:spPr>
        <a:xfrm flipV="1">
          <a:off x="3098800" y="133217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0" name="フローチャート: 判断 369"/>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1" name="テキスト ボックス 370"/>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77</xdr:row>
      <xdr:rowOff>170435</xdr:rowOff>
    </xdr:to>
    <xdr:cxnSp macro="">
      <xdr:nvCxnSpPr>
        <xdr:cNvPr id="372" name="直線コネクタ 371"/>
        <xdr:cNvCxnSpPr/>
      </xdr:nvCxnSpPr>
      <xdr:spPr>
        <a:xfrm>
          <a:off x="2209800" y="133446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4" name="テキスト ボックス 373"/>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81280</xdr:rowOff>
    </xdr:to>
    <xdr:cxnSp macro="">
      <xdr:nvCxnSpPr>
        <xdr:cNvPr id="375" name="直線コネクタ 374"/>
        <xdr:cNvCxnSpPr/>
      </xdr:nvCxnSpPr>
      <xdr:spPr>
        <a:xfrm flipV="1">
          <a:off x="1320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6" name="フローチャート: 判断 375"/>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7" name="テキスト ボックス 376"/>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8" name="フローチャート: 判断 377"/>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9" name="テキスト ボックス 378"/>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5" name="楕円 384"/>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6"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7" name="楕円 38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8" name="テキスト ボックス 38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9" name="楕円 388"/>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90" name="テキスト ボックス 38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1" name="楕円 390"/>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2" name="テキスト ボックス 391"/>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3" name="楕円 392"/>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4" name="テキスト ボックス 393"/>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公債費以外では、類似団体平均を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0.5</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物件費や繰出金が増加しており、前年度に比べて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ポイント増加している。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今後も行財政改革の推進等により、各種経費を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抑制していく方針である。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0" name="直線コネクタ 419"/>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1"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2" name="直線コネクタ 421"/>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3"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4" name="直線コネクタ 423"/>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127000</xdr:rowOff>
    </xdr:to>
    <xdr:cxnSp macro="">
      <xdr:nvCxnSpPr>
        <xdr:cNvPr id="425" name="直線コネクタ 424"/>
        <xdr:cNvCxnSpPr/>
      </xdr:nvCxnSpPr>
      <xdr:spPr>
        <a:xfrm>
          <a:off x="15671800" y="1307033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6"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7" name="フローチャート: 判断 426"/>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19558</xdr:rowOff>
    </xdr:from>
    <xdr:to>
      <xdr:col>78</xdr:col>
      <xdr:colOff>69850</xdr:colOff>
      <xdr:row>76</xdr:row>
      <xdr:rowOff>40132</xdr:rowOff>
    </xdr:to>
    <xdr:cxnSp macro="">
      <xdr:nvCxnSpPr>
        <xdr:cNvPr id="428" name="直線コネクタ 427"/>
        <xdr:cNvCxnSpPr/>
      </xdr:nvCxnSpPr>
      <xdr:spPr>
        <a:xfrm>
          <a:off x="14782800" y="128783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9" name="フローチャート: 判断 428"/>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0" name="テキスト ボックス 429"/>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127000</xdr:rowOff>
    </xdr:from>
    <xdr:to>
      <xdr:col>73</xdr:col>
      <xdr:colOff>180975</xdr:colOff>
      <xdr:row>75</xdr:row>
      <xdr:rowOff>19558</xdr:rowOff>
    </xdr:to>
    <xdr:cxnSp macro="">
      <xdr:nvCxnSpPr>
        <xdr:cNvPr id="431" name="直線コネクタ 430"/>
        <xdr:cNvCxnSpPr/>
      </xdr:nvCxnSpPr>
      <xdr:spPr>
        <a:xfrm>
          <a:off x="13893800" y="128143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2" name="フローチャート: 判断 431"/>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3" name="テキスト ボックス 432"/>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75</xdr:row>
      <xdr:rowOff>37846</xdr:rowOff>
    </xdr:to>
    <xdr:cxnSp macro="">
      <xdr:nvCxnSpPr>
        <xdr:cNvPr id="434" name="直線コネクタ 433"/>
        <xdr:cNvCxnSpPr/>
      </xdr:nvCxnSpPr>
      <xdr:spPr>
        <a:xfrm flipV="1">
          <a:off x="13004800" y="128143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5" name="フローチャート: 判断 434"/>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6" name="テキスト ボックス 435"/>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7" name="フローチャート: 判断 436"/>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8" name="テキスト ボックス 437"/>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5"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6" name="楕円 445"/>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7" name="テキスト ボックス 446"/>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140208</xdr:rowOff>
    </xdr:from>
    <xdr:to>
      <xdr:col>74</xdr:col>
      <xdr:colOff>31750</xdr:colOff>
      <xdr:row>75</xdr:row>
      <xdr:rowOff>70358</xdr:rowOff>
    </xdr:to>
    <xdr:sp macro="" textlink="">
      <xdr:nvSpPr>
        <xdr:cNvPr id="448" name="楕円 447"/>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80535</xdr:rowOff>
    </xdr:from>
    <xdr:ext cx="762000" cy="259045"/>
    <xdr:sp macro="" textlink="">
      <xdr:nvSpPr>
        <xdr:cNvPr id="449" name="テキスト ボックス 448"/>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76200</xdr:rowOff>
    </xdr:from>
    <xdr:to>
      <xdr:col>69</xdr:col>
      <xdr:colOff>142875</xdr:colOff>
      <xdr:row>75</xdr:row>
      <xdr:rowOff>6350</xdr:rowOff>
    </xdr:to>
    <xdr:sp macro="" textlink="">
      <xdr:nvSpPr>
        <xdr:cNvPr id="450" name="楕円 449"/>
        <xdr:cNvSpPr/>
      </xdr:nvSpPr>
      <xdr:spPr>
        <a:xfrm>
          <a:off x="13843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16527</xdr:rowOff>
    </xdr:from>
    <xdr:ext cx="762000" cy="259045"/>
    <xdr:sp macro="" textlink="">
      <xdr:nvSpPr>
        <xdr:cNvPr id="451" name="テキスト ボックス 450"/>
        <xdr:cNvSpPr txBox="1"/>
      </xdr:nvSpPr>
      <xdr:spPr>
        <a:xfrm>
          <a:off x="13512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2" name="楕円 451"/>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3" name="テキスト ボックス 452"/>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70483</xdr:rowOff>
    </xdr:from>
    <xdr:to>
      <xdr:col>29</xdr:col>
      <xdr:colOff>127000</xdr:colOff>
      <xdr:row>18</xdr:row>
      <xdr:rowOff>72647</xdr:rowOff>
    </xdr:to>
    <xdr:cxnSp macro="">
      <xdr:nvCxnSpPr>
        <xdr:cNvPr id="50" name="直線コネクタ 49"/>
        <xdr:cNvCxnSpPr/>
      </xdr:nvCxnSpPr>
      <xdr:spPr bwMode="auto">
        <a:xfrm flipV="1">
          <a:off x="5003800" y="3204208"/>
          <a:ext cx="647700" cy="2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72647</xdr:rowOff>
    </xdr:from>
    <xdr:to>
      <xdr:col>26</xdr:col>
      <xdr:colOff>50800</xdr:colOff>
      <xdr:row>18</xdr:row>
      <xdr:rowOff>121140</xdr:rowOff>
    </xdr:to>
    <xdr:cxnSp macro="">
      <xdr:nvCxnSpPr>
        <xdr:cNvPr id="53" name="直線コネクタ 52"/>
        <xdr:cNvCxnSpPr/>
      </xdr:nvCxnSpPr>
      <xdr:spPr bwMode="auto">
        <a:xfrm flipV="1">
          <a:off x="4305300" y="3206372"/>
          <a:ext cx="698500" cy="48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121140</xdr:rowOff>
    </xdr:from>
    <xdr:to>
      <xdr:col>22</xdr:col>
      <xdr:colOff>114300</xdr:colOff>
      <xdr:row>18</xdr:row>
      <xdr:rowOff>145227</xdr:rowOff>
    </xdr:to>
    <xdr:cxnSp macro="">
      <xdr:nvCxnSpPr>
        <xdr:cNvPr id="56" name="直線コネクタ 55"/>
        <xdr:cNvCxnSpPr/>
      </xdr:nvCxnSpPr>
      <xdr:spPr bwMode="auto">
        <a:xfrm flipV="1">
          <a:off x="3606800" y="3254865"/>
          <a:ext cx="698500" cy="24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145227</xdr:rowOff>
    </xdr:from>
    <xdr:to>
      <xdr:col>18</xdr:col>
      <xdr:colOff>177800</xdr:colOff>
      <xdr:row>18</xdr:row>
      <xdr:rowOff>161907</xdr:rowOff>
    </xdr:to>
    <xdr:cxnSp macro="">
      <xdr:nvCxnSpPr>
        <xdr:cNvPr id="59" name="直線コネクタ 58"/>
        <xdr:cNvCxnSpPr/>
      </xdr:nvCxnSpPr>
      <xdr:spPr bwMode="auto">
        <a:xfrm flipV="1">
          <a:off x="2908300" y="3278952"/>
          <a:ext cx="698500" cy="1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19683</xdr:rowOff>
    </xdr:from>
    <xdr:to>
      <xdr:col>29</xdr:col>
      <xdr:colOff>177800</xdr:colOff>
      <xdr:row>18</xdr:row>
      <xdr:rowOff>121283</xdr:rowOff>
    </xdr:to>
    <xdr:sp macro="" textlink="">
      <xdr:nvSpPr>
        <xdr:cNvPr id="69" name="楕円 68"/>
        <xdr:cNvSpPr/>
      </xdr:nvSpPr>
      <xdr:spPr bwMode="auto">
        <a:xfrm>
          <a:off x="5600700" y="315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163210</xdr:rowOff>
    </xdr:from>
    <xdr:ext cx="762000" cy="259045"/>
    <xdr:sp macro="" textlink="">
      <xdr:nvSpPr>
        <xdr:cNvPr id="70" name="人口1人当たり決算額の推移該当値テキスト130"/>
        <xdr:cNvSpPr txBox="1"/>
      </xdr:nvSpPr>
      <xdr:spPr>
        <a:xfrm>
          <a:off x="5740400" y="312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21847</xdr:rowOff>
    </xdr:from>
    <xdr:to>
      <xdr:col>26</xdr:col>
      <xdr:colOff>101600</xdr:colOff>
      <xdr:row>18</xdr:row>
      <xdr:rowOff>123447</xdr:rowOff>
    </xdr:to>
    <xdr:sp macro="" textlink="">
      <xdr:nvSpPr>
        <xdr:cNvPr id="71" name="楕円 70"/>
        <xdr:cNvSpPr/>
      </xdr:nvSpPr>
      <xdr:spPr bwMode="auto">
        <a:xfrm>
          <a:off x="4953000" y="315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108224</xdr:rowOff>
    </xdr:from>
    <xdr:ext cx="736600" cy="259045"/>
    <xdr:sp macro="" textlink="">
      <xdr:nvSpPr>
        <xdr:cNvPr id="72" name="テキスト ボックス 71"/>
        <xdr:cNvSpPr txBox="1"/>
      </xdr:nvSpPr>
      <xdr:spPr>
        <a:xfrm>
          <a:off x="4622800" y="3241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70340</xdr:rowOff>
    </xdr:from>
    <xdr:to>
      <xdr:col>22</xdr:col>
      <xdr:colOff>165100</xdr:colOff>
      <xdr:row>19</xdr:row>
      <xdr:rowOff>490</xdr:rowOff>
    </xdr:to>
    <xdr:sp macro="" textlink="">
      <xdr:nvSpPr>
        <xdr:cNvPr id="73" name="楕円 72"/>
        <xdr:cNvSpPr/>
      </xdr:nvSpPr>
      <xdr:spPr bwMode="auto">
        <a:xfrm>
          <a:off x="4254500" y="3204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156717</xdr:rowOff>
    </xdr:from>
    <xdr:ext cx="762000" cy="259045"/>
    <xdr:sp macro="" textlink="">
      <xdr:nvSpPr>
        <xdr:cNvPr id="74" name="テキスト ボックス 73"/>
        <xdr:cNvSpPr txBox="1"/>
      </xdr:nvSpPr>
      <xdr:spPr>
        <a:xfrm>
          <a:off x="3924300" y="32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94427</xdr:rowOff>
    </xdr:from>
    <xdr:to>
      <xdr:col>19</xdr:col>
      <xdr:colOff>38100</xdr:colOff>
      <xdr:row>19</xdr:row>
      <xdr:rowOff>24577</xdr:rowOff>
    </xdr:to>
    <xdr:sp macro="" textlink="">
      <xdr:nvSpPr>
        <xdr:cNvPr id="75" name="楕円 74"/>
        <xdr:cNvSpPr/>
      </xdr:nvSpPr>
      <xdr:spPr bwMode="auto">
        <a:xfrm>
          <a:off x="3556000" y="3228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9354</xdr:rowOff>
    </xdr:from>
    <xdr:ext cx="762000" cy="259045"/>
    <xdr:sp macro="" textlink="">
      <xdr:nvSpPr>
        <xdr:cNvPr id="76" name="テキスト ボックス 75"/>
        <xdr:cNvSpPr txBox="1"/>
      </xdr:nvSpPr>
      <xdr:spPr>
        <a:xfrm>
          <a:off x="3225800" y="33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111107</xdr:rowOff>
    </xdr:from>
    <xdr:to>
      <xdr:col>15</xdr:col>
      <xdr:colOff>101600</xdr:colOff>
      <xdr:row>19</xdr:row>
      <xdr:rowOff>41257</xdr:rowOff>
    </xdr:to>
    <xdr:sp macro="" textlink="">
      <xdr:nvSpPr>
        <xdr:cNvPr id="77" name="楕円 76"/>
        <xdr:cNvSpPr/>
      </xdr:nvSpPr>
      <xdr:spPr bwMode="auto">
        <a:xfrm>
          <a:off x="2857500" y="324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26034</xdr:rowOff>
    </xdr:from>
    <xdr:ext cx="762000" cy="259045"/>
    <xdr:sp macro="" textlink="">
      <xdr:nvSpPr>
        <xdr:cNvPr id="78" name="テキスト ボックス 77"/>
        <xdr:cNvSpPr txBox="1"/>
      </xdr:nvSpPr>
      <xdr:spPr>
        <a:xfrm>
          <a:off x="2527300" y="3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72707</xdr:rowOff>
    </xdr:from>
    <xdr:to>
      <xdr:col>29</xdr:col>
      <xdr:colOff>127000</xdr:colOff>
      <xdr:row>36</xdr:row>
      <xdr:rowOff>150565</xdr:rowOff>
    </xdr:to>
    <xdr:cxnSp macro="">
      <xdr:nvCxnSpPr>
        <xdr:cNvPr id="112" name="直線コネクタ 111"/>
        <xdr:cNvCxnSpPr/>
      </xdr:nvCxnSpPr>
      <xdr:spPr bwMode="auto">
        <a:xfrm>
          <a:off x="5003800" y="7025957"/>
          <a:ext cx="647700" cy="77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47275</xdr:rowOff>
    </xdr:from>
    <xdr:to>
      <xdr:col>26</xdr:col>
      <xdr:colOff>50800</xdr:colOff>
      <xdr:row>36</xdr:row>
      <xdr:rowOff>72707</xdr:rowOff>
    </xdr:to>
    <xdr:cxnSp macro="">
      <xdr:nvCxnSpPr>
        <xdr:cNvPr id="115" name="直線コネクタ 114"/>
        <xdr:cNvCxnSpPr/>
      </xdr:nvCxnSpPr>
      <xdr:spPr bwMode="auto">
        <a:xfrm>
          <a:off x="4305300" y="7000525"/>
          <a:ext cx="698500" cy="2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47275</xdr:rowOff>
    </xdr:from>
    <xdr:to>
      <xdr:col>22</xdr:col>
      <xdr:colOff>114300</xdr:colOff>
      <xdr:row>36</xdr:row>
      <xdr:rowOff>109417</xdr:rowOff>
    </xdr:to>
    <xdr:cxnSp macro="">
      <xdr:nvCxnSpPr>
        <xdr:cNvPr id="118" name="直線コネクタ 117"/>
        <xdr:cNvCxnSpPr/>
      </xdr:nvCxnSpPr>
      <xdr:spPr bwMode="auto">
        <a:xfrm flipV="1">
          <a:off x="3606800" y="7000525"/>
          <a:ext cx="698500" cy="6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75470</xdr:rowOff>
    </xdr:from>
    <xdr:to>
      <xdr:col>18</xdr:col>
      <xdr:colOff>177800</xdr:colOff>
      <xdr:row>36</xdr:row>
      <xdr:rowOff>109417</xdr:rowOff>
    </xdr:to>
    <xdr:cxnSp macro="">
      <xdr:nvCxnSpPr>
        <xdr:cNvPr id="121" name="直線コネクタ 120"/>
        <xdr:cNvCxnSpPr/>
      </xdr:nvCxnSpPr>
      <xdr:spPr bwMode="auto">
        <a:xfrm>
          <a:off x="2908300" y="7028720"/>
          <a:ext cx="698500" cy="33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4" name="フローチャート: 判断 123"/>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22750</xdr:rowOff>
    </xdr:from>
    <xdr:ext cx="762000" cy="259045"/>
    <xdr:sp macro="" textlink="">
      <xdr:nvSpPr>
        <xdr:cNvPr id="125" name="テキスト ボックス 124"/>
        <xdr:cNvSpPr txBox="1"/>
      </xdr:nvSpPr>
      <xdr:spPr>
        <a:xfrm>
          <a:off x="2527300" y="71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99765</xdr:rowOff>
    </xdr:from>
    <xdr:to>
      <xdr:col>29</xdr:col>
      <xdr:colOff>177800</xdr:colOff>
      <xdr:row>37</xdr:row>
      <xdr:rowOff>29915</xdr:rowOff>
    </xdr:to>
    <xdr:sp macro="" textlink="">
      <xdr:nvSpPr>
        <xdr:cNvPr id="131" name="楕円 130"/>
        <xdr:cNvSpPr/>
      </xdr:nvSpPr>
      <xdr:spPr bwMode="auto">
        <a:xfrm>
          <a:off x="5600700" y="7053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71842</xdr:rowOff>
    </xdr:from>
    <xdr:ext cx="762000" cy="259045"/>
    <xdr:sp macro="" textlink="">
      <xdr:nvSpPr>
        <xdr:cNvPr id="132" name="人口1人当たり決算額の推移該当値テキスト445"/>
        <xdr:cNvSpPr txBox="1"/>
      </xdr:nvSpPr>
      <xdr:spPr>
        <a:xfrm>
          <a:off x="5740400" y="702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21907</xdr:rowOff>
    </xdr:from>
    <xdr:to>
      <xdr:col>26</xdr:col>
      <xdr:colOff>101600</xdr:colOff>
      <xdr:row>36</xdr:row>
      <xdr:rowOff>123507</xdr:rowOff>
    </xdr:to>
    <xdr:sp macro="" textlink="">
      <xdr:nvSpPr>
        <xdr:cNvPr id="133" name="楕円 132"/>
        <xdr:cNvSpPr/>
      </xdr:nvSpPr>
      <xdr:spPr bwMode="auto">
        <a:xfrm>
          <a:off x="49530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133684</xdr:rowOff>
    </xdr:from>
    <xdr:ext cx="736600" cy="259045"/>
    <xdr:sp macro="" textlink="">
      <xdr:nvSpPr>
        <xdr:cNvPr id="134" name="テキスト ボックス 133"/>
        <xdr:cNvSpPr txBox="1"/>
      </xdr:nvSpPr>
      <xdr:spPr>
        <a:xfrm>
          <a:off x="4622800" y="674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339375</xdr:rowOff>
    </xdr:from>
    <xdr:to>
      <xdr:col>22</xdr:col>
      <xdr:colOff>165100</xdr:colOff>
      <xdr:row>36</xdr:row>
      <xdr:rowOff>98075</xdr:rowOff>
    </xdr:to>
    <xdr:sp macro="" textlink="">
      <xdr:nvSpPr>
        <xdr:cNvPr id="135" name="楕円 134"/>
        <xdr:cNvSpPr/>
      </xdr:nvSpPr>
      <xdr:spPr bwMode="auto">
        <a:xfrm>
          <a:off x="4254500" y="694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108252</xdr:rowOff>
    </xdr:from>
    <xdr:ext cx="762000" cy="259045"/>
    <xdr:sp macro="" textlink="">
      <xdr:nvSpPr>
        <xdr:cNvPr id="136" name="テキスト ボックス 135"/>
        <xdr:cNvSpPr txBox="1"/>
      </xdr:nvSpPr>
      <xdr:spPr>
        <a:xfrm>
          <a:off x="3924300" y="671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58617</xdr:rowOff>
    </xdr:from>
    <xdr:to>
      <xdr:col>19</xdr:col>
      <xdr:colOff>38100</xdr:colOff>
      <xdr:row>36</xdr:row>
      <xdr:rowOff>160217</xdr:rowOff>
    </xdr:to>
    <xdr:sp macro="" textlink="">
      <xdr:nvSpPr>
        <xdr:cNvPr id="137" name="楕円 136"/>
        <xdr:cNvSpPr/>
      </xdr:nvSpPr>
      <xdr:spPr bwMode="auto">
        <a:xfrm>
          <a:off x="3556000" y="7011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170394</xdr:rowOff>
    </xdr:from>
    <xdr:ext cx="762000" cy="259045"/>
    <xdr:sp macro="" textlink="">
      <xdr:nvSpPr>
        <xdr:cNvPr id="138" name="テキスト ボックス 137"/>
        <xdr:cNvSpPr txBox="1"/>
      </xdr:nvSpPr>
      <xdr:spPr>
        <a:xfrm>
          <a:off x="3225800" y="678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24670</xdr:rowOff>
    </xdr:from>
    <xdr:to>
      <xdr:col>15</xdr:col>
      <xdr:colOff>101600</xdr:colOff>
      <xdr:row>36</xdr:row>
      <xdr:rowOff>126270</xdr:rowOff>
    </xdr:to>
    <xdr:sp macro="" textlink="">
      <xdr:nvSpPr>
        <xdr:cNvPr id="139" name="楕円 138"/>
        <xdr:cNvSpPr/>
      </xdr:nvSpPr>
      <xdr:spPr bwMode="auto">
        <a:xfrm>
          <a:off x="2857500" y="697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136447</xdr:rowOff>
    </xdr:from>
    <xdr:ext cx="762000" cy="259045"/>
    <xdr:sp macro="" textlink="">
      <xdr:nvSpPr>
        <xdr:cNvPr id="140" name="テキスト ボックス 139"/>
        <xdr:cNvSpPr txBox="1"/>
      </xdr:nvSpPr>
      <xdr:spPr>
        <a:xfrm>
          <a:off x="2527300" y="67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16082</xdr:rowOff>
    </xdr:from>
    <xdr:to>
      <xdr:col>24</xdr:col>
      <xdr:colOff>63500</xdr:colOff>
      <xdr:row>37</xdr:row>
      <xdr:rowOff>17811</xdr:rowOff>
    </xdr:to>
    <xdr:cxnSp macro="">
      <xdr:nvCxnSpPr>
        <xdr:cNvPr id="59" name="直線コネクタ 58"/>
        <xdr:cNvCxnSpPr/>
      </xdr:nvCxnSpPr>
      <xdr:spPr>
        <a:xfrm>
          <a:off x="3797300" y="6359732"/>
          <a:ext cx="8382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16082</xdr:rowOff>
    </xdr:from>
    <xdr:to>
      <xdr:col>19</xdr:col>
      <xdr:colOff>177800</xdr:colOff>
      <xdr:row>37</xdr:row>
      <xdr:rowOff>44602</xdr:rowOff>
    </xdr:to>
    <xdr:cxnSp macro="">
      <xdr:nvCxnSpPr>
        <xdr:cNvPr id="62" name="直線コネクタ 61"/>
        <xdr:cNvCxnSpPr/>
      </xdr:nvCxnSpPr>
      <xdr:spPr>
        <a:xfrm flipV="1">
          <a:off x="2908300" y="6359732"/>
          <a:ext cx="889000" cy="2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44602</xdr:rowOff>
    </xdr:from>
    <xdr:to>
      <xdr:col>15</xdr:col>
      <xdr:colOff>50800</xdr:colOff>
      <xdr:row>37</xdr:row>
      <xdr:rowOff>56499</xdr:rowOff>
    </xdr:to>
    <xdr:cxnSp macro="">
      <xdr:nvCxnSpPr>
        <xdr:cNvPr id="65" name="直線コネクタ 64"/>
        <xdr:cNvCxnSpPr/>
      </xdr:nvCxnSpPr>
      <xdr:spPr>
        <a:xfrm flipV="1">
          <a:off x="2019300" y="6388252"/>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56499</xdr:rowOff>
    </xdr:from>
    <xdr:to>
      <xdr:col>10</xdr:col>
      <xdr:colOff>114300</xdr:colOff>
      <xdr:row>37</xdr:row>
      <xdr:rowOff>60056</xdr:rowOff>
    </xdr:to>
    <xdr:cxnSp macro="">
      <xdr:nvCxnSpPr>
        <xdr:cNvPr id="68" name="直線コネクタ 67"/>
        <xdr:cNvCxnSpPr/>
      </xdr:nvCxnSpPr>
      <xdr:spPr>
        <a:xfrm flipV="1">
          <a:off x="1130300" y="6400149"/>
          <a:ext cx="889000" cy="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69743</xdr:rowOff>
    </xdr:from>
    <xdr:to>
      <xdr:col>6</xdr:col>
      <xdr:colOff>38100</xdr:colOff>
      <xdr:row>36</xdr:row>
      <xdr:rowOff>171343</xdr:rowOff>
    </xdr:to>
    <xdr:sp macro="" textlink="">
      <xdr:nvSpPr>
        <xdr:cNvPr id="71" name="フローチャート: 判断 70"/>
        <xdr:cNvSpPr/>
      </xdr:nvSpPr>
      <xdr:spPr>
        <a:xfrm>
          <a:off x="1079500" y="624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16420</xdr:rowOff>
    </xdr:from>
    <xdr:ext cx="534377" cy="259045"/>
    <xdr:sp macro="" textlink="">
      <xdr:nvSpPr>
        <xdr:cNvPr id="72" name="テキスト ボックス 71"/>
        <xdr:cNvSpPr txBox="1"/>
      </xdr:nvSpPr>
      <xdr:spPr>
        <a:xfrm>
          <a:off x="863111" y="601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138461</xdr:rowOff>
    </xdr:from>
    <xdr:to>
      <xdr:col>24</xdr:col>
      <xdr:colOff>114300</xdr:colOff>
      <xdr:row>37</xdr:row>
      <xdr:rowOff>68611</xdr:rowOff>
    </xdr:to>
    <xdr:sp macro="" textlink="">
      <xdr:nvSpPr>
        <xdr:cNvPr id="78" name="楕円 77"/>
        <xdr:cNvSpPr/>
      </xdr:nvSpPr>
      <xdr:spPr>
        <a:xfrm>
          <a:off x="4584700" y="63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116888</xdr:rowOff>
    </xdr:from>
    <xdr:ext cx="534377" cy="259045"/>
    <xdr:sp macro="" textlink="">
      <xdr:nvSpPr>
        <xdr:cNvPr id="79" name="人件費該当値テキスト"/>
        <xdr:cNvSpPr txBox="1"/>
      </xdr:nvSpPr>
      <xdr:spPr>
        <a:xfrm>
          <a:off x="4686300" y="62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136732</xdr:rowOff>
    </xdr:from>
    <xdr:to>
      <xdr:col>20</xdr:col>
      <xdr:colOff>38100</xdr:colOff>
      <xdr:row>37</xdr:row>
      <xdr:rowOff>66882</xdr:rowOff>
    </xdr:to>
    <xdr:sp macro="" textlink="">
      <xdr:nvSpPr>
        <xdr:cNvPr id="80" name="楕円 79"/>
        <xdr:cNvSpPr/>
      </xdr:nvSpPr>
      <xdr:spPr>
        <a:xfrm>
          <a:off x="3746500" y="63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58009</xdr:rowOff>
    </xdr:from>
    <xdr:ext cx="534377" cy="259045"/>
    <xdr:sp macro="" textlink="">
      <xdr:nvSpPr>
        <xdr:cNvPr id="81" name="テキスト ボックス 80"/>
        <xdr:cNvSpPr txBox="1"/>
      </xdr:nvSpPr>
      <xdr:spPr>
        <a:xfrm>
          <a:off x="3530111" y="640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165252</xdr:rowOff>
    </xdr:from>
    <xdr:to>
      <xdr:col>15</xdr:col>
      <xdr:colOff>101600</xdr:colOff>
      <xdr:row>37</xdr:row>
      <xdr:rowOff>95402</xdr:rowOff>
    </xdr:to>
    <xdr:sp macro="" textlink="">
      <xdr:nvSpPr>
        <xdr:cNvPr id="82" name="楕円 81"/>
        <xdr:cNvSpPr/>
      </xdr:nvSpPr>
      <xdr:spPr>
        <a:xfrm>
          <a:off x="2857500" y="63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86529</xdr:rowOff>
    </xdr:from>
    <xdr:ext cx="534377" cy="259045"/>
    <xdr:sp macro="" textlink="">
      <xdr:nvSpPr>
        <xdr:cNvPr id="83" name="テキスト ボックス 82"/>
        <xdr:cNvSpPr txBox="1"/>
      </xdr:nvSpPr>
      <xdr:spPr>
        <a:xfrm>
          <a:off x="2641111" y="64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5699</xdr:rowOff>
    </xdr:from>
    <xdr:to>
      <xdr:col>10</xdr:col>
      <xdr:colOff>165100</xdr:colOff>
      <xdr:row>37</xdr:row>
      <xdr:rowOff>107299</xdr:rowOff>
    </xdr:to>
    <xdr:sp macro="" textlink="">
      <xdr:nvSpPr>
        <xdr:cNvPr id="84" name="楕円 83"/>
        <xdr:cNvSpPr/>
      </xdr:nvSpPr>
      <xdr:spPr>
        <a:xfrm>
          <a:off x="1968500" y="63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98426</xdr:rowOff>
    </xdr:from>
    <xdr:ext cx="534377" cy="259045"/>
    <xdr:sp macro="" textlink="">
      <xdr:nvSpPr>
        <xdr:cNvPr id="85" name="テキスト ボックス 84"/>
        <xdr:cNvSpPr txBox="1"/>
      </xdr:nvSpPr>
      <xdr:spPr>
        <a:xfrm>
          <a:off x="1752111" y="644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9256</xdr:rowOff>
    </xdr:from>
    <xdr:to>
      <xdr:col>6</xdr:col>
      <xdr:colOff>38100</xdr:colOff>
      <xdr:row>37</xdr:row>
      <xdr:rowOff>110856</xdr:rowOff>
    </xdr:to>
    <xdr:sp macro="" textlink="">
      <xdr:nvSpPr>
        <xdr:cNvPr id="86" name="楕円 85"/>
        <xdr:cNvSpPr/>
      </xdr:nvSpPr>
      <xdr:spPr>
        <a:xfrm>
          <a:off x="1079500" y="63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101983</xdr:rowOff>
    </xdr:from>
    <xdr:ext cx="534377" cy="259045"/>
    <xdr:sp macro="" textlink="">
      <xdr:nvSpPr>
        <xdr:cNvPr id="87" name="テキスト ボックス 86"/>
        <xdr:cNvSpPr txBox="1"/>
      </xdr:nvSpPr>
      <xdr:spPr>
        <a:xfrm>
          <a:off x="863111" y="64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108066</xdr:rowOff>
    </xdr:from>
    <xdr:to>
      <xdr:col>24</xdr:col>
      <xdr:colOff>63500</xdr:colOff>
      <xdr:row>56</xdr:row>
      <xdr:rowOff>109145</xdr:rowOff>
    </xdr:to>
    <xdr:cxnSp macro="">
      <xdr:nvCxnSpPr>
        <xdr:cNvPr id="114" name="直線コネクタ 113"/>
        <xdr:cNvCxnSpPr/>
      </xdr:nvCxnSpPr>
      <xdr:spPr>
        <a:xfrm>
          <a:off x="3797300" y="9709266"/>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108066</xdr:rowOff>
    </xdr:from>
    <xdr:to>
      <xdr:col>19</xdr:col>
      <xdr:colOff>177800</xdr:colOff>
      <xdr:row>56</xdr:row>
      <xdr:rowOff>124658</xdr:rowOff>
    </xdr:to>
    <xdr:cxnSp macro="">
      <xdr:nvCxnSpPr>
        <xdr:cNvPr id="117" name="直線コネクタ 116"/>
        <xdr:cNvCxnSpPr/>
      </xdr:nvCxnSpPr>
      <xdr:spPr>
        <a:xfrm flipV="1">
          <a:off x="2908300" y="9709266"/>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102141</xdr:rowOff>
    </xdr:from>
    <xdr:to>
      <xdr:col>15</xdr:col>
      <xdr:colOff>50800</xdr:colOff>
      <xdr:row>56</xdr:row>
      <xdr:rowOff>124658</xdr:rowOff>
    </xdr:to>
    <xdr:cxnSp macro="">
      <xdr:nvCxnSpPr>
        <xdr:cNvPr id="120" name="直線コネクタ 119"/>
        <xdr:cNvCxnSpPr/>
      </xdr:nvCxnSpPr>
      <xdr:spPr>
        <a:xfrm>
          <a:off x="2019300" y="970334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102141</xdr:rowOff>
    </xdr:from>
    <xdr:to>
      <xdr:col>10</xdr:col>
      <xdr:colOff>114300</xdr:colOff>
      <xdr:row>57</xdr:row>
      <xdr:rowOff>6710</xdr:rowOff>
    </xdr:to>
    <xdr:cxnSp macro="">
      <xdr:nvCxnSpPr>
        <xdr:cNvPr id="123" name="直線コネクタ 122"/>
        <xdr:cNvCxnSpPr/>
      </xdr:nvCxnSpPr>
      <xdr:spPr>
        <a:xfrm flipV="1">
          <a:off x="1130300" y="9703341"/>
          <a:ext cx="889000" cy="7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6" name="フローチャート: 判断 125"/>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34247</xdr:rowOff>
    </xdr:from>
    <xdr:ext cx="534377" cy="259045"/>
    <xdr:sp macro="" textlink="">
      <xdr:nvSpPr>
        <xdr:cNvPr id="127" name="テキスト ボックス 126"/>
        <xdr:cNvSpPr txBox="1"/>
      </xdr:nvSpPr>
      <xdr:spPr>
        <a:xfrm>
          <a:off x="863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58345</xdr:rowOff>
    </xdr:from>
    <xdr:to>
      <xdr:col>24</xdr:col>
      <xdr:colOff>114300</xdr:colOff>
      <xdr:row>56</xdr:row>
      <xdr:rowOff>159945</xdr:rowOff>
    </xdr:to>
    <xdr:sp macro="" textlink="">
      <xdr:nvSpPr>
        <xdr:cNvPr id="133" name="楕円 132"/>
        <xdr:cNvSpPr/>
      </xdr:nvSpPr>
      <xdr:spPr>
        <a:xfrm>
          <a:off x="4584700" y="96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36772</xdr:rowOff>
    </xdr:from>
    <xdr:ext cx="534377" cy="259045"/>
    <xdr:sp macro="" textlink="">
      <xdr:nvSpPr>
        <xdr:cNvPr id="134" name="物件費該当値テキスト"/>
        <xdr:cNvSpPr txBox="1"/>
      </xdr:nvSpPr>
      <xdr:spPr>
        <a:xfrm>
          <a:off x="4686300" y="96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57266</xdr:rowOff>
    </xdr:from>
    <xdr:to>
      <xdr:col>20</xdr:col>
      <xdr:colOff>38100</xdr:colOff>
      <xdr:row>56</xdr:row>
      <xdr:rowOff>158866</xdr:rowOff>
    </xdr:to>
    <xdr:sp macro="" textlink="">
      <xdr:nvSpPr>
        <xdr:cNvPr id="135" name="楕円 134"/>
        <xdr:cNvSpPr/>
      </xdr:nvSpPr>
      <xdr:spPr>
        <a:xfrm>
          <a:off x="3746500" y="96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149993</xdr:rowOff>
    </xdr:from>
    <xdr:ext cx="534377" cy="259045"/>
    <xdr:sp macro="" textlink="">
      <xdr:nvSpPr>
        <xdr:cNvPr id="136" name="テキスト ボックス 135"/>
        <xdr:cNvSpPr txBox="1"/>
      </xdr:nvSpPr>
      <xdr:spPr>
        <a:xfrm>
          <a:off x="3530111" y="97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73858</xdr:rowOff>
    </xdr:from>
    <xdr:to>
      <xdr:col>15</xdr:col>
      <xdr:colOff>101600</xdr:colOff>
      <xdr:row>57</xdr:row>
      <xdr:rowOff>4008</xdr:rowOff>
    </xdr:to>
    <xdr:sp macro="" textlink="">
      <xdr:nvSpPr>
        <xdr:cNvPr id="137" name="楕円 136"/>
        <xdr:cNvSpPr/>
      </xdr:nvSpPr>
      <xdr:spPr>
        <a:xfrm>
          <a:off x="2857500" y="96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166585</xdr:rowOff>
    </xdr:from>
    <xdr:ext cx="534377" cy="259045"/>
    <xdr:sp macro="" textlink="">
      <xdr:nvSpPr>
        <xdr:cNvPr id="138" name="テキスト ボックス 137"/>
        <xdr:cNvSpPr txBox="1"/>
      </xdr:nvSpPr>
      <xdr:spPr>
        <a:xfrm>
          <a:off x="2641111" y="97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51341</xdr:rowOff>
    </xdr:from>
    <xdr:to>
      <xdr:col>10</xdr:col>
      <xdr:colOff>165100</xdr:colOff>
      <xdr:row>56</xdr:row>
      <xdr:rowOff>152941</xdr:rowOff>
    </xdr:to>
    <xdr:sp macro="" textlink="">
      <xdr:nvSpPr>
        <xdr:cNvPr id="139" name="楕円 138"/>
        <xdr:cNvSpPr/>
      </xdr:nvSpPr>
      <xdr:spPr>
        <a:xfrm>
          <a:off x="1968500" y="965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144068</xdr:rowOff>
    </xdr:from>
    <xdr:ext cx="534377" cy="259045"/>
    <xdr:sp macro="" textlink="">
      <xdr:nvSpPr>
        <xdr:cNvPr id="140" name="テキスト ボックス 139"/>
        <xdr:cNvSpPr txBox="1"/>
      </xdr:nvSpPr>
      <xdr:spPr>
        <a:xfrm>
          <a:off x="1752111" y="974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127360</xdr:rowOff>
    </xdr:from>
    <xdr:to>
      <xdr:col>6</xdr:col>
      <xdr:colOff>38100</xdr:colOff>
      <xdr:row>57</xdr:row>
      <xdr:rowOff>57510</xdr:rowOff>
    </xdr:to>
    <xdr:sp macro="" textlink="">
      <xdr:nvSpPr>
        <xdr:cNvPr id="141" name="楕円 140"/>
        <xdr:cNvSpPr/>
      </xdr:nvSpPr>
      <xdr:spPr>
        <a:xfrm>
          <a:off x="1079500" y="97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48637</xdr:rowOff>
    </xdr:from>
    <xdr:ext cx="534377" cy="259045"/>
    <xdr:sp macro="" textlink="">
      <xdr:nvSpPr>
        <xdr:cNvPr id="142" name="テキスト ボックス 141"/>
        <xdr:cNvSpPr txBox="1"/>
      </xdr:nvSpPr>
      <xdr:spPr>
        <a:xfrm>
          <a:off x="863111" y="982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32646</xdr:rowOff>
    </xdr:from>
    <xdr:to>
      <xdr:col>24</xdr:col>
      <xdr:colOff>63500</xdr:colOff>
      <xdr:row>78</xdr:row>
      <xdr:rowOff>62525</xdr:rowOff>
    </xdr:to>
    <xdr:cxnSp macro="">
      <xdr:nvCxnSpPr>
        <xdr:cNvPr id="169" name="直線コネクタ 168"/>
        <xdr:cNvCxnSpPr/>
      </xdr:nvCxnSpPr>
      <xdr:spPr>
        <a:xfrm>
          <a:off x="3797300" y="13405746"/>
          <a:ext cx="838200" cy="2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32646</xdr:rowOff>
    </xdr:from>
    <xdr:to>
      <xdr:col>19</xdr:col>
      <xdr:colOff>177800</xdr:colOff>
      <xdr:row>78</xdr:row>
      <xdr:rowOff>66137</xdr:rowOff>
    </xdr:to>
    <xdr:cxnSp macro="">
      <xdr:nvCxnSpPr>
        <xdr:cNvPr id="172" name="直線コネクタ 171"/>
        <xdr:cNvCxnSpPr/>
      </xdr:nvCxnSpPr>
      <xdr:spPr>
        <a:xfrm flipV="1">
          <a:off x="2908300" y="13405746"/>
          <a:ext cx="8890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54707</xdr:rowOff>
    </xdr:from>
    <xdr:to>
      <xdr:col>15</xdr:col>
      <xdr:colOff>50800</xdr:colOff>
      <xdr:row>78</xdr:row>
      <xdr:rowOff>66137</xdr:rowOff>
    </xdr:to>
    <xdr:cxnSp macro="">
      <xdr:nvCxnSpPr>
        <xdr:cNvPr id="175" name="直線コネクタ 174"/>
        <xdr:cNvCxnSpPr/>
      </xdr:nvCxnSpPr>
      <xdr:spPr>
        <a:xfrm>
          <a:off x="2019300" y="134278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54707</xdr:rowOff>
    </xdr:from>
    <xdr:to>
      <xdr:col>10</xdr:col>
      <xdr:colOff>114300</xdr:colOff>
      <xdr:row>78</xdr:row>
      <xdr:rowOff>56581</xdr:rowOff>
    </xdr:to>
    <xdr:cxnSp macro="">
      <xdr:nvCxnSpPr>
        <xdr:cNvPr id="178" name="直線コネクタ 177"/>
        <xdr:cNvCxnSpPr/>
      </xdr:nvCxnSpPr>
      <xdr:spPr>
        <a:xfrm flipV="1">
          <a:off x="1130300" y="1342780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1" name="フローチャート: 判断 180"/>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2" name="テキスト ボックス 181"/>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11725</xdr:rowOff>
    </xdr:from>
    <xdr:to>
      <xdr:col>24</xdr:col>
      <xdr:colOff>114300</xdr:colOff>
      <xdr:row>78</xdr:row>
      <xdr:rowOff>113325</xdr:rowOff>
    </xdr:to>
    <xdr:sp macro="" textlink="">
      <xdr:nvSpPr>
        <xdr:cNvPr id="188" name="楕円 187"/>
        <xdr:cNvSpPr/>
      </xdr:nvSpPr>
      <xdr:spPr>
        <a:xfrm>
          <a:off x="4584700" y="133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98102</xdr:rowOff>
    </xdr:from>
    <xdr:ext cx="469744" cy="259045"/>
    <xdr:sp macro="" textlink="">
      <xdr:nvSpPr>
        <xdr:cNvPr id="189" name="維持補修費該当値テキスト"/>
        <xdr:cNvSpPr txBox="1"/>
      </xdr:nvSpPr>
      <xdr:spPr>
        <a:xfrm>
          <a:off x="4686300" y="132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153296</xdr:rowOff>
    </xdr:from>
    <xdr:to>
      <xdr:col>20</xdr:col>
      <xdr:colOff>38100</xdr:colOff>
      <xdr:row>78</xdr:row>
      <xdr:rowOff>83446</xdr:rowOff>
    </xdr:to>
    <xdr:sp macro="" textlink="">
      <xdr:nvSpPr>
        <xdr:cNvPr id="190" name="楕円 189"/>
        <xdr:cNvSpPr/>
      </xdr:nvSpPr>
      <xdr:spPr>
        <a:xfrm>
          <a:off x="3746500" y="1335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74573</xdr:rowOff>
    </xdr:from>
    <xdr:ext cx="469744" cy="259045"/>
    <xdr:sp macro="" textlink="">
      <xdr:nvSpPr>
        <xdr:cNvPr id="191" name="テキスト ボックス 190"/>
        <xdr:cNvSpPr txBox="1"/>
      </xdr:nvSpPr>
      <xdr:spPr>
        <a:xfrm>
          <a:off x="3562428" y="1344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15337</xdr:rowOff>
    </xdr:from>
    <xdr:to>
      <xdr:col>15</xdr:col>
      <xdr:colOff>101600</xdr:colOff>
      <xdr:row>78</xdr:row>
      <xdr:rowOff>116937</xdr:rowOff>
    </xdr:to>
    <xdr:sp macro="" textlink="">
      <xdr:nvSpPr>
        <xdr:cNvPr id="192" name="楕円 191"/>
        <xdr:cNvSpPr/>
      </xdr:nvSpPr>
      <xdr:spPr>
        <a:xfrm>
          <a:off x="2857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108064</xdr:rowOff>
    </xdr:from>
    <xdr:ext cx="469744" cy="259045"/>
    <xdr:sp macro="" textlink="">
      <xdr:nvSpPr>
        <xdr:cNvPr id="193" name="テキスト ボックス 192"/>
        <xdr:cNvSpPr txBox="1"/>
      </xdr:nvSpPr>
      <xdr:spPr>
        <a:xfrm>
          <a:off x="2673428"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3907</xdr:rowOff>
    </xdr:from>
    <xdr:to>
      <xdr:col>10</xdr:col>
      <xdr:colOff>165100</xdr:colOff>
      <xdr:row>78</xdr:row>
      <xdr:rowOff>105507</xdr:rowOff>
    </xdr:to>
    <xdr:sp macro="" textlink="">
      <xdr:nvSpPr>
        <xdr:cNvPr id="194" name="楕円 193"/>
        <xdr:cNvSpPr/>
      </xdr:nvSpPr>
      <xdr:spPr>
        <a:xfrm>
          <a:off x="1968500" y="133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96634</xdr:rowOff>
    </xdr:from>
    <xdr:ext cx="469744" cy="259045"/>
    <xdr:sp macro="" textlink="">
      <xdr:nvSpPr>
        <xdr:cNvPr id="195" name="テキスト ボックス 194"/>
        <xdr:cNvSpPr txBox="1"/>
      </xdr:nvSpPr>
      <xdr:spPr>
        <a:xfrm>
          <a:off x="1784428" y="1346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5781</xdr:rowOff>
    </xdr:from>
    <xdr:to>
      <xdr:col>6</xdr:col>
      <xdr:colOff>38100</xdr:colOff>
      <xdr:row>78</xdr:row>
      <xdr:rowOff>107381</xdr:rowOff>
    </xdr:to>
    <xdr:sp macro="" textlink="">
      <xdr:nvSpPr>
        <xdr:cNvPr id="196" name="楕円 195"/>
        <xdr:cNvSpPr/>
      </xdr:nvSpPr>
      <xdr:spPr>
        <a:xfrm>
          <a:off x="1079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98508</xdr:rowOff>
    </xdr:from>
    <xdr:ext cx="469744" cy="259045"/>
    <xdr:sp macro="" textlink="">
      <xdr:nvSpPr>
        <xdr:cNvPr id="197" name="テキスト ボックス 196"/>
        <xdr:cNvSpPr txBox="1"/>
      </xdr:nvSpPr>
      <xdr:spPr>
        <a:xfrm>
          <a:off x="895428"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128766</xdr:rowOff>
    </xdr:from>
    <xdr:to>
      <xdr:col>24</xdr:col>
      <xdr:colOff>63500</xdr:colOff>
      <xdr:row>97</xdr:row>
      <xdr:rowOff>157435</xdr:rowOff>
    </xdr:to>
    <xdr:cxnSp macro="">
      <xdr:nvCxnSpPr>
        <xdr:cNvPr id="227" name="直線コネクタ 226"/>
        <xdr:cNvCxnSpPr/>
      </xdr:nvCxnSpPr>
      <xdr:spPr>
        <a:xfrm>
          <a:off x="3797300" y="16759416"/>
          <a:ext cx="838200" cy="2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128766</xdr:rowOff>
    </xdr:from>
    <xdr:to>
      <xdr:col>19</xdr:col>
      <xdr:colOff>177800</xdr:colOff>
      <xdr:row>97</xdr:row>
      <xdr:rowOff>143968</xdr:rowOff>
    </xdr:to>
    <xdr:cxnSp macro="">
      <xdr:nvCxnSpPr>
        <xdr:cNvPr id="230" name="直線コネクタ 229"/>
        <xdr:cNvCxnSpPr/>
      </xdr:nvCxnSpPr>
      <xdr:spPr>
        <a:xfrm flipV="1">
          <a:off x="2908300" y="1675941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143968</xdr:rowOff>
    </xdr:from>
    <xdr:to>
      <xdr:col>15</xdr:col>
      <xdr:colOff>50800</xdr:colOff>
      <xdr:row>97</xdr:row>
      <xdr:rowOff>154654</xdr:rowOff>
    </xdr:to>
    <xdr:cxnSp macro="">
      <xdr:nvCxnSpPr>
        <xdr:cNvPr id="233" name="直線コネクタ 232"/>
        <xdr:cNvCxnSpPr/>
      </xdr:nvCxnSpPr>
      <xdr:spPr>
        <a:xfrm flipV="1">
          <a:off x="2019300" y="16774618"/>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154654</xdr:rowOff>
    </xdr:from>
    <xdr:to>
      <xdr:col>10</xdr:col>
      <xdr:colOff>114300</xdr:colOff>
      <xdr:row>98</xdr:row>
      <xdr:rowOff>37325</xdr:rowOff>
    </xdr:to>
    <xdr:cxnSp macro="">
      <xdr:nvCxnSpPr>
        <xdr:cNvPr id="236" name="直線コネクタ 235"/>
        <xdr:cNvCxnSpPr/>
      </xdr:nvCxnSpPr>
      <xdr:spPr>
        <a:xfrm flipV="1">
          <a:off x="1130300" y="16785304"/>
          <a:ext cx="889000" cy="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116503</xdr:rowOff>
    </xdr:from>
    <xdr:to>
      <xdr:col>6</xdr:col>
      <xdr:colOff>38100</xdr:colOff>
      <xdr:row>97</xdr:row>
      <xdr:rowOff>46653</xdr:rowOff>
    </xdr:to>
    <xdr:sp macro="" textlink="">
      <xdr:nvSpPr>
        <xdr:cNvPr id="239" name="フローチャート: 判断 238"/>
        <xdr:cNvSpPr/>
      </xdr:nvSpPr>
      <xdr:spPr>
        <a:xfrm>
          <a:off x="1079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63180</xdr:rowOff>
    </xdr:from>
    <xdr:ext cx="534377" cy="259045"/>
    <xdr:sp macro="" textlink="">
      <xdr:nvSpPr>
        <xdr:cNvPr id="240" name="テキスト ボックス 239"/>
        <xdr:cNvSpPr txBox="1"/>
      </xdr:nvSpPr>
      <xdr:spPr>
        <a:xfrm>
          <a:off x="863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106635</xdr:rowOff>
    </xdr:from>
    <xdr:to>
      <xdr:col>24</xdr:col>
      <xdr:colOff>114300</xdr:colOff>
      <xdr:row>98</xdr:row>
      <xdr:rowOff>36785</xdr:rowOff>
    </xdr:to>
    <xdr:sp macro="" textlink="">
      <xdr:nvSpPr>
        <xdr:cNvPr id="246" name="楕円 245"/>
        <xdr:cNvSpPr/>
      </xdr:nvSpPr>
      <xdr:spPr>
        <a:xfrm>
          <a:off x="4584700" y="167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85062</xdr:rowOff>
    </xdr:from>
    <xdr:ext cx="534377" cy="259045"/>
    <xdr:sp macro="" textlink="">
      <xdr:nvSpPr>
        <xdr:cNvPr id="247" name="扶助費該当値テキスト"/>
        <xdr:cNvSpPr txBox="1"/>
      </xdr:nvSpPr>
      <xdr:spPr>
        <a:xfrm>
          <a:off x="4686300" y="167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77966</xdr:rowOff>
    </xdr:from>
    <xdr:to>
      <xdr:col>20</xdr:col>
      <xdr:colOff>38100</xdr:colOff>
      <xdr:row>98</xdr:row>
      <xdr:rowOff>8116</xdr:rowOff>
    </xdr:to>
    <xdr:sp macro="" textlink="">
      <xdr:nvSpPr>
        <xdr:cNvPr id="248" name="楕円 247"/>
        <xdr:cNvSpPr/>
      </xdr:nvSpPr>
      <xdr:spPr>
        <a:xfrm>
          <a:off x="3746500" y="167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170693</xdr:rowOff>
    </xdr:from>
    <xdr:ext cx="534377" cy="259045"/>
    <xdr:sp macro="" textlink="">
      <xdr:nvSpPr>
        <xdr:cNvPr id="249" name="テキスト ボックス 248"/>
        <xdr:cNvSpPr txBox="1"/>
      </xdr:nvSpPr>
      <xdr:spPr>
        <a:xfrm>
          <a:off x="3530111" y="168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93168</xdr:rowOff>
    </xdr:from>
    <xdr:to>
      <xdr:col>15</xdr:col>
      <xdr:colOff>101600</xdr:colOff>
      <xdr:row>98</xdr:row>
      <xdr:rowOff>23318</xdr:rowOff>
    </xdr:to>
    <xdr:sp macro="" textlink="">
      <xdr:nvSpPr>
        <xdr:cNvPr id="250" name="楕円 249"/>
        <xdr:cNvSpPr/>
      </xdr:nvSpPr>
      <xdr:spPr>
        <a:xfrm>
          <a:off x="2857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14445</xdr:rowOff>
    </xdr:from>
    <xdr:ext cx="534377" cy="259045"/>
    <xdr:sp macro="" textlink="">
      <xdr:nvSpPr>
        <xdr:cNvPr id="251" name="テキスト ボックス 250"/>
        <xdr:cNvSpPr txBox="1"/>
      </xdr:nvSpPr>
      <xdr:spPr>
        <a:xfrm>
          <a:off x="2641111" y="168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103854</xdr:rowOff>
    </xdr:from>
    <xdr:to>
      <xdr:col>10</xdr:col>
      <xdr:colOff>165100</xdr:colOff>
      <xdr:row>98</xdr:row>
      <xdr:rowOff>34004</xdr:rowOff>
    </xdr:to>
    <xdr:sp macro="" textlink="">
      <xdr:nvSpPr>
        <xdr:cNvPr id="252" name="楕円 251"/>
        <xdr:cNvSpPr/>
      </xdr:nvSpPr>
      <xdr:spPr>
        <a:xfrm>
          <a:off x="1968500" y="167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25131</xdr:rowOff>
    </xdr:from>
    <xdr:ext cx="534377" cy="259045"/>
    <xdr:sp macro="" textlink="">
      <xdr:nvSpPr>
        <xdr:cNvPr id="253" name="テキスト ボックス 252"/>
        <xdr:cNvSpPr txBox="1"/>
      </xdr:nvSpPr>
      <xdr:spPr>
        <a:xfrm>
          <a:off x="1752111" y="168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157975</xdr:rowOff>
    </xdr:from>
    <xdr:to>
      <xdr:col>6</xdr:col>
      <xdr:colOff>38100</xdr:colOff>
      <xdr:row>98</xdr:row>
      <xdr:rowOff>88125</xdr:rowOff>
    </xdr:to>
    <xdr:sp macro="" textlink="">
      <xdr:nvSpPr>
        <xdr:cNvPr id="254" name="楕円 253"/>
        <xdr:cNvSpPr/>
      </xdr:nvSpPr>
      <xdr:spPr>
        <a:xfrm>
          <a:off x="1079500" y="167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79252</xdr:rowOff>
    </xdr:from>
    <xdr:ext cx="534377" cy="259045"/>
    <xdr:sp macro="" textlink="">
      <xdr:nvSpPr>
        <xdr:cNvPr id="255" name="テキスト ボックス 254"/>
        <xdr:cNvSpPr txBox="1"/>
      </xdr:nvSpPr>
      <xdr:spPr>
        <a:xfrm>
          <a:off x="863111" y="1688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143655</xdr:rowOff>
    </xdr:from>
    <xdr:to>
      <xdr:col>55</xdr:col>
      <xdr:colOff>0</xdr:colOff>
      <xdr:row>37</xdr:row>
      <xdr:rowOff>160529</xdr:rowOff>
    </xdr:to>
    <xdr:cxnSp macro="">
      <xdr:nvCxnSpPr>
        <xdr:cNvPr id="286" name="直線コネクタ 285"/>
        <xdr:cNvCxnSpPr/>
      </xdr:nvCxnSpPr>
      <xdr:spPr>
        <a:xfrm flipV="1">
          <a:off x="9639300" y="6487305"/>
          <a:ext cx="8382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160529</xdr:rowOff>
    </xdr:from>
    <xdr:to>
      <xdr:col>50</xdr:col>
      <xdr:colOff>114300</xdr:colOff>
      <xdr:row>37</xdr:row>
      <xdr:rowOff>165754</xdr:rowOff>
    </xdr:to>
    <xdr:cxnSp macro="">
      <xdr:nvCxnSpPr>
        <xdr:cNvPr id="289" name="直線コネクタ 288"/>
        <xdr:cNvCxnSpPr/>
      </xdr:nvCxnSpPr>
      <xdr:spPr>
        <a:xfrm flipV="1">
          <a:off x="8750300" y="6504179"/>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162622</xdr:rowOff>
    </xdr:from>
    <xdr:to>
      <xdr:col>45</xdr:col>
      <xdr:colOff>177800</xdr:colOff>
      <xdr:row>37</xdr:row>
      <xdr:rowOff>165754</xdr:rowOff>
    </xdr:to>
    <xdr:cxnSp macro="">
      <xdr:nvCxnSpPr>
        <xdr:cNvPr id="292" name="直線コネクタ 291"/>
        <xdr:cNvCxnSpPr/>
      </xdr:nvCxnSpPr>
      <xdr:spPr>
        <a:xfrm>
          <a:off x="7861300" y="6506272"/>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162622</xdr:rowOff>
    </xdr:from>
    <xdr:to>
      <xdr:col>41</xdr:col>
      <xdr:colOff>50800</xdr:colOff>
      <xdr:row>38</xdr:row>
      <xdr:rowOff>15746</xdr:rowOff>
    </xdr:to>
    <xdr:cxnSp macro="">
      <xdr:nvCxnSpPr>
        <xdr:cNvPr id="295" name="直線コネクタ 294"/>
        <xdr:cNvCxnSpPr/>
      </xdr:nvCxnSpPr>
      <xdr:spPr>
        <a:xfrm flipV="1">
          <a:off x="6972300" y="6506272"/>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158786</xdr:rowOff>
    </xdr:from>
    <xdr:to>
      <xdr:col>36</xdr:col>
      <xdr:colOff>165100</xdr:colOff>
      <xdr:row>38</xdr:row>
      <xdr:rowOff>88936</xdr:rowOff>
    </xdr:to>
    <xdr:sp macro="" textlink="">
      <xdr:nvSpPr>
        <xdr:cNvPr id="298" name="フローチャート: 判断 297"/>
        <xdr:cNvSpPr/>
      </xdr:nvSpPr>
      <xdr:spPr>
        <a:xfrm>
          <a:off x="6921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80063</xdr:rowOff>
    </xdr:from>
    <xdr:ext cx="534377" cy="259045"/>
    <xdr:sp macro="" textlink="">
      <xdr:nvSpPr>
        <xdr:cNvPr id="299" name="テキスト ボックス 298"/>
        <xdr:cNvSpPr txBox="1"/>
      </xdr:nvSpPr>
      <xdr:spPr>
        <a:xfrm>
          <a:off x="6705111" y="65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92855</xdr:rowOff>
    </xdr:from>
    <xdr:to>
      <xdr:col>55</xdr:col>
      <xdr:colOff>50800</xdr:colOff>
      <xdr:row>38</xdr:row>
      <xdr:rowOff>23005</xdr:rowOff>
    </xdr:to>
    <xdr:sp macro="" textlink="">
      <xdr:nvSpPr>
        <xdr:cNvPr id="305" name="楕円 304"/>
        <xdr:cNvSpPr/>
      </xdr:nvSpPr>
      <xdr:spPr>
        <a:xfrm>
          <a:off x="10426700" y="64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115732</xdr:rowOff>
    </xdr:from>
    <xdr:ext cx="534377" cy="259045"/>
    <xdr:sp macro="" textlink="">
      <xdr:nvSpPr>
        <xdr:cNvPr id="306" name="補助費等該当値テキスト"/>
        <xdr:cNvSpPr txBox="1"/>
      </xdr:nvSpPr>
      <xdr:spPr>
        <a:xfrm>
          <a:off x="10528300" y="62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109729</xdr:rowOff>
    </xdr:from>
    <xdr:to>
      <xdr:col>50</xdr:col>
      <xdr:colOff>165100</xdr:colOff>
      <xdr:row>38</xdr:row>
      <xdr:rowOff>39878</xdr:rowOff>
    </xdr:to>
    <xdr:sp macro="" textlink="">
      <xdr:nvSpPr>
        <xdr:cNvPr id="307" name="楕円 306"/>
        <xdr:cNvSpPr/>
      </xdr:nvSpPr>
      <xdr:spPr>
        <a:xfrm>
          <a:off x="9588500" y="6453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56406</xdr:rowOff>
    </xdr:from>
    <xdr:ext cx="534377" cy="259045"/>
    <xdr:sp macro="" textlink="">
      <xdr:nvSpPr>
        <xdr:cNvPr id="308" name="テキスト ボックス 307"/>
        <xdr:cNvSpPr txBox="1"/>
      </xdr:nvSpPr>
      <xdr:spPr>
        <a:xfrm>
          <a:off x="9372111" y="622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114954</xdr:rowOff>
    </xdr:from>
    <xdr:to>
      <xdr:col>46</xdr:col>
      <xdr:colOff>38100</xdr:colOff>
      <xdr:row>38</xdr:row>
      <xdr:rowOff>45104</xdr:rowOff>
    </xdr:to>
    <xdr:sp macro="" textlink="">
      <xdr:nvSpPr>
        <xdr:cNvPr id="309" name="楕円 308"/>
        <xdr:cNvSpPr/>
      </xdr:nvSpPr>
      <xdr:spPr>
        <a:xfrm>
          <a:off x="8699500" y="64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61631</xdr:rowOff>
    </xdr:from>
    <xdr:ext cx="534377" cy="259045"/>
    <xdr:sp macro="" textlink="">
      <xdr:nvSpPr>
        <xdr:cNvPr id="310" name="テキスト ボックス 309"/>
        <xdr:cNvSpPr txBox="1"/>
      </xdr:nvSpPr>
      <xdr:spPr>
        <a:xfrm>
          <a:off x="8483111" y="62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111822</xdr:rowOff>
    </xdr:from>
    <xdr:to>
      <xdr:col>41</xdr:col>
      <xdr:colOff>101600</xdr:colOff>
      <xdr:row>38</xdr:row>
      <xdr:rowOff>41972</xdr:rowOff>
    </xdr:to>
    <xdr:sp macro="" textlink="">
      <xdr:nvSpPr>
        <xdr:cNvPr id="311" name="楕円 310"/>
        <xdr:cNvSpPr/>
      </xdr:nvSpPr>
      <xdr:spPr>
        <a:xfrm>
          <a:off x="7810500" y="645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58499</xdr:rowOff>
    </xdr:from>
    <xdr:ext cx="534377" cy="259045"/>
    <xdr:sp macro="" textlink="">
      <xdr:nvSpPr>
        <xdr:cNvPr id="312" name="テキスト ボックス 311"/>
        <xdr:cNvSpPr txBox="1"/>
      </xdr:nvSpPr>
      <xdr:spPr>
        <a:xfrm>
          <a:off x="7594111" y="62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136397</xdr:rowOff>
    </xdr:from>
    <xdr:to>
      <xdr:col>36</xdr:col>
      <xdr:colOff>165100</xdr:colOff>
      <xdr:row>38</xdr:row>
      <xdr:rowOff>66546</xdr:rowOff>
    </xdr:to>
    <xdr:sp macro="" textlink="">
      <xdr:nvSpPr>
        <xdr:cNvPr id="313" name="楕円 312"/>
        <xdr:cNvSpPr/>
      </xdr:nvSpPr>
      <xdr:spPr>
        <a:xfrm>
          <a:off x="6921500" y="6480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83074</xdr:rowOff>
    </xdr:from>
    <xdr:ext cx="534377" cy="259045"/>
    <xdr:sp macro="" textlink="">
      <xdr:nvSpPr>
        <xdr:cNvPr id="314" name="テキスト ボックス 313"/>
        <xdr:cNvSpPr txBox="1"/>
      </xdr:nvSpPr>
      <xdr:spPr>
        <a:xfrm>
          <a:off x="6705111" y="62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33196</xdr:rowOff>
    </xdr:from>
    <xdr:to>
      <xdr:col>55</xdr:col>
      <xdr:colOff>0</xdr:colOff>
      <xdr:row>58</xdr:row>
      <xdr:rowOff>87206</xdr:rowOff>
    </xdr:to>
    <xdr:cxnSp macro="">
      <xdr:nvCxnSpPr>
        <xdr:cNvPr id="341" name="直線コネクタ 340"/>
        <xdr:cNvCxnSpPr/>
      </xdr:nvCxnSpPr>
      <xdr:spPr>
        <a:xfrm flipV="1">
          <a:off x="9639300" y="9977296"/>
          <a:ext cx="838200" cy="5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87206</xdr:rowOff>
    </xdr:from>
    <xdr:to>
      <xdr:col>50</xdr:col>
      <xdr:colOff>114300</xdr:colOff>
      <xdr:row>58</xdr:row>
      <xdr:rowOff>93249</xdr:rowOff>
    </xdr:to>
    <xdr:cxnSp macro="">
      <xdr:nvCxnSpPr>
        <xdr:cNvPr id="344" name="直線コネクタ 343"/>
        <xdr:cNvCxnSpPr/>
      </xdr:nvCxnSpPr>
      <xdr:spPr>
        <a:xfrm flipV="1">
          <a:off x="8750300" y="10031306"/>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93249</xdr:rowOff>
    </xdr:from>
    <xdr:to>
      <xdr:col>45</xdr:col>
      <xdr:colOff>177800</xdr:colOff>
      <xdr:row>58</xdr:row>
      <xdr:rowOff>115362</xdr:rowOff>
    </xdr:to>
    <xdr:cxnSp macro="">
      <xdr:nvCxnSpPr>
        <xdr:cNvPr id="347" name="直線コネクタ 346"/>
        <xdr:cNvCxnSpPr/>
      </xdr:nvCxnSpPr>
      <xdr:spPr>
        <a:xfrm flipV="1">
          <a:off x="7861300" y="10037349"/>
          <a:ext cx="889000" cy="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115362</xdr:rowOff>
    </xdr:from>
    <xdr:to>
      <xdr:col>41</xdr:col>
      <xdr:colOff>50800</xdr:colOff>
      <xdr:row>58</xdr:row>
      <xdr:rowOff>118563</xdr:rowOff>
    </xdr:to>
    <xdr:cxnSp macro="">
      <xdr:nvCxnSpPr>
        <xdr:cNvPr id="350" name="直線コネクタ 349"/>
        <xdr:cNvCxnSpPr/>
      </xdr:nvCxnSpPr>
      <xdr:spPr>
        <a:xfrm flipV="1">
          <a:off x="6972300" y="1005946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4925</xdr:rowOff>
    </xdr:from>
    <xdr:to>
      <xdr:col>36</xdr:col>
      <xdr:colOff>165100</xdr:colOff>
      <xdr:row>58</xdr:row>
      <xdr:rowOff>106525</xdr:rowOff>
    </xdr:to>
    <xdr:sp macro="" textlink="">
      <xdr:nvSpPr>
        <xdr:cNvPr id="353" name="フローチャート: 判断 352"/>
        <xdr:cNvSpPr/>
      </xdr:nvSpPr>
      <xdr:spPr>
        <a:xfrm>
          <a:off x="6921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123052</xdr:rowOff>
    </xdr:from>
    <xdr:ext cx="534377" cy="259045"/>
    <xdr:sp macro="" textlink="">
      <xdr:nvSpPr>
        <xdr:cNvPr id="354" name="テキスト ボックス 353"/>
        <xdr:cNvSpPr txBox="1"/>
      </xdr:nvSpPr>
      <xdr:spPr>
        <a:xfrm>
          <a:off x="6705111" y="97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153846</xdr:rowOff>
    </xdr:from>
    <xdr:to>
      <xdr:col>55</xdr:col>
      <xdr:colOff>50800</xdr:colOff>
      <xdr:row>58</xdr:row>
      <xdr:rowOff>83996</xdr:rowOff>
    </xdr:to>
    <xdr:sp macro="" textlink="">
      <xdr:nvSpPr>
        <xdr:cNvPr id="360" name="楕円 359"/>
        <xdr:cNvSpPr/>
      </xdr:nvSpPr>
      <xdr:spPr>
        <a:xfrm>
          <a:off x="10426700" y="992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113223</xdr:rowOff>
    </xdr:from>
    <xdr:ext cx="599010" cy="259045"/>
    <xdr:sp macro="" textlink="">
      <xdr:nvSpPr>
        <xdr:cNvPr id="361" name="普通建設事業費該当値テキスト"/>
        <xdr:cNvSpPr txBox="1"/>
      </xdr:nvSpPr>
      <xdr:spPr>
        <a:xfrm>
          <a:off x="10528300" y="971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36406</xdr:rowOff>
    </xdr:from>
    <xdr:to>
      <xdr:col>50</xdr:col>
      <xdr:colOff>165100</xdr:colOff>
      <xdr:row>58</xdr:row>
      <xdr:rowOff>138006</xdr:rowOff>
    </xdr:to>
    <xdr:sp macro="" textlink="">
      <xdr:nvSpPr>
        <xdr:cNvPr id="362" name="楕円 361"/>
        <xdr:cNvSpPr/>
      </xdr:nvSpPr>
      <xdr:spPr>
        <a:xfrm>
          <a:off x="9588500" y="99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129133</xdr:rowOff>
    </xdr:from>
    <xdr:ext cx="534377" cy="259045"/>
    <xdr:sp macro="" textlink="">
      <xdr:nvSpPr>
        <xdr:cNvPr id="363" name="テキスト ボックス 362"/>
        <xdr:cNvSpPr txBox="1"/>
      </xdr:nvSpPr>
      <xdr:spPr>
        <a:xfrm>
          <a:off x="9372111" y="1007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42449</xdr:rowOff>
    </xdr:from>
    <xdr:to>
      <xdr:col>46</xdr:col>
      <xdr:colOff>38100</xdr:colOff>
      <xdr:row>58</xdr:row>
      <xdr:rowOff>144049</xdr:rowOff>
    </xdr:to>
    <xdr:sp macro="" textlink="">
      <xdr:nvSpPr>
        <xdr:cNvPr id="364" name="楕円 363"/>
        <xdr:cNvSpPr/>
      </xdr:nvSpPr>
      <xdr:spPr>
        <a:xfrm>
          <a:off x="8699500" y="99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135176</xdr:rowOff>
    </xdr:from>
    <xdr:ext cx="534377" cy="259045"/>
    <xdr:sp macro="" textlink="">
      <xdr:nvSpPr>
        <xdr:cNvPr id="365" name="テキスト ボックス 364"/>
        <xdr:cNvSpPr txBox="1"/>
      </xdr:nvSpPr>
      <xdr:spPr>
        <a:xfrm>
          <a:off x="8483111" y="1007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64562</xdr:rowOff>
    </xdr:from>
    <xdr:to>
      <xdr:col>41</xdr:col>
      <xdr:colOff>101600</xdr:colOff>
      <xdr:row>58</xdr:row>
      <xdr:rowOff>166162</xdr:rowOff>
    </xdr:to>
    <xdr:sp macro="" textlink="">
      <xdr:nvSpPr>
        <xdr:cNvPr id="366" name="楕円 365"/>
        <xdr:cNvSpPr/>
      </xdr:nvSpPr>
      <xdr:spPr>
        <a:xfrm>
          <a:off x="7810500" y="100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157289</xdr:rowOff>
    </xdr:from>
    <xdr:ext cx="534377" cy="259045"/>
    <xdr:sp macro="" textlink="">
      <xdr:nvSpPr>
        <xdr:cNvPr id="367" name="テキスト ボックス 366"/>
        <xdr:cNvSpPr txBox="1"/>
      </xdr:nvSpPr>
      <xdr:spPr>
        <a:xfrm>
          <a:off x="7594111" y="101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67763</xdr:rowOff>
    </xdr:from>
    <xdr:to>
      <xdr:col>36</xdr:col>
      <xdr:colOff>165100</xdr:colOff>
      <xdr:row>58</xdr:row>
      <xdr:rowOff>169363</xdr:rowOff>
    </xdr:to>
    <xdr:sp macro="" textlink="">
      <xdr:nvSpPr>
        <xdr:cNvPr id="368" name="楕円 367"/>
        <xdr:cNvSpPr/>
      </xdr:nvSpPr>
      <xdr:spPr>
        <a:xfrm>
          <a:off x="6921500" y="1001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160490</xdr:rowOff>
    </xdr:from>
    <xdr:ext cx="534377" cy="259045"/>
    <xdr:sp macro="" textlink="">
      <xdr:nvSpPr>
        <xdr:cNvPr id="369" name="テキスト ボックス 368"/>
        <xdr:cNvSpPr txBox="1"/>
      </xdr:nvSpPr>
      <xdr:spPr>
        <a:xfrm>
          <a:off x="6705111" y="10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26299</xdr:rowOff>
    </xdr:from>
    <xdr:to>
      <xdr:col>55</xdr:col>
      <xdr:colOff>0</xdr:colOff>
      <xdr:row>79</xdr:row>
      <xdr:rowOff>38663</xdr:rowOff>
    </xdr:to>
    <xdr:cxnSp macro="">
      <xdr:nvCxnSpPr>
        <xdr:cNvPr id="398" name="直線コネクタ 397"/>
        <xdr:cNvCxnSpPr/>
      </xdr:nvCxnSpPr>
      <xdr:spPr>
        <a:xfrm flipV="1">
          <a:off x="9639300" y="13570849"/>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162533</xdr:rowOff>
    </xdr:from>
    <xdr:to>
      <xdr:col>50</xdr:col>
      <xdr:colOff>114300</xdr:colOff>
      <xdr:row>79</xdr:row>
      <xdr:rowOff>38663</xdr:rowOff>
    </xdr:to>
    <xdr:cxnSp macro="">
      <xdr:nvCxnSpPr>
        <xdr:cNvPr id="401" name="直線コネクタ 400"/>
        <xdr:cNvCxnSpPr/>
      </xdr:nvCxnSpPr>
      <xdr:spPr>
        <a:xfrm>
          <a:off x="8750300" y="13535633"/>
          <a:ext cx="8890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162533</xdr:rowOff>
    </xdr:from>
    <xdr:to>
      <xdr:col>45</xdr:col>
      <xdr:colOff>177800</xdr:colOff>
      <xdr:row>79</xdr:row>
      <xdr:rowOff>41162</xdr:rowOff>
    </xdr:to>
    <xdr:cxnSp macro="">
      <xdr:nvCxnSpPr>
        <xdr:cNvPr id="404" name="直線コネクタ 403"/>
        <xdr:cNvCxnSpPr/>
      </xdr:nvCxnSpPr>
      <xdr:spPr>
        <a:xfrm flipV="1">
          <a:off x="7861300" y="13535633"/>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29480</xdr:rowOff>
    </xdr:from>
    <xdr:to>
      <xdr:col>41</xdr:col>
      <xdr:colOff>50800</xdr:colOff>
      <xdr:row>79</xdr:row>
      <xdr:rowOff>41162</xdr:rowOff>
    </xdr:to>
    <xdr:cxnSp macro="">
      <xdr:nvCxnSpPr>
        <xdr:cNvPr id="407" name="直線コネクタ 406"/>
        <xdr:cNvCxnSpPr/>
      </xdr:nvCxnSpPr>
      <xdr:spPr>
        <a:xfrm>
          <a:off x="6972300" y="13574030"/>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0" name="フローチャート: 判断 409"/>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1" name="テキスト ボックス 410"/>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146949</xdr:rowOff>
    </xdr:from>
    <xdr:to>
      <xdr:col>55</xdr:col>
      <xdr:colOff>50800</xdr:colOff>
      <xdr:row>79</xdr:row>
      <xdr:rowOff>77099</xdr:rowOff>
    </xdr:to>
    <xdr:sp macro="" textlink="">
      <xdr:nvSpPr>
        <xdr:cNvPr id="417" name="楕円 416"/>
        <xdr:cNvSpPr/>
      </xdr:nvSpPr>
      <xdr:spPr>
        <a:xfrm>
          <a:off x="10426700" y="135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61876</xdr:rowOff>
    </xdr:from>
    <xdr:ext cx="469744" cy="259045"/>
    <xdr:sp macro="" textlink="">
      <xdr:nvSpPr>
        <xdr:cNvPr id="418" name="普通建設事業費 （ うち新規整備　）該当値テキスト"/>
        <xdr:cNvSpPr txBox="1"/>
      </xdr:nvSpPr>
      <xdr:spPr>
        <a:xfrm>
          <a:off x="10528300" y="1343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159313</xdr:rowOff>
    </xdr:from>
    <xdr:to>
      <xdr:col>50</xdr:col>
      <xdr:colOff>165100</xdr:colOff>
      <xdr:row>79</xdr:row>
      <xdr:rowOff>89463</xdr:rowOff>
    </xdr:to>
    <xdr:sp macro="" textlink="">
      <xdr:nvSpPr>
        <xdr:cNvPr id="419" name="楕円 418"/>
        <xdr:cNvSpPr/>
      </xdr:nvSpPr>
      <xdr:spPr>
        <a:xfrm>
          <a:off x="9588500" y="1353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80590</xdr:rowOff>
    </xdr:from>
    <xdr:ext cx="469744" cy="259045"/>
    <xdr:sp macro="" textlink="">
      <xdr:nvSpPr>
        <xdr:cNvPr id="420" name="テキスト ボックス 419"/>
        <xdr:cNvSpPr txBox="1"/>
      </xdr:nvSpPr>
      <xdr:spPr>
        <a:xfrm>
          <a:off x="9404428" y="1362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111733</xdr:rowOff>
    </xdr:from>
    <xdr:to>
      <xdr:col>46</xdr:col>
      <xdr:colOff>38100</xdr:colOff>
      <xdr:row>79</xdr:row>
      <xdr:rowOff>41883</xdr:rowOff>
    </xdr:to>
    <xdr:sp macro="" textlink="">
      <xdr:nvSpPr>
        <xdr:cNvPr id="421" name="楕円 420"/>
        <xdr:cNvSpPr/>
      </xdr:nvSpPr>
      <xdr:spPr>
        <a:xfrm>
          <a:off x="8699500" y="134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33010</xdr:rowOff>
    </xdr:from>
    <xdr:ext cx="534377" cy="259045"/>
    <xdr:sp macro="" textlink="">
      <xdr:nvSpPr>
        <xdr:cNvPr id="422" name="テキスト ボックス 421"/>
        <xdr:cNvSpPr txBox="1"/>
      </xdr:nvSpPr>
      <xdr:spPr>
        <a:xfrm>
          <a:off x="8483111" y="135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161812</xdr:rowOff>
    </xdr:from>
    <xdr:to>
      <xdr:col>41</xdr:col>
      <xdr:colOff>101600</xdr:colOff>
      <xdr:row>79</xdr:row>
      <xdr:rowOff>91962</xdr:rowOff>
    </xdr:to>
    <xdr:sp macro="" textlink="">
      <xdr:nvSpPr>
        <xdr:cNvPr id="423" name="楕円 422"/>
        <xdr:cNvSpPr/>
      </xdr:nvSpPr>
      <xdr:spPr>
        <a:xfrm>
          <a:off x="7810500" y="1353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83089</xdr:rowOff>
    </xdr:from>
    <xdr:ext cx="378565" cy="259045"/>
    <xdr:sp macro="" textlink="">
      <xdr:nvSpPr>
        <xdr:cNvPr id="424" name="テキスト ボックス 423"/>
        <xdr:cNvSpPr txBox="1"/>
      </xdr:nvSpPr>
      <xdr:spPr>
        <a:xfrm>
          <a:off x="7672017" y="13627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150130</xdr:rowOff>
    </xdr:from>
    <xdr:to>
      <xdr:col>36</xdr:col>
      <xdr:colOff>165100</xdr:colOff>
      <xdr:row>79</xdr:row>
      <xdr:rowOff>80280</xdr:rowOff>
    </xdr:to>
    <xdr:sp macro="" textlink="">
      <xdr:nvSpPr>
        <xdr:cNvPr id="425" name="楕円 424"/>
        <xdr:cNvSpPr/>
      </xdr:nvSpPr>
      <xdr:spPr>
        <a:xfrm>
          <a:off x="6921500" y="135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71407</xdr:rowOff>
    </xdr:from>
    <xdr:ext cx="469744" cy="259045"/>
    <xdr:sp macro="" textlink="">
      <xdr:nvSpPr>
        <xdr:cNvPr id="426" name="テキスト ボックス 425"/>
        <xdr:cNvSpPr txBox="1"/>
      </xdr:nvSpPr>
      <xdr:spPr>
        <a:xfrm>
          <a:off x="6737428" y="136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121766</xdr:rowOff>
    </xdr:from>
    <xdr:to>
      <xdr:col>55</xdr:col>
      <xdr:colOff>0</xdr:colOff>
      <xdr:row>99</xdr:row>
      <xdr:rowOff>29601</xdr:rowOff>
    </xdr:to>
    <xdr:cxnSp macro="">
      <xdr:nvCxnSpPr>
        <xdr:cNvPr id="457" name="直線コネクタ 456"/>
        <xdr:cNvCxnSpPr/>
      </xdr:nvCxnSpPr>
      <xdr:spPr>
        <a:xfrm flipV="1">
          <a:off x="9639300" y="16923866"/>
          <a:ext cx="8382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29601</xdr:rowOff>
    </xdr:from>
    <xdr:to>
      <xdr:col>50</xdr:col>
      <xdr:colOff>114300</xdr:colOff>
      <xdr:row>99</xdr:row>
      <xdr:rowOff>47124</xdr:rowOff>
    </xdr:to>
    <xdr:cxnSp macro="">
      <xdr:nvCxnSpPr>
        <xdr:cNvPr id="460" name="直線コネクタ 459"/>
        <xdr:cNvCxnSpPr/>
      </xdr:nvCxnSpPr>
      <xdr:spPr>
        <a:xfrm flipV="1">
          <a:off x="8750300" y="17003151"/>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47124</xdr:rowOff>
    </xdr:from>
    <xdr:to>
      <xdr:col>45</xdr:col>
      <xdr:colOff>177800</xdr:colOff>
      <xdr:row>99</xdr:row>
      <xdr:rowOff>65137</xdr:rowOff>
    </xdr:to>
    <xdr:cxnSp macro="">
      <xdr:nvCxnSpPr>
        <xdr:cNvPr id="463" name="直線コネクタ 462"/>
        <xdr:cNvCxnSpPr/>
      </xdr:nvCxnSpPr>
      <xdr:spPr>
        <a:xfrm flipV="1">
          <a:off x="7861300" y="17020674"/>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65137</xdr:rowOff>
    </xdr:from>
    <xdr:to>
      <xdr:col>41</xdr:col>
      <xdr:colOff>50800</xdr:colOff>
      <xdr:row>99</xdr:row>
      <xdr:rowOff>80237</xdr:rowOff>
    </xdr:to>
    <xdr:cxnSp macro="">
      <xdr:nvCxnSpPr>
        <xdr:cNvPr id="466" name="直線コネクタ 465"/>
        <xdr:cNvCxnSpPr/>
      </xdr:nvCxnSpPr>
      <xdr:spPr>
        <a:xfrm flipV="1">
          <a:off x="6972300" y="17038687"/>
          <a:ext cx="889000" cy="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153274</xdr:rowOff>
    </xdr:from>
    <xdr:to>
      <xdr:col>36</xdr:col>
      <xdr:colOff>165100</xdr:colOff>
      <xdr:row>99</xdr:row>
      <xdr:rowOff>83424</xdr:rowOff>
    </xdr:to>
    <xdr:sp macro="" textlink="">
      <xdr:nvSpPr>
        <xdr:cNvPr id="469" name="フローチャート: 判断 468"/>
        <xdr:cNvSpPr/>
      </xdr:nvSpPr>
      <xdr:spPr>
        <a:xfrm>
          <a:off x="6921500" y="1695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99951</xdr:rowOff>
    </xdr:from>
    <xdr:ext cx="534377" cy="259045"/>
    <xdr:sp macro="" textlink="">
      <xdr:nvSpPr>
        <xdr:cNvPr id="470" name="テキスト ボックス 469"/>
        <xdr:cNvSpPr txBox="1"/>
      </xdr:nvSpPr>
      <xdr:spPr>
        <a:xfrm>
          <a:off x="6705111" y="1673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70966</xdr:rowOff>
    </xdr:from>
    <xdr:to>
      <xdr:col>55</xdr:col>
      <xdr:colOff>50800</xdr:colOff>
      <xdr:row>99</xdr:row>
      <xdr:rowOff>1116</xdr:rowOff>
    </xdr:to>
    <xdr:sp macro="" textlink="">
      <xdr:nvSpPr>
        <xdr:cNvPr id="476" name="楕円 475"/>
        <xdr:cNvSpPr/>
      </xdr:nvSpPr>
      <xdr:spPr>
        <a:xfrm>
          <a:off x="10426700" y="168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93843</xdr:rowOff>
    </xdr:from>
    <xdr:ext cx="534377" cy="259045"/>
    <xdr:sp macro="" textlink="">
      <xdr:nvSpPr>
        <xdr:cNvPr id="477" name="普通建設事業費 （ うち更新整備　）該当値テキスト"/>
        <xdr:cNvSpPr txBox="1"/>
      </xdr:nvSpPr>
      <xdr:spPr>
        <a:xfrm>
          <a:off x="10528300" y="167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150251</xdr:rowOff>
    </xdr:from>
    <xdr:to>
      <xdr:col>50</xdr:col>
      <xdr:colOff>165100</xdr:colOff>
      <xdr:row>99</xdr:row>
      <xdr:rowOff>80401</xdr:rowOff>
    </xdr:to>
    <xdr:sp macro="" textlink="">
      <xdr:nvSpPr>
        <xdr:cNvPr id="478" name="楕円 477"/>
        <xdr:cNvSpPr/>
      </xdr:nvSpPr>
      <xdr:spPr>
        <a:xfrm>
          <a:off x="9588500" y="169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71528</xdr:rowOff>
    </xdr:from>
    <xdr:ext cx="534377" cy="259045"/>
    <xdr:sp macro="" textlink="">
      <xdr:nvSpPr>
        <xdr:cNvPr id="479" name="テキスト ボックス 478"/>
        <xdr:cNvSpPr txBox="1"/>
      </xdr:nvSpPr>
      <xdr:spPr>
        <a:xfrm>
          <a:off x="9372111" y="170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167774</xdr:rowOff>
    </xdr:from>
    <xdr:to>
      <xdr:col>46</xdr:col>
      <xdr:colOff>38100</xdr:colOff>
      <xdr:row>99</xdr:row>
      <xdr:rowOff>97924</xdr:rowOff>
    </xdr:to>
    <xdr:sp macro="" textlink="">
      <xdr:nvSpPr>
        <xdr:cNvPr id="480" name="楕円 479"/>
        <xdr:cNvSpPr/>
      </xdr:nvSpPr>
      <xdr:spPr>
        <a:xfrm>
          <a:off x="8699500" y="169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89051</xdr:rowOff>
    </xdr:from>
    <xdr:ext cx="534377" cy="259045"/>
    <xdr:sp macro="" textlink="">
      <xdr:nvSpPr>
        <xdr:cNvPr id="481" name="テキスト ボックス 480"/>
        <xdr:cNvSpPr txBox="1"/>
      </xdr:nvSpPr>
      <xdr:spPr>
        <a:xfrm>
          <a:off x="8483111" y="170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14337</xdr:rowOff>
    </xdr:from>
    <xdr:to>
      <xdr:col>41</xdr:col>
      <xdr:colOff>101600</xdr:colOff>
      <xdr:row>99</xdr:row>
      <xdr:rowOff>115937</xdr:rowOff>
    </xdr:to>
    <xdr:sp macro="" textlink="">
      <xdr:nvSpPr>
        <xdr:cNvPr id="482" name="楕円 481"/>
        <xdr:cNvSpPr/>
      </xdr:nvSpPr>
      <xdr:spPr>
        <a:xfrm>
          <a:off x="7810500" y="1698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107064</xdr:rowOff>
    </xdr:from>
    <xdr:ext cx="534377" cy="259045"/>
    <xdr:sp macro="" textlink="">
      <xdr:nvSpPr>
        <xdr:cNvPr id="483" name="テキスト ボックス 482"/>
        <xdr:cNvSpPr txBox="1"/>
      </xdr:nvSpPr>
      <xdr:spPr>
        <a:xfrm>
          <a:off x="7594111" y="1708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29437</xdr:rowOff>
    </xdr:from>
    <xdr:to>
      <xdr:col>36</xdr:col>
      <xdr:colOff>165100</xdr:colOff>
      <xdr:row>99</xdr:row>
      <xdr:rowOff>131037</xdr:rowOff>
    </xdr:to>
    <xdr:sp macro="" textlink="">
      <xdr:nvSpPr>
        <xdr:cNvPr id="484" name="楕円 483"/>
        <xdr:cNvSpPr/>
      </xdr:nvSpPr>
      <xdr:spPr>
        <a:xfrm>
          <a:off x="6921500" y="170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122164</xdr:rowOff>
    </xdr:from>
    <xdr:ext cx="534377" cy="259045"/>
    <xdr:sp macro="" textlink="">
      <xdr:nvSpPr>
        <xdr:cNvPr id="485" name="テキスト ボックス 484"/>
        <xdr:cNvSpPr txBox="1"/>
      </xdr:nvSpPr>
      <xdr:spPr>
        <a:xfrm>
          <a:off x="6705111" y="1709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137501</xdr:rowOff>
    </xdr:from>
    <xdr:to>
      <xdr:col>85</xdr:col>
      <xdr:colOff>127000</xdr:colOff>
      <xdr:row>38</xdr:row>
      <xdr:rowOff>68300</xdr:rowOff>
    </xdr:to>
    <xdr:cxnSp macro="">
      <xdr:nvCxnSpPr>
        <xdr:cNvPr id="516" name="直線コネクタ 515"/>
        <xdr:cNvCxnSpPr/>
      </xdr:nvCxnSpPr>
      <xdr:spPr>
        <a:xfrm flipV="1">
          <a:off x="15481300" y="6481151"/>
          <a:ext cx="8382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68300</xdr:rowOff>
    </xdr:from>
    <xdr:to>
      <xdr:col>81</xdr:col>
      <xdr:colOff>50800</xdr:colOff>
      <xdr:row>39</xdr:row>
      <xdr:rowOff>98878</xdr:rowOff>
    </xdr:to>
    <xdr:cxnSp macro="">
      <xdr:nvCxnSpPr>
        <xdr:cNvPr id="519" name="直線コネクタ 518"/>
        <xdr:cNvCxnSpPr/>
      </xdr:nvCxnSpPr>
      <xdr:spPr>
        <a:xfrm flipV="1">
          <a:off x="14592300" y="6583400"/>
          <a:ext cx="889000" cy="2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89212</xdr:rowOff>
    </xdr:from>
    <xdr:to>
      <xdr:col>76</xdr:col>
      <xdr:colOff>114300</xdr:colOff>
      <xdr:row>39</xdr:row>
      <xdr:rowOff>98878</xdr:rowOff>
    </xdr:to>
    <xdr:cxnSp macro="">
      <xdr:nvCxnSpPr>
        <xdr:cNvPr id="522" name="直線コネクタ 521"/>
        <xdr:cNvCxnSpPr/>
      </xdr:nvCxnSpPr>
      <xdr:spPr>
        <a:xfrm>
          <a:off x="13703300" y="6775762"/>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89212</xdr:rowOff>
    </xdr:from>
    <xdr:to>
      <xdr:col>71</xdr:col>
      <xdr:colOff>177800</xdr:colOff>
      <xdr:row>39</xdr:row>
      <xdr:rowOff>93044</xdr:rowOff>
    </xdr:to>
    <xdr:cxnSp macro="">
      <xdr:nvCxnSpPr>
        <xdr:cNvPr id="525" name="直線コネクタ 524"/>
        <xdr:cNvCxnSpPr/>
      </xdr:nvCxnSpPr>
      <xdr:spPr>
        <a:xfrm flipV="1">
          <a:off x="12814300" y="677576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168453</xdr:rowOff>
    </xdr:from>
    <xdr:to>
      <xdr:col>67</xdr:col>
      <xdr:colOff>101600</xdr:colOff>
      <xdr:row>39</xdr:row>
      <xdr:rowOff>98603</xdr:rowOff>
    </xdr:to>
    <xdr:sp macro="" textlink="">
      <xdr:nvSpPr>
        <xdr:cNvPr id="528" name="フローチャート: 判断 527"/>
        <xdr:cNvSpPr/>
      </xdr:nvSpPr>
      <xdr:spPr>
        <a:xfrm>
          <a:off x="12763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115130</xdr:rowOff>
    </xdr:from>
    <xdr:ext cx="469744" cy="259045"/>
    <xdr:sp macro="" textlink="">
      <xdr:nvSpPr>
        <xdr:cNvPr id="529" name="テキスト ボックス 528"/>
        <xdr:cNvSpPr txBox="1"/>
      </xdr:nvSpPr>
      <xdr:spPr>
        <a:xfrm>
          <a:off x="12579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86701</xdr:rowOff>
    </xdr:from>
    <xdr:to>
      <xdr:col>85</xdr:col>
      <xdr:colOff>177800</xdr:colOff>
      <xdr:row>38</xdr:row>
      <xdr:rowOff>16851</xdr:rowOff>
    </xdr:to>
    <xdr:sp macro="" textlink="">
      <xdr:nvSpPr>
        <xdr:cNvPr id="535" name="楕円 534"/>
        <xdr:cNvSpPr/>
      </xdr:nvSpPr>
      <xdr:spPr>
        <a:xfrm>
          <a:off x="16268700" y="64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109578</xdr:rowOff>
    </xdr:from>
    <xdr:ext cx="534377" cy="259045"/>
    <xdr:sp macro="" textlink="">
      <xdr:nvSpPr>
        <xdr:cNvPr id="536" name="災害復旧事業費該当値テキスト"/>
        <xdr:cNvSpPr txBox="1"/>
      </xdr:nvSpPr>
      <xdr:spPr>
        <a:xfrm>
          <a:off x="16370300" y="62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17500</xdr:rowOff>
    </xdr:from>
    <xdr:to>
      <xdr:col>81</xdr:col>
      <xdr:colOff>101600</xdr:colOff>
      <xdr:row>38</xdr:row>
      <xdr:rowOff>119100</xdr:rowOff>
    </xdr:to>
    <xdr:sp macro="" textlink="">
      <xdr:nvSpPr>
        <xdr:cNvPr id="537" name="楕円 536"/>
        <xdr:cNvSpPr/>
      </xdr:nvSpPr>
      <xdr:spPr>
        <a:xfrm>
          <a:off x="15430500" y="65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135627</xdr:rowOff>
    </xdr:from>
    <xdr:ext cx="534377" cy="259045"/>
    <xdr:sp macro="" textlink="">
      <xdr:nvSpPr>
        <xdr:cNvPr id="538" name="テキスト ボックス 537"/>
        <xdr:cNvSpPr txBox="1"/>
      </xdr:nvSpPr>
      <xdr:spPr>
        <a:xfrm>
          <a:off x="15214111" y="63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38412</xdr:rowOff>
    </xdr:from>
    <xdr:to>
      <xdr:col>72</xdr:col>
      <xdr:colOff>38100</xdr:colOff>
      <xdr:row>39</xdr:row>
      <xdr:rowOff>140012</xdr:rowOff>
    </xdr:to>
    <xdr:sp macro="" textlink="">
      <xdr:nvSpPr>
        <xdr:cNvPr id="541" name="楕円 540"/>
        <xdr:cNvSpPr/>
      </xdr:nvSpPr>
      <xdr:spPr>
        <a:xfrm>
          <a:off x="13652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131139</xdr:rowOff>
    </xdr:from>
    <xdr:ext cx="378565" cy="259045"/>
    <xdr:sp macro="" textlink="">
      <xdr:nvSpPr>
        <xdr:cNvPr id="542" name="テキスト ボックス 541"/>
        <xdr:cNvSpPr txBox="1"/>
      </xdr:nvSpPr>
      <xdr:spPr>
        <a:xfrm>
          <a:off x="13514017" y="681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42244</xdr:rowOff>
    </xdr:from>
    <xdr:to>
      <xdr:col>67</xdr:col>
      <xdr:colOff>101600</xdr:colOff>
      <xdr:row>39</xdr:row>
      <xdr:rowOff>143844</xdr:rowOff>
    </xdr:to>
    <xdr:sp macro="" textlink="">
      <xdr:nvSpPr>
        <xdr:cNvPr id="543" name="楕円 542"/>
        <xdr:cNvSpPr/>
      </xdr:nvSpPr>
      <xdr:spPr>
        <a:xfrm>
          <a:off x="12763500" y="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134971</xdr:rowOff>
    </xdr:from>
    <xdr:ext cx="378565" cy="259045"/>
    <xdr:sp macro="" textlink="">
      <xdr:nvSpPr>
        <xdr:cNvPr id="544" name="テキスト ボックス 543"/>
        <xdr:cNvSpPr txBox="1"/>
      </xdr:nvSpPr>
      <xdr:spPr>
        <a:xfrm>
          <a:off x="12625017" y="682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18748</xdr:rowOff>
    </xdr:from>
    <xdr:to>
      <xdr:col>85</xdr:col>
      <xdr:colOff>127000</xdr:colOff>
      <xdr:row>77</xdr:row>
      <xdr:rowOff>35505</xdr:rowOff>
    </xdr:to>
    <xdr:cxnSp macro="">
      <xdr:nvCxnSpPr>
        <xdr:cNvPr id="622" name="直線コネクタ 621"/>
        <xdr:cNvCxnSpPr/>
      </xdr:nvCxnSpPr>
      <xdr:spPr>
        <a:xfrm>
          <a:off x="15481300" y="13220398"/>
          <a:ext cx="8382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163299</xdr:rowOff>
    </xdr:from>
    <xdr:to>
      <xdr:col>81</xdr:col>
      <xdr:colOff>50800</xdr:colOff>
      <xdr:row>77</xdr:row>
      <xdr:rowOff>18748</xdr:rowOff>
    </xdr:to>
    <xdr:cxnSp macro="">
      <xdr:nvCxnSpPr>
        <xdr:cNvPr id="625" name="直線コネクタ 624"/>
        <xdr:cNvCxnSpPr/>
      </xdr:nvCxnSpPr>
      <xdr:spPr>
        <a:xfrm>
          <a:off x="14592300" y="1319349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163299</xdr:rowOff>
    </xdr:from>
    <xdr:to>
      <xdr:col>76</xdr:col>
      <xdr:colOff>114300</xdr:colOff>
      <xdr:row>77</xdr:row>
      <xdr:rowOff>5717</xdr:rowOff>
    </xdr:to>
    <xdr:cxnSp macro="">
      <xdr:nvCxnSpPr>
        <xdr:cNvPr id="628" name="直線コネクタ 627"/>
        <xdr:cNvCxnSpPr/>
      </xdr:nvCxnSpPr>
      <xdr:spPr>
        <a:xfrm flipV="1">
          <a:off x="13703300" y="13193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139449</xdr:rowOff>
    </xdr:from>
    <xdr:to>
      <xdr:col>71</xdr:col>
      <xdr:colOff>177800</xdr:colOff>
      <xdr:row>77</xdr:row>
      <xdr:rowOff>5717</xdr:rowOff>
    </xdr:to>
    <xdr:cxnSp macro="">
      <xdr:nvCxnSpPr>
        <xdr:cNvPr id="631" name="直線コネクタ 630"/>
        <xdr:cNvCxnSpPr/>
      </xdr:nvCxnSpPr>
      <xdr:spPr>
        <a:xfrm>
          <a:off x="12814300" y="13169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4" name="フローチャート: 判断 633"/>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5" name="テキスト ボックス 634"/>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156155</xdr:rowOff>
    </xdr:from>
    <xdr:to>
      <xdr:col>85</xdr:col>
      <xdr:colOff>177800</xdr:colOff>
      <xdr:row>77</xdr:row>
      <xdr:rowOff>86305</xdr:rowOff>
    </xdr:to>
    <xdr:sp macro="" textlink="">
      <xdr:nvSpPr>
        <xdr:cNvPr id="641" name="楕円 640"/>
        <xdr:cNvSpPr/>
      </xdr:nvSpPr>
      <xdr:spPr>
        <a:xfrm>
          <a:off x="162687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134582</xdr:rowOff>
    </xdr:from>
    <xdr:ext cx="534377" cy="259045"/>
    <xdr:sp macro="" textlink="">
      <xdr:nvSpPr>
        <xdr:cNvPr id="642" name="公債費該当値テキスト"/>
        <xdr:cNvSpPr txBox="1"/>
      </xdr:nvSpPr>
      <xdr:spPr>
        <a:xfrm>
          <a:off x="16370300" y="1316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139398</xdr:rowOff>
    </xdr:from>
    <xdr:to>
      <xdr:col>81</xdr:col>
      <xdr:colOff>101600</xdr:colOff>
      <xdr:row>77</xdr:row>
      <xdr:rowOff>69548</xdr:rowOff>
    </xdr:to>
    <xdr:sp macro="" textlink="">
      <xdr:nvSpPr>
        <xdr:cNvPr id="643" name="楕円 642"/>
        <xdr:cNvSpPr/>
      </xdr:nvSpPr>
      <xdr:spPr>
        <a:xfrm>
          <a:off x="15430500" y="1316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60675</xdr:rowOff>
    </xdr:from>
    <xdr:ext cx="534377" cy="259045"/>
    <xdr:sp macro="" textlink="">
      <xdr:nvSpPr>
        <xdr:cNvPr id="644" name="テキスト ボックス 643"/>
        <xdr:cNvSpPr txBox="1"/>
      </xdr:nvSpPr>
      <xdr:spPr>
        <a:xfrm>
          <a:off x="15214111" y="132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112499</xdr:rowOff>
    </xdr:from>
    <xdr:to>
      <xdr:col>76</xdr:col>
      <xdr:colOff>165100</xdr:colOff>
      <xdr:row>77</xdr:row>
      <xdr:rowOff>42649</xdr:rowOff>
    </xdr:to>
    <xdr:sp macro="" textlink="">
      <xdr:nvSpPr>
        <xdr:cNvPr id="645" name="楕円 644"/>
        <xdr:cNvSpPr/>
      </xdr:nvSpPr>
      <xdr:spPr>
        <a:xfrm>
          <a:off x="14541500" y="131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33776</xdr:rowOff>
    </xdr:from>
    <xdr:ext cx="534377" cy="259045"/>
    <xdr:sp macro="" textlink="">
      <xdr:nvSpPr>
        <xdr:cNvPr id="646" name="テキスト ボックス 645"/>
        <xdr:cNvSpPr txBox="1"/>
      </xdr:nvSpPr>
      <xdr:spPr>
        <a:xfrm>
          <a:off x="14325111" y="132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126367</xdr:rowOff>
    </xdr:from>
    <xdr:to>
      <xdr:col>72</xdr:col>
      <xdr:colOff>38100</xdr:colOff>
      <xdr:row>77</xdr:row>
      <xdr:rowOff>56517</xdr:rowOff>
    </xdr:to>
    <xdr:sp macro="" textlink="">
      <xdr:nvSpPr>
        <xdr:cNvPr id="647" name="楕円 646"/>
        <xdr:cNvSpPr/>
      </xdr:nvSpPr>
      <xdr:spPr>
        <a:xfrm>
          <a:off x="13652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47644</xdr:rowOff>
    </xdr:from>
    <xdr:ext cx="534377" cy="259045"/>
    <xdr:sp macro="" textlink="">
      <xdr:nvSpPr>
        <xdr:cNvPr id="648" name="テキスト ボックス 647"/>
        <xdr:cNvSpPr txBox="1"/>
      </xdr:nvSpPr>
      <xdr:spPr>
        <a:xfrm>
          <a:off x="13436111" y="13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88649</xdr:rowOff>
    </xdr:from>
    <xdr:to>
      <xdr:col>67</xdr:col>
      <xdr:colOff>101600</xdr:colOff>
      <xdr:row>77</xdr:row>
      <xdr:rowOff>18799</xdr:rowOff>
    </xdr:to>
    <xdr:sp macro="" textlink="">
      <xdr:nvSpPr>
        <xdr:cNvPr id="649" name="楕円 648"/>
        <xdr:cNvSpPr/>
      </xdr:nvSpPr>
      <xdr:spPr>
        <a:xfrm>
          <a:off x="127635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9926</xdr:rowOff>
    </xdr:from>
    <xdr:ext cx="534377" cy="259045"/>
    <xdr:sp macro="" textlink="">
      <xdr:nvSpPr>
        <xdr:cNvPr id="650" name="テキスト ボックス 649"/>
        <xdr:cNvSpPr txBox="1"/>
      </xdr:nvSpPr>
      <xdr:spPr>
        <a:xfrm>
          <a:off x="12547111" y="1321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58272</xdr:rowOff>
    </xdr:from>
    <xdr:to>
      <xdr:col>85</xdr:col>
      <xdr:colOff>127000</xdr:colOff>
      <xdr:row>98</xdr:row>
      <xdr:rowOff>71211</xdr:rowOff>
    </xdr:to>
    <xdr:cxnSp macro="">
      <xdr:nvCxnSpPr>
        <xdr:cNvPr id="679" name="直線コネクタ 678"/>
        <xdr:cNvCxnSpPr/>
      </xdr:nvCxnSpPr>
      <xdr:spPr>
        <a:xfrm flipV="1">
          <a:off x="15481300" y="16860372"/>
          <a:ext cx="8382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71211</xdr:rowOff>
    </xdr:from>
    <xdr:to>
      <xdr:col>81</xdr:col>
      <xdr:colOff>50800</xdr:colOff>
      <xdr:row>98</xdr:row>
      <xdr:rowOff>76614</xdr:rowOff>
    </xdr:to>
    <xdr:cxnSp macro="">
      <xdr:nvCxnSpPr>
        <xdr:cNvPr id="682" name="直線コネクタ 681"/>
        <xdr:cNvCxnSpPr/>
      </xdr:nvCxnSpPr>
      <xdr:spPr>
        <a:xfrm flipV="1">
          <a:off x="14592300" y="16873311"/>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49061</xdr:rowOff>
    </xdr:from>
    <xdr:to>
      <xdr:col>76</xdr:col>
      <xdr:colOff>114300</xdr:colOff>
      <xdr:row>98</xdr:row>
      <xdr:rowOff>76614</xdr:rowOff>
    </xdr:to>
    <xdr:cxnSp macro="">
      <xdr:nvCxnSpPr>
        <xdr:cNvPr id="685" name="直線コネクタ 684"/>
        <xdr:cNvCxnSpPr/>
      </xdr:nvCxnSpPr>
      <xdr:spPr>
        <a:xfrm>
          <a:off x="13703300" y="16679711"/>
          <a:ext cx="889000" cy="19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49061</xdr:rowOff>
    </xdr:from>
    <xdr:to>
      <xdr:col>71</xdr:col>
      <xdr:colOff>177800</xdr:colOff>
      <xdr:row>98</xdr:row>
      <xdr:rowOff>53739</xdr:rowOff>
    </xdr:to>
    <xdr:cxnSp macro="">
      <xdr:nvCxnSpPr>
        <xdr:cNvPr id="688" name="直線コネクタ 687"/>
        <xdr:cNvCxnSpPr/>
      </xdr:nvCxnSpPr>
      <xdr:spPr>
        <a:xfrm flipV="1">
          <a:off x="12814300" y="16679711"/>
          <a:ext cx="889000" cy="17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46380</xdr:rowOff>
    </xdr:from>
    <xdr:to>
      <xdr:col>67</xdr:col>
      <xdr:colOff>101600</xdr:colOff>
      <xdr:row>95</xdr:row>
      <xdr:rowOff>147980</xdr:rowOff>
    </xdr:to>
    <xdr:sp macro="" textlink="">
      <xdr:nvSpPr>
        <xdr:cNvPr id="691" name="フローチャート: 判断 690"/>
        <xdr:cNvSpPr/>
      </xdr:nvSpPr>
      <xdr:spPr>
        <a:xfrm>
          <a:off x="12763500" y="163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164507</xdr:rowOff>
    </xdr:from>
    <xdr:ext cx="534377" cy="259045"/>
    <xdr:sp macro="" textlink="">
      <xdr:nvSpPr>
        <xdr:cNvPr id="692" name="テキスト ボックス 691"/>
        <xdr:cNvSpPr txBox="1"/>
      </xdr:nvSpPr>
      <xdr:spPr>
        <a:xfrm>
          <a:off x="12547111" y="1610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7472</xdr:rowOff>
    </xdr:from>
    <xdr:to>
      <xdr:col>85</xdr:col>
      <xdr:colOff>177800</xdr:colOff>
      <xdr:row>98</xdr:row>
      <xdr:rowOff>109072</xdr:rowOff>
    </xdr:to>
    <xdr:sp macro="" textlink="">
      <xdr:nvSpPr>
        <xdr:cNvPr id="698" name="楕円 697"/>
        <xdr:cNvSpPr/>
      </xdr:nvSpPr>
      <xdr:spPr>
        <a:xfrm>
          <a:off x="16268700" y="168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157349</xdr:rowOff>
    </xdr:from>
    <xdr:ext cx="534377" cy="259045"/>
    <xdr:sp macro="" textlink="">
      <xdr:nvSpPr>
        <xdr:cNvPr id="699" name="積立金該当値テキスト"/>
        <xdr:cNvSpPr txBox="1"/>
      </xdr:nvSpPr>
      <xdr:spPr>
        <a:xfrm>
          <a:off x="16370300" y="16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20411</xdr:rowOff>
    </xdr:from>
    <xdr:to>
      <xdr:col>81</xdr:col>
      <xdr:colOff>101600</xdr:colOff>
      <xdr:row>98</xdr:row>
      <xdr:rowOff>122011</xdr:rowOff>
    </xdr:to>
    <xdr:sp macro="" textlink="">
      <xdr:nvSpPr>
        <xdr:cNvPr id="700" name="楕円 699"/>
        <xdr:cNvSpPr/>
      </xdr:nvSpPr>
      <xdr:spPr>
        <a:xfrm>
          <a:off x="15430500" y="168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113138</xdr:rowOff>
    </xdr:from>
    <xdr:ext cx="534377" cy="259045"/>
    <xdr:sp macro="" textlink="">
      <xdr:nvSpPr>
        <xdr:cNvPr id="701" name="テキスト ボックス 700"/>
        <xdr:cNvSpPr txBox="1"/>
      </xdr:nvSpPr>
      <xdr:spPr>
        <a:xfrm>
          <a:off x="15214111" y="1691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25814</xdr:rowOff>
    </xdr:from>
    <xdr:to>
      <xdr:col>76</xdr:col>
      <xdr:colOff>165100</xdr:colOff>
      <xdr:row>98</xdr:row>
      <xdr:rowOff>127414</xdr:rowOff>
    </xdr:to>
    <xdr:sp macro="" textlink="">
      <xdr:nvSpPr>
        <xdr:cNvPr id="702" name="楕円 701"/>
        <xdr:cNvSpPr/>
      </xdr:nvSpPr>
      <xdr:spPr>
        <a:xfrm>
          <a:off x="14541500" y="1682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118541</xdr:rowOff>
    </xdr:from>
    <xdr:ext cx="534377" cy="259045"/>
    <xdr:sp macro="" textlink="">
      <xdr:nvSpPr>
        <xdr:cNvPr id="703" name="テキスト ボックス 702"/>
        <xdr:cNvSpPr txBox="1"/>
      </xdr:nvSpPr>
      <xdr:spPr>
        <a:xfrm>
          <a:off x="14325111" y="1692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169711</xdr:rowOff>
    </xdr:from>
    <xdr:to>
      <xdr:col>72</xdr:col>
      <xdr:colOff>38100</xdr:colOff>
      <xdr:row>97</xdr:row>
      <xdr:rowOff>99861</xdr:rowOff>
    </xdr:to>
    <xdr:sp macro="" textlink="">
      <xdr:nvSpPr>
        <xdr:cNvPr id="704" name="楕円 703"/>
        <xdr:cNvSpPr/>
      </xdr:nvSpPr>
      <xdr:spPr>
        <a:xfrm>
          <a:off x="13652500" y="166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90988</xdr:rowOff>
    </xdr:from>
    <xdr:ext cx="534377" cy="259045"/>
    <xdr:sp macro="" textlink="">
      <xdr:nvSpPr>
        <xdr:cNvPr id="705" name="テキスト ボックス 704"/>
        <xdr:cNvSpPr txBox="1"/>
      </xdr:nvSpPr>
      <xdr:spPr>
        <a:xfrm>
          <a:off x="13436111" y="167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2939</xdr:rowOff>
    </xdr:from>
    <xdr:to>
      <xdr:col>67</xdr:col>
      <xdr:colOff>101600</xdr:colOff>
      <xdr:row>98</xdr:row>
      <xdr:rowOff>104539</xdr:rowOff>
    </xdr:to>
    <xdr:sp macro="" textlink="">
      <xdr:nvSpPr>
        <xdr:cNvPr id="706" name="楕円 705"/>
        <xdr:cNvSpPr/>
      </xdr:nvSpPr>
      <xdr:spPr>
        <a:xfrm>
          <a:off x="12763500" y="1680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95666</xdr:rowOff>
    </xdr:from>
    <xdr:ext cx="534377" cy="259045"/>
    <xdr:sp macro="" textlink="">
      <xdr:nvSpPr>
        <xdr:cNvPr id="707" name="テキスト ボックス 706"/>
        <xdr:cNvSpPr txBox="1"/>
      </xdr:nvSpPr>
      <xdr:spPr>
        <a:xfrm>
          <a:off x="12547111" y="1689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10696</xdr:rowOff>
    </xdr:from>
    <xdr:to>
      <xdr:col>98</xdr:col>
      <xdr:colOff>38100</xdr:colOff>
      <xdr:row>58</xdr:row>
      <xdr:rowOff>112296</xdr:rowOff>
    </xdr:to>
    <xdr:sp macro="" textlink="">
      <xdr:nvSpPr>
        <xdr:cNvPr id="803" name="フローチャート: 判断 802"/>
        <xdr:cNvSpPr/>
      </xdr:nvSpPr>
      <xdr:spPr>
        <a:xfrm>
          <a:off x="18605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128823</xdr:rowOff>
    </xdr:from>
    <xdr:ext cx="469744" cy="259045"/>
    <xdr:sp macro="" textlink="">
      <xdr:nvSpPr>
        <xdr:cNvPr id="804" name="テキスト ボックス 803"/>
        <xdr:cNvSpPr txBox="1"/>
      </xdr:nvSpPr>
      <xdr:spPr>
        <a:xfrm>
          <a:off x="18421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22594</xdr:rowOff>
    </xdr:from>
    <xdr:to>
      <xdr:col>116</xdr:col>
      <xdr:colOff>63500</xdr:colOff>
      <xdr:row>78</xdr:row>
      <xdr:rowOff>24371</xdr:rowOff>
    </xdr:to>
    <xdr:cxnSp macro="">
      <xdr:nvCxnSpPr>
        <xdr:cNvPr id="849" name="直線コネクタ 848"/>
        <xdr:cNvCxnSpPr/>
      </xdr:nvCxnSpPr>
      <xdr:spPr>
        <a:xfrm>
          <a:off x="21323300" y="13395694"/>
          <a:ext cx="8382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22594</xdr:rowOff>
    </xdr:from>
    <xdr:to>
      <xdr:col>111</xdr:col>
      <xdr:colOff>177800</xdr:colOff>
      <xdr:row>78</xdr:row>
      <xdr:rowOff>46089</xdr:rowOff>
    </xdr:to>
    <xdr:cxnSp macro="">
      <xdr:nvCxnSpPr>
        <xdr:cNvPr id="852" name="直線コネクタ 851"/>
        <xdr:cNvCxnSpPr/>
      </xdr:nvCxnSpPr>
      <xdr:spPr>
        <a:xfrm flipV="1">
          <a:off x="20434300" y="13395694"/>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46089</xdr:rowOff>
    </xdr:from>
    <xdr:to>
      <xdr:col>107</xdr:col>
      <xdr:colOff>50800</xdr:colOff>
      <xdr:row>78</xdr:row>
      <xdr:rowOff>80187</xdr:rowOff>
    </xdr:to>
    <xdr:cxnSp macro="">
      <xdr:nvCxnSpPr>
        <xdr:cNvPr id="855" name="直線コネクタ 854"/>
        <xdr:cNvCxnSpPr/>
      </xdr:nvCxnSpPr>
      <xdr:spPr>
        <a:xfrm flipV="1">
          <a:off x="19545300" y="13419189"/>
          <a:ext cx="889000" cy="3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80187</xdr:rowOff>
    </xdr:from>
    <xdr:to>
      <xdr:col>102</xdr:col>
      <xdr:colOff>114300</xdr:colOff>
      <xdr:row>78</xdr:row>
      <xdr:rowOff>101054</xdr:rowOff>
    </xdr:to>
    <xdr:cxnSp macro="">
      <xdr:nvCxnSpPr>
        <xdr:cNvPr id="858" name="直線コネクタ 857"/>
        <xdr:cNvCxnSpPr/>
      </xdr:nvCxnSpPr>
      <xdr:spPr>
        <a:xfrm flipV="1">
          <a:off x="18656300" y="13453287"/>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111227</xdr:rowOff>
    </xdr:from>
    <xdr:to>
      <xdr:col>98</xdr:col>
      <xdr:colOff>38100</xdr:colOff>
      <xdr:row>77</xdr:row>
      <xdr:rowOff>41377</xdr:rowOff>
    </xdr:to>
    <xdr:sp macro="" textlink="">
      <xdr:nvSpPr>
        <xdr:cNvPr id="861" name="フローチャート: 判断 860"/>
        <xdr:cNvSpPr/>
      </xdr:nvSpPr>
      <xdr:spPr>
        <a:xfrm>
          <a:off x="18605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57904</xdr:rowOff>
    </xdr:from>
    <xdr:ext cx="534377" cy="259045"/>
    <xdr:sp macro="" textlink="">
      <xdr:nvSpPr>
        <xdr:cNvPr id="862" name="テキスト ボックス 861"/>
        <xdr:cNvSpPr txBox="1"/>
      </xdr:nvSpPr>
      <xdr:spPr>
        <a:xfrm>
          <a:off x="18389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145021</xdr:rowOff>
    </xdr:from>
    <xdr:to>
      <xdr:col>116</xdr:col>
      <xdr:colOff>114300</xdr:colOff>
      <xdr:row>78</xdr:row>
      <xdr:rowOff>75171</xdr:rowOff>
    </xdr:to>
    <xdr:sp macro="" textlink="">
      <xdr:nvSpPr>
        <xdr:cNvPr id="868" name="楕円 867"/>
        <xdr:cNvSpPr/>
      </xdr:nvSpPr>
      <xdr:spPr>
        <a:xfrm>
          <a:off x="221107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123448</xdr:rowOff>
    </xdr:from>
    <xdr:ext cx="534377" cy="259045"/>
    <xdr:sp macro="" textlink="">
      <xdr:nvSpPr>
        <xdr:cNvPr id="869" name="繰出金該当値テキスト"/>
        <xdr:cNvSpPr txBox="1"/>
      </xdr:nvSpPr>
      <xdr:spPr>
        <a:xfrm>
          <a:off x="22212300" y="1332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143244</xdr:rowOff>
    </xdr:from>
    <xdr:to>
      <xdr:col>112</xdr:col>
      <xdr:colOff>38100</xdr:colOff>
      <xdr:row>78</xdr:row>
      <xdr:rowOff>73394</xdr:rowOff>
    </xdr:to>
    <xdr:sp macro="" textlink="">
      <xdr:nvSpPr>
        <xdr:cNvPr id="870" name="楕円 869"/>
        <xdr:cNvSpPr/>
      </xdr:nvSpPr>
      <xdr:spPr>
        <a:xfrm>
          <a:off x="21272500" y="133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64521</xdr:rowOff>
    </xdr:from>
    <xdr:ext cx="534377" cy="259045"/>
    <xdr:sp macro="" textlink="">
      <xdr:nvSpPr>
        <xdr:cNvPr id="871" name="テキスト ボックス 870"/>
        <xdr:cNvSpPr txBox="1"/>
      </xdr:nvSpPr>
      <xdr:spPr>
        <a:xfrm>
          <a:off x="21056111" y="134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166739</xdr:rowOff>
    </xdr:from>
    <xdr:to>
      <xdr:col>107</xdr:col>
      <xdr:colOff>101600</xdr:colOff>
      <xdr:row>78</xdr:row>
      <xdr:rowOff>96889</xdr:rowOff>
    </xdr:to>
    <xdr:sp macro="" textlink="">
      <xdr:nvSpPr>
        <xdr:cNvPr id="872" name="楕円 871"/>
        <xdr:cNvSpPr/>
      </xdr:nvSpPr>
      <xdr:spPr>
        <a:xfrm>
          <a:off x="20383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88016</xdr:rowOff>
    </xdr:from>
    <xdr:ext cx="534377" cy="259045"/>
    <xdr:sp macro="" textlink="">
      <xdr:nvSpPr>
        <xdr:cNvPr id="873" name="テキスト ボックス 872"/>
        <xdr:cNvSpPr txBox="1"/>
      </xdr:nvSpPr>
      <xdr:spPr>
        <a:xfrm>
          <a:off x="20167111" y="134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29387</xdr:rowOff>
    </xdr:from>
    <xdr:to>
      <xdr:col>102</xdr:col>
      <xdr:colOff>165100</xdr:colOff>
      <xdr:row>78</xdr:row>
      <xdr:rowOff>130987</xdr:rowOff>
    </xdr:to>
    <xdr:sp macro="" textlink="">
      <xdr:nvSpPr>
        <xdr:cNvPr id="874" name="楕円 873"/>
        <xdr:cNvSpPr/>
      </xdr:nvSpPr>
      <xdr:spPr>
        <a:xfrm>
          <a:off x="19494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122114</xdr:rowOff>
    </xdr:from>
    <xdr:ext cx="534377" cy="259045"/>
    <xdr:sp macro="" textlink="">
      <xdr:nvSpPr>
        <xdr:cNvPr id="875" name="テキスト ボックス 874"/>
        <xdr:cNvSpPr txBox="1"/>
      </xdr:nvSpPr>
      <xdr:spPr>
        <a:xfrm>
          <a:off x="19278111" y="134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50254</xdr:rowOff>
    </xdr:from>
    <xdr:to>
      <xdr:col>98</xdr:col>
      <xdr:colOff>38100</xdr:colOff>
      <xdr:row>78</xdr:row>
      <xdr:rowOff>151854</xdr:rowOff>
    </xdr:to>
    <xdr:sp macro="" textlink="">
      <xdr:nvSpPr>
        <xdr:cNvPr id="876" name="楕円 875"/>
        <xdr:cNvSpPr/>
      </xdr:nvSpPr>
      <xdr:spPr>
        <a:xfrm>
          <a:off x="18605500" y="134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142981</xdr:rowOff>
    </xdr:from>
    <xdr:ext cx="534377" cy="259045"/>
    <xdr:sp macro="" textlink="">
      <xdr:nvSpPr>
        <xdr:cNvPr id="877" name="テキスト ボックス 876"/>
        <xdr:cNvSpPr txBox="1"/>
      </xdr:nvSpPr>
      <xdr:spPr>
        <a:xfrm>
          <a:off x="18389111" y="135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1" name="テキスト ボックス 890"/>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3" name="テキスト ボックス 892"/>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5" name="テキスト ボックス 894"/>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7" name="テキスト ボックス 896"/>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1" name="直線コネクタ 90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8" name="フローチャート: 判断 90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0" name="フローチャート: 判断 90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1" name="テキスト ボックス 91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3" name="フローチャート: 判断 91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4" name="テキスト ボックス 91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6" name="フローチャート: 判断 915"/>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7" name="テキスト ボックス 91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8" name="フローチャート: 判断 917"/>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9" name="テキスト ボックス 918"/>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8" name="テキスト ボックス 927"/>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0" name="テキスト ボックス 929"/>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2" name="テキスト ボックス 931"/>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歳出決算額は、住民一人当たり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566,863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82,080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円となっており、類似団体平均と比べて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5,500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円低くなっている。平成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一般職員給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のうち、職員が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名増となったものの退職手当</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組合負担金等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全体では</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前年度の住民一人当たりコストとの比較で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している。また、普通建設事業費は、住民一人当たり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116,474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8,222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、前年度と比べても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59,066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円増加しており、主にこども園整備事業や保健福祉センター、小・中学校改修事業などの老朽化対策事業の実施によるものです。</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兵庫県市川町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12,192
12,075
82.67
6,982,611
6,911,199
69,327
3,604,414
6,325,366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15929</xdr:rowOff>
    </xdr:from>
    <xdr:to>
      <xdr:col>24</xdr:col>
      <xdr:colOff>63500</xdr:colOff>
      <xdr:row>37</xdr:row>
      <xdr:rowOff>55608</xdr:rowOff>
    </xdr:to>
    <xdr:cxnSp macro="">
      <xdr:nvCxnSpPr>
        <xdr:cNvPr id="63" name="直線コネクタ 62"/>
        <xdr:cNvCxnSpPr/>
      </xdr:nvCxnSpPr>
      <xdr:spPr>
        <a:xfrm>
          <a:off x="3797300" y="6359579"/>
          <a:ext cx="8382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15929</xdr:rowOff>
    </xdr:from>
    <xdr:to>
      <xdr:col>19</xdr:col>
      <xdr:colOff>177800</xdr:colOff>
      <xdr:row>37</xdr:row>
      <xdr:rowOff>32748</xdr:rowOff>
    </xdr:to>
    <xdr:cxnSp macro="">
      <xdr:nvCxnSpPr>
        <xdr:cNvPr id="66" name="直線コネクタ 65"/>
        <xdr:cNvCxnSpPr/>
      </xdr:nvCxnSpPr>
      <xdr:spPr>
        <a:xfrm flipV="1">
          <a:off x="2908300" y="6359579"/>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32748</xdr:rowOff>
    </xdr:from>
    <xdr:to>
      <xdr:col>15</xdr:col>
      <xdr:colOff>50800</xdr:colOff>
      <xdr:row>37</xdr:row>
      <xdr:rowOff>77325</xdr:rowOff>
    </xdr:to>
    <xdr:cxnSp macro="">
      <xdr:nvCxnSpPr>
        <xdr:cNvPr id="69" name="直線コネクタ 68"/>
        <xdr:cNvCxnSpPr/>
      </xdr:nvCxnSpPr>
      <xdr:spPr>
        <a:xfrm flipV="1">
          <a:off x="2019300" y="637639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77325</xdr:rowOff>
    </xdr:from>
    <xdr:to>
      <xdr:col>10</xdr:col>
      <xdr:colOff>114300</xdr:colOff>
      <xdr:row>37</xdr:row>
      <xdr:rowOff>119942</xdr:rowOff>
    </xdr:to>
    <xdr:cxnSp macro="">
      <xdr:nvCxnSpPr>
        <xdr:cNvPr id="72" name="直線コネクタ 71"/>
        <xdr:cNvCxnSpPr/>
      </xdr:nvCxnSpPr>
      <xdr:spPr>
        <a:xfrm flipV="1">
          <a:off x="1130300" y="6420975"/>
          <a:ext cx="8890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33710</xdr:rowOff>
    </xdr:from>
    <xdr:to>
      <xdr:col>6</xdr:col>
      <xdr:colOff>38100</xdr:colOff>
      <xdr:row>36</xdr:row>
      <xdr:rowOff>135310</xdr:rowOff>
    </xdr:to>
    <xdr:sp macro="" textlink="">
      <xdr:nvSpPr>
        <xdr:cNvPr id="75" name="フローチャート: 判断 74"/>
        <xdr:cNvSpPr/>
      </xdr:nvSpPr>
      <xdr:spPr>
        <a:xfrm>
          <a:off x="1079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151837</xdr:rowOff>
    </xdr:from>
    <xdr:ext cx="469744" cy="259045"/>
    <xdr:sp macro="" textlink="">
      <xdr:nvSpPr>
        <xdr:cNvPr id="76" name="テキスト ボックス 75"/>
        <xdr:cNvSpPr txBox="1"/>
      </xdr:nvSpPr>
      <xdr:spPr>
        <a:xfrm>
          <a:off x="895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4808</xdr:rowOff>
    </xdr:from>
    <xdr:to>
      <xdr:col>24</xdr:col>
      <xdr:colOff>114300</xdr:colOff>
      <xdr:row>37</xdr:row>
      <xdr:rowOff>106408</xdr:rowOff>
    </xdr:to>
    <xdr:sp macro="" textlink="">
      <xdr:nvSpPr>
        <xdr:cNvPr id="82" name="楕円 81"/>
        <xdr:cNvSpPr/>
      </xdr:nvSpPr>
      <xdr:spPr>
        <a:xfrm>
          <a:off x="4584700" y="63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154685</xdr:rowOff>
    </xdr:from>
    <xdr:ext cx="469744" cy="259045"/>
    <xdr:sp macro="" textlink="">
      <xdr:nvSpPr>
        <xdr:cNvPr id="83" name="議会費該当値テキスト"/>
        <xdr:cNvSpPr txBox="1"/>
      </xdr:nvSpPr>
      <xdr:spPr>
        <a:xfrm>
          <a:off x="4686300" y="632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136579</xdr:rowOff>
    </xdr:from>
    <xdr:to>
      <xdr:col>20</xdr:col>
      <xdr:colOff>38100</xdr:colOff>
      <xdr:row>37</xdr:row>
      <xdr:rowOff>66729</xdr:rowOff>
    </xdr:to>
    <xdr:sp macro="" textlink="">
      <xdr:nvSpPr>
        <xdr:cNvPr id="84" name="楕円 83"/>
        <xdr:cNvSpPr/>
      </xdr:nvSpPr>
      <xdr:spPr>
        <a:xfrm>
          <a:off x="3746500" y="630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83256</xdr:rowOff>
    </xdr:from>
    <xdr:ext cx="469744" cy="259045"/>
    <xdr:sp macro="" textlink="">
      <xdr:nvSpPr>
        <xdr:cNvPr id="85" name="テキスト ボックス 84"/>
        <xdr:cNvSpPr txBox="1"/>
      </xdr:nvSpPr>
      <xdr:spPr>
        <a:xfrm>
          <a:off x="3562428" y="60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153398</xdr:rowOff>
    </xdr:from>
    <xdr:to>
      <xdr:col>15</xdr:col>
      <xdr:colOff>101600</xdr:colOff>
      <xdr:row>37</xdr:row>
      <xdr:rowOff>83548</xdr:rowOff>
    </xdr:to>
    <xdr:sp macro="" textlink="">
      <xdr:nvSpPr>
        <xdr:cNvPr id="86" name="楕円 85"/>
        <xdr:cNvSpPr/>
      </xdr:nvSpPr>
      <xdr:spPr>
        <a:xfrm>
          <a:off x="2857500" y="63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74675</xdr:rowOff>
    </xdr:from>
    <xdr:ext cx="469744" cy="259045"/>
    <xdr:sp macro="" textlink="">
      <xdr:nvSpPr>
        <xdr:cNvPr id="87" name="テキスト ボックス 86"/>
        <xdr:cNvSpPr txBox="1"/>
      </xdr:nvSpPr>
      <xdr:spPr>
        <a:xfrm>
          <a:off x="2673428" y="641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26525</xdr:rowOff>
    </xdr:from>
    <xdr:to>
      <xdr:col>10</xdr:col>
      <xdr:colOff>165100</xdr:colOff>
      <xdr:row>37</xdr:row>
      <xdr:rowOff>128125</xdr:rowOff>
    </xdr:to>
    <xdr:sp macro="" textlink="">
      <xdr:nvSpPr>
        <xdr:cNvPr id="88" name="楕円 87"/>
        <xdr:cNvSpPr/>
      </xdr:nvSpPr>
      <xdr:spPr>
        <a:xfrm>
          <a:off x="1968500" y="63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119252</xdr:rowOff>
    </xdr:from>
    <xdr:ext cx="469744" cy="259045"/>
    <xdr:sp macro="" textlink="">
      <xdr:nvSpPr>
        <xdr:cNvPr id="89" name="テキスト ボックス 88"/>
        <xdr:cNvSpPr txBox="1"/>
      </xdr:nvSpPr>
      <xdr:spPr>
        <a:xfrm>
          <a:off x="1784428" y="646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69142</xdr:rowOff>
    </xdr:from>
    <xdr:to>
      <xdr:col>6</xdr:col>
      <xdr:colOff>38100</xdr:colOff>
      <xdr:row>37</xdr:row>
      <xdr:rowOff>170742</xdr:rowOff>
    </xdr:to>
    <xdr:sp macro="" textlink="">
      <xdr:nvSpPr>
        <xdr:cNvPr id="90" name="楕円 89"/>
        <xdr:cNvSpPr/>
      </xdr:nvSpPr>
      <xdr:spPr>
        <a:xfrm>
          <a:off x="1079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161869</xdr:rowOff>
    </xdr:from>
    <xdr:ext cx="469744" cy="259045"/>
    <xdr:sp macro="" textlink="">
      <xdr:nvSpPr>
        <xdr:cNvPr id="91" name="テキスト ボックス 90"/>
        <xdr:cNvSpPr txBox="1"/>
      </xdr:nvSpPr>
      <xdr:spPr>
        <a:xfrm>
          <a:off x="895428" y="65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151224</xdr:rowOff>
    </xdr:from>
    <xdr:to>
      <xdr:col>24</xdr:col>
      <xdr:colOff>63500</xdr:colOff>
      <xdr:row>58</xdr:row>
      <xdr:rowOff>2926</xdr:rowOff>
    </xdr:to>
    <xdr:cxnSp macro="">
      <xdr:nvCxnSpPr>
        <xdr:cNvPr id="118" name="直線コネクタ 117"/>
        <xdr:cNvCxnSpPr/>
      </xdr:nvCxnSpPr>
      <xdr:spPr>
        <a:xfrm>
          <a:off x="3797300" y="9923874"/>
          <a:ext cx="838200" cy="2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151224</xdr:rowOff>
    </xdr:from>
    <xdr:to>
      <xdr:col>19</xdr:col>
      <xdr:colOff>177800</xdr:colOff>
      <xdr:row>57</xdr:row>
      <xdr:rowOff>160187</xdr:rowOff>
    </xdr:to>
    <xdr:cxnSp macro="">
      <xdr:nvCxnSpPr>
        <xdr:cNvPr id="121" name="直線コネクタ 120"/>
        <xdr:cNvCxnSpPr/>
      </xdr:nvCxnSpPr>
      <xdr:spPr>
        <a:xfrm flipV="1">
          <a:off x="2908300" y="9923874"/>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126569</xdr:rowOff>
    </xdr:from>
    <xdr:to>
      <xdr:col>15</xdr:col>
      <xdr:colOff>50800</xdr:colOff>
      <xdr:row>57</xdr:row>
      <xdr:rowOff>160187</xdr:rowOff>
    </xdr:to>
    <xdr:cxnSp macro="">
      <xdr:nvCxnSpPr>
        <xdr:cNvPr id="124" name="直線コネクタ 123"/>
        <xdr:cNvCxnSpPr/>
      </xdr:nvCxnSpPr>
      <xdr:spPr>
        <a:xfrm>
          <a:off x="2019300" y="9899219"/>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126569</xdr:rowOff>
    </xdr:from>
    <xdr:to>
      <xdr:col>10</xdr:col>
      <xdr:colOff>114300</xdr:colOff>
      <xdr:row>58</xdr:row>
      <xdr:rowOff>6424</xdr:rowOff>
    </xdr:to>
    <xdr:cxnSp macro="">
      <xdr:nvCxnSpPr>
        <xdr:cNvPr id="127" name="直線コネクタ 126"/>
        <xdr:cNvCxnSpPr/>
      </xdr:nvCxnSpPr>
      <xdr:spPr>
        <a:xfrm flipV="1">
          <a:off x="1130300" y="9899219"/>
          <a:ext cx="889000" cy="5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69730</xdr:rowOff>
    </xdr:from>
    <xdr:to>
      <xdr:col>6</xdr:col>
      <xdr:colOff>38100</xdr:colOff>
      <xdr:row>56</xdr:row>
      <xdr:rowOff>171330</xdr:rowOff>
    </xdr:to>
    <xdr:sp macro="" textlink="">
      <xdr:nvSpPr>
        <xdr:cNvPr id="130" name="フローチャート: 判断 129"/>
        <xdr:cNvSpPr/>
      </xdr:nvSpPr>
      <xdr:spPr>
        <a:xfrm>
          <a:off x="1079500" y="96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16407</xdr:rowOff>
    </xdr:from>
    <xdr:ext cx="599010" cy="259045"/>
    <xdr:sp macro="" textlink="">
      <xdr:nvSpPr>
        <xdr:cNvPr id="131" name="テキスト ボックス 130"/>
        <xdr:cNvSpPr txBox="1"/>
      </xdr:nvSpPr>
      <xdr:spPr>
        <a:xfrm>
          <a:off x="830795" y="944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123576</xdr:rowOff>
    </xdr:from>
    <xdr:to>
      <xdr:col>24</xdr:col>
      <xdr:colOff>114300</xdr:colOff>
      <xdr:row>58</xdr:row>
      <xdr:rowOff>53726</xdr:rowOff>
    </xdr:to>
    <xdr:sp macro="" textlink="">
      <xdr:nvSpPr>
        <xdr:cNvPr id="137" name="楕円 136"/>
        <xdr:cNvSpPr/>
      </xdr:nvSpPr>
      <xdr:spPr>
        <a:xfrm>
          <a:off x="4584700" y="98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38503</xdr:rowOff>
    </xdr:from>
    <xdr:ext cx="534377" cy="259045"/>
    <xdr:sp macro="" textlink="">
      <xdr:nvSpPr>
        <xdr:cNvPr id="138" name="総務費該当値テキスト"/>
        <xdr:cNvSpPr txBox="1"/>
      </xdr:nvSpPr>
      <xdr:spPr>
        <a:xfrm>
          <a:off x="4686300" y="98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100424</xdr:rowOff>
    </xdr:from>
    <xdr:to>
      <xdr:col>20</xdr:col>
      <xdr:colOff>38100</xdr:colOff>
      <xdr:row>58</xdr:row>
      <xdr:rowOff>30574</xdr:rowOff>
    </xdr:to>
    <xdr:sp macro="" textlink="">
      <xdr:nvSpPr>
        <xdr:cNvPr id="139" name="楕円 138"/>
        <xdr:cNvSpPr/>
      </xdr:nvSpPr>
      <xdr:spPr>
        <a:xfrm>
          <a:off x="3746500" y="987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21701</xdr:rowOff>
    </xdr:from>
    <xdr:ext cx="534377" cy="259045"/>
    <xdr:sp macro="" textlink="">
      <xdr:nvSpPr>
        <xdr:cNvPr id="140" name="テキスト ボックス 139"/>
        <xdr:cNvSpPr txBox="1"/>
      </xdr:nvSpPr>
      <xdr:spPr>
        <a:xfrm>
          <a:off x="3530111" y="996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109387</xdr:rowOff>
    </xdr:from>
    <xdr:to>
      <xdr:col>15</xdr:col>
      <xdr:colOff>101600</xdr:colOff>
      <xdr:row>58</xdr:row>
      <xdr:rowOff>39537</xdr:rowOff>
    </xdr:to>
    <xdr:sp macro="" textlink="">
      <xdr:nvSpPr>
        <xdr:cNvPr id="141" name="楕円 140"/>
        <xdr:cNvSpPr/>
      </xdr:nvSpPr>
      <xdr:spPr>
        <a:xfrm>
          <a:off x="2857500" y="98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30664</xdr:rowOff>
    </xdr:from>
    <xdr:ext cx="534377" cy="259045"/>
    <xdr:sp macro="" textlink="">
      <xdr:nvSpPr>
        <xdr:cNvPr id="142" name="テキスト ボックス 141"/>
        <xdr:cNvSpPr txBox="1"/>
      </xdr:nvSpPr>
      <xdr:spPr>
        <a:xfrm>
          <a:off x="2641111" y="99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75769</xdr:rowOff>
    </xdr:from>
    <xdr:to>
      <xdr:col>10</xdr:col>
      <xdr:colOff>165100</xdr:colOff>
      <xdr:row>58</xdr:row>
      <xdr:rowOff>5919</xdr:rowOff>
    </xdr:to>
    <xdr:sp macro="" textlink="">
      <xdr:nvSpPr>
        <xdr:cNvPr id="143" name="楕円 142"/>
        <xdr:cNvSpPr/>
      </xdr:nvSpPr>
      <xdr:spPr>
        <a:xfrm>
          <a:off x="1968500" y="98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168496</xdr:rowOff>
    </xdr:from>
    <xdr:ext cx="534377" cy="259045"/>
    <xdr:sp macro="" textlink="">
      <xdr:nvSpPr>
        <xdr:cNvPr id="144" name="テキスト ボックス 143"/>
        <xdr:cNvSpPr txBox="1"/>
      </xdr:nvSpPr>
      <xdr:spPr>
        <a:xfrm>
          <a:off x="1752111" y="99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127074</xdr:rowOff>
    </xdr:from>
    <xdr:to>
      <xdr:col>6</xdr:col>
      <xdr:colOff>38100</xdr:colOff>
      <xdr:row>58</xdr:row>
      <xdr:rowOff>57224</xdr:rowOff>
    </xdr:to>
    <xdr:sp macro="" textlink="">
      <xdr:nvSpPr>
        <xdr:cNvPr id="145" name="楕円 144"/>
        <xdr:cNvSpPr/>
      </xdr:nvSpPr>
      <xdr:spPr>
        <a:xfrm>
          <a:off x="1079500" y="98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48351</xdr:rowOff>
    </xdr:from>
    <xdr:ext cx="534377" cy="259045"/>
    <xdr:sp macro="" textlink="">
      <xdr:nvSpPr>
        <xdr:cNvPr id="146" name="テキスト ボックス 145"/>
        <xdr:cNvSpPr txBox="1"/>
      </xdr:nvSpPr>
      <xdr:spPr>
        <a:xfrm>
          <a:off x="863111" y="999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6312</xdr:rowOff>
    </xdr:from>
    <xdr:to>
      <xdr:col>24</xdr:col>
      <xdr:colOff>63500</xdr:colOff>
      <xdr:row>76</xdr:row>
      <xdr:rowOff>77704</xdr:rowOff>
    </xdr:to>
    <xdr:cxnSp macro="">
      <xdr:nvCxnSpPr>
        <xdr:cNvPr id="172" name="直線コネクタ 171"/>
        <xdr:cNvCxnSpPr/>
      </xdr:nvCxnSpPr>
      <xdr:spPr>
        <a:xfrm flipV="1">
          <a:off x="3797300" y="12865062"/>
          <a:ext cx="838200" cy="24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77704</xdr:rowOff>
    </xdr:from>
    <xdr:to>
      <xdr:col>19</xdr:col>
      <xdr:colOff>177800</xdr:colOff>
      <xdr:row>76</xdr:row>
      <xdr:rowOff>164046</xdr:rowOff>
    </xdr:to>
    <xdr:cxnSp macro="">
      <xdr:nvCxnSpPr>
        <xdr:cNvPr id="175" name="直線コネクタ 174"/>
        <xdr:cNvCxnSpPr/>
      </xdr:nvCxnSpPr>
      <xdr:spPr>
        <a:xfrm flipV="1">
          <a:off x="2908300" y="13107904"/>
          <a:ext cx="889000" cy="8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156696</xdr:rowOff>
    </xdr:from>
    <xdr:to>
      <xdr:col>15</xdr:col>
      <xdr:colOff>50800</xdr:colOff>
      <xdr:row>76</xdr:row>
      <xdr:rowOff>164046</xdr:rowOff>
    </xdr:to>
    <xdr:cxnSp macro="">
      <xdr:nvCxnSpPr>
        <xdr:cNvPr id="178" name="直線コネクタ 177"/>
        <xdr:cNvCxnSpPr/>
      </xdr:nvCxnSpPr>
      <xdr:spPr>
        <a:xfrm>
          <a:off x="2019300" y="13186896"/>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156696</xdr:rowOff>
    </xdr:from>
    <xdr:to>
      <xdr:col>10</xdr:col>
      <xdr:colOff>114300</xdr:colOff>
      <xdr:row>77</xdr:row>
      <xdr:rowOff>46614</xdr:rowOff>
    </xdr:to>
    <xdr:cxnSp macro="">
      <xdr:nvCxnSpPr>
        <xdr:cNvPr id="181" name="直線コネクタ 180"/>
        <xdr:cNvCxnSpPr/>
      </xdr:nvCxnSpPr>
      <xdr:spPr>
        <a:xfrm flipV="1">
          <a:off x="1130300" y="13186896"/>
          <a:ext cx="889000" cy="6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89883</xdr:rowOff>
    </xdr:from>
    <xdr:to>
      <xdr:col>6</xdr:col>
      <xdr:colOff>38100</xdr:colOff>
      <xdr:row>77</xdr:row>
      <xdr:rowOff>20033</xdr:rowOff>
    </xdr:to>
    <xdr:sp macro="" textlink="">
      <xdr:nvSpPr>
        <xdr:cNvPr id="184" name="フローチャート: 判断 183"/>
        <xdr:cNvSpPr/>
      </xdr:nvSpPr>
      <xdr:spPr>
        <a:xfrm>
          <a:off x="1079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36560</xdr:rowOff>
    </xdr:from>
    <xdr:ext cx="599010" cy="259045"/>
    <xdr:sp macro="" textlink="">
      <xdr:nvSpPr>
        <xdr:cNvPr id="185" name="テキスト ボックス 184"/>
        <xdr:cNvSpPr txBox="1"/>
      </xdr:nvSpPr>
      <xdr:spPr>
        <a:xfrm>
          <a:off x="830795"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126962</xdr:rowOff>
    </xdr:from>
    <xdr:to>
      <xdr:col>24</xdr:col>
      <xdr:colOff>114300</xdr:colOff>
      <xdr:row>75</xdr:row>
      <xdr:rowOff>57112</xdr:rowOff>
    </xdr:to>
    <xdr:sp macro="" textlink="">
      <xdr:nvSpPr>
        <xdr:cNvPr id="191" name="楕円 190"/>
        <xdr:cNvSpPr/>
      </xdr:nvSpPr>
      <xdr:spPr>
        <a:xfrm>
          <a:off x="4584700" y="128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149839</xdr:rowOff>
    </xdr:from>
    <xdr:ext cx="599010" cy="259045"/>
    <xdr:sp macro="" textlink="">
      <xdr:nvSpPr>
        <xdr:cNvPr id="192" name="民生費該当値テキスト"/>
        <xdr:cNvSpPr txBox="1"/>
      </xdr:nvSpPr>
      <xdr:spPr>
        <a:xfrm>
          <a:off x="4686300" y="1266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26904</xdr:rowOff>
    </xdr:from>
    <xdr:to>
      <xdr:col>20</xdr:col>
      <xdr:colOff>38100</xdr:colOff>
      <xdr:row>76</xdr:row>
      <xdr:rowOff>128504</xdr:rowOff>
    </xdr:to>
    <xdr:sp macro="" textlink="">
      <xdr:nvSpPr>
        <xdr:cNvPr id="193" name="楕円 192"/>
        <xdr:cNvSpPr/>
      </xdr:nvSpPr>
      <xdr:spPr>
        <a:xfrm>
          <a:off x="3746500" y="130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145031</xdr:rowOff>
    </xdr:from>
    <xdr:ext cx="599010" cy="259045"/>
    <xdr:sp macro="" textlink="">
      <xdr:nvSpPr>
        <xdr:cNvPr id="194" name="テキスト ボックス 193"/>
        <xdr:cNvSpPr txBox="1"/>
      </xdr:nvSpPr>
      <xdr:spPr>
        <a:xfrm>
          <a:off x="3497795" y="1283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113246</xdr:rowOff>
    </xdr:from>
    <xdr:to>
      <xdr:col>15</xdr:col>
      <xdr:colOff>101600</xdr:colOff>
      <xdr:row>77</xdr:row>
      <xdr:rowOff>43396</xdr:rowOff>
    </xdr:to>
    <xdr:sp macro="" textlink="">
      <xdr:nvSpPr>
        <xdr:cNvPr id="195" name="楕円 194"/>
        <xdr:cNvSpPr/>
      </xdr:nvSpPr>
      <xdr:spPr>
        <a:xfrm>
          <a:off x="2857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34523</xdr:rowOff>
    </xdr:from>
    <xdr:ext cx="599010" cy="259045"/>
    <xdr:sp macro="" textlink="">
      <xdr:nvSpPr>
        <xdr:cNvPr id="196" name="テキスト ボックス 195"/>
        <xdr:cNvSpPr txBox="1"/>
      </xdr:nvSpPr>
      <xdr:spPr>
        <a:xfrm>
          <a:off x="2608795" y="132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105896</xdr:rowOff>
    </xdr:from>
    <xdr:to>
      <xdr:col>10</xdr:col>
      <xdr:colOff>165100</xdr:colOff>
      <xdr:row>77</xdr:row>
      <xdr:rowOff>36046</xdr:rowOff>
    </xdr:to>
    <xdr:sp macro="" textlink="">
      <xdr:nvSpPr>
        <xdr:cNvPr id="197" name="楕円 196"/>
        <xdr:cNvSpPr/>
      </xdr:nvSpPr>
      <xdr:spPr>
        <a:xfrm>
          <a:off x="1968500" y="131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27173</xdr:rowOff>
    </xdr:from>
    <xdr:ext cx="599010" cy="259045"/>
    <xdr:sp macro="" textlink="">
      <xdr:nvSpPr>
        <xdr:cNvPr id="198" name="テキスト ボックス 197"/>
        <xdr:cNvSpPr txBox="1"/>
      </xdr:nvSpPr>
      <xdr:spPr>
        <a:xfrm>
          <a:off x="1719795" y="132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167264</xdr:rowOff>
    </xdr:from>
    <xdr:to>
      <xdr:col>6</xdr:col>
      <xdr:colOff>38100</xdr:colOff>
      <xdr:row>77</xdr:row>
      <xdr:rowOff>97414</xdr:rowOff>
    </xdr:to>
    <xdr:sp macro="" textlink="">
      <xdr:nvSpPr>
        <xdr:cNvPr id="199" name="楕円 198"/>
        <xdr:cNvSpPr/>
      </xdr:nvSpPr>
      <xdr:spPr>
        <a:xfrm>
          <a:off x="1079500" y="1319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88541</xdr:rowOff>
    </xdr:from>
    <xdr:ext cx="599010" cy="259045"/>
    <xdr:sp macro="" textlink="">
      <xdr:nvSpPr>
        <xdr:cNvPr id="200" name="テキスト ボックス 199"/>
        <xdr:cNvSpPr txBox="1"/>
      </xdr:nvSpPr>
      <xdr:spPr>
        <a:xfrm>
          <a:off x="830795" y="1329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86649</xdr:rowOff>
    </xdr:from>
    <xdr:to>
      <xdr:col>24</xdr:col>
      <xdr:colOff>63500</xdr:colOff>
      <xdr:row>97</xdr:row>
      <xdr:rowOff>15097</xdr:rowOff>
    </xdr:to>
    <xdr:cxnSp macro="">
      <xdr:nvCxnSpPr>
        <xdr:cNvPr id="232" name="直線コネクタ 231"/>
        <xdr:cNvCxnSpPr/>
      </xdr:nvCxnSpPr>
      <xdr:spPr>
        <a:xfrm flipV="1">
          <a:off x="3797300" y="16545849"/>
          <a:ext cx="838200" cy="9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103005</xdr:rowOff>
    </xdr:from>
    <xdr:ext cx="534377" cy="259045"/>
    <xdr:sp macro="" textlink="">
      <xdr:nvSpPr>
        <xdr:cNvPr id="233" name="衛生費平均値テキスト"/>
        <xdr:cNvSpPr txBox="1"/>
      </xdr:nvSpPr>
      <xdr:spPr>
        <a:xfrm>
          <a:off x="4686300" y="16562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15097</xdr:rowOff>
    </xdr:from>
    <xdr:to>
      <xdr:col>19</xdr:col>
      <xdr:colOff>177800</xdr:colOff>
      <xdr:row>97</xdr:row>
      <xdr:rowOff>18836</xdr:rowOff>
    </xdr:to>
    <xdr:cxnSp macro="">
      <xdr:nvCxnSpPr>
        <xdr:cNvPr id="235" name="直線コネクタ 234"/>
        <xdr:cNvCxnSpPr/>
      </xdr:nvCxnSpPr>
      <xdr:spPr>
        <a:xfrm flipV="1">
          <a:off x="2908300" y="16645747"/>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168945</xdr:rowOff>
    </xdr:from>
    <xdr:to>
      <xdr:col>15</xdr:col>
      <xdr:colOff>50800</xdr:colOff>
      <xdr:row>97</xdr:row>
      <xdr:rowOff>18836</xdr:rowOff>
    </xdr:to>
    <xdr:cxnSp macro="">
      <xdr:nvCxnSpPr>
        <xdr:cNvPr id="238" name="直線コネクタ 237"/>
        <xdr:cNvCxnSpPr/>
      </xdr:nvCxnSpPr>
      <xdr:spPr>
        <a:xfrm>
          <a:off x="2019300" y="16628145"/>
          <a:ext cx="889000" cy="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168945</xdr:rowOff>
    </xdr:from>
    <xdr:to>
      <xdr:col>10</xdr:col>
      <xdr:colOff>114300</xdr:colOff>
      <xdr:row>97</xdr:row>
      <xdr:rowOff>78778</xdr:rowOff>
    </xdr:to>
    <xdr:cxnSp macro="">
      <xdr:nvCxnSpPr>
        <xdr:cNvPr id="241" name="直線コネクタ 240"/>
        <xdr:cNvCxnSpPr/>
      </xdr:nvCxnSpPr>
      <xdr:spPr>
        <a:xfrm flipV="1">
          <a:off x="1130300" y="1662814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64910</xdr:rowOff>
    </xdr:from>
    <xdr:ext cx="534377" cy="259045"/>
    <xdr:sp macro="" textlink="">
      <xdr:nvSpPr>
        <xdr:cNvPr id="243" name="テキスト ボックス 242"/>
        <xdr:cNvSpPr txBox="1"/>
      </xdr:nvSpPr>
      <xdr:spPr>
        <a:xfrm>
          <a:off x="1752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27651</xdr:rowOff>
    </xdr:from>
    <xdr:to>
      <xdr:col>6</xdr:col>
      <xdr:colOff>38100</xdr:colOff>
      <xdr:row>96</xdr:row>
      <xdr:rowOff>129251</xdr:rowOff>
    </xdr:to>
    <xdr:sp macro="" textlink="">
      <xdr:nvSpPr>
        <xdr:cNvPr id="244" name="フローチャート: 判断 243"/>
        <xdr:cNvSpPr/>
      </xdr:nvSpPr>
      <xdr:spPr>
        <a:xfrm>
          <a:off x="1079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145778</xdr:rowOff>
    </xdr:from>
    <xdr:ext cx="534377" cy="259045"/>
    <xdr:sp macro="" textlink="">
      <xdr:nvSpPr>
        <xdr:cNvPr id="245" name="テキスト ボックス 244"/>
        <xdr:cNvSpPr txBox="1"/>
      </xdr:nvSpPr>
      <xdr:spPr>
        <a:xfrm>
          <a:off x="863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35849</xdr:rowOff>
    </xdr:from>
    <xdr:to>
      <xdr:col>24</xdr:col>
      <xdr:colOff>114300</xdr:colOff>
      <xdr:row>96</xdr:row>
      <xdr:rowOff>137449</xdr:rowOff>
    </xdr:to>
    <xdr:sp macro="" textlink="">
      <xdr:nvSpPr>
        <xdr:cNvPr id="251" name="楕円 250"/>
        <xdr:cNvSpPr/>
      </xdr:nvSpPr>
      <xdr:spPr>
        <a:xfrm>
          <a:off x="4584700" y="164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58726</xdr:rowOff>
    </xdr:from>
    <xdr:ext cx="534377" cy="259045"/>
    <xdr:sp macro="" textlink="">
      <xdr:nvSpPr>
        <xdr:cNvPr id="252" name="衛生費該当値テキスト"/>
        <xdr:cNvSpPr txBox="1"/>
      </xdr:nvSpPr>
      <xdr:spPr>
        <a:xfrm>
          <a:off x="4686300" y="163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135747</xdr:rowOff>
    </xdr:from>
    <xdr:to>
      <xdr:col>20</xdr:col>
      <xdr:colOff>38100</xdr:colOff>
      <xdr:row>97</xdr:row>
      <xdr:rowOff>65897</xdr:rowOff>
    </xdr:to>
    <xdr:sp macro="" textlink="">
      <xdr:nvSpPr>
        <xdr:cNvPr id="253" name="楕円 252"/>
        <xdr:cNvSpPr/>
      </xdr:nvSpPr>
      <xdr:spPr>
        <a:xfrm>
          <a:off x="3746500" y="1659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57024</xdr:rowOff>
    </xdr:from>
    <xdr:ext cx="534377" cy="259045"/>
    <xdr:sp macro="" textlink="">
      <xdr:nvSpPr>
        <xdr:cNvPr id="254" name="テキスト ボックス 253"/>
        <xdr:cNvSpPr txBox="1"/>
      </xdr:nvSpPr>
      <xdr:spPr>
        <a:xfrm>
          <a:off x="3530111" y="1668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139486</xdr:rowOff>
    </xdr:from>
    <xdr:to>
      <xdr:col>15</xdr:col>
      <xdr:colOff>101600</xdr:colOff>
      <xdr:row>97</xdr:row>
      <xdr:rowOff>69636</xdr:rowOff>
    </xdr:to>
    <xdr:sp macro="" textlink="">
      <xdr:nvSpPr>
        <xdr:cNvPr id="255" name="楕円 254"/>
        <xdr:cNvSpPr/>
      </xdr:nvSpPr>
      <xdr:spPr>
        <a:xfrm>
          <a:off x="2857500" y="165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60763</xdr:rowOff>
    </xdr:from>
    <xdr:ext cx="534377" cy="259045"/>
    <xdr:sp macro="" textlink="">
      <xdr:nvSpPr>
        <xdr:cNvPr id="256" name="テキスト ボックス 255"/>
        <xdr:cNvSpPr txBox="1"/>
      </xdr:nvSpPr>
      <xdr:spPr>
        <a:xfrm>
          <a:off x="2641111" y="166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118145</xdr:rowOff>
    </xdr:from>
    <xdr:to>
      <xdr:col>10</xdr:col>
      <xdr:colOff>165100</xdr:colOff>
      <xdr:row>97</xdr:row>
      <xdr:rowOff>48295</xdr:rowOff>
    </xdr:to>
    <xdr:sp macro="" textlink="">
      <xdr:nvSpPr>
        <xdr:cNvPr id="257" name="楕円 256"/>
        <xdr:cNvSpPr/>
      </xdr:nvSpPr>
      <xdr:spPr>
        <a:xfrm>
          <a:off x="1968500" y="1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64822</xdr:rowOff>
    </xdr:from>
    <xdr:ext cx="534377" cy="259045"/>
    <xdr:sp macro="" textlink="">
      <xdr:nvSpPr>
        <xdr:cNvPr id="258" name="テキスト ボックス 257"/>
        <xdr:cNvSpPr txBox="1"/>
      </xdr:nvSpPr>
      <xdr:spPr>
        <a:xfrm>
          <a:off x="1752111" y="1635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27978</xdr:rowOff>
    </xdr:from>
    <xdr:to>
      <xdr:col>6</xdr:col>
      <xdr:colOff>38100</xdr:colOff>
      <xdr:row>97</xdr:row>
      <xdr:rowOff>129578</xdr:rowOff>
    </xdr:to>
    <xdr:sp macro="" textlink="">
      <xdr:nvSpPr>
        <xdr:cNvPr id="259" name="楕円 258"/>
        <xdr:cNvSpPr/>
      </xdr:nvSpPr>
      <xdr:spPr>
        <a:xfrm>
          <a:off x="1079500" y="166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120705</xdr:rowOff>
    </xdr:from>
    <xdr:ext cx="534377" cy="259045"/>
    <xdr:sp macro="" textlink="">
      <xdr:nvSpPr>
        <xdr:cNvPr id="260" name="テキスト ボックス 259"/>
        <xdr:cNvSpPr txBox="1"/>
      </xdr:nvSpPr>
      <xdr:spPr>
        <a:xfrm>
          <a:off x="863111"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148272</xdr:rowOff>
    </xdr:from>
    <xdr:to>
      <xdr:col>55</xdr:col>
      <xdr:colOff>0</xdr:colOff>
      <xdr:row>38</xdr:row>
      <xdr:rowOff>156655</xdr:rowOff>
    </xdr:to>
    <xdr:cxnSp macro="">
      <xdr:nvCxnSpPr>
        <xdr:cNvPr id="289" name="直線コネクタ 288"/>
        <xdr:cNvCxnSpPr/>
      </xdr:nvCxnSpPr>
      <xdr:spPr>
        <a:xfrm flipV="1">
          <a:off x="9639300" y="6663372"/>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156655</xdr:rowOff>
    </xdr:from>
    <xdr:to>
      <xdr:col>50</xdr:col>
      <xdr:colOff>114300</xdr:colOff>
      <xdr:row>38</xdr:row>
      <xdr:rowOff>157417</xdr:rowOff>
    </xdr:to>
    <xdr:cxnSp macro="">
      <xdr:nvCxnSpPr>
        <xdr:cNvPr id="292" name="直線コネクタ 291"/>
        <xdr:cNvCxnSpPr/>
      </xdr:nvCxnSpPr>
      <xdr:spPr>
        <a:xfrm flipV="1">
          <a:off x="8750300" y="667175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157417</xdr:rowOff>
    </xdr:from>
    <xdr:to>
      <xdr:col>45</xdr:col>
      <xdr:colOff>177800</xdr:colOff>
      <xdr:row>38</xdr:row>
      <xdr:rowOff>164465</xdr:rowOff>
    </xdr:to>
    <xdr:cxnSp macro="">
      <xdr:nvCxnSpPr>
        <xdr:cNvPr id="295" name="直線コネクタ 294"/>
        <xdr:cNvCxnSpPr/>
      </xdr:nvCxnSpPr>
      <xdr:spPr>
        <a:xfrm flipV="1">
          <a:off x="7861300" y="6672517"/>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93028</xdr:rowOff>
    </xdr:from>
    <xdr:to>
      <xdr:col>41</xdr:col>
      <xdr:colOff>50800</xdr:colOff>
      <xdr:row>38</xdr:row>
      <xdr:rowOff>164465</xdr:rowOff>
    </xdr:to>
    <xdr:cxnSp macro="">
      <xdr:nvCxnSpPr>
        <xdr:cNvPr id="298" name="直線コネクタ 297"/>
        <xdr:cNvCxnSpPr/>
      </xdr:nvCxnSpPr>
      <xdr:spPr>
        <a:xfrm>
          <a:off x="6972300" y="660812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2604</xdr:rowOff>
    </xdr:from>
    <xdr:to>
      <xdr:col>36</xdr:col>
      <xdr:colOff>165100</xdr:colOff>
      <xdr:row>38</xdr:row>
      <xdr:rowOff>104204</xdr:rowOff>
    </xdr:to>
    <xdr:sp macro="" textlink="">
      <xdr:nvSpPr>
        <xdr:cNvPr id="301" name="フローチャート: 判断 300"/>
        <xdr:cNvSpPr/>
      </xdr:nvSpPr>
      <xdr:spPr>
        <a:xfrm>
          <a:off x="6921500" y="65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120730</xdr:rowOff>
    </xdr:from>
    <xdr:ext cx="378565" cy="259045"/>
    <xdr:sp macro="" textlink="">
      <xdr:nvSpPr>
        <xdr:cNvPr id="302" name="テキスト ボックス 301"/>
        <xdr:cNvSpPr txBox="1"/>
      </xdr:nvSpPr>
      <xdr:spPr>
        <a:xfrm>
          <a:off x="6783017" y="6292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97472</xdr:rowOff>
    </xdr:from>
    <xdr:to>
      <xdr:col>55</xdr:col>
      <xdr:colOff>50800</xdr:colOff>
      <xdr:row>39</xdr:row>
      <xdr:rowOff>27622</xdr:rowOff>
    </xdr:to>
    <xdr:sp macro="" textlink="">
      <xdr:nvSpPr>
        <xdr:cNvPr id="308" name="楕円 307"/>
        <xdr:cNvSpPr/>
      </xdr:nvSpPr>
      <xdr:spPr>
        <a:xfrm>
          <a:off x="104267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12399</xdr:rowOff>
    </xdr:from>
    <xdr:ext cx="378565" cy="259045"/>
    <xdr:sp macro="" textlink="">
      <xdr:nvSpPr>
        <xdr:cNvPr id="309" name="労働費該当値テキスト"/>
        <xdr:cNvSpPr txBox="1"/>
      </xdr:nvSpPr>
      <xdr:spPr>
        <a:xfrm>
          <a:off x="10528300" y="6527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105855</xdr:rowOff>
    </xdr:from>
    <xdr:to>
      <xdr:col>50</xdr:col>
      <xdr:colOff>165100</xdr:colOff>
      <xdr:row>39</xdr:row>
      <xdr:rowOff>36005</xdr:rowOff>
    </xdr:to>
    <xdr:sp macro="" textlink="">
      <xdr:nvSpPr>
        <xdr:cNvPr id="310" name="楕円 309"/>
        <xdr:cNvSpPr/>
      </xdr:nvSpPr>
      <xdr:spPr>
        <a:xfrm>
          <a:off x="9588500" y="66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27132</xdr:rowOff>
    </xdr:from>
    <xdr:ext cx="378565" cy="259045"/>
    <xdr:sp macro="" textlink="">
      <xdr:nvSpPr>
        <xdr:cNvPr id="311" name="テキスト ボックス 310"/>
        <xdr:cNvSpPr txBox="1"/>
      </xdr:nvSpPr>
      <xdr:spPr>
        <a:xfrm>
          <a:off x="9450017" y="6713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106617</xdr:rowOff>
    </xdr:from>
    <xdr:to>
      <xdr:col>46</xdr:col>
      <xdr:colOff>38100</xdr:colOff>
      <xdr:row>39</xdr:row>
      <xdr:rowOff>36767</xdr:rowOff>
    </xdr:to>
    <xdr:sp macro="" textlink="">
      <xdr:nvSpPr>
        <xdr:cNvPr id="312" name="楕円 311"/>
        <xdr:cNvSpPr/>
      </xdr:nvSpPr>
      <xdr:spPr>
        <a:xfrm>
          <a:off x="8699500" y="66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27894</xdr:rowOff>
    </xdr:from>
    <xdr:ext cx="378565" cy="259045"/>
    <xdr:sp macro="" textlink="">
      <xdr:nvSpPr>
        <xdr:cNvPr id="313" name="テキスト ボックス 312"/>
        <xdr:cNvSpPr txBox="1"/>
      </xdr:nvSpPr>
      <xdr:spPr>
        <a:xfrm>
          <a:off x="8561017" y="6714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113665</xdr:rowOff>
    </xdr:from>
    <xdr:to>
      <xdr:col>41</xdr:col>
      <xdr:colOff>101600</xdr:colOff>
      <xdr:row>39</xdr:row>
      <xdr:rowOff>43815</xdr:rowOff>
    </xdr:to>
    <xdr:sp macro="" textlink="">
      <xdr:nvSpPr>
        <xdr:cNvPr id="314" name="楕円 313"/>
        <xdr:cNvSpPr/>
      </xdr:nvSpPr>
      <xdr:spPr>
        <a:xfrm>
          <a:off x="781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34942</xdr:rowOff>
    </xdr:from>
    <xdr:ext cx="378565" cy="259045"/>
    <xdr:sp macro="" textlink="">
      <xdr:nvSpPr>
        <xdr:cNvPr id="315" name="テキスト ボックス 314"/>
        <xdr:cNvSpPr txBox="1"/>
      </xdr:nvSpPr>
      <xdr:spPr>
        <a:xfrm>
          <a:off x="767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42228</xdr:rowOff>
    </xdr:from>
    <xdr:to>
      <xdr:col>36</xdr:col>
      <xdr:colOff>165100</xdr:colOff>
      <xdr:row>38</xdr:row>
      <xdr:rowOff>143828</xdr:rowOff>
    </xdr:to>
    <xdr:sp macro="" textlink="">
      <xdr:nvSpPr>
        <xdr:cNvPr id="316" name="楕円 315"/>
        <xdr:cNvSpPr/>
      </xdr:nvSpPr>
      <xdr:spPr>
        <a:xfrm>
          <a:off x="6921500" y="65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134955</xdr:rowOff>
    </xdr:from>
    <xdr:ext cx="378565" cy="259045"/>
    <xdr:sp macro="" textlink="">
      <xdr:nvSpPr>
        <xdr:cNvPr id="317" name="テキスト ボックス 316"/>
        <xdr:cNvSpPr txBox="1"/>
      </xdr:nvSpPr>
      <xdr:spPr>
        <a:xfrm>
          <a:off x="6783017" y="66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108458</xdr:rowOff>
    </xdr:from>
    <xdr:to>
      <xdr:col>55</xdr:col>
      <xdr:colOff>0</xdr:colOff>
      <xdr:row>57</xdr:row>
      <xdr:rowOff>120041</xdr:rowOff>
    </xdr:to>
    <xdr:cxnSp macro="">
      <xdr:nvCxnSpPr>
        <xdr:cNvPr id="346" name="直線コネクタ 345"/>
        <xdr:cNvCxnSpPr/>
      </xdr:nvCxnSpPr>
      <xdr:spPr>
        <a:xfrm>
          <a:off x="9639300" y="9881108"/>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108458</xdr:rowOff>
    </xdr:from>
    <xdr:to>
      <xdr:col>50</xdr:col>
      <xdr:colOff>114300</xdr:colOff>
      <xdr:row>57</xdr:row>
      <xdr:rowOff>125649</xdr:rowOff>
    </xdr:to>
    <xdr:cxnSp macro="">
      <xdr:nvCxnSpPr>
        <xdr:cNvPr id="349" name="直線コネクタ 348"/>
        <xdr:cNvCxnSpPr/>
      </xdr:nvCxnSpPr>
      <xdr:spPr>
        <a:xfrm flipV="1">
          <a:off x="8750300" y="988110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96106</xdr:rowOff>
    </xdr:from>
    <xdr:to>
      <xdr:col>45</xdr:col>
      <xdr:colOff>177800</xdr:colOff>
      <xdr:row>57</xdr:row>
      <xdr:rowOff>125649</xdr:rowOff>
    </xdr:to>
    <xdr:cxnSp macro="">
      <xdr:nvCxnSpPr>
        <xdr:cNvPr id="352" name="直線コネクタ 351"/>
        <xdr:cNvCxnSpPr/>
      </xdr:nvCxnSpPr>
      <xdr:spPr>
        <a:xfrm>
          <a:off x="7861300" y="9868756"/>
          <a:ext cx="889000" cy="2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4" name="テキスト ボックス 353"/>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96106</xdr:rowOff>
    </xdr:from>
    <xdr:to>
      <xdr:col>41</xdr:col>
      <xdr:colOff>50800</xdr:colOff>
      <xdr:row>57</xdr:row>
      <xdr:rowOff>139364</xdr:rowOff>
    </xdr:to>
    <xdr:cxnSp macro="">
      <xdr:nvCxnSpPr>
        <xdr:cNvPr id="355" name="直線コネクタ 354"/>
        <xdr:cNvCxnSpPr/>
      </xdr:nvCxnSpPr>
      <xdr:spPr>
        <a:xfrm flipV="1">
          <a:off x="6972300" y="9868756"/>
          <a:ext cx="889000" cy="4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126871</xdr:rowOff>
    </xdr:from>
    <xdr:to>
      <xdr:col>36</xdr:col>
      <xdr:colOff>165100</xdr:colOff>
      <xdr:row>58</xdr:row>
      <xdr:rowOff>57021</xdr:rowOff>
    </xdr:to>
    <xdr:sp macro="" textlink="">
      <xdr:nvSpPr>
        <xdr:cNvPr id="358" name="フローチャート: 判断 357"/>
        <xdr:cNvSpPr/>
      </xdr:nvSpPr>
      <xdr:spPr>
        <a:xfrm>
          <a:off x="6921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48148</xdr:rowOff>
    </xdr:from>
    <xdr:ext cx="534377" cy="259045"/>
    <xdr:sp macro="" textlink="">
      <xdr:nvSpPr>
        <xdr:cNvPr id="359" name="テキスト ボックス 358"/>
        <xdr:cNvSpPr txBox="1"/>
      </xdr:nvSpPr>
      <xdr:spPr>
        <a:xfrm>
          <a:off x="6705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69241</xdr:rowOff>
    </xdr:from>
    <xdr:to>
      <xdr:col>55</xdr:col>
      <xdr:colOff>50800</xdr:colOff>
      <xdr:row>57</xdr:row>
      <xdr:rowOff>170841</xdr:rowOff>
    </xdr:to>
    <xdr:sp macro="" textlink="">
      <xdr:nvSpPr>
        <xdr:cNvPr id="365" name="楕円 364"/>
        <xdr:cNvSpPr/>
      </xdr:nvSpPr>
      <xdr:spPr>
        <a:xfrm>
          <a:off x="10426700" y="98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47668</xdr:rowOff>
    </xdr:from>
    <xdr:ext cx="534377" cy="259045"/>
    <xdr:sp macro="" textlink="">
      <xdr:nvSpPr>
        <xdr:cNvPr id="366" name="農林水産業費該当値テキスト"/>
        <xdr:cNvSpPr txBox="1"/>
      </xdr:nvSpPr>
      <xdr:spPr>
        <a:xfrm>
          <a:off x="10528300"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57658</xdr:rowOff>
    </xdr:from>
    <xdr:to>
      <xdr:col>50</xdr:col>
      <xdr:colOff>165100</xdr:colOff>
      <xdr:row>57</xdr:row>
      <xdr:rowOff>159258</xdr:rowOff>
    </xdr:to>
    <xdr:sp macro="" textlink="">
      <xdr:nvSpPr>
        <xdr:cNvPr id="367" name="楕円 366"/>
        <xdr:cNvSpPr/>
      </xdr:nvSpPr>
      <xdr:spPr>
        <a:xfrm>
          <a:off x="9588500" y="98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4335</xdr:rowOff>
    </xdr:from>
    <xdr:ext cx="534377" cy="259045"/>
    <xdr:sp macro="" textlink="">
      <xdr:nvSpPr>
        <xdr:cNvPr id="368" name="テキスト ボックス 367"/>
        <xdr:cNvSpPr txBox="1"/>
      </xdr:nvSpPr>
      <xdr:spPr>
        <a:xfrm>
          <a:off x="9372111" y="96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74849</xdr:rowOff>
    </xdr:from>
    <xdr:to>
      <xdr:col>46</xdr:col>
      <xdr:colOff>38100</xdr:colOff>
      <xdr:row>58</xdr:row>
      <xdr:rowOff>4999</xdr:rowOff>
    </xdr:to>
    <xdr:sp macro="" textlink="">
      <xdr:nvSpPr>
        <xdr:cNvPr id="369" name="楕円 368"/>
        <xdr:cNvSpPr/>
      </xdr:nvSpPr>
      <xdr:spPr>
        <a:xfrm>
          <a:off x="8699500" y="98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21526</xdr:rowOff>
    </xdr:from>
    <xdr:ext cx="534377" cy="259045"/>
    <xdr:sp macro="" textlink="">
      <xdr:nvSpPr>
        <xdr:cNvPr id="370" name="テキスト ボックス 369"/>
        <xdr:cNvSpPr txBox="1"/>
      </xdr:nvSpPr>
      <xdr:spPr>
        <a:xfrm>
          <a:off x="8483111" y="96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45306</xdr:rowOff>
    </xdr:from>
    <xdr:to>
      <xdr:col>41</xdr:col>
      <xdr:colOff>101600</xdr:colOff>
      <xdr:row>57</xdr:row>
      <xdr:rowOff>146906</xdr:rowOff>
    </xdr:to>
    <xdr:sp macro="" textlink="">
      <xdr:nvSpPr>
        <xdr:cNvPr id="371" name="楕円 370"/>
        <xdr:cNvSpPr/>
      </xdr:nvSpPr>
      <xdr:spPr>
        <a:xfrm>
          <a:off x="7810500" y="98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138033</xdr:rowOff>
    </xdr:from>
    <xdr:ext cx="534377" cy="259045"/>
    <xdr:sp macro="" textlink="">
      <xdr:nvSpPr>
        <xdr:cNvPr id="372" name="テキスト ボックス 371"/>
        <xdr:cNvSpPr txBox="1"/>
      </xdr:nvSpPr>
      <xdr:spPr>
        <a:xfrm>
          <a:off x="7594111" y="991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88564</xdr:rowOff>
    </xdr:from>
    <xdr:to>
      <xdr:col>36</xdr:col>
      <xdr:colOff>165100</xdr:colOff>
      <xdr:row>58</xdr:row>
      <xdr:rowOff>18714</xdr:rowOff>
    </xdr:to>
    <xdr:sp macro="" textlink="">
      <xdr:nvSpPr>
        <xdr:cNvPr id="373" name="楕円 372"/>
        <xdr:cNvSpPr/>
      </xdr:nvSpPr>
      <xdr:spPr>
        <a:xfrm>
          <a:off x="6921500" y="986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35241</xdr:rowOff>
    </xdr:from>
    <xdr:ext cx="534377" cy="259045"/>
    <xdr:sp macro="" textlink="">
      <xdr:nvSpPr>
        <xdr:cNvPr id="374" name="テキスト ボックス 373"/>
        <xdr:cNvSpPr txBox="1"/>
      </xdr:nvSpPr>
      <xdr:spPr>
        <a:xfrm>
          <a:off x="6705111" y="96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30063</xdr:rowOff>
    </xdr:from>
    <xdr:to>
      <xdr:col>55</xdr:col>
      <xdr:colOff>0</xdr:colOff>
      <xdr:row>78</xdr:row>
      <xdr:rowOff>35688</xdr:rowOff>
    </xdr:to>
    <xdr:cxnSp macro="">
      <xdr:nvCxnSpPr>
        <xdr:cNvPr id="401" name="直線コネクタ 400"/>
        <xdr:cNvCxnSpPr/>
      </xdr:nvCxnSpPr>
      <xdr:spPr>
        <a:xfrm>
          <a:off x="9639300" y="13403163"/>
          <a:ext cx="838200" cy="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30063</xdr:rowOff>
    </xdr:from>
    <xdr:to>
      <xdr:col>50</xdr:col>
      <xdr:colOff>114300</xdr:colOff>
      <xdr:row>78</xdr:row>
      <xdr:rowOff>47871</xdr:rowOff>
    </xdr:to>
    <xdr:cxnSp macro="">
      <xdr:nvCxnSpPr>
        <xdr:cNvPr id="404" name="直線コネクタ 403"/>
        <xdr:cNvCxnSpPr/>
      </xdr:nvCxnSpPr>
      <xdr:spPr>
        <a:xfrm flipV="1">
          <a:off x="8750300" y="13403163"/>
          <a:ext cx="8890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47871</xdr:rowOff>
    </xdr:from>
    <xdr:to>
      <xdr:col>45</xdr:col>
      <xdr:colOff>177800</xdr:colOff>
      <xdr:row>78</xdr:row>
      <xdr:rowOff>47871</xdr:rowOff>
    </xdr:to>
    <xdr:cxnSp macro="">
      <xdr:nvCxnSpPr>
        <xdr:cNvPr id="407" name="直線コネクタ 406"/>
        <xdr:cNvCxnSpPr/>
      </xdr:nvCxnSpPr>
      <xdr:spPr>
        <a:xfrm>
          <a:off x="7861300" y="1342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47871</xdr:rowOff>
    </xdr:from>
    <xdr:to>
      <xdr:col>41</xdr:col>
      <xdr:colOff>50800</xdr:colOff>
      <xdr:row>78</xdr:row>
      <xdr:rowOff>95078</xdr:rowOff>
    </xdr:to>
    <xdr:cxnSp macro="">
      <xdr:nvCxnSpPr>
        <xdr:cNvPr id="410" name="直線コネクタ 409"/>
        <xdr:cNvCxnSpPr/>
      </xdr:nvCxnSpPr>
      <xdr:spPr>
        <a:xfrm flipV="1">
          <a:off x="6972300" y="13420971"/>
          <a:ext cx="889000" cy="4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149022</xdr:rowOff>
    </xdr:from>
    <xdr:to>
      <xdr:col>36</xdr:col>
      <xdr:colOff>165100</xdr:colOff>
      <xdr:row>77</xdr:row>
      <xdr:rowOff>79172</xdr:rowOff>
    </xdr:to>
    <xdr:sp macro="" textlink="">
      <xdr:nvSpPr>
        <xdr:cNvPr id="413" name="フローチャート: 判断 412"/>
        <xdr:cNvSpPr/>
      </xdr:nvSpPr>
      <xdr:spPr>
        <a:xfrm>
          <a:off x="6921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95699</xdr:rowOff>
    </xdr:from>
    <xdr:ext cx="534377" cy="259045"/>
    <xdr:sp macro="" textlink="">
      <xdr:nvSpPr>
        <xdr:cNvPr id="414" name="テキスト ボックス 413"/>
        <xdr:cNvSpPr txBox="1"/>
      </xdr:nvSpPr>
      <xdr:spPr>
        <a:xfrm>
          <a:off x="6705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156338</xdr:rowOff>
    </xdr:from>
    <xdr:to>
      <xdr:col>55</xdr:col>
      <xdr:colOff>50800</xdr:colOff>
      <xdr:row>78</xdr:row>
      <xdr:rowOff>86488</xdr:rowOff>
    </xdr:to>
    <xdr:sp macro="" textlink="">
      <xdr:nvSpPr>
        <xdr:cNvPr id="420" name="楕円 419"/>
        <xdr:cNvSpPr/>
      </xdr:nvSpPr>
      <xdr:spPr>
        <a:xfrm>
          <a:off x="104267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71265</xdr:rowOff>
    </xdr:from>
    <xdr:ext cx="469744" cy="259045"/>
    <xdr:sp macro="" textlink="">
      <xdr:nvSpPr>
        <xdr:cNvPr id="421" name="商工費該当値テキスト"/>
        <xdr:cNvSpPr txBox="1"/>
      </xdr:nvSpPr>
      <xdr:spPr>
        <a:xfrm>
          <a:off x="10528300" y="132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150713</xdr:rowOff>
    </xdr:from>
    <xdr:to>
      <xdr:col>50</xdr:col>
      <xdr:colOff>165100</xdr:colOff>
      <xdr:row>78</xdr:row>
      <xdr:rowOff>80863</xdr:rowOff>
    </xdr:to>
    <xdr:sp macro="" textlink="">
      <xdr:nvSpPr>
        <xdr:cNvPr id="422" name="楕円 421"/>
        <xdr:cNvSpPr/>
      </xdr:nvSpPr>
      <xdr:spPr>
        <a:xfrm>
          <a:off x="9588500" y="133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71990</xdr:rowOff>
    </xdr:from>
    <xdr:ext cx="469744" cy="259045"/>
    <xdr:sp macro="" textlink="">
      <xdr:nvSpPr>
        <xdr:cNvPr id="423" name="テキスト ボックス 422"/>
        <xdr:cNvSpPr txBox="1"/>
      </xdr:nvSpPr>
      <xdr:spPr>
        <a:xfrm>
          <a:off x="9404428" y="134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168521</xdr:rowOff>
    </xdr:from>
    <xdr:to>
      <xdr:col>46</xdr:col>
      <xdr:colOff>38100</xdr:colOff>
      <xdr:row>78</xdr:row>
      <xdr:rowOff>98671</xdr:rowOff>
    </xdr:to>
    <xdr:sp macro="" textlink="">
      <xdr:nvSpPr>
        <xdr:cNvPr id="424" name="楕円 423"/>
        <xdr:cNvSpPr/>
      </xdr:nvSpPr>
      <xdr:spPr>
        <a:xfrm>
          <a:off x="86995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89798</xdr:rowOff>
    </xdr:from>
    <xdr:ext cx="469744" cy="259045"/>
    <xdr:sp macro="" textlink="">
      <xdr:nvSpPr>
        <xdr:cNvPr id="425" name="テキスト ボックス 424"/>
        <xdr:cNvSpPr txBox="1"/>
      </xdr:nvSpPr>
      <xdr:spPr>
        <a:xfrm>
          <a:off x="8515428" y="134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168521</xdr:rowOff>
    </xdr:from>
    <xdr:to>
      <xdr:col>41</xdr:col>
      <xdr:colOff>101600</xdr:colOff>
      <xdr:row>78</xdr:row>
      <xdr:rowOff>98671</xdr:rowOff>
    </xdr:to>
    <xdr:sp macro="" textlink="">
      <xdr:nvSpPr>
        <xdr:cNvPr id="426" name="楕円 425"/>
        <xdr:cNvSpPr/>
      </xdr:nvSpPr>
      <xdr:spPr>
        <a:xfrm>
          <a:off x="7810500" y="133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89798</xdr:rowOff>
    </xdr:from>
    <xdr:ext cx="469744" cy="259045"/>
    <xdr:sp macro="" textlink="">
      <xdr:nvSpPr>
        <xdr:cNvPr id="427" name="テキスト ボックス 426"/>
        <xdr:cNvSpPr txBox="1"/>
      </xdr:nvSpPr>
      <xdr:spPr>
        <a:xfrm>
          <a:off x="7626428" y="1346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44278</xdr:rowOff>
    </xdr:from>
    <xdr:to>
      <xdr:col>36</xdr:col>
      <xdr:colOff>165100</xdr:colOff>
      <xdr:row>78</xdr:row>
      <xdr:rowOff>145878</xdr:rowOff>
    </xdr:to>
    <xdr:sp macro="" textlink="">
      <xdr:nvSpPr>
        <xdr:cNvPr id="428" name="楕円 427"/>
        <xdr:cNvSpPr/>
      </xdr:nvSpPr>
      <xdr:spPr>
        <a:xfrm>
          <a:off x="69215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137005</xdr:rowOff>
    </xdr:from>
    <xdr:ext cx="469744" cy="259045"/>
    <xdr:sp macro="" textlink="">
      <xdr:nvSpPr>
        <xdr:cNvPr id="429" name="テキスト ボックス 428"/>
        <xdr:cNvSpPr txBox="1"/>
      </xdr:nvSpPr>
      <xdr:spPr>
        <a:xfrm>
          <a:off x="6737428" y="135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164762</xdr:rowOff>
    </xdr:from>
    <xdr:to>
      <xdr:col>55</xdr:col>
      <xdr:colOff>0</xdr:colOff>
      <xdr:row>99</xdr:row>
      <xdr:rowOff>2792</xdr:rowOff>
    </xdr:to>
    <xdr:cxnSp macro="">
      <xdr:nvCxnSpPr>
        <xdr:cNvPr id="458" name="直線コネクタ 457"/>
        <xdr:cNvCxnSpPr/>
      </xdr:nvCxnSpPr>
      <xdr:spPr>
        <a:xfrm flipV="1">
          <a:off x="9639300" y="16966862"/>
          <a:ext cx="838200" cy="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2792</xdr:rowOff>
    </xdr:from>
    <xdr:to>
      <xdr:col>50</xdr:col>
      <xdr:colOff>114300</xdr:colOff>
      <xdr:row>99</xdr:row>
      <xdr:rowOff>2932</xdr:rowOff>
    </xdr:to>
    <xdr:cxnSp macro="">
      <xdr:nvCxnSpPr>
        <xdr:cNvPr id="461" name="直線コネクタ 460"/>
        <xdr:cNvCxnSpPr/>
      </xdr:nvCxnSpPr>
      <xdr:spPr>
        <a:xfrm flipV="1">
          <a:off x="8750300" y="1697634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3" name="テキスト ボックス 462"/>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2932</xdr:rowOff>
    </xdr:from>
    <xdr:to>
      <xdr:col>45</xdr:col>
      <xdr:colOff>177800</xdr:colOff>
      <xdr:row>99</xdr:row>
      <xdr:rowOff>9697</xdr:rowOff>
    </xdr:to>
    <xdr:cxnSp macro="">
      <xdr:nvCxnSpPr>
        <xdr:cNvPr id="464" name="直線コネクタ 463"/>
        <xdr:cNvCxnSpPr/>
      </xdr:nvCxnSpPr>
      <xdr:spPr>
        <a:xfrm flipV="1">
          <a:off x="7861300" y="16976482"/>
          <a:ext cx="889000" cy="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34548</xdr:rowOff>
    </xdr:from>
    <xdr:ext cx="534377" cy="259045"/>
    <xdr:sp macro="" textlink="">
      <xdr:nvSpPr>
        <xdr:cNvPr id="466" name="テキスト ボックス 465"/>
        <xdr:cNvSpPr txBox="1"/>
      </xdr:nvSpPr>
      <xdr:spPr>
        <a:xfrm>
          <a:off x="8483111" y="166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9697</xdr:rowOff>
    </xdr:from>
    <xdr:to>
      <xdr:col>41</xdr:col>
      <xdr:colOff>50800</xdr:colOff>
      <xdr:row>99</xdr:row>
      <xdr:rowOff>18334</xdr:rowOff>
    </xdr:to>
    <xdr:cxnSp macro="">
      <xdr:nvCxnSpPr>
        <xdr:cNvPr id="467" name="直線コネクタ 466"/>
        <xdr:cNvCxnSpPr/>
      </xdr:nvCxnSpPr>
      <xdr:spPr>
        <a:xfrm flipV="1">
          <a:off x="6972300" y="16983247"/>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96892</xdr:rowOff>
    </xdr:from>
    <xdr:to>
      <xdr:col>36</xdr:col>
      <xdr:colOff>165100</xdr:colOff>
      <xdr:row>99</xdr:row>
      <xdr:rowOff>27042</xdr:rowOff>
    </xdr:to>
    <xdr:sp macro="" textlink="">
      <xdr:nvSpPr>
        <xdr:cNvPr id="470" name="フローチャート: 判断 469"/>
        <xdr:cNvSpPr/>
      </xdr:nvSpPr>
      <xdr:spPr>
        <a:xfrm>
          <a:off x="6921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43569</xdr:rowOff>
    </xdr:from>
    <xdr:ext cx="534377" cy="259045"/>
    <xdr:sp macro="" textlink="">
      <xdr:nvSpPr>
        <xdr:cNvPr id="471" name="テキスト ボックス 470"/>
        <xdr:cNvSpPr txBox="1"/>
      </xdr:nvSpPr>
      <xdr:spPr>
        <a:xfrm>
          <a:off x="6705111" y="1667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113962</xdr:rowOff>
    </xdr:from>
    <xdr:to>
      <xdr:col>55</xdr:col>
      <xdr:colOff>50800</xdr:colOff>
      <xdr:row>99</xdr:row>
      <xdr:rowOff>44112</xdr:rowOff>
    </xdr:to>
    <xdr:sp macro="" textlink="">
      <xdr:nvSpPr>
        <xdr:cNvPr id="477" name="楕円 476"/>
        <xdr:cNvSpPr/>
      </xdr:nvSpPr>
      <xdr:spPr>
        <a:xfrm>
          <a:off x="10426700" y="169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36397</xdr:rowOff>
    </xdr:from>
    <xdr:ext cx="534377" cy="259045"/>
    <xdr:sp macro="" textlink="">
      <xdr:nvSpPr>
        <xdr:cNvPr id="478" name="土木費該当値テキスト"/>
        <xdr:cNvSpPr txBox="1"/>
      </xdr:nvSpPr>
      <xdr:spPr>
        <a:xfrm>
          <a:off x="10528300" y="1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123442</xdr:rowOff>
    </xdr:from>
    <xdr:to>
      <xdr:col>50</xdr:col>
      <xdr:colOff>165100</xdr:colOff>
      <xdr:row>99</xdr:row>
      <xdr:rowOff>53592</xdr:rowOff>
    </xdr:to>
    <xdr:sp macro="" textlink="">
      <xdr:nvSpPr>
        <xdr:cNvPr id="479" name="楕円 478"/>
        <xdr:cNvSpPr/>
      </xdr:nvSpPr>
      <xdr:spPr>
        <a:xfrm>
          <a:off x="9588500" y="169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44719</xdr:rowOff>
    </xdr:from>
    <xdr:ext cx="534377" cy="259045"/>
    <xdr:sp macro="" textlink="">
      <xdr:nvSpPr>
        <xdr:cNvPr id="480" name="テキスト ボックス 479"/>
        <xdr:cNvSpPr txBox="1"/>
      </xdr:nvSpPr>
      <xdr:spPr>
        <a:xfrm>
          <a:off x="9372111" y="1701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123582</xdr:rowOff>
    </xdr:from>
    <xdr:to>
      <xdr:col>46</xdr:col>
      <xdr:colOff>38100</xdr:colOff>
      <xdr:row>99</xdr:row>
      <xdr:rowOff>53732</xdr:rowOff>
    </xdr:to>
    <xdr:sp macro="" textlink="">
      <xdr:nvSpPr>
        <xdr:cNvPr id="481" name="楕円 480"/>
        <xdr:cNvSpPr/>
      </xdr:nvSpPr>
      <xdr:spPr>
        <a:xfrm>
          <a:off x="8699500" y="1692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44859</xdr:rowOff>
    </xdr:from>
    <xdr:ext cx="534377" cy="259045"/>
    <xdr:sp macro="" textlink="">
      <xdr:nvSpPr>
        <xdr:cNvPr id="482" name="テキスト ボックス 481"/>
        <xdr:cNvSpPr txBox="1"/>
      </xdr:nvSpPr>
      <xdr:spPr>
        <a:xfrm>
          <a:off x="8483111" y="1701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130347</xdr:rowOff>
    </xdr:from>
    <xdr:to>
      <xdr:col>41</xdr:col>
      <xdr:colOff>101600</xdr:colOff>
      <xdr:row>99</xdr:row>
      <xdr:rowOff>60497</xdr:rowOff>
    </xdr:to>
    <xdr:sp macro="" textlink="">
      <xdr:nvSpPr>
        <xdr:cNvPr id="483" name="楕円 482"/>
        <xdr:cNvSpPr/>
      </xdr:nvSpPr>
      <xdr:spPr>
        <a:xfrm>
          <a:off x="7810500" y="169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51624</xdr:rowOff>
    </xdr:from>
    <xdr:ext cx="534377" cy="259045"/>
    <xdr:sp macro="" textlink="">
      <xdr:nvSpPr>
        <xdr:cNvPr id="484" name="テキスト ボックス 483"/>
        <xdr:cNvSpPr txBox="1"/>
      </xdr:nvSpPr>
      <xdr:spPr>
        <a:xfrm>
          <a:off x="7594111" y="1702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138984</xdr:rowOff>
    </xdr:from>
    <xdr:to>
      <xdr:col>36</xdr:col>
      <xdr:colOff>165100</xdr:colOff>
      <xdr:row>99</xdr:row>
      <xdr:rowOff>69134</xdr:rowOff>
    </xdr:to>
    <xdr:sp macro="" textlink="">
      <xdr:nvSpPr>
        <xdr:cNvPr id="485" name="楕円 484"/>
        <xdr:cNvSpPr/>
      </xdr:nvSpPr>
      <xdr:spPr>
        <a:xfrm>
          <a:off x="6921500" y="169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60261</xdr:rowOff>
    </xdr:from>
    <xdr:ext cx="534377" cy="259045"/>
    <xdr:sp macro="" textlink="">
      <xdr:nvSpPr>
        <xdr:cNvPr id="486" name="テキスト ボックス 485"/>
        <xdr:cNvSpPr txBox="1"/>
      </xdr:nvSpPr>
      <xdr:spPr>
        <a:xfrm>
          <a:off x="6705111" y="1703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35744</xdr:rowOff>
    </xdr:to>
    <xdr:cxnSp macro="">
      <xdr:nvCxnSpPr>
        <xdr:cNvPr id="515" name="直線コネクタ 514"/>
        <xdr:cNvCxnSpPr/>
      </xdr:nvCxnSpPr>
      <xdr:spPr>
        <a:xfrm>
          <a:off x="15481300" y="6369964"/>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26314</xdr:rowOff>
    </xdr:from>
    <xdr:to>
      <xdr:col>81</xdr:col>
      <xdr:colOff>50800</xdr:colOff>
      <xdr:row>37</xdr:row>
      <xdr:rowOff>56490</xdr:rowOff>
    </xdr:to>
    <xdr:cxnSp macro="">
      <xdr:nvCxnSpPr>
        <xdr:cNvPr id="518" name="直線コネクタ 517"/>
        <xdr:cNvCxnSpPr/>
      </xdr:nvCxnSpPr>
      <xdr:spPr>
        <a:xfrm flipV="1">
          <a:off x="14592300" y="6369964"/>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56490</xdr:rowOff>
    </xdr:from>
    <xdr:to>
      <xdr:col>76</xdr:col>
      <xdr:colOff>114300</xdr:colOff>
      <xdr:row>37</xdr:row>
      <xdr:rowOff>58128</xdr:rowOff>
    </xdr:to>
    <xdr:cxnSp macro="">
      <xdr:nvCxnSpPr>
        <xdr:cNvPr id="521" name="直線コネクタ 520"/>
        <xdr:cNvCxnSpPr/>
      </xdr:nvCxnSpPr>
      <xdr:spPr>
        <a:xfrm flipV="1">
          <a:off x="13703300" y="640014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23876</xdr:rowOff>
    </xdr:from>
    <xdr:to>
      <xdr:col>71</xdr:col>
      <xdr:colOff>177800</xdr:colOff>
      <xdr:row>37</xdr:row>
      <xdr:rowOff>58128</xdr:rowOff>
    </xdr:to>
    <xdr:cxnSp macro="">
      <xdr:nvCxnSpPr>
        <xdr:cNvPr id="524" name="直線コネクタ 523"/>
        <xdr:cNvCxnSpPr/>
      </xdr:nvCxnSpPr>
      <xdr:spPr>
        <a:xfrm>
          <a:off x="12814300" y="6367526"/>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137668</xdr:rowOff>
    </xdr:from>
    <xdr:to>
      <xdr:col>67</xdr:col>
      <xdr:colOff>101600</xdr:colOff>
      <xdr:row>36</xdr:row>
      <xdr:rowOff>67818</xdr:rowOff>
    </xdr:to>
    <xdr:sp macro="" textlink="">
      <xdr:nvSpPr>
        <xdr:cNvPr id="527" name="フローチャート: 判断 526"/>
        <xdr:cNvSpPr/>
      </xdr:nvSpPr>
      <xdr:spPr>
        <a:xfrm>
          <a:off x="12763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84345</xdr:rowOff>
    </xdr:from>
    <xdr:ext cx="534377" cy="259045"/>
    <xdr:sp macro="" textlink="">
      <xdr:nvSpPr>
        <xdr:cNvPr id="528" name="テキスト ボックス 527"/>
        <xdr:cNvSpPr txBox="1"/>
      </xdr:nvSpPr>
      <xdr:spPr>
        <a:xfrm>
          <a:off x="12547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156394</xdr:rowOff>
    </xdr:from>
    <xdr:to>
      <xdr:col>85</xdr:col>
      <xdr:colOff>177800</xdr:colOff>
      <xdr:row>37</xdr:row>
      <xdr:rowOff>86544</xdr:rowOff>
    </xdr:to>
    <xdr:sp macro="" textlink="">
      <xdr:nvSpPr>
        <xdr:cNvPr id="534" name="楕円 533"/>
        <xdr:cNvSpPr/>
      </xdr:nvSpPr>
      <xdr:spPr>
        <a:xfrm>
          <a:off x="16268700" y="63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71321</xdr:rowOff>
    </xdr:from>
    <xdr:ext cx="534377" cy="259045"/>
    <xdr:sp macro="" textlink="">
      <xdr:nvSpPr>
        <xdr:cNvPr id="535" name="消防費該当値テキスト"/>
        <xdr:cNvSpPr txBox="1"/>
      </xdr:nvSpPr>
      <xdr:spPr>
        <a:xfrm>
          <a:off x="16370300" y="62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146964</xdr:rowOff>
    </xdr:from>
    <xdr:to>
      <xdr:col>81</xdr:col>
      <xdr:colOff>101600</xdr:colOff>
      <xdr:row>37</xdr:row>
      <xdr:rowOff>77114</xdr:rowOff>
    </xdr:to>
    <xdr:sp macro="" textlink="">
      <xdr:nvSpPr>
        <xdr:cNvPr id="536" name="楕円 535"/>
        <xdr:cNvSpPr/>
      </xdr:nvSpPr>
      <xdr:spPr>
        <a:xfrm>
          <a:off x="154305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68241</xdr:rowOff>
    </xdr:from>
    <xdr:ext cx="534377" cy="259045"/>
    <xdr:sp macro="" textlink="">
      <xdr:nvSpPr>
        <xdr:cNvPr id="537" name="テキスト ボックス 536"/>
        <xdr:cNvSpPr txBox="1"/>
      </xdr:nvSpPr>
      <xdr:spPr>
        <a:xfrm>
          <a:off x="15214111"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5690</xdr:rowOff>
    </xdr:from>
    <xdr:to>
      <xdr:col>76</xdr:col>
      <xdr:colOff>165100</xdr:colOff>
      <xdr:row>37</xdr:row>
      <xdr:rowOff>107290</xdr:rowOff>
    </xdr:to>
    <xdr:sp macro="" textlink="">
      <xdr:nvSpPr>
        <xdr:cNvPr id="538" name="楕円 537"/>
        <xdr:cNvSpPr/>
      </xdr:nvSpPr>
      <xdr:spPr>
        <a:xfrm>
          <a:off x="14541500" y="63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98417</xdr:rowOff>
    </xdr:from>
    <xdr:ext cx="534377" cy="259045"/>
    <xdr:sp macro="" textlink="">
      <xdr:nvSpPr>
        <xdr:cNvPr id="539" name="テキスト ボックス 538"/>
        <xdr:cNvSpPr txBox="1"/>
      </xdr:nvSpPr>
      <xdr:spPr>
        <a:xfrm>
          <a:off x="14325111" y="64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7328</xdr:rowOff>
    </xdr:from>
    <xdr:to>
      <xdr:col>72</xdr:col>
      <xdr:colOff>38100</xdr:colOff>
      <xdr:row>37</xdr:row>
      <xdr:rowOff>108928</xdr:rowOff>
    </xdr:to>
    <xdr:sp macro="" textlink="">
      <xdr:nvSpPr>
        <xdr:cNvPr id="540" name="楕円 539"/>
        <xdr:cNvSpPr/>
      </xdr:nvSpPr>
      <xdr:spPr>
        <a:xfrm>
          <a:off x="13652500" y="63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100055</xdr:rowOff>
    </xdr:from>
    <xdr:ext cx="534377" cy="259045"/>
    <xdr:sp macro="" textlink="">
      <xdr:nvSpPr>
        <xdr:cNvPr id="541" name="テキスト ボックス 540"/>
        <xdr:cNvSpPr txBox="1"/>
      </xdr:nvSpPr>
      <xdr:spPr>
        <a:xfrm>
          <a:off x="13436111" y="64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144526</xdr:rowOff>
    </xdr:from>
    <xdr:to>
      <xdr:col>67</xdr:col>
      <xdr:colOff>101600</xdr:colOff>
      <xdr:row>37</xdr:row>
      <xdr:rowOff>74676</xdr:rowOff>
    </xdr:to>
    <xdr:sp macro="" textlink="">
      <xdr:nvSpPr>
        <xdr:cNvPr id="542" name="楕円 541"/>
        <xdr:cNvSpPr/>
      </xdr:nvSpPr>
      <xdr:spPr>
        <a:xfrm>
          <a:off x="12763500" y="631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65803</xdr:rowOff>
    </xdr:from>
    <xdr:ext cx="534377" cy="259045"/>
    <xdr:sp macro="" textlink="">
      <xdr:nvSpPr>
        <xdr:cNvPr id="543" name="テキスト ボックス 542"/>
        <xdr:cNvSpPr txBox="1"/>
      </xdr:nvSpPr>
      <xdr:spPr>
        <a:xfrm>
          <a:off x="12547111" y="64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66751</xdr:rowOff>
    </xdr:from>
    <xdr:to>
      <xdr:col>85</xdr:col>
      <xdr:colOff>127000</xdr:colOff>
      <xdr:row>56</xdr:row>
      <xdr:rowOff>137452</xdr:rowOff>
    </xdr:to>
    <xdr:cxnSp macro="">
      <xdr:nvCxnSpPr>
        <xdr:cNvPr id="573" name="直線コネクタ 572"/>
        <xdr:cNvCxnSpPr/>
      </xdr:nvCxnSpPr>
      <xdr:spPr>
        <a:xfrm flipV="1">
          <a:off x="15481300" y="9496501"/>
          <a:ext cx="838200" cy="2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82652</xdr:rowOff>
    </xdr:from>
    <xdr:to>
      <xdr:col>81</xdr:col>
      <xdr:colOff>50800</xdr:colOff>
      <xdr:row>56</xdr:row>
      <xdr:rowOff>137452</xdr:rowOff>
    </xdr:to>
    <xdr:cxnSp macro="">
      <xdr:nvCxnSpPr>
        <xdr:cNvPr id="576" name="直線コネクタ 575"/>
        <xdr:cNvCxnSpPr/>
      </xdr:nvCxnSpPr>
      <xdr:spPr>
        <a:xfrm>
          <a:off x="14592300" y="9683852"/>
          <a:ext cx="889000" cy="5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82652</xdr:rowOff>
    </xdr:from>
    <xdr:to>
      <xdr:col>76</xdr:col>
      <xdr:colOff>114300</xdr:colOff>
      <xdr:row>57</xdr:row>
      <xdr:rowOff>59575</xdr:rowOff>
    </xdr:to>
    <xdr:cxnSp macro="">
      <xdr:nvCxnSpPr>
        <xdr:cNvPr id="579" name="直線コネクタ 578"/>
        <xdr:cNvCxnSpPr/>
      </xdr:nvCxnSpPr>
      <xdr:spPr>
        <a:xfrm flipV="1">
          <a:off x="13703300" y="9683852"/>
          <a:ext cx="889000" cy="1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1" name="テキスト ボックス 580"/>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59575</xdr:rowOff>
    </xdr:from>
    <xdr:to>
      <xdr:col>71</xdr:col>
      <xdr:colOff>177800</xdr:colOff>
      <xdr:row>57</xdr:row>
      <xdr:rowOff>122186</xdr:rowOff>
    </xdr:to>
    <xdr:cxnSp macro="">
      <xdr:nvCxnSpPr>
        <xdr:cNvPr id="582" name="直線コネクタ 581"/>
        <xdr:cNvCxnSpPr/>
      </xdr:nvCxnSpPr>
      <xdr:spPr>
        <a:xfrm flipV="1">
          <a:off x="12814300" y="9832225"/>
          <a:ext cx="889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100609</xdr:rowOff>
    </xdr:from>
    <xdr:to>
      <xdr:col>67</xdr:col>
      <xdr:colOff>101600</xdr:colOff>
      <xdr:row>57</xdr:row>
      <xdr:rowOff>30759</xdr:rowOff>
    </xdr:to>
    <xdr:sp macro="" textlink="">
      <xdr:nvSpPr>
        <xdr:cNvPr id="585" name="フローチャート: 判断 584"/>
        <xdr:cNvSpPr/>
      </xdr:nvSpPr>
      <xdr:spPr>
        <a:xfrm>
          <a:off x="12763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47286</xdr:rowOff>
    </xdr:from>
    <xdr:ext cx="534377" cy="259045"/>
    <xdr:sp macro="" textlink="">
      <xdr:nvSpPr>
        <xdr:cNvPr id="586" name="テキスト ボックス 585"/>
        <xdr:cNvSpPr txBox="1"/>
      </xdr:nvSpPr>
      <xdr:spPr>
        <a:xfrm>
          <a:off x="12547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15951</xdr:rowOff>
    </xdr:from>
    <xdr:to>
      <xdr:col>85</xdr:col>
      <xdr:colOff>177800</xdr:colOff>
      <xdr:row>55</xdr:row>
      <xdr:rowOff>117551</xdr:rowOff>
    </xdr:to>
    <xdr:sp macro="" textlink="">
      <xdr:nvSpPr>
        <xdr:cNvPr id="592" name="楕円 591"/>
        <xdr:cNvSpPr/>
      </xdr:nvSpPr>
      <xdr:spPr>
        <a:xfrm>
          <a:off x="16268700" y="94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38828</xdr:rowOff>
    </xdr:from>
    <xdr:ext cx="534377" cy="259045"/>
    <xdr:sp macro="" textlink="">
      <xdr:nvSpPr>
        <xdr:cNvPr id="593" name="教育費該当値テキスト"/>
        <xdr:cNvSpPr txBox="1"/>
      </xdr:nvSpPr>
      <xdr:spPr>
        <a:xfrm>
          <a:off x="16370300" y="92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86652</xdr:rowOff>
    </xdr:from>
    <xdr:to>
      <xdr:col>81</xdr:col>
      <xdr:colOff>101600</xdr:colOff>
      <xdr:row>57</xdr:row>
      <xdr:rowOff>16802</xdr:rowOff>
    </xdr:to>
    <xdr:sp macro="" textlink="">
      <xdr:nvSpPr>
        <xdr:cNvPr id="594" name="楕円 593"/>
        <xdr:cNvSpPr/>
      </xdr:nvSpPr>
      <xdr:spPr>
        <a:xfrm>
          <a:off x="15430500" y="96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33329</xdr:rowOff>
    </xdr:from>
    <xdr:ext cx="534377" cy="259045"/>
    <xdr:sp macro="" textlink="">
      <xdr:nvSpPr>
        <xdr:cNvPr id="595" name="テキスト ボックス 594"/>
        <xdr:cNvSpPr txBox="1"/>
      </xdr:nvSpPr>
      <xdr:spPr>
        <a:xfrm>
          <a:off x="15214111" y="94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31852</xdr:rowOff>
    </xdr:from>
    <xdr:to>
      <xdr:col>76</xdr:col>
      <xdr:colOff>165100</xdr:colOff>
      <xdr:row>56</xdr:row>
      <xdr:rowOff>133452</xdr:rowOff>
    </xdr:to>
    <xdr:sp macro="" textlink="">
      <xdr:nvSpPr>
        <xdr:cNvPr id="596" name="楕円 595"/>
        <xdr:cNvSpPr/>
      </xdr:nvSpPr>
      <xdr:spPr>
        <a:xfrm>
          <a:off x="14541500" y="963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149979</xdr:rowOff>
    </xdr:from>
    <xdr:ext cx="534377" cy="259045"/>
    <xdr:sp macro="" textlink="">
      <xdr:nvSpPr>
        <xdr:cNvPr id="597" name="テキスト ボックス 596"/>
        <xdr:cNvSpPr txBox="1"/>
      </xdr:nvSpPr>
      <xdr:spPr>
        <a:xfrm>
          <a:off x="14325111" y="94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8775</xdr:rowOff>
    </xdr:from>
    <xdr:to>
      <xdr:col>72</xdr:col>
      <xdr:colOff>38100</xdr:colOff>
      <xdr:row>57</xdr:row>
      <xdr:rowOff>110375</xdr:rowOff>
    </xdr:to>
    <xdr:sp macro="" textlink="">
      <xdr:nvSpPr>
        <xdr:cNvPr id="598" name="楕円 597"/>
        <xdr:cNvSpPr/>
      </xdr:nvSpPr>
      <xdr:spPr>
        <a:xfrm>
          <a:off x="13652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101502</xdr:rowOff>
    </xdr:from>
    <xdr:ext cx="534377" cy="259045"/>
    <xdr:sp macro="" textlink="">
      <xdr:nvSpPr>
        <xdr:cNvPr id="599" name="テキスト ボックス 598"/>
        <xdr:cNvSpPr txBox="1"/>
      </xdr:nvSpPr>
      <xdr:spPr>
        <a:xfrm>
          <a:off x="13436111" y="987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71386</xdr:rowOff>
    </xdr:from>
    <xdr:to>
      <xdr:col>67</xdr:col>
      <xdr:colOff>101600</xdr:colOff>
      <xdr:row>58</xdr:row>
      <xdr:rowOff>1536</xdr:rowOff>
    </xdr:to>
    <xdr:sp macro="" textlink="">
      <xdr:nvSpPr>
        <xdr:cNvPr id="600" name="楕円 599"/>
        <xdr:cNvSpPr/>
      </xdr:nvSpPr>
      <xdr:spPr>
        <a:xfrm>
          <a:off x="12763500" y="98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164113</xdr:rowOff>
    </xdr:from>
    <xdr:ext cx="534377" cy="259045"/>
    <xdr:sp macro="" textlink="">
      <xdr:nvSpPr>
        <xdr:cNvPr id="601" name="テキスト ボックス 600"/>
        <xdr:cNvSpPr txBox="1"/>
      </xdr:nvSpPr>
      <xdr:spPr>
        <a:xfrm>
          <a:off x="12547111" y="99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137502</xdr:rowOff>
    </xdr:from>
    <xdr:to>
      <xdr:col>85</xdr:col>
      <xdr:colOff>127000</xdr:colOff>
      <xdr:row>78</xdr:row>
      <xdr:rowOff>68301</xdr:rowOff>
    </xdr:to>
    <xdr:cxnSp macro="">
      <xdr:nvCxnSpPr>
        <xdr:cNvPr id="632" name="直線コネクタ 631"/>
        <xdr:cNvCxnSpPr/>
      </xdr:nvCxnSpPr>
      <xdr:spPr>
        <a:xfrm flipV="1">
          <a:off x="15481300" y="13339152"/>
          <a:ext cx="838200" cy="10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3" name="災害復旧費平均値テキスト"/>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68301</xdr:rowOff>
    </xdr:from>
    <xdr:to>
      <xdr:col>81</xdr:col>
      <xdr:colOff>50800</xdr:colOff>
      <xdr:row>79</xdr:row>
      <xdr:rowOff>98879</xdr:rowOff>
    </xdr:to>
    <xdr:cxnSp macro="">
      <xdr:nvCxnSpPr>
        <xdr:cNvPr id="635" name="直線コネクタ 634"/>
        <xdr:cNvCxnSpPr/>
      </xdr:nvCxnSpPr>
      <xdr:spPr>
        <a:xfrm flipV="1">
          <a:off x="14592300" y="13441401"/>
          <a:ext cx="889000" cy="20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7" name="テキスト ボックス 636"/>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89212</xdr:rowOff>
    </xdr:from>
    <xdr:to>
      <xdr:col>76</xdr:col>
      <xdr:colOff>114300</xdr:colOff>
      <xdr:row>79</xdr:row>
      <xdr:rowOff>98879</xdr:rowOff>
    </xdr:to>
    <xdr:cxnSp macro="">
      <xdr:nvCxnSpPr>
        <xdr:cNvPr id="638" name="直線コネクタ 637"/>
        <xdr:cNvCxnSpPr/>
      </xdr:nvCxnSpPr>
      <xdr:spPr>
        <a:xfrm>
          <a:off x="13703300" y="13633762"/>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89212</xdr:rowOff>
    </xdr:from>
    <xdr:to>
      <xdr:col>71</xdr:col>
      <xdr:colOff>177800</xdr:colOff>
      <xdr:row>79</xdr:row>
      <xdr:rowOff>93044</xdr:rowOff>
    </xdr:to>
    <xdr:cxnSp macro="">
      <xdr:nvCxnSpPr>
        <xdr:cNvPr id="641" name="直線コネクタ 640"/>
        <xdr:cNvCxnSpPr/>
      </xdr:nvCxnSpPr>
      <xdr:spPr>
        <a:xfrm flipV="1">
          <a:off x="12814300" y="13633762"/>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168453</xdr:rowOff>
    </xdr:from>
    <xdr:to>
      <xdr:col>67</xdr:col>
      <xdr:colOff>101600</xdr:colOff>
      <xdr:row>79</xdr:row>
      <xdr:rowOff>98603</xdr:rowOff>
    </xdr:to>
    <xdr:sp macro="" textlink="">
      <xdr:nvSpPr>
        <xdr:cNvPr id="644" name="フローチャート: 判断 643"/>
        <xdr:cNvSpPr/>
      </xdr:nvSpPr>
      <xdr:spPr>
        <a:xfrm>
          <a:off x="12763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115130</xdr:rowOff>
    </xdr:from>
    <xdr:ext cx="469744" cy="259045"/>
    <xdr:sp macro="" textlink="">
      <xdr:nvSpPr>
        <xdr:cNvPr id="645" name="テキスト ボックス 644"/>
        <xdr:cNvSpPr txBox="1"/>
      </xdr:nvSpPr>
      <xdr:spPr>
        <a:xfrm>
          <a:off x="12579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86702</xdr:rowOff>
    </xdr:from>
    <xdr:to>
      <xdr:col>85</xdr:col>
      <xdr:colOff>177800</xdr:colOff>
      <xdr:row>78</xdr:row>
      <xdr:rowOff>16852</xdr:rowOff>
    </xdr:to>
    <xdr:sp macro="" textlink="">
      <xdr:nvSpPr>
        <xdr:cNvPr id="651" name="楕円 650"/>
        <xdr:cNvSpPr/>
      </xdr:nvSpPr>
      <xdr:spPr>
        <a:xfrm>
          <a:off x="16268700" y="132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109579</xdr:rowOff>
    </xdr:from>
    <xdr:ext cx="534377" cy="259045"/>
    <xdr:sp macro="" textlink="">
      <xdr:nvSpPr>
        <xdr:cNvPr id="652" name="災害復旧費該当値テキスト"/>
        <xdr:cNvSpPr txBox="1"/>
      </xdr:nvSpPr>
      <xdr:spPr>
        <a:xfrm>
          <a:off x="16370300" y="1313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17501</xdr:rowOff>
    </xdr:from>
    <xdr:to>
      <xdr:col>81</xdr:col>
      <xdr:colOff>101600</xdr:colOff>
      <xdr:row>78</xdr:row>
      <xdr:rowOff>119101</xdr:rowOff>
    </xdr:to>
    <xdr:sp macro="" textlink="">
      <xdr:nvSpPr>
        <xdr:cNvPr id="653" name="楕円 652"/>
        <xdr:cNvSpPr/>
      </xdr:nvSpPr>
      <xdr:spPr>
        <a:xfrm>
          <a:off x="154305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135628</xdr:rowOff>
    </xdr:from>
    <xdr:ext cx="534377" cy="259045"/>
    <xdr:sp macro="" textlink="">
      <xdr:nvSpPr>
        <xdr:cNvPr id="654" name="テキスト ボックス 653"/>
        <xdr:cNvSpPr txBox="1"/>
      </xdr:nvSpPr>
      <xdr:spPr>
        <a:xfrm>
          <a:off x="15214111" y="1316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38412</xdr:rowOff>
    </xdr:from>
    <xdr:to>
      <xdr:col>72</xdr:col>
      <xdr:colOff>38100</xdr:colOff>
      <xdr:row>79</xdr:row>
      <xdr:rowOff>140012</xdr:rowOff>
    </xdr:to>
    <xdr:sp macro="" textlink="">
      <xdr:nvSpPr>
        <xdr:cNvPr id="657" name="楕円 656"/>
        <xdr:cNvSpPr/>
      </xdr:nvSpPr>
      <xdr:spPr>
        <a:xfrm>
          <a:off x="13652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131139</xdr:rowOff>
    </xdr:from>
    <xdr:ext cx="378565" cy="259045"/>
    <xdr:sp macro="" textlink="">
      <xdr:nvSpPr>
        <xdr:cNvPr id="658" name="テキスト ボックス 657"/>
        <xdr:cNvSpPr txBox="1"/>
      </xdr:nvSpPr>
      <xdr:spPr>
        <a:xfrm>
          <a:off x="13514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42244</xdr:rowOff>
    </xdr:from>
    <xdr:to>
      <xdr:col>67</xdr:col>
      <xdr:colOff>101600</xdr:colOff>
      <xdr:row>79</xdr:row>
      <xdr:rowOff>143844</xdr:rowOff>
    </xdr:to>
    <xdr:sp macro="" textlink="">
      <xdr:nvSpPr>
        <xdr:cNvPr id="659" name="楕円 658"/>
        <xdr:cNvSpPr/>
      </xdr:nvSpPr>
      <xdr:spPr>
        <a:xfrm>
          <a:off x="12763500" y="135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134971</xdr:rowOff>
    </xdr:from>
    <xdr:ext cx="378565" cy="259045"/>
    <xdr:sp macro="" textlink="">
      <xdr:nvSpPr>
        <xdr:cNvPr id="660" name="テキスト ボックス 659"/>
        <xdr:cNvSpPr txBox="1"/>
      </xdr:nvSpPr>
      <xdr:spPr>
        <a:xfrm>
          <a:off x="12625017" y="1367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18748</xdr:rowOff>
    </xdr:from>
    <xdr:to>
      <xdr:col>85</xdr:col>
      <xdr:colOff>127000</xdr:colOff>
      <xdr:row>97</xdr:row>
      <xdr:rowOff>35505</xdr:rowOff>
    </xdr:to>
    <xdr:cxnSp macro="">
      <xdr:nvCxnSpPr>
        <xdr:cNvPr id="689" name="直線コネクタ 688"/>
        <xdr:cNvCxnSpPr/>
      </xdr:nvCxnSpPr>
      <xdr:spPr>
        <a:xfrm>
          <a:off x="15481300" y="16649398"/>
          <a:ext cx="838200" cy="1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163299</xdr:rowOff>
    </xdr:from>
    <xdr:to>
      <xdr:col>81</xdr:col>
      <xdr:colOff>50800</xdr:colOff>
      <xdr:row>97</xdr:row>
      <xdr:rowOff>18748</xdr:rowOff>
    </xdr:to>
    <xdr:cxnSp macro="">
      <xdr:nvCxnSpPr>
        <xdr:cNvPr id="692" name="直線コネクタ 691"/>
        <xdr:cNvCxnSpPr/>
      </xdr:nvCxnSpPr>
      <xdr:spPr>
        <a:xfrm>
          <a:off x="14592300" y="16622499"/>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163299</xdr:rowOff>
    </xdr:from>
    <xdr:to>
      <xdr:col>76</xdr:col>
      <xdr:colOff>114300</xdr:colOff>
      <xdr:row>97</xdr:row>
      <xdr:rowOff>5717</xdr:rowOff>
    </xdr:to>
    <xdr:cxnSp macro="">
      <xdr:nvCxnSpPr>
        <xdr:cNvPr id="695" name="直線コネクタ 694"/>
        <xdr:cNvCxnSpPr/>
      </xdr:nvCxnSpPr>
      <xdr:spPr>
        <a:xfrm flipV="1">
          <a:off x="13703300" y="16622499"/>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139449</xdr:rowOff>
    </xdr:from>
    <xdr:to>
      <xdr:col>71</xdr:col>
      <xdr:colOff>177800</xdr:colOff>
      <xdr:row>97</xdr:row>
      <xdr:rowOff>5717</xdr:rowOff>
    </xdr:to>
    <xdr:cxnSp macro="">
      <xdr:nvCxnSpPr>
        <xdr:cNvPr id="698" name="直線コネクタ 697"/>
        <xdr:cNvCxnSpPr/>
      </xdr:nvCxnSpPr>
      <xdr:spPr>
        <a:xfrm>
          <a:off x="12814300" y="1659864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701" name="フローチャート: 判断 700"/>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702" name="テキスト ボックス 701"/>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156155</xdr:rowOff>
    </xdr:from>
    <xdr:to>
      <xdr:col>85</xdr:col>
      <xdr:colOff>177800</xdr:colOff>
      <xdr:row>97</xdr:row>
      <xdr:rowOff>86305</xdr:rowOff>
    </xdr:to>
    <xdr:sp macro="" textlink="">
      <xdr:nvSpPr>
        <xdr:cNvPr id="708" name="楕円 707"/>
        <xdr:cNvSpPr/>
      </xdr:nvSpPr>
      <xdr:spPr>
        <a:xfrm>
          <a:off x="16268700" y="166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134582</xdr:rowOff>
    </xdr:from>
    <xdr:ext cx="534377" cy="259045"/>
    <xdr:sp macro="" textlink="">
      <xdr:nvSpPr>
        <xdr:cNvPr id="709" name="公債費該当値テキスト"/>
        <xdr:cNvSpPr txBox="1"/>
      </xdr:nvSpPr>
      <xdr:spPr>
        <a:xfrm>
          <a:off x="16370300" y="165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139398</xdr:rowOff>
    </xdr:from>
    <xdr:to>
      <xdr:col>81</xdr:col>
      <xdr:colOff>101600</xdr:colOff>
      <xdr:row>97</xdr:row>
      <xdr:rowOff>69548</xdr:rowOff>
    </xdr:to>
    <xdr:sp macro="" textlink="">
      <xdr:nvSpPr>
        <xdr:cNvPr id="710" name="楕円 709"/>
        <xdr:cNvSpPr/>
      </xdr:nvSpPr>
      <xdr:spPr>
        <a:xfrm>
          <a:off x="15430500" y="165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60675</xdr:rowOff>
    </xdr:from>
    <xdr:ext cx="534377" cy="259045"/>
    <xdr:sp macro="" textlink="">
      <xdr:nvSpPr>
        <xdr:cNvPr id="711" name="テキスト ボックス 710"/>
        <xdr:cNvSpPr txBox="1"/>
      </xdr:nvSpPr>
      <xdr:spPr>
        <a:xfrm>
          <a:off x="15214111" y="1669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112499</xdr:rowOff>
    </xdr:from>
    <xdr:to>
      <xdr:col>76</xdr:col>
      <xdr:colOff>165100</xdr:colOff>
      <xdr:row>97</xdr:row>
      <xdr:rowOff>42649</xdr:rowOff>
    </xdr:to>
    <xdr:sp macro="" textlink="">
      <xdr:nvSpPr>
        <xdr:cNvPr id="712" name="楕円 711"/>
        <xdr:cNvSpPr/>
      </xdr:nvSpPr>
      <xdr:spPr>
        <a:xfrm>
          <a:off x="14541500" y="16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33776</xdr:rowOff>
    </xdr:from>
    <xdr:ext cx="534377" cy="259045"/>
    <xdr:sp macro="" textlink="">
      <xdr:nvSpPr>
        <xdr:cNvPr id="713" name="テキスト ボックス 712"/>
        <xdr:cNvSpPr txBox="1"/>
      </xdr:nvSpPr>
      <xdr:spPr>
        <a:xfrm>
          <a:off x="14325111" y="1666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126367</xdr:rowOff>
    </xdr:from>
    <xdr:to>
      <xdr:col>72</xdr:col>
      <xdr:colOff>38100</xdr:colOff>
      <xdr:row>97</xdr:row>
      <xdr:rowOff>56517</xdr:rowOff>
    </xdr:to>
    <xdr:sp macro="" textlink="">
      <xdr:nvSpPr>
        <xdr:cNvPr id="714" name="楕円 713"/>
        <xdr:cNvSpPr/>
      </xdr:nvSpPr>
      <xdr:spPr>
        <a:xfrm>
          <a:off x="13652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47644</xdr:rowOff>
    </xdr:from>
    <xdr:ext cx="534377" cy="259045"/>
    <xdr:sp macro="" textlink="">
      <xdr:nvSpPr>
        <xdr:cNvPr id="715" name="テキスト ボックス 714"/>
        <xdr:cNvSpPr txBox="1"/>
      </xdr:nvSpPr>
      <xdr:spPr>
        <a:xfrm>
          <a:off x="13436111" y="16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88649</xdr:rowOff>
    </xdr:from>
    <xdr:to>
      <xdr:col>67</xdr:col>
      <xdr:colOff>101600</xdr:colOff>
      <xdr:row>97</xdr:row>
      <xdr:rowOff>18799</xdr:rowOff>
    </xdr:to>
    <xdr:sp macro="" textlink="">
      <xdr:nvSpPr>
        <xdr:cNvPr id="716" name="楕円 715"/>
        <xdr:cNvSpPr/>
      </xdr:nvSpPr>
      <xdr:spPr>
        <a:xfrm>
          <a:off x="12763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9926</xdr:rowOff>
    </xdr:from>
    <xdr:ext cx="534377" cy="259045"/>
    <xdr:sp macro="" textlink="">
      <xdr:nvSpPr>
        <xdr:cNvPr id="717" name="テキスト ボックス 716"/>
        <xdr:cNvSpPr txBox="1"/>
      </xdr:nvSpPr>
      <xdr:spPr>
        <a:xfrm>
          <a:off x="12547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71120</xdr:rowOff>
    </xdr:from>
    <xdr:to>
      <xdr:col>116</xdr:col>
      <xdr:colOff>62864</xdr:colOff>
      <xdr:row>39</xdr:row>
      <xdr:rowOff>44450</xdr:rowOff>
    </xdr:to>
    <xdr:cxnSp macro="">
      <xdr:nvCxnSpPr>
        <xdr:cNvPr id="741" name="直線コネクタ 740"/>
        <xdr:cNvCxnSpPr/>
      </xdr:nvCxnSpPr>
      <xdr:spPr>
        <a:xfrm flipV="1">
          <a:off x="22159595" y="6586220"/>
          <a:ext cx="1269" cy="14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17797</xdr:rowOff>
    </xdr:from>
    <xdr:ext cx="313932" cy="259045"/>
    <xdr:sp macro="" textlink="">
      <xdr:nvSpPr>
        <xdr:cNvPr id="744" name="諸支出金最大値テキスト"/>
        <xdr:cNvSpPr txBox="1"/>
      </xdr:nvSpPr>
      <xdr:spPr>
        <a:xfrm>
          <a:off x="22212300" y="6361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71120</xdr:rowOff>
    </xdr:from>
    <xdr:to>
      <xdr:col>116</xdr:col>
      <xdr:colOff>152400</xdr:colOff>
      <xdr:row>38</xdr:row>
      <xdr:rowOff>71120</xdr:rowOff>
    </xdr:to>
    <xdr:cxnSp macro="">
      <xdr:nvCxnSpPr>
        <xdr:cNvPr id="745" name="直線コネクタ 744"/>
        <xdr:cNvCxnSpPr/>
      </xdr:nvCxnSpPr>
      <xdr:spPr>
        <a:xfrm>
          <a:off x="22072600" y="658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0" name="フローチャート: 判断 749"/>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88917</xdr:rowOff>
    </xdr:from>
    <xdr:ext cx="249299" cy="259045"/>
    <xdr:sp macro="" textlink="">
      <xdr:nvSpPr>
        <xdr:cNvPr id="751" name="テキスト ボックス 750"/>
        <xdr:cNvSpPr txBox="1"/>
      </xdr:nvSpPr>
      <xdr:spPr>
        <a:xfrm>
          <a:off x="21198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27940</xdr:rowOff>
    </xdr:from>
    <xdr:to>
      <xdr:col>107</xdr:col>
      <xdr:colOff>101600</xdr:colOff>
      <xdr:row>30</xdr:row>
      <xdr:rowOff>129540</xdr:rowOff>
    </xdr:to>
    <xdr:sp macro="" textlink="">
      <xdr:nvSpPr>
        <xdr:cNvPr id="753" name="フローチャート: 判断 752"/>
        <xdr:cNvSpPr/>
      </xdr:nvSpPr>
      <xdr:spPr>
        <a:xfrm>
          <a:off x="20383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146067</xdr:rowOff>
    </xdr:from>
    <xdr:ext cx="378565" cy="259045"/>
    <xdr:sp macro="" textlink="">
      <xdr:nvSpPr>
        <xdr:cNvPr id="754" name="テキスト ボックス 753"/>
        <xdr:cNvSpPr txBox="1"/>
      </xdr:nvSpPr>
      <xdr:spPr>
        <a:xfrm>
          <a:off x="20245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73660</xdr:rowOff>
    </xdr:from>
    <xdr:to>
      <xdr:col>102</xdr:col>
      <xdr:colOff>165100</xdr:colOff>
      <xdr:row>35</xdr:row>
      <xdr:rowOff>3810</xdr:rowOff>
    </xdr:to>
    <xdr:sp macro="" textlink="">
      <xdr:nvSpPr>
        <xdr:cNvPr id="756" name="フローチャート: 判断 755"/>
        <xdr:cNvSpPr/>
      </xdr:nvSpPr>
      <xdr:spPr>
        <a:xfrm>
          <a:off x="19494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20337</xdr:rowOff>
    </xdr:from>
    <xdr:ext cx="378565" cy="259045"/>
    <xdr:sp macro="" textlink="">
      <xdr:nvSpPr>
        <xdr:cNvPr id="757" name="テキスト ボックス 756"/>
        <xdr:cNvSpPr txBox="1"/>
      </xdr:nvSpPr>
      <xdr:spPr>
        <a:xfrm>
          <a:off x="19356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96520</xdr:rowOff>
    </xdr:from>
    <xdr:to>
      <xdr:col>98</xdr:col>
      <xdr:colOff>38100</xdr:colOff>
      <xdr:row>31</xdr:row>
      <xdr:rowOff>26670</xdr:rowOff>
    </xdr:to>
    <xdr:sp macro="" textlink="">
      <xdr:nvSpPr>
        <xdr:cNvPr id="758" name="フローチャート: 判断 757"/>
        <xdr:cNvSpPr/>
      </xdr:nvSpPr>
      <xdr:spPr>
        <a:xfrm>
          <a:off x="18605500" y="52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43197</xdr:rowOff>
    </xdr:from>
    <xdr:ext cx="378565" cy="259045"/>
    <xdr:sp macro="" textlink="">
      <xdr:nvSpPr>
        <xdr:cNvPr id="759" name="テキスト ボックス 758"/>
        <xdr:cNvSpPr txBox="1"/>
      </xdr:nvSpPr>
      <xdr:spPr>
        <a:xfrm>
          <a:off x="18467017" y="501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3" name="フローチャート: 判断 812"/>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15" name="フローチャート: 判断 814"/>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16" name="テキスト ボックス 815"/>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9" name="テキスト ボックス 828"/>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目的別歳出決算のうち、</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193,340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円となっており、類似団体との一人当たりコスト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47,394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円高く、また、前年度との比較においても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42,492</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円増加している。これは主に、</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こども園整備事業や保健福祉センター改修事業などの実施によるものです。災害復旧費は、平成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年度大規模災害にかかる繰越事業の実施により、住民一人当たり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27,952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円となっており、前年度と比べると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9,393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円、類似団体との比較においても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18,700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円増加している。また、公債費は住民一人当たり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46,174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円で類似団体との一人当たりコストと比べると</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10,317</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円低く、前年度との比較においても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2,199</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円減少している。これは、行財政改革により地方債の新規発行を極力抑制していることによるものです。</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実質収支額の標準財政規模（Ｈ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億円前後）に対する割合は、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％～５％台の範囲で黒字を維持しているが、当該年度だけの実質的な収支を把握するための指標である実質単年度収支は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、浄化槽設置にかかる補てん給付金や災害復旧事業などの臨時的な支出の増により財政調整基金を</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千円繰入れたことにより、平成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3.21</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年連続でのマイナスとなった。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全会計において黒字を確保しているが、水道事業会計及び土地開発事業会計以外は、一般会計からの繰出金等で財源を補てんしながら財政運営を行っている。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6"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6982611</v>
      </c>
      <c r="BO4" s="423"/>
      <c r="BP4" s="423"/>
      <c r="BQ4" s="423"/>
      <c r="BR4" s="423"/>
      <c r="BS4" s="423"/>
      <c r="BT4" s="423"/>
      <c r="BU4" s="424"/>
      <c r="BV4" s="422">
        <v>6306840</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1.9</v>
      </c>
      <c r="CU4" s="604"/>
      <c r="CV4" s="604"/>
      <c r="CW4" s="604"/>
      <c r="CX4" s="604"/>
      <c r="CY4" s="604"/>
      <c r="CZ4" s="604"/>
      <c r="DA4" s="605"/>
      <c r="DB4" s="603">
        <v>2.2999999999999998</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6911199</v>
      </c>
      <c r="BO5" s="428"/>
      <c r="BP5" s="428"/>
      <c r="BQ5" s="428"/>
      <c r="BR5" s="428"/>
      <c r="BS5" s="428"/>
      <c r="BT5" s="428"/>
      <c r="BU5" s="429"/>
      <c r="BV5" s="427">
        <v>6195557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87.9</v>
      </c>
      <c r="CU5" s="398"/>
      <c r="CV5" s="398"/>
      <c r="CW5" s="398"/>
      <c r="CX5" s="398"/>
      <c r="CY5" s="398"/>
      <c r="CZ5" s="398"/>
      <c r="DA5" s="399"/>
      <c r="DB5" s="397">
        <v>86.7</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71412</v>
      </c>
      <c r="BO6" s="428"/>
      <c r="BP6" s="428"/>
      <c r="BQ6" s="428"/>
      <c r="BR6" s="428"/>
      <c r="BS6" s="428"/>
      <c r="BT6" s="428"/>
      <c r="BU6" s="429"/>
      <c r="BV6" s="427">
        <v>111283</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92.5</v>
      </c>
      <c r="CU6" s="578"/>
      <c r="CV6" s="578"/>
      <c r="CW6" s="578"/>
      <c r="CX6" s="578"/>
      <c r="CY6" s="578"/>
      <c r="CZ6" s="578"/>
      <c r="DA6" s="579"/>
      <c r="DB6" s="577">
        <v>91.3</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2085</v>
      </c>
      <c r="BO7" s="428"/>
      <c r="BP7" s="428"/>
      <c r="BQ7" s="428"/>
      <c r="BR7" s="428"/>
      <c r="BS7" s="428"/>
      <c r="BT7" s="428"/>
      <c r="BU7" s="429"/>
      <c r="BV7" s="427">
        <v>24943</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3604414</v>
      </c>
      <c r="CU7" s="428"/>
      <c r="CV7" s="428"/>
      <c r="CW7" s="428"/>
      <c r="CX7" s="428"/>
      <c r="CY7" s="428"/>
      <c r="CZ7" s="428"/>
      <c r="DA7" s="429"/>
      <c r="DB7" s="427">
        <v>3728627</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94</v>
      </c>
      <c r="AV8" s="485"/>
      <c r="AW8" s="485"/>
      <c r="AX8" s="485"/>
      <c r="AY8" s="407" t="s">
        <v>108</v>
      </c>
      <c r="AZ8" s="408"/>
      <c r="BA8" s="408"/>
      <c r="BB8" s="408"/>
      <c r="BC8" s="408"/>
      <c r="BD8" s="408"/>
      <c r="BE8" s="408"/>
      <c r="BF8" s="408"/>
      <c r="BG8" s="408"/>
      <c r="BH8" s="408"/>
      <c r="BI8" s="408"/>
      <c r="BJ8" s="408"/>
      <c r="BK8" s="408"/>
      <c r="BL8" s="408"/>
      <c r="BM8" s="409"/>
      <c r="BN8" s="427">
        <v>69327</v>
      </c>
      <c r="BO8" s="428"/>
      <c r="BP8" s="428"/>
      <c r="BQ8" s="428"/>
      <c r="BR8" s="428"/>
      <c r="BS8" s="428"/>
      <c r="BT8" s="428"/>
      <c r="BU8" s="429"/>
      <c r="BV8" s="427">
        <v>86340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0.4</v>
      </c>
      <c r="CU8" s="541"/>
      <c r="CV8" s="541"/>
      <c r="CW8" s="541"/>
      <c r="CX8" s="541"/>
      <c r="CY8" s="541"/>
      <c r="CZ8" s="541"/>
      <c r="DA8" s="542"/>
      <c r="DB8" s="540">
        <v>0.39</v>
      </c>
      <c r="DC8" s="541"/>
      <c r="DD8" s="541"/>
      <c r="DE8" s="541"/>
      <c r="DF8" s="541"/>
      <c r="DG8" s="541"/>
      <c r="DH8" s="541"/>
      <c r="DI8" s="542"/>
      <c r="DJ8" s="185"/>
      <c r="DK8" s="185"/>
      <c r="DL8" s="185"/>
      <c r="DM8" s="185"/>
      <c r="DN8" s="185"/>
      <c r="DO8" s="185"/>
    </row>
    <row r="9" spans="1:119" ht="18.75" customHeight="1" thickBot="1" x14ac:dyDescent="0.25">
      <c r="A9" s="186"/>
      <c r="B9" s="566" t="s">
        <v>110</v>
      </c>
      <c r="C9" s="567"/>
      <c r="D9" s="567"/>
      <c r="E9" s="567"/>
      <c r="F9" s="567"/>
      <c r="G9" s="567"/>
      <c r="H9" s="567"/>
      <c r="I9" s="567"/>
      <c r="J9" s="567"/>
      <c r="K9" s="490"/>
      <c r="L9" s="568" t="s">
        <v>111</v>
      </c>
      <c r="M9" s="569"/>
      <c r="N9" s="569"/>
      <c r="O9" s="569"/>
      <c r="P9" s="569"/>
      <c r="Q9" s="570"/>
      <c r="R9" s="571">
        <v>12300</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94</v>
      </c>
      <c r="AV9" s="485"/>
      <c r="AW9" s="485"/>
      <c r="AX9" s="485"/>
      <c r="AY9" s="407" t="s">
        <v>114</v>
      </c>
      <c r="AZ9" s="408"/>
      <c r="BA9" s="408"/>
      <c r="BB9" s="408"/>
      <c r="BC9" s="408"/>
      <c r="BD9" s="408"/>
      <c r="BE9" s="408"/>
      <c r="BF9" s="408"/>
      <c r="BG9" s="408"/>
      <c r="BH9" s="408"/>
      <c r="BI9" s="408"/>
      <c r="BJ9" s="408"/>
      <c r="BK9" s="408"/>
      <c r="BL9" s="408"/>
      <c r="BM9" s="409"/>
      <c r="BN9" s="427">
        <v>-17013</v>
      </c>
      <c r="BO9" s="428"/>
      <c r="BP9" s="428"/>
      <c r="BQ9" s="428"/>
      <c r="BR9" s="428"/>
      <c r="BS9" s="428"/>
      <c r="BT9" s="428"/>
      <c r="BU9" s="429"/>
      <c r="BV9" s="427">
        <v>20198</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13.6</v>
      </c>
      <c r="CU9" s="398"/>
      <c r="CV9" s="398"/>
      <c r="CW9" s="398"/>
      <c r="CX9" s="398"/>
      <c r="CY9" s="398"/>
      <c r="CZ9" s="398"/>
      <c r="DA9" s="399"/>
      <c r="DB9" s="397">
        <v>14.2</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116</v>
      </c>
      <c r="M10" s="401"/>
      <c r="N10" s="401"/>
      <c r="O10" s="401"/>
      <c r="P10" s="401"/>
      <c r="Q10" s="402"/>
      <c r="R10" s="403">
        <v>13288</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1153</v>
      </c>
      <c r="BO10" s="428"/>
      <c r="BP10" s="428"/>
      <c r="BQ10" s="428"/>
      <c r="BR10" s="428"/>
      <c r="BS10" s="428"/>
      <c r="BT10" s="428"/>
      <c r="BU10" s="429"/>
      <c r="BV10" s="427">
        <v>1151</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2">
      <c r="A12" s="186"/>
      <c r="B12" s="543" t="s">
        <v>129</v>
      </c>
      <c r="C12" s="544"/>
      <c r="D12" s="544"/>
      <c r="E12" s="544"/>
      <c r="F12" s="544"/>
      <c r="G12" s="544"/>
      <c r="H12" s="544"/>
      <c r="I12" s="544"/>
      <c r="J12" s="544"/>
      <c r="K12" s="545"/>
      <c r="L12" s="552" t="s">
        <v>130</v>
      </c>
      <c r="M12" s="553"/>
      <c r="N12" s="553"/>
      <c r="O12" s="553"/>
      <c r="P12" s="553"/>
      <c r="Q12" s="554"/>
      <c r="R12" s="555">
        <v>12192</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100000</v>
      </c>
      <c r="BO12" s="428"/>
      <c r="BP12" s="428"/>
      <c r="BQ12" s="428"/>
      <c r="BR12" s="428"/>
      <c r="BS12" s="428"/>
      <c r="BT12" s="428"/>
      <c r="BU12" s="429"/>
      <c r="BV12" s="427">
        <v>150000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137</v>
      </c>
      <c r="N13" s="528"/>
      <c r="O13" s="528"/>
      <c r="P13" s="528"/>
      <c r="Q13" s="529"/>
      <c r="R13" s="530">
        <v>12075</v>
      </c>
      <c r="S13" s="531"/>
      <c r="T13" s="531"/>
      <c r="U13" s="531"/>
      <c r="V13" s="532"/>
      <c r="W13" s="518" t="s">
        <v>138</v>
      </c>
      <c r="X13" s="440"/>
      <c r="Y13" s="440"/>
      <c r="Z13" s="440"/>
      <c r="AA13" s="440"/>
      <c r="AB13" s="441"/>
      <c r="AC13" s="403">
        <v>196</v>
      </c>
      <c r="AD13" s="404"/>
      <c r="AE13" s="404"/>
      <c r="AF13" s="404"/>
      <c r="AG13" s="405"/>
      <c r="AH13" s="403">
        <v>191</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-115860</v>
      </c>
      <c r="BO13" s="428"/>
      <c r="BP13" s="428"/>
      <c r="BQ13" s="428"/>
      <c r="BR13" s="428"/>
      <c r="BS13" s="428"/>
      <c r="BT13" s="428"/>
      <c r="BU13" s="429"/>
      <c r="BV13" s="427">
        <v>-128651</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10.6</v>
      </c>
      <c r="CU13" s="398"/>
      <c r="CV13" s="398"/>
      <c r="CW13" s="398"/>
      <c r="CX13" s="398"/>
      <c r="CY13" s="398"/>
      <c r="CZ13" s="398"/>
      <c r="DA13" s="399"/>
      <c r="DB13" s="397">
        <v>10.9</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143</v>
      </c>
      <c r="M14" s="561"/>
      <c r="N14" s="561"/>
      <c r="O14" s="561"/>
      <c r="P14" s="561"/>
      <c r="Q14" s="562"/>
      <c r="R14" s="530">
        <v>12463</v>
      </c>
      <c r="S14" s="531"/>
      <c r="T14" s="531"/>
      <c r="U14" s="531"/>
      <c r="V14" s="532"/>
      <c r="W14" s="533"/>
      <c r="X14" s="443"/>
      <c r="Y14" s="443"/>
      <c r="Z14" s="443"/>
      <c r="AA14" s="443"/>
      <c r="AB14" s="444"/>
      <c r="AC14" s="523">
        <v>3.5</v>
      </c>
      <c r="AD14" s="524"/>
      <c r="AE14" s="524"/>
      <c r="AF14" s="524"/>
      <c r="AG14" s="525"/>
      <c r="AH14" s="523">
        <v>3.1</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89.1</v>
      </c>
      <c r="CU14" s="535"/>
      <c r="CV14" s="535"/>
      <c r="CW14" s="535"/>
      <c r="CX14" s="535"/>
      <c r="CY14" s="535"/>
      <c r="CZ14" s="535"/>
      <c r="DA14" s="536"/>
      <c r="DB14" s="534">
        <v>73.8</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137</v>
      </c>
      <c r="N15" s="528"/>
      <c r="O15" s="528"/>
      <c r="P15" s="528"/>
      <c r="Q15" s="529"/>
      <c r="R15" s="530">
        <v>12353</v>
      </c>
      <c r="S15" s="531"/>
      <c r="T15" s="531"/>
      <c r="U15" s="531"/>
      <c r="V15" s="532"/>
      <c r="W15" s="518" t="s">
        <v>145</v>
      </c>
      <c r="X15" s="440"/>
      <c r="Y15" s="440"/>
      <c r="Z15" s="440"/>
      <c r="AA15" s="440"/>
      <c r="AB15" s="441"/>
      <c r="AC15" s="403">
        <v>2299</v>
      </c>
      <c r="AD15" s="404"/>
      <c r="AE15" s="404"/>
      <c r="AF15" s="404"/>
      <c r="AG15" s="405"/>
      <c r="AH15" s="403">
        <v>2517</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1261721</v>
      </c>
      <c r="BO15" s="423"/>
      <c r="BP15" s="423"/>
      <c r="BQ15" s="423"/>
      <c r="BR15" s="423"/>
      <c r="BS15" s="423"/>
      <c r="BT15" s="423"/>
      <c r="BU15" s="424"/>
      <c r="BV15" s="422">
        <v>1285658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41.2</v>
      </c>
      <c r="AD16" s="524"/>
      <c r="AE16" s="524"/>
      <c r="AF16" s="524"/>
      <c r="AG16" s="525"/>
      <c r="AH16" s="523">
        <v>41.5</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3097807</v>
      </c>
      <c r="BO16" s="428"/>
      <c r="BP16" s="428"/>
      <c r="BQ16" s="428"/>
      <c r="BR16" s="428"/>
      <c r="BS16" s="428"/>
      <c r="BT16" s="428"/>
      <c r="BU16" s="429"/>
      <c r="BV16" s="427">
        <v>3201679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3090</v>
      </c>
      <c r="AD17" s="404"/>
      <c r="AE17" s="404"/>
      <c r="AF17" s="404"/>
      <c r="AG17" s="405"/>
      <c r="AH17" s="403">
        <v>3359</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1589690</v>
      </c>
      <c r="BO17" s="428"/>
      <c r="BP17" s="428"/>
      <c r="BQ17" s="428"/>
      <c r="BR17" s="428"/>
      <c r="BS17" s="428"/>
      <c r="BT17" s="428"/>
      <c r="BU17" s="429"/>
      <c r="BV17" s="427">
        <v>1625539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155</v>
      </c>
      <c r="C18" s="490"/>
      <c r="D18" s="490"/>
      <c r="E18" s="491"/>
      <c r="F18" s="491"/>
      <c r="G18" s="491"/>
      <c r="H18" s="491"/>
      <c r="I18" s="491"/>
      <c r="J18" s="491"/>
      <c r="K18" s="491"/>
      <c r="L18" s="492">
        <v>82.67</v>
      </c>
      <c r="M18" s="492"/>
      <c r="N18" s="492"/>
      <c r="O18" s="492"/>
      <c r="P18" s="492"/>
      <c r="Q18" s="492"/>
      <c r="R18" s="493"/>
      <c r="S18" s="493"/>
      <c r="T18" s="493"/>
      <c r="U18" s="493"/>
      <c r="V18" s="494"/>
      <c r="W18" s="508"/>
      <c r="X18" s="509"/>
      <c r="Y18" s="509"/>
      <c r="Z18" s="509"/>
      <c r="AA18" s="509"/>
      <c r="AB18" s="519"/>
      <c r="AC18" s="391">
        <v>55.3</v>
      </c>
      <c r="AD18" s="392"/>
      <c r="AE18" s="392"/>
      <c r="AF18" s="392"/>
      <c r="AG18" s="495"/>
      <c r="AH18" s="391">
        <v>55.4</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3187520</v>
      </c>
      <c r="BO18" s="428"/>
      <c r="BP18" s="428"/>
      <c r="BQ18" s="428"/>
      <c r="BR18" s="428"/>
      <c r="BS18" s="428"/>
      <c r="BT18" s="428"/>
      <c r="BU18" s="429"/>
      <c r="BV18" s="427">
        <v>3238381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157</v>
      </c>
      <c r="C19" s="490"/>
      <c r="D19" s="490"/>
      <c r="E19" s="491"/>
      <c r="F19" s="491"/>
      <c r="G19" s="491"/>
      <c r="H19" s="491"/>
      <c r="I19" s="491"/>
      <c r="J19" s="491"/>
      <c r="K19" s="491"/>
      <c r="L19" s="497">
        <v>149</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4107098</v>
      </c>
      <c r="BO19" s="428"/>
      <c r="BP19" s="428"/>
      <c r="BQ19" s="428"/>
      <c r="BR19" s="428"/>
      <c r="BS19" s="428"/>
      <c r="BT19" s="428"/>
      <c r="BU19" s="429"/>
      <c r="BV19" s="427">
        <v>4218126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159</v>
      </c>
      <c r="C20" s="490"/>
      <c r="D20" s="490"/>
      <c r="E20" s="491"/>
      <c r="F20" s="491"/>
      <c r="G20" s="491"/>
      <c r="H20" s="491"/>
      <c r="I20" s="491"/>
      <c r="J20" s="491"/>
      <c r="K20" s="491"/>
      <c r="L20" s="497">
        <v>4334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6325366</v>
      </c>
      <c r="BO23" s="428"/>
      <c r="BP23" s="428"/>
      <c r="BQ23" s="428"/>
      <c r="BR23" s="428"/>
      <c r="BS23" s="428"/>
      <c r="BT23" s="428"/>
      <c r="BU23" s="429"/>
      <c r="BV23" s="427">
        <v>5495569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168</v>
      </c>
      <c r="F24" s="401"/>
      <c r="G24" s="401"/>
      <c r="H24" s="401"/>
      <c r="I24" s="401"/>
      <c r="J24" s="401"/>
      <c r="K24" s="402"/>
      <c r="L24" s="403">
        <v>1</v>
      </c>
      <c r="M24" s="404"/>
      <c r="N24" s="404"/>
      <c r="O24" s="404"/>
      <c r="P24" s="405"/>
      <c r="Q24" s="403">
        <v>6723</v>
      </c>
      <c r="R24" s="404"/>
      <c r="S24" s="404"/>
      <c r="T24" s="404"/>
      <c r="U24" s="404"/>
      <c r="V24" s="405"/>
      <c r="W24" s="469"/>
      <c r="X24" s="460"/>
      <c r="Y24" s="461"/>
      <c r="Z24" s="400" t="s">
        <v>169</v>
      </c>
      <c r="AA24" s="401"/>
      <c r="AB24" s="401"/>
      <c r="AC24" s="401"/>
      <c r="AD24" s="401"/>
      <c r="AE24" s="401"/>
      <c r="AF24" s="401"/>
      <c r="AG24" s="402"/>
      <c r="AH24" s="403">
        <v>103</v>
      </c>
      <c r="AI24" s="404"/>
      <c r="AJ24" s="404"/>
      <c r="AK24" s="404"/>
      <c r="AL24" s="405"/>
      <c r="AM24" s="403">
        <v>322390</v>
      </c>
      <c r="AN24" s="404"/>
      <c r="AO24" s="404"/>
      <c r="AP24" s="404"/>
      <c r="AQ24" s="404"/>
      <c r="AR24" s="405"/>
      <c r="AS24" s="403">
        <v>3130</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4881121</v>
      </c>
      <c r="BO24" s="428"/>
      <c r="BP24" s="428"/>
      <c r="BQ24" s="428"/>
      <c r="BR24" s="428"/>
      <c r="BS24" s="428"/>
      <c r="BT24" s="428"/>
      <c r="BU24" s="429"/>
      <c r="BV24" s="427">
        <v>4232102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171</v>
      </c>
      <c r="F25" s="401"/>
      <c r="G25" s="401"/>
      <c r="H25" s="401"/>
      <c r="I25" s="401"/>
      <c r="J25" s="401"/>
      <c r="K25" s="402"/>
      <c r="L25" s="403">
        <v>1</v>
      </c>
      <c r="M25" s="404"/>
      <c r="N25" s="404"/>
      <c r="O25" s="404"/>
      <c r="P25" s="405"/>
      <c r="Q25" s="403">
        <v>5729</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136</v>
      </c>
      <c r="AN25" s="404"/>
      <c r="AO25" s="404"/>
      <c r="AP25" s="404"/>
      <c r="AQ25" s="404"/>
      <c r="AR25" s="405"/>
      <c r="AS25" s="403" t="s">
        <v>127</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909</v>
      </c>
      <c r="BO25" s="423"/>
      <c r="BP25" s="423"/>
      <c r="BQ25" s="423"/>
      <c r="BR25" s="423"/>
      <c r="BS25" s="423"/>
      <c r="BT25" s="423"/>
      <c r="BU25" s="424"/>
      <c r="BV25" s="422">
        <v>18847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174</v>
      </c>
      <c r="F26" s="401"/>
      <c r="G26" s="401"/>
      <c r="H26" s="401"/>
      <c r="I26" s="401"/>
      <c r="J26" s="401"/>
      <c r="K26" s="402"/>
      <c r="L26" s="403">
        <v>1</v>
      </c>
      <c r="M26" s="404"/>
      <c r="N26" s="404"/>
      <c r="O26" s="404"/>
      <c r="P26" s="405"/>
      <c r="Q26" s="403">
        <v>5301</v>
      </c>
      <c r="R26" s="404"/>
      <c r="S26" s="404"/>
      <c r="T26" s="404"/>
      <c r="U26" s="404"/>
      <c r="V26" s="405"/>
      <c r="W26" s="469"/>
      <c r="X26" s="460"/>
      <c r="Y26" s="461"/>
      <c r="Z26" s="400" t="s">
        <v>175</v>
      </c>
      <c r="AA26" s="482"/>
      <c r="AB26" s="482"/>
      <c r="AC26" s="482"/>
      <c r="AD26" s="482"/>
      <c r="AE26" s="482"/>
      <c r="AF26" s="482"/>
      <c r="AG26" s="483"/>
      <c r="AH26" s="403">
        <v>13</v>
      </c>
      <c r="AI26" s="404"/>
      <c r="AJ26" s="404"/>
      <c r="AK26" s="404"/>
      <c r="AL26" s="405"/>
      <c r="AM26" s="403">
        <v>41119</v>
      </c>
      <c r="AN26" s="404"/>
      <c r="AO26" s="404"/>
      <c r="AP26" s="404"/>
      <c r="AQ26" s="404"/>
      <c r="AR26" s="405"/>
      <c r="AS26" s="403">
        <v>3163</v>
      </c>
      <c r="AT26" s="404"/>
      <c r="AU26" s="404"/>
      <c r="AV26" s="404"/>
      <c r="AW26" s="404"/>
      <c r="AX26" s="406"/>
      <c r="AY26" s="436" t="s">
        <v>176</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177</v>
      </c>
      <c r="F27" s="401"/>
      <c r="G27" s="401"/>
      <c r="H27" s="401"/>
      <c r="I27" s="401"/>
      <c r="J27" s="401"/>
      <c r="K27" s="402"/>
      <c r="L27" s="403">
        <v>1</v>
      </c>
      <c r="M27" s="404"/>
      <c r="N27" s="404"/>
      <c r="O27" s="404"/>
      <c r="P27" s="405"/>
      <c r="Q27" s="403">
        <v>3350</v>
      </c>
      <c r="R27" s="404"/>
      <c r="S27" s="404"/>
      <c r="T27" s="404"/>
      <c r="U27" s="404"/>
      <c r="V27" s="405"/>
      <c r="W27" s="469"/>
      <c r="X27" s="460"/>
      <c r="Y27" s="461"/>
      <c r="Z27" s="400" t="s">
        <v>178</v>
      </c>
      <c r="AA27" s="401"/>
      <c r="AB27" s="401"/>
      <c r="AC27" s="401"/>
      <c r="AD27" s="401"/>
      <c r="AE27" s="401"/>
      <c r="AF27" s="401"/>
      <c r="AG27" s="402"/>
      <c r="AH27" s="403">
        <v>9</v>
      </c>
      <c r="AI27" s="404"/>
      <c r="AJ27" s="404"/>
      <c r="AK27" s="404"/>
      <c r="AL27" s="405"/>
      <c r="AM27" s="403">
        <v>22482</v>
      </c>
      <c r="AN27" s="404"/>
      <c r="AO27" s="404"/>
      <c r="AP27" s="404"/>
      <c r="AQ27" s="404"/>
      <c r="AR27" s="405"/>
      <c r="AS27" s="403">
        <v>2498</v>
      </c>
      <c r="AT27" s="404"/>
      <c r="AU27" s="404"/>
      <c r="AV27" s="404"/>
      <c r="AW27" s="404"/>
      <c r="AX27" s="406"/>
      <c r="AY27" s="433" t="s">
        <v>179</v>
      </c>
      <c r="AZ27" s="434"/>
      <c r="BA27" s="434"/>
      <c r="BB27" s="434"/>
      <c r="BC27" s="434"/>
      <c r="BD27" s="434"/>
      <c r="BE27" s="434"/>
      <c r="BF27" s="434"/>
      <c r="BG27" s="434"/>
      <c r="BH27" s="434"/>
      <c r="BI27" s="434"/>
      <c r="BJ27" s="434"/>
      <c r="BK27" s="434"/>
      <c r="BL27" s="434"/>
      <c r="BM27" s="435"/>
      <c r="BN27" s="430">
        <v>66803</v>
      </c>
      <c r="BO27" s="431"/>
      <c r="BP27" s="431"/>
      <c r="BQ27" s="431"/>
      <c r="BR27" s="431"/>
      <c r="BS27" s="431"/>
      <c r="BT27" s="431"/>
      <c r="BU27" s="432"/>
      <c r="BV27" s="430">
        <v>66768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180</v>
      </c>
      <c r="F28" s="401"/>
      <c r="G28" s="401"/>
      <c r="H28" s="401"/>
      <c r="I28" s="401"/>
      <c r="J28" s="401"/>
      <c r="K28" s="402"/>
      <c r="L28" s="403">
        <v>1</v>
      </c>
      <c r="M28" s="404"/>
      <c r="N28" s="404"/>
      <c r="O28" s="404"/>
      <c r="P28" s="405"/>
      <c r="Q28" s="403">
        <v>2450</v>
      </c>
      <c r="R28" s="404"/>
      <c r="S28" s="404"/>
      <c r="T28" s="404"/>
      <c r="U28" s="404"/>
      <c r="V28" s="405"/>
      <c r="W28" s="469"/>
      <c r="X28" s="460"/>
      <c r="Y28" s="461"/>
      <c r="Z28" s="400" t="s">
        <v>181</v>
      </c>
      <c r="AA28" s="401"/>
      <c r="AB28" s="401"/>
      <c r="AC28" s="401"/>
      <c r="AD28" s="401"/>
      <c r="AE28" s="401"/>
      <c r="AF28" s="401"/>
      <c r="AG28" s="402"/>
      <c r="AH28" s="403" t="s">
        <v>136</v>
      </c>
      <c r="AI28" s="404"/>
      <c r="AJ28" s="404"/>
      <c r="AK28" s="404"/>
      <c r="AL28" s="405"/>
      <c r="AM28" s="403" t="s">
        <v>127</v>
      </c>
      <c r="AN28" s="404"/>
      <c r="AO28" s="404"/>
      <c r="AP28" s="404"/>
      <c r="AQ28" s="404"/>
      <c r="AR28" s="405"/>
      <c r="AS28" s="403" t="s">
        <v>136</v>
      </c>
      <c r="AT28" s="404"/>
      <c r="AU28" s="404"/>
      <c r="AV28" s="404"/>
      <c r="AW28" s="404"/>
      <c r="AX28" s="406"/>
      <c r="AY28" s="410" t="s">
        <v>182</v>
      </c>
      <c r="AZ28" s="411"/>
      <c r="BA28" s="411"/>
      <c r="BB28" s="412"/>
      <c r="BC28" s="419" t="s">
        <v>48</v>
      </c>
      <c r="BD28" s="420"/>
      <c r="BE28" s="420"/>
      <c r="BF28" s="420"/>
      <c r="BG28" s="420"/>
      <c r="BH28" s="420"/>
      <c r="BI28" s="420"/>
      <c r="BJ28" s="420"/>
      <c r="BK28" s="420"/>
      <c r="BL28" s="420"/>
      <c r="BM28" s="421"/>
      <c r="BN28" s="422">
        <v>729701</v>
      </c>
      <c r="BO28" s="423"/>
      <c r="BP28" s="423"/>
      <c r="BQ28" s="423"/>
      <c r="BR28" s="423"/>
      <c r="BS28" s="423"/>
      <c r="BT28" s="423"/>
      <c r="BU28" s="424"/>
      <c r="BV28" s="422">
        <v>828548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183</v>
      </c>
      <c r="F29" s="401"/>
      <c r="G29" s="401"/>
      <c r="H29" s="401"/>
      <c r="I29" s="401"/>
      <c r="J29" s="401"/>
      <c r="K29" s="402"/>
      <c r="L29" s="403">
        <v>10</v>
      </c>
      <c r="M29" s="404"/>
      <c r="N29" s="404"/>
      <c r="O29" s="404"/>
      <c r="P29" s="405"/>
      <c r="Q29" s="403">
        <v>2250</v>
      </c>
      <c r="R29" s="404"/>
      <c r="S29" s="404"/>
      <c r="T29" s="404"/>
      <c r="U29" s="404"/>
      <c r="V29" s="405"/>
      <c r="W29" s="470"/>
      <c r="X29" s="471"/>
      <c r="Y29" s="472"/>
      <c r="Z29" s="400" t="s">
        <v>184</v>
      </c>
      <c r="AA29" s="401"/>
      <c r="AB29" s="401"/>
      <c r="AC29" s="401"/>
      <c r="AD29" s="401"/>
      <c r="AE29" s="401"/>
      <c r="AF29" s="401"/>
      <c r="AG29" s="402"/>
      <c r="AH29" s="403">
        <v>112</v>
      </c>
      <c r="AI29" s="404"/>
      <c r="AJ29" s="404"/>
      <c r="AK29" s="404"/>
      <c r="AL29" s="405"/>
      <c r="AM29" s="403">
        <v>344872</v>
      </c>
      <c r="AN29" s="404"/>
      <c r="AO29" s="404"/>
      <c r="AP29" s="404"/>
      <c r="AQ29" s="404"/>
      <c r="AR29" s="405"/>
      <c r="AS29" s="403">
        <v>3079</v>
      </c>
      <c r="AT29" s="404"/>
      <c r="AU29" s="404"/>
      <c r="AV29" s="404"/>
      <c r="AW29" s="404"/>
      <c r="AX29" s="406"/>
      <c r="AY29" s="413"/>
      <c r="AZ29" s="414"/>
      <c r="BA29" s="414"/>
      <c r="BB29" s="415"/>
      <c r="BC29" s="407" t="s">
        <v>185</v>
      </c>
      <c r="BD29" s="408"/>
      <c r="BE29" s="408"/>
      <c r="BF29" s="408"/>
      <c r="BG29" s="408"/>
      <c r="BH29" s="408"/>
      <c r="BI29" s="408"/>
      <c r="BJ29" s="408"/>
      <c r="BK29" s="408"/>
      <c r="BL29" s="408"/>
      <c r="BM29" s="409"/>
      <c r="BN29" s="427">
        <v>2575</v>
      </c>
      <c r="BO29" s="428"/>
      <c r="BP29" s="428"/>
      <c r="BQ29" s="428"/>
      <c r="BR29" s="428"/>
      <c r="BS29" s="428"/>
      <c r="BT29" s="428"/>
      <c r="BU29" s="429"/>
      <c r="BV29" s="427">
        <v>2575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186</v>
      </c>
      <c r="X30" s="480"/>
      <c r="Y30" s="480"/>
      <c r="Z30" s="480"/>
      <c r="AA30" s="480"/>
      <c r="AB30" s="480"/>
      <c r="AC30" s="480"/>
      <c r="AD30" s="480"/>
      <c r="AE30" s="480"/>
      <c r="AF30" s="480"/>
      <c r="AG30" s="481"/>
      <c r="AH30" s="391">
        <v>97.7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687447</v>
      </c>
      <c r="BO30" s="431"/>
      <c r="BP30" s="431"/>
      <c r="BQ30" s="431"/>
      <c r="BR30" s="431"/>
      <c r="BS30" s="431"/>
      <c r="BT30" s="431"/>
      <c r="BU30" s="432"/>
      <c r="BV30" s="430">
        <v>621398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193</v>
      </c>
      <c r="D33" s="390"/>
      <c r="E33" s="389" t="s">
        <v>194</v>
      </c>
      <c r="F33" s="389"/>
      <c r="G33" s="389"/>
      <c r="H33" s="389"/>
      <c r="I33" s="389"/>
      <c r="J33" s="389"/>
      <c r="K33" s="389"/>
      <c r="L33" s="389"/>
      <c r="M33" s="389"/>
      <c r="N33" s="389"/>
      <c r="O33" s="389"/>
      <c r="P33" s="389"/>
      <c r="Q33" s="389"/>
      <c r="R33" s="389"/>
      <c r="S33" s="389"/>
      <c r="T33" s="215"/>
      <c r="U33" s="390" t="s">
        <v>193</v>
      </c>
      <c r="V33" s="390"/>
      <c r="W33" s="389" t="s">
        <v>194</v>
      </c>
      <c r="X33" s="389"/>
      <c r="Y33" s="389"/>
      <c r="Z33" s="389"/>
      <c r="AA33" s="389"/>
      <c r="AB33" s="389"/>
      <c r="AC33" s="389"/>
      <c r="AD33" s="389"/>
      <c r="AE33" s="389"/>
      <c r="AF33" s="389"/>
      <c r="AG33" s="389"/>
      <c r="AH33" s="389"/>
      <c r="AI33" s="389"/>
      <c r="AJ33" s="389"/>
      <c r="AK33" s="389"/>
      <c r="AL33" s="215"/>
      <c r="AM33" s="390" t="s">
        <v>193</v>
      </c>
      <c r="AN33" s="390"/>
      <c r="AO33" s="389" t="s">
        <v>194</v>
      </c>
      <c r="AP33" s="389"/>
      <c r="AQ33" s="389"/>
      <c r="AR33" s="389"/>
      <c r="AS33" s="389"/>
      <c r="AT33" s="389"/>
      <c r="AU33" s="389"/>
      <c r="AV33" s="389"/>
      <c r="AW33" s="389"/>
      <c r="AX33" s="389"/>
      <c r="AY33" s="389"/>
      <c r="AZ33" s="389"/>
      <c r="BA33" s="389"/>
      <c r="BB33" s="389"/>
      <c r="BC33" s="389"/>
      <c r="BD33" s="216"/>
      <c r="BE33" s="389" t="s">
        <v>195</v>
      </c>
      <c r="BF33" s="389"/>
      <c r="BG33" s="389" t="s">
        <v>196</v>
      </c>
      <c r="BH33" s="389"/>
      <c r="BI33" s="389"/>
      <c r="BJ33" s="389"/>
      <c r="BK33" s="389"/>
      <c r="BL33" s="389"/>
      <c r="BM33" s="389"/>
      <c r="BN33" s="389"/>
      <c r="BO33" s="389"/>
      <c r="BP33" s="389"/>
      <c r="BQ33" s="389"/>
      <c r="BR33" s="389"/>
      <c r="BS33" s="389"/>
      <c r="BT33" s="389"/>
      <c r="BU33" s="389"/>
      <c r="BV33" s="216"/>
      <c r="BW33" s="390" t="s">
        <v>195</v>
      </c>
      <c r="BX33" s="390"/>
      <c r="BY33" s="389" t="s">
        <v>197</v>
      </c>
      <c r="BZ33" s="389"/>
      <c r="CA33" s="389"/>
      <c r="CB33" s="389"/>
      <c r="CC33" s="389"/>
      <c r="CD33" s="389"/>
      <c r="CE33" s="389"/>
      <c r="CF33" s="389"/>
      <c r="CG33" s="389"/>
      <c r="CH33" s="389"/>
      <c r="CI33" s="389"/>
      <c r="CJ33" s="389"/>
      <c r="CK33" s="389"/>
      <c r="CL33" s="389"/>
      <c r="CM33" s="389"/>
      <c r="CN33" s="215"/>
      <c r="CO33" s="390" t="s">
        <v>193</v>
      </c>
      <c r="CP33" s="390"/>
      <c r="CQ33" s="389" t="s">
        <v>198</v>
      </c>
      <c r="CR33" s="389"/>
      <c r="CS33" s="389"/>
      <c r="CT33" s="389"/>
      <c r="CU33" s="389"/>
      <c r="CV33" s="389"/>
      <c r="CW33" s="389"/>
      <c r="CX33" s="389"/>
      <c r="CY33" s="389"/>
      <c r="CZ33" s="389"/>
      <c r="DA33" s="389"/>
      <c r="DB33" s="389"/>
      <c r="DC33" s="389"/>
      <c r="DD33" s="389"/>
      <c r="DE33" s="389"/>
      <c r="DF33" s="215"/>
      <c r="DG33" s="388" t="s">
        <v>199</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中播衛生施設事務組合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兵庫県町土地開発公社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学校給食特別会計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中播農業共済事務組合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8</v>
      </c>
      <c r="AN36" s="386"/>
      <c r="AO36" s="385" t="str">
        <f>IF('各会計、関係団体の財政状況及び健全化判断比率'!B33="","",'各会計、関係団体の財政状況及び健全化判断比率'!B33)</f>
        <v>土地開発事業会計</v>
      </c>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中播北部行政事務組合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市川町外三ヶ市町共有財産事務組合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兵庫県市町村職員退職手当組合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14</v>
      </c>
      <c r="BX39" s="386"/>
      <c r="BY39" s="385" t="str">
        <f>IF('各会計、関係団体の財政状況及び健全化判断比率'!B73="","",'各会計、関係団体の財政状況及び健全化判断比率'!B73)</f>
        <v>兵庫県市町交通災害共済組合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15</v>
      </c>
      <c r="BX40" s="386"/>
      <c r="BY40" s="385" t="str">
        <f>IF('各会計、関係団体の財政状況及び健全化判断比率'!B74="","",'各会計、関係団体の財政状況及び健全化判断比率'!B74)</f>
        <v>兵庫県町議会議員公務災害補償組合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16</v>
      </c>
      <c r="BX41" s="386"/>
      <c r="BY41" s="385" t="str">
        <f>IF('各会計、関係団体の財政状況及び健全化判断比率'!B75="","",'各会計、関係団体の財政状況及び健全化判断比率'!B75)</f>
        <v>兵庫県後期高齢者医療広域連合（一般会計）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17</v>
      </c>
      <c r="BX42" s="386"/>
      <c r="BY42" s="385" t="str">
        <f>IF('各会計、関係団体の財政状況及び健全化判断比率'!B76="","",'各会計、関係団体の財政状況及び健全化判断比率'!B76)</f>
        <v>兵庫県後期高齢者医療広域連合（特別会計）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G8wNFzt+y1svbdZtplrfA87YH1QUOM65+sf4AL93XSDxBnXvO7hZ6yq52tE5IS3OC0+Qh0n/azmo9kzpLD3huA==" saltValue="cI+3YrEgqvJsr6Fi3we2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50" zoomScaleNormal="5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206" t="s">
        <v>556</v>
      </c>
      <c r="D34" s="1206"/>
      <c r="E34" s="1207"/>
      <c r="F34" s="32">
        <v>11.97</v>
      </c>
      <c r="G34" s="33">
        <v>13.17</v>
      </c>
      <c r="H34" s="33">
        <v>14.59</v>
      </c>
      <c r="I34" s="33">
        <v>16.52</v>
      </c>
      <c r="J34" s="34">
        <v>18.34</v>
      </c>
      <c r="K34" s="22"/>
      <c r="L34" s="22"/>
      <c r="M34" s="22"/>
      <c r="N34" s="22"/>
      <c r="O34" s="22"/>
      <c r="P34" s="22"/>
    </row>
    <row r="35" spans="1:16" ht="39" customHeight="1" x14ac:dyDescent="0.2">
      <c r="A35" s="22"/>
      <c r="B35" s="35"/>
      <c r="C35" s="1200" t="s">
        <v>557</v>
      </c>
      <c r="D35" s="1201"/>
      <c r="E35" s="1202"/>
      <c r="F35" s="36">
        <v>2.35</v>
      </c>
      <c r="G35" s="37">
        <v>2.2200000000000002</v>
      </c>
      <c r="H35" s="37">
        <v>2.4</v>
      </c>
      <c r="I35" s="37">
        <v>2.66</v>
      </c>
      <c r="J35" s="38">
        <v>2.72</v>
      </c>
      <c r="K35" s="22"/>
      <c r="L35" s="22"/>
      <c r="M35" s="22"/>
      <c r="N35" s="22"/>
      <c r="O35" s="22"/>
      <c r="P35" s="22"/>
    </row>
    <row r="36" spans="1:16" ht="39" customHeight="1" x14ac:dyDescent="0.2">
      <c r="A36" s="22"/>
      <c r="B36" s="35"/>
      <c r="C36" s="1200" t="s">
        <v>558</v>
      </c>
      <c r="D36" s="1201"/>
      <c r="E36" s="1202"/>
      <c r="F36" s="36">
        <v>4.82</v>
      </c>
      <c r="G36" s="37">
        <v>3.73</v>
      </c>
      <c r="H36" s="37">
        <v>1.75</v>
      </c>
      <c r="I36" s="37">
        <v>2.29</v>
      </c>
      <c r="J36" s="38">
        <v>1.91</v>
      </c>
      <c r="K36" s="22"/>
      <c r="L36" s="22"/>
      <c r="M36" s="22"/>
      <c r="N36" s="22"/>
      <c r="O36" s="22"/>
      <c r="P36" s="22"/>
    </row>
    <row r="37" spans="1:16" ht="39" customHeight="1" x14ac:dyDescent="0.2">
      <c r="A37" s="22"/>
      <c r="B37" s="35"/>
      <c r="C37" s="1200" t="s">
        <v>559</v>
      </c>
      <c r="D37" s="1201"/>
      <c r="E37" s="1202"/>
      <c r="F37" s="36">
        <v>2.75</v>
      </c>
      <c r="G37" s="37">
        <v>2.67</v>
      </c>
      <c r="H37" s="37">
        <v>2.71</v>
      </c>
      <c r="I37" s="37">
        <v>2.0099999999999998</v>
      </c>
      <c r="J37" s="38">
        <v>1.63</v>
      </c>
      <c r="K37" s="22"/>
      <c r="L37" s="22"/>
      <c r="M37" s="22"/>
      <c r="N37" s="22"/>
      <c r="O37" s="22"/>
      <c r="P37" s="22"/>
    </row>
    <row r="38" spans="1:16" ht="39" customHeight="1" x14ac:dyDescent="0.2">
      <c r="A38" s="22"/>
      <c r="B38" s="35"/>
      <c r="C38" s="1200" t="s">
        <v>560</v>
      </c>
      <c r="D38" s="1201"/>
      <c r="E38" s="1202"/>
      <c r="F38" s="36">
        <v>1.1200000000000001</v>
      </c>
      <c r="G38" s="37">
        <v>1.37</v>
      </c>
      <c r="H38" s="37">
        <v>0.57999999999999996</v>
      </c>
      <c r="I38" s="37">
        <v>2.57</v>
      </c>
      <c r="J38" s="38">
        <v>1.22</v>
      </c>
      <c r="K38" s="22"/>
      <c r="L38" s="22"/>
      <c r="M38" s="22"/>
      <c r="N38" s="22"/>
      <c r="O38" s="22"/>
      <c r="P38" s="22"/>
    </row>
    <row r="39" spans="1:16" ht="39" customHeight="1" x14ac:dyDescent="0.2">
      <c r="A39" s="22"/>
      <c r="B39" s="35"/>
      <c r="C39" s="1200" t="s">
        <v>561</v>
      </c>
      <c r="D39" s="1201"/>
      <c r="E39" s="1202"/>
      <c r="F39" s="36">
        <v>0.64</v>
      </c>
      <c r="G39" s="37">
        <v>2.0099999999999998</v>
      </c>
      <c r="H39" s="37">
        <v>2.57</v>
      </c>
      <c r="I39" s="37">
        <v>0.21</v>
      </c>
      <c r="J39" s="38">
        <v>0.93</v>
      </c>
      <c r="K39" s="22"/>
      <c r="L39" s="22"/>
      <c r="M39" s="22"/>
      <c r="N39" s="22"/>
      <c r="O39" s="22"/>
      <c r="P39" s="22"/>
    </row>
    <row r="40" spans="1:16" ht="39" customHeight="1" x14ac:dyDescent="0.2">
      <c r="A40" s="22"/>
      <c r="B40" s="35"/>
      <c r="C40" s="1200" t="s">
        <v>562</v>
      </c>
      <c r="D40" s="1201"/>
      <c r="E40" s="1202"/>
      <c r="F40" s="36">
        <v>0.03</v>
      </c>
      <c r="G40" s="37">
        <v>0.04</v>
      </c>
      <c r="H40" s="37">
        <v>0.09</v>
      </c>
      <c r="I40" s="37">
        <v>0.09</v>
      </c>
      <c r="J40" s="38">
        <v>0.08</v>
      </c>
      <c r="K40" s="22"/>
      <c r="L40" s="22"/>
      <c r="M40" s="22"/>
      <c r="N40" s="22"/>
      <c r="O40" s="22"/>
      <c r="P40" s="22"/>
    </row>
    <row r="41" spans="1:16" ht="39" customHeight="1" x14ac:dyDescent="0.2">
      <c r="A41" s="22"/>
      <c r="B41" s="35"/>
      <c r="C41" s="1200" t="s">
        <v>563</v>
      </c>
      <c r="D41" s="1201"/>
      <c r="E41" s="1202"/>
      <c r="F41" s="36">
        <v>0.01</v>
      </c>
      <c r="G41" s="37">
        <v>0.01</v>
      </c>
      <c r="H41" s="37">
        <v>0</v>
      </c>
      <c r="I41" s="37">
        <v>0.01</v>
      </c>
      <c r="J41" s="38">
        <v>0</v>
      </c>
      <c r="K41" s="22"/>
      <c r="L41" s="22"/>
      <c r="M41" s="22"/>
      <c r="N41" s="22"/>
      <c r="O41" s="22"/>
      <c r="P41" s="22"/>
    </row>
    <row r="42" spans="1:16" ht="39" customHeight="1" x14ac:dyDescent="0.2">
      <c r="A42" s="22"/>
      <c r="B42" s="39"/>
      <c r="C42" s="1200" t="s">
        <v>564</v>
      </c>
      <c r="D42" s="1201"/>
      <c r="E42" s="1202"/>
      <c r="F42" s="36" t="s">
        <v>507</v>
      </c>
      <c r="G42" s="37" t="s">
        <v>507</v>
      </c>
      <c r="H42" s="37" t="s">
        <v>507</v>
      </c>
      <c r="I42" s="37" t="s">
        <v>507</v>
      </c>
      <c r="J42" s="38" t="s">
        <v>507</v>
      </c>
      <c r="K42" s="22"/>
      <c r="L42" s="22"/>
      <c r="M42" s="22"/>
      <c r="N42" s="22"/>
      <c r="O42" s="22"/>
      <c r="P42" s="22"/>
    </row>
    <row r="43" spans="1:16" ht="39" customHeight="1" thickBot="1" x14ac:dyDescent="0.25">
      <c r="A43" s="22"/>
      <c r="B43" s="40"/>
      <c r="C43" s="1203" t="s">
        <v>565</v>
      </c>
      <c r="D43" s="1204"/>
      <c r="E43" s="1205"/>
      <c r="F43" s="41" t="s">
        <v>507</v>
      </c>
      <c r="G43" s="42" t="s">
        <v>507</v>
      </c>
      <c r="H43" s="42" t="s">
        <v>507</v>
      </c>
      <c r="I43" s="42" t="s">
        <v>507</v>
      </c>
      <c r="J43" s="43" t="s">
        <v>507</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sN+2oI9VBaqt8rdb53iTsSQRXPofD3wSwNYNtiEISOW+M/VZDiirakbGa4nV+MmxtFy5rHjs+67Te11poE43Q==" saltValue="2DzgZTLbJoGn3hGtwdba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60" zoomScaleNormal="60" zoomScaleSheetLayoutView="55" workbookViewId="0">
      <selection activeCell="P60" sqref="P6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226" t="s">
        <v>11</v>
      </c>
      <c r="C45" s="1227"/>
      <c r="D45" s="58"/>
      <c r="E45" s="1232" t="s">
        <v>12</v>
      </c>
      <c r="F45" s="1232"/>
      <c r="G45" s="1232"/>
      <c r="H45" s="1232"/>
      <c r="I45" s="1232"/>
      <c r="J45" s="1233"/>
      <c r="K45" s="59">
        <v>717</v>
      </c>
      <c r="L45" s="60">
        <v>644</v>
      </c>
      <c r="M45" s="60">
        <v>658</v>
      </c>
      <c r="N45" s="60">
        <v>603</v>
      </c>
      <c r="O45" s="61">
        <v>562</v>
      </c>
      <c r="P45" s="48"/>
      <c r="Q45" s="48"/>
      <c r="R45" s="48"/>
      <c r="S45" s="48"/>
      <c r="T45" s="48"/>
      <c r="U45" s="48"/>
    </row>
    <row r="46" spans="1:21" ht="30.75" customHeight="1" x14ac:dyDescent="0.2">
      <c r="A46" s="48"/>
      <c r="B46" s="1228"/>
      <c r="C46" s="1229"/>
      <c r="D46" s="62"/>
      <c r="E46" s="1210" t="s">
        <v>13</v>
      </c>
      <c r="F46" s="1210"/>
      <c r="G46" s="1210"/>
      <c r="H46" s="1210"/>
      <c r="I46" s="1210"/>
      <c r="J46" s="1211"/>
      <c r="K46" s="63" t="s">
        <v>507</v>
      </c>
      <c r="L46" s="64" t="s">
        <v>507</v>
      </c>
      <c r="M46" s="64" t="s">
        <v>507</v>
      </c>
      <c r="N46" s="64" t="s">
        <v>507</v>
      </c>
      <c r="O46" s="65" t="s">
        <v>507</v>
      </c>
      <c r="P46" s="48"/>
      <c r="Q46" s="48"/>
      <c r="R46" s="48"/>
      <c r="S46" s="48"/>
      <c r="T46" s="48"/>
      <c r="U46" s="48"/>
    </row>
    <row r="47" spans="1:21" ht="30.75" customHeight="1" x14ac:dyDescent="0.2">
      <c r="A47" s="48"/>
      <c r="B47" s="1228"/>
      <c r="C47" s="1229"/>
      <c r="D47" s="62"/>
      <c r="E47" s="1210" t="s">
        <v>14</v>
      </c>
      <c r="F47" s="1210"/>
      <c r="G47" s="1210"/>
      <c r="H47" s="1210"/>
      <c r="I47" s="1210"/>
      <c r="J47" s="1211"/>
      <c r="K47" s="63" t="s">
        <v>507</v>
      </c>
      <c r="L47" s="64" t="s">
        <v>507</v>
      </c>
      <c r="M47" s="64" t="s">
        <v>507</v>
      </c>
      <c r="N47" s="64" t="s">
        <v>507</v>
      </c>
      <c r="O47" s="65" t="s">
        <v>507</v>
      </c>
      <c r="P47" s="48"/>
      <c r="Q47" s="48"/>
      <c r="R47" s="48"/>
      <c r="S47" s="48"/>
      <c r="T47" s="48"/>
      <c r="U47" s="48"/>
    </row>
    <row r="48" spans="1:21" ht="30.75" customHeight="1" x14ac:dyDescent="0.2">
      <c r="A48" s="48"/>
      <c r="B48" s="1228"/>
      <c r="C48" s="1229"/>
      <c r="D48" s="62"/>
      <c r="E48" s="1210" t="s">
        <v>15</v>
      </c>
      <c r="F48" s="1210"/>
      <c r="G48" s="1210"/>
      <c r="H48" s="1210"/>
      <c r="I48" s="1210"/>
      <c r="J48" s="1211"/>
      <c r="K48" s="63">
        <v>109</v>
      </c>
      <c r="L48" s="64">
        <v>123</v>
      </c>
      <c r="M48" s="64">
        <v>137</v>
      </c>
      <c r="N48" s="64">
        <v>145</v>
      </c>
      <c r="O48" s="65">
        <v>139</v>
      </c>
      <c r="P48" s="48"/>
      <c r="Q48" s="48"/>
      <c r="R48" s="48"/>
      <c r="S48" s="48"/>
      <c r="T48" s="48"/>
      <c r="U48" s="48"/>
    </row>
    <row r="49" spans="1:21" ht="30.75" customHeight="1" x14ac:dyDescent="0.2">
      <c r="A49" s="48"/>
      <c r="B49" s="1228"/>
      <c r="C49" s="1229"/>
      <c r="D49" s="62"/>
      <c r="E49" s="1210" t="s">
        <v>16</v>
      </c>
      <c r="F49" s="1210"/>
      <c r="G49" s="1210"/>
      <c r="H49" s="1210"/>
      <c r="I49" s="1210"/>
      <c r="J49" s="1211"/>
      <c r="K49" s="63">
        <v>162</v>
      </c>
      <c r="L49" s="64">
        <v>162</v>
      </c>
      <c r="M49" s="64">
        <v>161</v>
      </c>
      <c r="N49" s="64">
        <v>130</v>
      </c>
      <c r="O49" s="65">
        <v>42</v>
      </c>
      <c r="P49" s="48"/>
      <c r="Q49" s="48"/>
      <c r="R49" s="48"/>
      <c r="S49" s="48"/>
      <c r="T49" s="48"/>
      <c r="U49" s="48"/>
    </row>
    <row r="50" spans="1:21" ht="30.75" customHeight="1" x14ac:dyDescent="0.2">
      <c r="A50" s="48"/>
      <c r="B50" s="1228"/>
      <c r="C50" s="1229"/>
      <c r="D50" s="62"/>
      <c r="E50" s="1210" t="s">
        <v>17</v>
      </c>
      <c r="F50" s="1210"/>
      <c r="G50" s="1210"/>
      <c r="H50" s="1210"/>
      <c r="I50" s="1210"/>
      <c r="J50" s="1211"/>
      <c r="K50" s="63">
        <v>23</v>
      </c>
      <c r="L50" s="64">
        <v>19</v>
      </c>
      <c r="M50" s="64">
        <v>15</v>
      </c>
      <c r="N50" s="64">
        <v>14</v>
      </c>
      <c r="O50" s="65">
        <v>24</v>
      </c>
      <c r="P50" s="48"/>
      <c r="Q50" s="48"/>
      <c r="R50" s="48"/>
      <c r="S50" s="48"/>
      <c r="T50" s="48"/>
      <c r="U50" s="48"/>
    </row>
    <row r="51" spans="1:21" ht="30.75" customHeight="1" x14ac:dyDescent="0.2">
      <c r="A51" s="48"/>
      <c r="B51" s="1230"/>
      <c r="C51" s="1231"/>
      <c r="D51" s="66"/>
      <c r="E51" s="1210" t="s">
        <v>18</v>
      </c>
      <c r="F51" s="1210"/>
      <c r="G51" s="1210"/>
      <c r="H51" s="1210"/>
      <c r="I51" s="1210"/>
      <c r="J51" s="1211"/>
      <c r="K51" s="63">
        <v>0</v>
      </c>
      <c r="L51" s="64">
        <v>0</v>
      </c>
      <c r="M51" s="64" t="s">
        <v>507</v>
      </c>
      <c r="N51" s="64" t="s">
        <v>507</v>
      </c>
      <c r="O51" s="65">
        <v>0</v>
      </c>
      <c r="P51" s="48"/>
      <c r="Q51" s="48"/>
      <c r="R51" s="48"/>
      <c r="S51" s="48"/>
      <c r="T51" s="48"/>
      <c r="U51" s="48"/>
    </row>
    <row r="52" spans="1:21" ht="30.75" customHeight="1" x14ac:dyDescent="0.2">
      <c r="A52" s="48"/>
      <c r="B52" s="1208" t="s">
        <v>19</v>
      </c>
      <c r="C52" s="1209"/>
      <c r="D52" s="66"/>
      <c r="E52" s="1210" t="s">
        <v>20</v>
      </c>
      <c r="F52" s="1210"/>
      <c r="G52" s="1210"/>
      <c r="H52" s="1210"/>
      <c r="I52" s="1210"/>
      <c r="J52" s="1211"/>
      <c r="K52" s="63">
        <v>650</v>
      </c>
      <c r="L52" s="64">
        <v>614</v>
      </c>
      <c r="M52" s="64">
        <v>600</v>
      </c>
      <c r="N52" s="64">
        <v>545</v>
      </c>
      <c r="O52" s="65">
        <v>478</v>
      </c>
      <c r="P52" s="48"/>
      <c r="Q52" s="48"/>
      <c r="R52" s="48"/>
      <c r="S52" s="48"/>
      <c r="T52" s="48"/>
      <c r="U52" s="48"/>
    </row>
    <row r="53" spans="1:21" ht="30.75" customHeight="1" thickBot="1" x14ac:dyDescent="0.25">
      <c r="A53" s="48"/>
      <c r="B53" s="1212" t="s">
        <v>21</v>
      </c>
      <c r="C53" s="1213"/>
      <c r="D53" s="67"/>
      <c r="E53" s="1214" t="s">
        <v>22</v>
      </c>
      <c r="F53" s="1214"/>
      <c r="G53" s="1214"/>
      <c r="H53" s="1214"/>
      <c r="I53" s="1214"/>
      <c r="J53" s="1215"/>
      <c r="K53" s="68">
        <v>361</v>
      </c>
      <c r="L53" s="69">
        <v>334</v>
      </c>
      <c r="M53" s="69">
        <v>371</v>
      </c>
      <c r="N53" s="69">
        <v>347</v>
      </c>
      <c r="O53" s="70">
        <v>289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2">
      <c r="B57" s="1216" t="s">
        <v>25</v>
      </c>
      <c r="C57" s="1217"/>
      <c r="D57" s="1220" t="s">
        <v>26</v>
      </c>
      <c r="E57" s="1221"/>
      <c r="F57" s="1221"/>
      <c r="G57" s="1221"/>
      <c r="H57" s="1221"/>
      <c r="I57" s="1221"/>
      <c r="J57" s="1222"/>
      <c r="K57" s="82" t="s">
        <v>576</v>
      </c>
      <c r="L57" s="83" t="s">
        <v>577</v>
      </c>
      <c r="M57" s="83" t="s">
        <v>576</v>
      </c>
      <c r="N57" s="83" t="s">
        <v>576</v>
      </c>
      <c r="O57" s="84" t="s">
        <v>576</v>
      </c>
    </row>
    <row r="58" spans="1:21" ht="31.5" customHeight="1" thickBot="1" x14ac:dyDescent="0.25">
      <c r="B58" s="1218"/>
      <c r="C58" s="1219"/>
      <c r="D58" s="1223" t="s">
        <v>27</v>
      </c>
      <c r="E58" s="1224"/>
      <c r="F58" s="1224"/>
      <c r="G58" s="1224"/>
      <c r="H58" s="1224"/>
      <c r="I58" s="1224"/>
      <c r="J58" s="1225"/>
      <c r="K58" s="85" t="s">
        <v>576</v>
      </c>
      <c r="L58" s="86" t="s">
        <v>576</v>
      </c>
      <c r="M58" s="86" t="s">
        <v>576</v>
      </c>
      <c r="N58" s="86" t="s">
        <v>576</v>
      </c>
      <c r="O58" s="87" t="s">
        <v>576</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9ITu4PV8r+V4My1pU7ZS/mAlu2MItdGIBTD0xD7JwV7x8qw2RNvb7ycF2P8R1xhbu4yT1UEa6h5ybKFghCC6Q==" saltValue="lfZRtI4WXxVB7sRhHV21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election activeCell="L41" sqref="L41:L49"/>
    </sheetView>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548</v>
      </c>
      <c r="J40" s="99" t="s">
        <v>549</v>
      </c>
      <c r="K40" s="99" t="s">
        <v>550</v>
      </c>
      <c r="L40" s="99" t="s">
        <v>551</v>
      </c>
      <c r="M40" s="100" t="s">
        <v>552</v>
      </c>
    </row>
    <row r="41" spans="2:13" ht="27.75" customHeight="1" x14ac:dyDescent="0.2">
      <c r="B41" s="1246" t="s">
        <v>30</v>
      </c>
      <c r="C41" s="1247"/>
      <c r="D41" s="101"/>
      <c r="E41" s="1248" t="s">
        <v>31</v>
      </c>
      <c r="F41" s="1248"/>
      <c r="G41" s="1248"/>
      <c r="H41" s="1249"/>
      <c r="I41" s="102">
        <v>5481</v>
      </c>
      <c r="J41" s="103">
        <v>5281</v>
      </c>
      <c r="K41" s="103">
        <v>5266</v>
      </c>
      <c r="L41" s="103">
        <v>5496</v>
      </c>
      <c r="M41" s="104">
        <v>6325</v>
      </c>
    </row>
    <row r="42" spans="2:13" ht="27.75" customHeight="1" x14ac:dyDescent="0.2">
      <c r="B42" s="1236"/>
      <c r="C42" s="1237"/>
      <c r="D42" s="105"/>
      <c r="E42" s="1240" t="s">
        <v>32</v>
      </c>
      <c r="F42" s="1240"/>
      <c r="G42" s="1240"/>
      <c r="H42" s="1241"/>
      <c r="I42" s="106">
        <v>66</v>
      </c>
      <c r="J42" s="107">
        <v>47</v>
      </c>
      <c r="K42" s="107">
        <v>33</v>
      </c>
      <c r="L42" s="107">
        <v>19</v>
      </c>
      <c r="M42" s="108">
        <v>1</v>
      </c>
    </row>
    <row r="43" spans="2:13" ht="27.75" customHeight="1" x14ac:dyDescent="0.2">
      <c r="B43" s="1236"/>
      <c r="C43" s="1237"/>
      <c r="D43" s="105"/>
      <c r="E43" s="1240" t="s">
        <v>33</v>
      </c>
      <c r="F43" s="1240"/>
      <c r="G43" s="1240"/>
      <c r="H43" s="1241"/>
      <c r="I43" s="106">
        <v>2648</v>
      </c>
      <c r="J43" s="107">
        <v>2745</v>
      </c>
      <c r="K43" s="107">
        <v>2876</v>
      </c>
      <c r="L43" s="107">
        <v>3081</v>
      </c>
      <c r="M43" s="108">
        <v>3142</v>
      </c>
    </row>
    <row r="44" spans="2:13" ht="27.75" customHeight="1" x14ac:dyDescent="0.2">
      <c r="B44" s="1236"/>
      <c r="C44" s="1237"/>
      <c r="D44" s="105"/>
      <c r="E44" s="1240" t="s">
        <v>34</v>
      </c>
      <c r="F44" s="1240"/>
      <c r="G44" s="1240"/>
      <c r="H44" s="1241"/>
      <c r="I44" s="106">
        <v>526</v>
      </c>
      <c r="J44" s="107">
        <v>369</v>
      </c>
      <c r="K44" s="107">
        <v>211</v>
      </c>
      <c r="L44" s="107">
        <v>82</v>
      </c>
      <c r="M44" s="108">
        <v>40</v>
      </c>
    </row>
    <row r="45" spans="2:13" ht="27.75" customHeight="1" x14ac:dyDescent="0.2">
      <c r="B45" s="1236"/>
      <c r="C45" s="1237"/>
      <c r="D45" s="105"/>
      <c r="E45" s="1240" t="s">
        <v>35</v>
      </c>
      <c r="F45" s="1240"/>
      <c r="G45" s="1240"/>
      <c r="H45" s="1241"/>
      <c r="I45" s="106">
        <v>1162</v>
      </c>
      <c r="J45" s="107">
        <v>1056</v>
      </c>
      <c r="K45" s="107">
        <v>1007</v>
      </c>
      <c r="L45" s="107">
        <v>978</v>
      </c>
      <c r="M45" s="108">
        <v>948</v>
      </c>
    </row>
    <row r="46" spans="2:13" ht="27.75" customHeight="1" x14ac:dyDescent="0.2">
      <c r="B46" s="1236"/>
      <c r="C46" s="1237"/>
      <c r="D46" s="109"/>
      <c r="E46" s="1240" t="s">
        <v>36</v>
      </c>
      <c r="F46" s="1240"/>
      <c r="G46" s="1240"/>
      <c r="H46" s="1241"/>
      <c r="I46" s="106" t="s">
        <v>507</v>
      </c>
      <c r="J46" s="107" t="s">
        <v>507</v>
      </c>
      <c r="K46" s="107" t="s">
        <v>507</v>
      </c>
      <c r="L46" s="107" t="s">
        <v>507</v>
      </c>
      <c r="M46" s="108" t="s">
        <v>507</v>
      </c>
    </row>
    <row r="47" spans="2:13" ht="27.75" customHeight="1" x14ac:dyDescent="0.2">
      <c r="B47" s="1236"/>
      <c r="C47" s="1237"/>
      <c r="D47" s="110"/>
      <c r="E47" s="1250" t="s">
        <v>37</v>
      </c>
      <c r="F47" s="1251"/>
      <c r="G47" s="1251"/>
      <c r="H47" s="1252"/>
      <c r="I47" s="106" t="s">
        <v>507</v>
      </c>
      <c r="J47" s="107" t="s">
        <v>507</v>
      </c>
      <c r="K47" s="107" t="s">
        <v>507</v>
      </c>
      <c r="L47" s="107" t="s">
        <v>507</v>
      </c>
      <c r="M47" s="108" t="s">
        <v>507</v>
      </c>
    </row>
    <row r="48" spans="2:13" ht="27.75" customHeight="1" x14ac:dyDescent="0.2">
      <c r="B48" s="1236"/>
      <c r="C48" s="1237"/>
      <c r="D48" s="105"/>
      <c r="E48" s="1240" t="s">
        <v>38</v>
      </c>
      <c r="F48" s="1240"/>
      <c r="G48" s="1240"/>
      <c r="H48" s="1241"/>
      <c r="I48" s="106" t="s">
        <v>507</v>
      </c>
      <c r="J48" s="107" t="s">
        <v>507</v>
      </c>
      <c r="K48" s="107" t="s">
        <v>507</v>
      </c>
      <c r="L48" s="107" t="s">
        <v>507</v>
      </c>
      <c r="M48" s="108" t="s">
        <v>507</v>
      </c>
    </row>
    <row r="49" spans="2:13" ht="27.75" customHeight="1" x14ac:dyDescent="0.2">
      <c r="B49" s="1238"/>
      <c r="C49" s="1239"/>
      <c r="D49" s="105"/>
      <c r="E49" s="1240" t="s">
        <v>39</v>
      </c>
      <c r="F49" s="1240"/>
      <c r="G49" s="1240"/>
      <c r="H49" s="1241"/>
      <c r="I49" s="106" t="s">
        <v>507</v>
      </c>
      <c r="J49" s="107" t="s">
        <v>507</v>
      </c>
      <c r="K49" s="107" t="s">
        <v>507</v>
      </c>
      <c r="L49" s="107" t="s">
        <v>507</v>
      </c>
      <c r="M49" s="108" t="s">
        <v>507</v>
      </c>
    </row>
    <row r="50" spans="2:13" ht="27.75" customHeight="1" x14ac:dyDescent="0.2">
      <c r="B50" s="1234" t="s">
        <v>40</v>
      </c>
      <c r="C50" s="1235"/>
      <c r="D50" s="111"/>
      <c r="E50" s="1240" t="s">
        <v>41</v>
      </c>
      <c r="F50" s="1240"/>
      <c r="G50" s="1240"/>
      <c r="H50" s="1241"/>
      <c r="I50" s="106">
        <v>1244</v>
      </c>
      <c r="J50" s="107">
        <v>1660</v>
      </c>
      <c r="K50" s="107">
        <v>1773</v>
      </c>
      <c r="L50" s="107">
        <v>1866</v>
      </c>
      <c r="M50" s="108">
        <v>1891</v>
      </c>
    </row>
    <row r="51" spans="2:13" ht="27.75" customHeight="1" x14ac:dyDescent="0.2">
      <c r="B51" s="1236"/>
      <c r="C51" s="1237"/>
      <c r="D51" s="105"/>
      <c r="E51" s="1240" t="s">
        <v>42</v>
      </c>
      <c r="F51" s="1240"/>
      <c r="G51" s="1240"/>
      <c r="H51" s="1241"/>
      <c r="I51" s="106">
        <v>17</v>
      </c>
      <c r="J51" s="107">
        <v>12</v>
      </c>
      <c r="K51" s="107">
        <v>7</v>
      </c>
      <c r="L51" s="107">
        <v>5</v>
      </c>
      <c r="M51" s="108">
        <v>2</v>
      </c>
    </row>
    <row r="52" spans="2:13" ht="27.75" customHeight="1" x14ac:dyDescent="0.2">
      <c r="B52" s="1238"/>
      <c r="C52" s="1239"/>
      <c r="D52" s="105"/>
      <c r="E52" s="1240" t="s">
        <v>43</v>
      </c>
      <c r="F52" s="1240"/>
      <c r="G52" s="1240"/>
      <c r="H52" s="1241"/>
      <c r="I52" s="106">
        <v>5801</v>
      </c>
      <c r="J52" s="107">
        <v>5634</v>
      </c>
      <c r="K52" s="107">
        <v>5576</v>
      </c>
      <c r="L52" s="107">
        <v>5433</v>
      </c>
      <c r="M52" s="108">
        <v>5775</v>
      </c>
    </row>
    <row r="53" spans="2:13" ht="27.75" customHeight="1" thickBot="1" x14ac:dyDescent="0.25">
      <c r="B53" s="1242" t="s">
        <v>44</v>
      </c>
      <c r="C53" s="1243"/>
      <c r="D53" s="112"/>
      <c r="E53" s="1244" t="s">
        <v>45</v>
      </c>
      <c r="F53" s="1244"/>
      <c r="G53" s="1244"/>
      <c r="H53" s="1245"/>
      <c r="I53" s="113">
        <v>2821</v>
      </c>
      <c r="J53" s="114">
        <v>2192</v>
      </c>
      <c r="K53" s="114">
        <v>2037</v>
      </c>
      <c r="L53" s="114">
        <v>2352</v>
      </c>
      <c r="M53" s="115">
        <v>2789</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d/qlZfYYwfWh5+0qoQZXKKj41brJDavC46E5omeuoDUcyL/CYtnfWb+CZZ9yi7by4w0oQ3i7FIrOckS/10hKKA==" saltValue="YRPzi3Hvq0XpVcjnR5Hj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52" zoomScale="50" zoomScaleNormal="50" zoomScaleSheetLayoutView="100" workbookViewId="0">
      <selection activeCell="H61" sqref="H6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550</v>
      </c>
      <c r="G54" s="124" t="s">
        <v>551</v>
      </c>
      <c r="H54" s="125" t="s">
        <v>552</v>
      </c>
    </row>
    <row r="55" spans="2:8" ht="52.5" customHeight="1" x14ac:dyDescent="0.2">
      <c r="B55" s="126"/>
      <c r="C55" s="1261" t="s">
        <v>48</v>
      </c>
      <c r="D55" s="1261"/>
      <c r="E55" s="1262"/>
      <c r="F55" s="127">
        <v>977</v>
      </c>
      <c r="G55" s="127">
        <v>829</v>
      </c>
      <c r="H55" s="128">
        <v>730</v>
      </c>
    </row>
    <row r="56" spans="2:8" ht="52.5" customHeight="1" x14ac:dyDescent="0.2">
      <c r="B56" s="129"/>
      <c r="C56" s="1263" t="s">
        <v>49</v>
      </c>
      <c r="D56" s="1263"/>
      <c r="E56" s="1264"/>
      <c r="F56" s="130">
        <v>3</v>
      </c>
      <c r="G56" s="130">
        <v>3</v>
      </c>
      <c r="H56" s="131">
        <v>3</v>
      </c>
    </row>
    <row r="57" spans="2:8" ht="53.25" customHeight="1" x14ac:dyDescent="0.2">
      <c r="B57" s="129"/>
      <c r="C57" s="1265" t="s">
        <v>50</v>
      </c>
      <c r="D57" s="1265"/>
      <c r="E57" s="1266"/>
      <c r="F57" s="132">
        <v>536</v>
      </c>
      <c r="G57" s="132">
        <v>621</v>
      </c>
      <c r="H57" s="133">
        <v>687</v>
      </c>
    </row>
    <row r="58" spans="2:8" ht="45.75" customHeight="1" x14ac:dyDescent="0.2">
      <c r="B58" s="134"/>
      <c r="C58" s="1253" t="s">
        <v>571</v>
      </c>
      <c r="D58" s="1254"/>
      <c r="E58" s="1255"/>
      <c r="F58" s="135">
        <v>361</v>
      </c>
      <c r="G58" s="135">
        <v>446</v>
      </c>
      <c r="H58" s="136">
        <v>512</v>
      </c>
    </row>
    <row r="59" spans="2:8" ht="45.75" customHeight="1" x14ac:dyDescent="0.2">
      <c r="B59" s="134"/>
      <c r="C59" s="1253" t="s">
        <v>572</v>
      </c>
      <c r="D59" s="1254"/>
      <c r="E59" s="1255"/>
      <c r="F59" s="135">
        <v>113</v>
      </c>
      <c r="G59" s="135">
        <v>113</v>
      </c>
      <c r="H59" s="136">
        <v>113</v>
      </c>
    </row>
    <row r="60" spans="2:8" ht="45.75" customHeight="1" x14ac:dyDescent="0.2">
      <c r="B60" s="134"/>
      <c r="C60" s="1253" t="s">
        <v>573</v>
      </c>
      <c r="D60" s="1254"/>
      <c r="E60" s="1255"/>
      <c r="F60" s="135">
        <v>25</v>
      </c>
      <c r="G60" s="135">
        <v>25</v>
      </c>
      <c r="H60" s="136">
        <v>25</v>
      </c>
    </row>
    <row r="61" spans="2:8" ht="45.75" customHeight="1" x14ac:dyDescent="0.2">
      <c r="B61" s="134"/>
      <c r="C61" s="1253" t="s">
        <v>574</v>
      </c>
      <c r="D61" s="1254"/>
      <c r="E61" s="1255"/>
      <c r="F61" s="135">
        <v>11</v>
      </c>
      <c r="G61" s="135">
        <v>11</v>
      </c>
      <c r="H61" s="136">
        <v>11</v>
      </c>
    </row>
    <row r="62" spans="2:8" ht="45.75" customHeight="1" thickBot="1" x14ac:dyDescent="0.25">
      <c r="B62" s="137"/>
      <c r="C62" s="1256" t="s">
        <v>575</v>
      </c>
      <c r="D62" s="1257"/>
      <c r="E62" s="1258"/>
      <c r="F62" s="138">
        <v>11</v>
      </c>
      <c r="G62" s="138">
        <v>11</v>
      </c>
      <c r="H62" s="139">
        <v>11</v>
      </c>
    </row>
    <row r="63" spans="2:8" ht="52.5" customHeight="1" thickBot="1" x14ac:dyDescent="0.25">
      <c r="B63" s="140"/>
      <c r="C63" s="1259" t="s">
        <v>51</v>
      </c>
      <c r="D63" s="1259"/>
      <c r="E63" s="1260"/>
      <c r="F63" s="141">
        <v>1516</v>
      </c>
      <c r="G63" s="141">
        <v>1453</v>
      </c>
      <c r="H63" s="142">
        <v>1420</v>
      </c>
    </row>
    <row r="64" spans="2:8" ht="15" customHeight="1" x14ac:dyDescent="0.2"/>
    <row r="65" ht="0" hidden="1" customHeight="1" x14ac:dyDescent="0.2"/>
    <row r="66" ht="0" hidden="1" customHeight="1" x14ac:dyDescent="0.2"/>
  </sheetData>
  <sheetProtection algorithmName="SHA-512" hashValue="GU8rhyF+zkcIyI9LybOvWWRD/nzYoPTc8z/j7EKM3vMz2Uz4b8AZ68TNKmMfi2EemJh+LcCdwNou0OkkAShaIA==" saltValue="HFKj0YOkqDJaPgAlmSeY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6" zoomScale="50" zoomScaleNormal="50" zoomScaleSheetLayoutView="55" workbookViewId="0">
      <selection activeCell="AN43" sqref="AN43:DC47"/>
    </sheetView>
  </sheetViews>
  <sheetFormatPr defaultColWidth="0" defaultRowHeight="0" customHeight="1" zeroHeight="1" x14ac:dyDescent="0.2"/>
  <cols>
    <col min="1" max="1" width="6.36328125" style="1267" customWidth="1"/>
    <col min="2" max="107" width="2.453125" style="1267" customWidth="1"/>
    <col min="108" max="108" width="6.08984375" style="1269" customWidth="1"/>
    <col min="109" max="109" width="5.90625" style="1268" customWidth="1"/>
    <col min="110" max="110" width="19.08984375" style="1267" hidden="1"/>
    <col min="111" max="115" width="12.6328125" style="1267" hidden="1"/>
    <col min="116" max="349" width="8.6328125" style="1267" hidden="1"/>
    <col min="350" max="355" width="14.90625" style="1267" hidden="1"/>
    <col min="356" max="357" width="15.90625" style="1267" hidden="1"/>
    <col min="358" max="363" width="16.08984375" style="1267" hidden="1"/>
    <col min="364" max="364" width="6.08984375" style="1267" hidden="1"/>
    <col min="365" max="365" width="3" style="1267" hidden="1"/>
    <col min="366" max="605" width="8.6328125" style="1267" hidden="1"/>
    <col min="606" max="611" width="14.90625" style="1267" hidden="1"/>
    <col min="612" max="613" width="15.90625" style="1267" hidden="1"/>
    <col min="614" max="619" width="16.08984375" style="1267" hidden="1"/>
    <col min="620" max="620" width="6.08984375" style="1267" hidden="1"/>
    <col min="621" max="621" width="3" style="1267" hidden="1"/>
    <col min="622" max="861" width="8.6328125" style="1267" hidden="1"/>
    <col min="862" max="867" width="14.90625" style="1267" hidden="1"/>
    <col min="868" max="869" width="15.90625" style="1267" hidden="1"/>
    <col min="870" max="875" width="16.08984375" style="1267" hidden="1"/>
    <col min="876" max="876" width="6.08984375" style="1267" hidden="1"/>
    <col min="877" max="877" width="3" style="1267" hidden="1"/>
    <col min="878" max="1117" width="8.6328125" style="1267" hidden="1"/>
    <col min="1118" max="1123" width="14.90625" style="1267" hidden="1"/>
    <col min="1124" max="1125" width="15.90625" style="1267" hidden="1"/>
    <col min="1126" max="1131" width="16.08984375" style="1267" hidden="1"/>
    <col min="1132" max="1132" width="6.08984375" style="1267" hidden="1"/>
    <col min="1133" max="1133" width="3" style="1267" hidden="1"/>
    <col min="1134" max="1373" width="8.6328125" style="1267" hidden="1"/>
    <col min="1374" max="1379" width="14.90625" style="1267" hidden="1"/>
    <col min="1380" max="1381" width="15.90625" style="1267" hidden="1"/>
    <col min="1382" max="1387" width="16.08984375" style="1267" hidden="1"/>
    <col min="1388" max="1388" width="6.08984375" style="1267" hidden="1"/>
    <col min="1389" max="1389" width="3" style="1267" hidden="1"/>
    <col min="1390" max="1629" width="8.6328125" style="1267" hidden="1"/>
    <col min="1630" max="1635" width="14.90625" style="1267" hidden="1"/>
    <col min="1636" max="1637" width="15.90625" style="1267" hidden="1"/>
    <col min="1638" max="1643" width="16.08984375" style="1267" hidden="1"/>
    <col min="1644" max="1644" width="6.08984375" style="1267" hidden="1"/>
    <col min="1645" max="1645" width="3" style="1267" hidden="1"/>
    <col min="1646" max="1885" width="8.6328125" style="1267" hidden="1"/>
    <col min="1886" max="1891" width="14.90625" style="1267" hidden="1"/>
    <col min="1892" max="1893" width="15.90625" style="1267" hidden="1"/>
    <col min="1894" max="1899" width="16.08984375" style="1267" hidden="1"/>
    <col min="1900" max="1900" width="6.08984375" style="1267" hidden="1"/>
    <col min="1901" max="1901" width="3" style="1267" hidden="1"/>
    <col min="1902" max="2141" width="8.6328125" style="1267" hidden="1"/>
    <col min="2142" max="2147" width="14.90625" style="1267" hidden="1"/>
    <col min="2148" max="2149" width="15.90625" style="1267" hidden="1"/>
    <col min="2150" max="2155" width="16.08984375" style="1267" hidden="1"/>
    <col min="2156" max="2156" width="6.08984375" style="1267" hidden="1"/>
    <col min="2157" max="2157" width="3" style="1267" hidden="1"/>
    <col min="2158" max="2397" width="8.6328125" style="1267" hidden="1"/>
    <col min="2398" max="2403" width="14.90625" style="1267" hidden="1"/>
    <col min="2404" max="2405" width="15.90625" style="1267" hidden="1"/>
    <col min="2406" max="2411" width="16.08984375" style="1267" hidden="1"/>
    <col min="2412" max="2412" width="6.08984375" style="1267" hidden="1"/>
    <col min="2413" max="2413" width="3" style="1267" hidden="1"/>
    <col min="2414" max="2653" width="8.6328125" style="1267" hidden="1"/>
    <col min="2654" max="2659" width="14.90625" style="1267" hidden="1"/>
    <col min="2660" max="2661" width="15.90625" style="1267" hidden="1"/>
    <col min="2662" max="2667" width="16.08984375" style="1267" hidden="1"/>
    <col min="2668" max="2668" width="6.08984375" style="1267" hidden="1"/>
    <col min="2669" max="2669" width="3" style="1267" hidden="1"/>
    <col min="2670" max="2909" width="8.6328125" style="1267" hidden="1"/>
    <col min="2910" max="2915" width="14.90625" style="1267" hidden="1"/>
    <col min="2916" max="2917" width="15.90625" style="1267" hidden="1"/>
    <col min="2918" max="2923" width="16.08984375" style="1267" hidden="1"/>
    <col min="2924" max="2924" width="6.08984375" style="1267" hidden="1"/>
    <col min="2925" max="2925" width="3" style="1267" hidden="1"/>
    <col min="2926" max="3165" width="8.6328125" style="1267" hidden="1"/>
    <col min="3166" max="3171" width="14.90625" style="1267" hidden="1"/>
    <col min="3172" max="3173" width="15.90625" style="1267" hidden="1"/>
    <col min="3174" max="3179" width="16.08984375" style="1267" hidden="1"/>
    <col min="3180" max="3180" width="6.08984375" style="1267" hidden="1"/>
    <col min="3181" max="3181" width="3" style="1267" hidden="1"/>
    <col min="3182" max="3421" width="8.6328125" style="1267" hidden="1"/>
    <col min="3422" max="3427" width="14.90625" style="1267" hidden="1"/>
    <col min="3428" max="3429" width="15.90625" style="1267" hidden="1"/>
    <col min="3430" max="3435" width="16.08984375" style="1267" hidden="1"/>
    <col min="3436" max="3436" width="6.08984375" style="1267" hidden="1"/>
    <col min="3437" max="3437" width="3" style="1267" hidden="1"/>
    <col min="3438" max="3677" width="8.6328125" style="1267" hidden="1"/>
    <col min="3678" max="3683" width="14.90625" style="1267" hidden="1"/>
    <col min="3684" max="3685" width="15.90625" style="1267" hidden="1"/>
    <col min="3686" max="3691" width="16.08984375" style="1267" hidden="1"/>
    <col min="3692" max="3692" width="6.08984375" style="1267" hidden="1"/>
    <col min="3693" max="3693" width="3" style="1267" hidden="1"/>
    <col min="3694" max="3933" width="8.6328125" style="1267" hidden="1"/>
    <col min="3934" max="3939" width="14.90625" style="1267" hidden="1"/>
    <col min="3940" max="3941" width="15.90625" style="1267" hidden="1"/>
    <col min="3942" max="3947" width="16.08984375" style="1267" hidden="1"/>
    <col min="3948" max="3948" width="6.08984375" style="1267" hidden="1"/>
    <col min="3949" max="3949" width="3" style="1267" hidden="1"/>
    <col min="3950" max="4189" width="8.6328125" style="1267" hidden="1"/>
    <col min="4190" max="4195" width="14.90625" style="1267" hidden="1"/>
    <col min="4196" max="4197" width="15.90625" style="1267" hidden="1"/>
    <col min="4198" max="4203" width="16.08984375" style="1267" hidden="1"/>
    <col min="4204" max="4204" width="6.08984375" style="1267" hidden="1"/>
    <col min="4205" max="4205" width="3" style="1267" hidden="1"/>
    <col min="4206" max="4445" width="8.6328125" style="1267" hidden="1"/>
    <col min="4446" max="4451" width="14.90625" style="1267" hidden="1"/>
    <col min="4452" max="4453" width="15.90625" style="1267" hidden="1"/>
    <col min="4454" max="4459" width="16.08984375" style="1267" hidden="1"/>
    <col min="4460" max="4460" width="6.08984375" style="1267" hidden="1"/>
    <col min="4461" max="4461" width="3" style="1267" hidden="1"/>
    <col min="4462" max="4701" width="8.6328125" style="1267" hidden="1"/>
    <col min="4702" max="4707" width="14.90625" style="1267" hidden="1"/>
    <col min="4708" max="4709" width="15.90625" style="1267" hidden="1"/>
    <col min="4710" max="4715" width="16.08984375" style="1267" hidden="1"/>
    <col min="4716" max="4716" width="6.08984375" style="1267" hidden="1"/>
    <col min="4717" max="4717" width="3" style="1267" hidden="1"/>
    <col min="4718" max="4957" width="8.6328125" style="1267" hidden="1"/>
    <col min="4958" max="4963" width="14.90625" style="1267" hidden="1"/>
    <col min="4964" max="4965" width="15.90625" style="1267" hidden="1"/>
    <col min="4966" max="4971" width="16.08984375" style="1267" hidden="1"/>
    <col min="4972" max="4972" width="6.08984375" style="1267" hidden="1"/>
    <col min="4973" max="4973" width="3" style="1267" hidden="1"/>
    <col min="4974" max="5213" width="8.6328125" style="1267" hidden="1"/>
    <col min="5214" max="5219" width="14.90625" style="1267" hidden="1"/>
    <col min="5220" max="5221" width="15.90625" style="1267" hidden="1"/>
    <col min="5222" max="5227" width="16.08984375" style="1267" hidden="1"/>
    <col min="5228" max="5228" width="6.08984375" style="1267" hidden="1"/>
    <col min="5229" max="5229" width="3" style="1267" hidden="1"/>
    <col min="5230" max="5469" width="8.6328125" style="1267" hidden="1"/>
    <col min="5470" max="5475" width="14.90625" style="1267" hidden="1"/>
    <col min="5476" max="5477" width="15.90625" style="1267" hidden="1"/>
    <col min="5478" max="5483" width="16.08984375" style="1267" hidden="1"/>
    <col min="5484" max="5484" width="6.08984375" style="1267" hidden="1"/>
    <col min="5485" max="5485" width="3" style="1267" hidden="1"/>
    <col min="5486" max="5725" width="8.6328125" style="1267" hidden="1"/>
    <col min="5726" max="5731" width="14.90625" style="1267" hidden="1"/>
    <col min="5732" max="5733" width="15.90625" style="1267" hidden="1"/>
    <col min="5734" max="5739" width="16.08984375" style="1267" hidden="1"/>
    <col min="5740" max="5740" width="6.08984375" style="1267" hidden="1"/>
    <col min="5741" max="5741" width="3" style="1267" hidden="1"/>
    <col min="5742" max="5981" width="8.6328125" style="1267" hidden="1"/>
    <col min="5982" max="5987" width="14.90625" style="1267" hidden="1"/>
    <col min="5988" max="5989" width="15.90625" style="1267" hidden="1"/>
    <col min="5990" max="5995" width="16.08984375" style="1267" hidden="1"/>
    <col min="5996" max="5996" width="6.08984375" style="1267" hidden="1"/>
    <col min="5997" max="5997" width="3" style="1267" hidden="1"/>
    <col min="5998" max="6237" width="8.6328125" style="1267" hidden="1"/>
    <col min="6238" max="6243" width="14.90625" style="1267" hidden="1"/>
    <col min="6244" max="6245" width="15.90625" style="1267" hidden="1"/>
    <col min="6246" max="6251" width="16.08984375" style="1267" hidden="1"/>
    <col min="6252" max="6252" width="6.08984375" style="1267" hidden="1"/>
    <col min="6253" max="6253" width="3" style="1267" hidden="1"/>
    <col min="6254" max="6493" width="8.6328125" style="1267" hidden="1"/>
    <col min="6494" max="6499" width="14.90625" style="1267" hidden="1"/>
    <col min="6500" max="6501" width="15.90625" style="1267" hidden="1"/>
    <col min="6502" max="6507" width="16.08984375" style="1267" hidden="1"/>
    <col min="6508" max="6508" width="6.08984375" style="1267" hidden="1"/>
    <col min="6509" max="6509" width="3" style="1267" hidden="1"/>
    <col min="6510" max="6749" width="8.6328125" style="1267" hidden="1"/>
    <col min="6750" max="6755" width="14.90625" style="1267" hidden="1"/>
    <col min="6756" max="6757" width="15.90625" style="1267" hidden="1"/>
    <col min="6758" max="6763" width="16.08984375" style="1267" hidden="1"/>
    <col min="6764" max="6764" width="6.08984375" style="1267" hidden="1"/>
    <col min="6765" max="6765" width="3" style="1267" hidden="1"/>
    <col min="6766" max="7005" width="8.6328125" style="1267" hidden="1"/>
    <col min="7006" max="7011" width="14.90625" style="1267" hidden="1"/>
    <col min="7012" max="7013" width="15.90625" style="1267" hidden="1"/>
    <col min="7014" max="7019" width="16.08984375" style="1267" hidden="1"/>
    <col min="7020" max="7020" width="6.08984375" style="1267" hidden="1"/>
    <col min="7021" max="7021" width="3" style="1267" hidden="1"/>
    <col min="7022" max="7261" width="8.6328125" style="1267" hidden="1"/>
    <col min="7262" max="7267" width="14.90625" style="1267" hidden="1"/>
    <col min="7268" max="7269" width="15.90625" style="1267" hidden="1"/>
    <col min="7270" max="7275" width="16.08984375" style="1267" hidden="1"/>
    <col min="7276" max="7276" width="6.08984375" style="1267" hidden="1"/>
    <col min="7277" max="7277" width="3" style="1267" hidden="1"/>
    <col min="7278" max="7517" width="8.6328125" style="1267" hidden="1"/>
    <col min="7518" max="7523" width="14.90625" style="1267" hidden="1"/>
    <col min="7524" max="7525" width="15.90625" style="1267" hidden="1"/>
    <col min="7526" max="7531" width="16.08984375" style="1267" hidden="1"/>
    <col min="7532" max="7532" width="6.08984375" style="1267" hidden="1"/>
    <col min="7533" max="7533" width="3" style="1267" hidden="1"/>
    <col min="7534" max="7773" width="8.6328125" style="1267" hidden="1"/>
    <col min="7774" max="7779" width="14.90625" style="1267" hidden="1"/>
    <col min="7780" max="7781" width="15.90625" style="1267" hidden="1"/>
    <col min="7782" max="7787" width="16.08984375" style="1267" hidden="1"/>
    <col min="7788" max="7788" width="6.08984375" style="1267" hidden="1"/>
    <col min="7789" max="7789" width="3" style="1267" hidden="1"/>
    <col min="7790" max="8029" width="8.6328125" style="1267" hidden="1"/>
    <col min="8030" max="8035" width="14.90625" style="1267" hidden="1"/>
    <col min="8036" max="8037" width="15.90625" style="1267" hidden="1"/>
    <col min="8038" max="8043" width="16.08984375" style="1267" hidden="1"/>
    <col min="8044" max="8044" width="6.08984375" style="1267" hidden="1"/>
    <col min="8045" max="8045" width="3" style="1267" hidden="1"/>
    <col min="8046" max="8285" width="8.6328125" style="1267" hidden="1"/>
    <col min="8286" max="8291" width="14.90625" style="1267" hidden="1"/>
    <col min="8292" max="8293" width="15.90625" style="1267" hidden="1"/>
    <col min="8294" max="8299" width="16.08984375" style="1267" hidden="1"/>
    <col min="8300" max="8300" width="6.08984375" style="1267" hidden="1"/>
    <col min="8301" max="8301" width="3" style="1267" hidden="1"/>
    <col min="8302" max="8541" width="8.6328125" style="1267" hidden="1"/>
    <col min="8542" max="8547" width="14.90625" style="1267" hidden="1"/>
    <col min="8548" max="8549" width="15.90625" style="1267" hidden="1"/>
    <col min="8550" max="8555" width="16.08984375" style="1267" hidden="1"/>
    <col min="8556" max="8556" width="6.08984375" style="1267" hidden="1"/>
    <col min="8557" max="8557" width="3" style="1267" hidden="1"/>
    <col min="8558" max="8797" width="8.6328125" style="1267" hidden="1"/>
    <col min="8798" max="8803" width="14.90625" style="1267" hidden="1"/>
    <col min="8804" max="8805" width="15.90625" style="1267" hidden="1"/>
    <col min="8806" max="8811" width="16.08984375" style="1267" hidden="1"/>
    <col min="8812" max="8812" width="6.08984375" style="1267" hidden="1"/>
    <col min="8813" max="8813" width="3" style="1267" hidden="1"/>
    <col min="8814" max="9053" width="8.6328125" style="1267" hidden="1"/>
    <col min="9054" max="9059" width="14.90625" style="1267" hidden="1"/>
    <col min="9060" max="9061" width="15.90625" style="1267" hidden="1"/>
    <col min="9062" max="9067" width="16.08984375" style="1267" hidden="1"/>
    <col min="9068" max="9068" width="6.08984375" style="1267" hidden="1"/>
    <col min="9069" max="9069" width="3" style="1267" hidden="1"/>
    <col min="9070" max="9309" width="8.6328125" style="1267" hidden="1"/>
    <col min="9310" max="9315" width="14.90625" style="1267" hidden="1"/>
    <col min="9316" max="9317" width="15.90625" style="1267" hidden="1"/>
    <col min="9318" max="9323" width="16.08984375" style="1267" hidden="1"/>
    <col min="9324" max="9324" width="6.08984375" style="1267" hidden="1"/>
    <col min="9325" max="9325" width="3" style="1267" hidden="1"/>
    <col min="9326" max="9565" width="8.6328125" style="1267" hidden="1"/>
    <col min="9566" max="9571" width="14.90625" style="1267" hidden="1"/>
    <col min="9572" max="9573" width="15.90625" style="1267" hidden="1"/>
    <col min="9574" max="9579" width="16.08984375" style="1267" hidden="1"/>
    <col min="9580" max="9580" width="6.08984375" style="1267" hidden="1"/>
    <col min="9581" max="9581" width="3" style="1267" hidden="1"/>
    <col min="9582" max="9821" width="8.6328125" style="1267" hidden="1"/>
    <col min="9822" max="9827" width="14.90625" style="1267" hidden="1"/>
    <col min="9828" max="9829" width="15.90625" style="1267" hidden="1"/>
    <col min="9830" max="9835" width="16.08984375" style="1267" hidden="1"/>
    <col min="9836" max="9836" width="6.08984375" style="1267" hidden="1"/>
    <col min="9837" max="9837" width="3" style="1267" hidden="1"/>
    <col min="9838" max="10077" width="8.6328125" style="1267" hidden="1"/>
    <col min="10078" max="10083" width="14.90625" style="1267" hidden="1"/>
    <col min="10084" max="10085" width="15.90625" style="1267" hidden="1"/>
    <col min="10086" max="10091" width="16.08984375" style="1267" hidden="1"/>
    <col min="10092" max="10092" width="6.08984375" style="1267" hidden="1"/>
    <col min="10093" max="10093" width="3" style="1267" hidden="1"/>
    <col min="10094" max="10333" width="8.6328125" style="1267" hidden="1"/>
    <col min="10334" max="10339" width="14.90625" style="1267" hidden="1"/>
    <col min="10340" max="10341" width="15.90625" style="1267" hidden="1"/>
    <col min="10342" max="10347" width="16.08984375" style="1267" hidden="1"/>
    <col min="10348" max="10348" width="6.08984375" style="1267" hidden="1"/>
    <col min="10349" max="10349" width="3" style="1267" hidden="1"/>
    <col min="10350" max="10589" width="8.6328125" style="1267" hidden="1"/>
    <col min="10590" max="10595" width="14.90625" style="1267" hidden="1"/>
    <col min="10596" max="10597" width="15.90625" style="1267" hidden="1"/>
    <col min="10598" max="10603" width="16.08984375" style="1267" hidden="1"/>
    <col min="10604" max="10604" width="6.08984375" style="1267" hidden="1"/>
    <col min="10605" max="10605" width="3" style="1267" hidden="1"/>
    <col min="10606" max="10845" width="8.6328125" style="1267" hidden="1"/>
    <col min="10846" max="10851" width="14.90625" style="1267" hidden="1"/>
    <col min="10852" max="10853" width="15.90625" style="1267" hidden="1"/>
    <col min="10854" max="10859" width="16.08984375" style="1267" hidden="1"/>
    <col min="10860" max="10860" width="6.08984375" style="1267" hidden="1"/>
    <col min="10861" max="10861" width="3" style="1267" hidden="1"/>
    <col min="10862" max="11101" width="8.6328125" style="1267" hidden="1"/>
    <col min="11102" max="11107" width="14.90625" style="1267" hidden="1"/>
    <col min="11108" max="11109" width="15.90625" style="1267" hidden="1"/>
    <col min="11110" max="11115" width="16.08984375" style="1267" hidden="1"/>
    <col min="11116" max="11116" width="6.08984375" style="1267" hidden="1"/>
    <col min="11117" max="11117" width="3" style="1267" hidden="1"/>
    <col min="11118" max="11357" width="8.6328125" style="1267" hidden="1"/>
    <col min="11358" max="11363" width="14.90625" style="1267" hidden="1"/>
    <col min="11364" max="11365" width="15.90625" style="1267" hidden="1"/>
    <col min="11366" max="11371" width="16.08984375" style="1267" hidden="1"/>
    <col min="11372" max="11372" width="6.08984375" style="1267" hidden="1"/>
    <col min="11373" max="11373" width="3" style="1267" hidden="1"/>
    <col min="11374" max="11613" width="8.6328125" style="1267" hidden="1"/>
    <col min="11614" max="11619" width="14.90625" style="1267" hidden="1"/>
    <col min="11620" max="11621" width="15.90625" style="1267" hidden="1"/>
    <col min="11622" max="11627" width="16.08984375" style="1267" hidden="1"/>
    <col min="11628" max="11628" width="6.08984375" style="1267" hidden="1"/>
    <col min="11629" max="11629" width="3" style="1267" hidden="1"/>
    <col min="11630" max="11869" width="8.6328125" style="1267" hidden="1"/>
    <col min="11870" max="11875" width="14.90625" style="1267" hidden="1"/>
    <col min="11876" max="11877" width="15.90625" style="1267" hidden="1"/>
    <col min="11878" max="11883" width="16.08984375" style="1267" hidden="1"/>
    <col min="11884" max="11884" width="6.08984375" style="1267" hidden="1"/>
    <col min="11885" max="11885" width="3" style="1267" hidden="1"/>
    <col min="11886" max="12125" width="8.6328125" style="1267" hidden="1"/>
    <col min="12126" max="12131" width="14.90625" style="1267" hidden="1"/>
    <col min="12132" max="12133" width="15.90625" style="1267" hidden="1"/>
    <col min="12134" max="12139" width="16.08984375" style="1267" hidden="1"/>
    <col min="12140" max="12140" width="6.08984375" style="1267" hidden="1"/>
    <col min="12141" max="12141" width="3" style="1267" hidden="1"/>
    <col min="12142" max="12381" width="8.6328125" style="1267" hidden="1"/>
    <col min="12382" max="12387" width="14.90625" style="1267" hidden="1"/>
    <col min="12388" max="12389" width="15.90625" style="1267" hidden="1"/>
    <col min="12390" max="12395" width="16.08984375" style="1267" hidden="1"/>
    <col min="12396" max="12396" width="6.08984375" style="1267" hidden="1"/>
    <col min="12397" max="12397" width="3" style="1267" hidden="1"/>
    <col min="12398" max="12637" width="8.6328125" style="1267" hidden="1"/>
    <col min="12638" max="12643" width="14.90625" style="1267" hidden="1"/>
    <col min="12644" max="12645" width="15.90625" style="1267" hidden="1"/>
    <col min="12646" max="12651" width="16.08984375" style="1267" hidden="1"/>
    <col min="12652" max="12652" width="6.08984375" style="1267" hidden="1"/>
    <col min="12653" max="12653" width="3" style="1267" hidden="1"/>
    <col min="12654" max="12893" width="8.6328125" style="1267" hidden="1"/>
    <col min="12894" max="12899" width="14.90625" style="1267" hidden="1"/>
    <col min="12900" max="12901" width="15.90625" style="1267" hidden="1"/>
    <col min="12902" max="12907" width="16.08984375" style="1267" hidden="1"/>
    <col min="12908" max="12908" width="6.08984375" style="1267" hidden="1"/>
    <col min="12909" max="12909" width="3" style="1267" hidden="1"/>
    <col min="12910" max="13149" width="8.6328125" style="1267" hidden="1"/>
    <col min="13150" max="13155" width="14.90625" style="1267" hidden="1"/>
    <col min="13156" max="13157" width="15.90625" style="1267" hidden="1"/>
    <col min="13158" max="13163" width="16.08984375" style="1267" hidden="1"/>
    <col min="13164" max="13164" width="6.08984375" style="1267" hidden="1"/>
    <col min="13165" max="13165" width="3" style="1267" hidden="1"/>
    <col min="13166" max="13405" width="8.6328125" style="1267" hidden="1"/>
    <col min="13406" max="13411" width="14.90625" style="1267" hidden="1"/>
    <col min="13412" max="13413" width="15.90625" style="1267" hidden="1"/>
    <col min="13414" max="13419" width="16.08984375" style="1267" hidden="1"/>
    <col min="13420" max="13420" width="6.08984375" style="1267" hidden="1"/>
    <col min="13421" max="13421" width="3" style="1267" hidden="1"/>
    <col min="13422" max="13661" width="8.6328125" style="1267" hidden="1"/>
    <col min="13662" max="13667" width="14.90625" style="1267" hidden="1"/>
    <col min="13668" max="13669" width="15.90625" style="1267" hidden="1"/>
    <col min="13670" max="13675" width="16.08984375" style="1267" hidden="1"/>
    <col min="13676" max="13676" width="6.08984375" style="1267" hidden="1"/>
    <col min="13677" max="13677" width="3" style="1267" hidden="1"/>
    <col min="13678" max="13917" width="8.6328125" style="1267" hidden="1"/>
    <col min="13918" max="13923" width="14.90625" style="1267" hidden="1"/>
    <col min="13924" max="13925" width="15.90625" style="1267" hidden="1"/>
    <col min="13926" max="13931" width="16.08984375" style="1267" hidden="1"/>
    <col min="13932" max="13932" width="6.08984375" style="1267" hidden="1"/>
    <col min="13933" max="13933" width="3" style="1267" hidden="1"/>
    <col min="13934" max="14173" width="8.6328125" style="1267" hidden="1"/>
    <col min="14174" max="14179" width="14.90625" style="1267" hidden="1"/>
    <col min="14180" max="14181" width="15.90625" style="1267" hidden="1"/>
    <col min="14182" max="14187" width="16.08984375" style="1267" hidden="1"/>
    <col min="14188" max="14188" width="6.08984375" style="1267" hidden="1"/>
    <col min="14189" max="14189" width="3" style="1267" hidden="1"/>
    <col min="14190" max="14429" width="8.6328125" style="1267" hidden="1"/>
    <col min="14430" max="14435" width="14.90625" style="1267" hidden="1"/>
    <col min="14436" max="14437" width="15.90625" style="1267" hidden="1"/>
    <col min="14438" max="14443" width="16.08984375" style="1267" hidden="1"/>
    <col min="14444" max="14444" width="6.08984375" style="1267" hidden="1"/>
    <col min="14445" max="14445" width="3" style="1267" hidden="1"/>
    <col min="14446" max="14685" width="8.6328125" style="1267" hidden="1"/>
    <col min="14686" max="14691" width="14.90625" style="1267" hidden="1"/>
    <col min="14692" max="14693" width="15.90625" style="1267" hidden="1"/>
    <col min="14694" max="14699" width="16.08984375" style="1267" hidden="1"/>
    <col min="14700" max="14700" width="6.08984375" style="1267" hidden="1"/>
    <col min="14701" max="14701" width="3" style="1267" hidden="1"/>
    <col min="14702" max="14941" width="8.6328125" style="1267" hidden="1"/>
    <col min="14942" max="14947" width="14.90625" style="1267" hidden="1"/>
    <col min="14948" max="14949" width="15.90625" style="1267" hidden="1"/>
    <col min="14950" max="14955" width="16.08984375" style="1267" hidden="1"/>
    <col min="14956" max="14956" width="6.08984375" style="1267" hidden="1"/>
    <col min="14957" max="14957" width="3" style="1267" hidden="1"/>
    <col min="14958" max="15197" width="8.6328125" style="1267" hidden="1"/>
    <col min="15198" max="15203" width="14.90625" style="1267" hidden="1"/>
    <col min="15204" max="15205" width="15.90625" style="1267" hidden="1"/>
    <col min="15206" max="15211" width="16.08984375" style="1267" hidden="1"/>
    <col min="15212" max="15212" width="6.08984375" style="1267" hidden="1"/>
    <col min="15213" max="15213" width="3" style="1267" hidden="1"/>
    <col min="15214" max="15453" width="8.6328125" style="1267" hidden="1"/>
    <col min="15454" max="15459" width="14.90625" style="1267" hidden="1"/>
    <col min="15460" max="15461" width="15.90625" style="1267" hidden="1"/>
    <col min="15462" max="15467" width="16.08984375" style="1267" hidden="1"/>
    <col min="15468" max="15468" width="6.08984375" style="1267" hidden="1"/>
    <col min="15469" max="15469" width="3" style="1267" hidden="1"/>
    <col min="15470" max="15709" width="8.6328125" style="1267" hidden="1"/>
    <col min="15710" max="15715" width="14.90625" style="1267" hidden="1"/>
    <col min="15716" max="15717" width="15.90625" style="1267" hidden="1"/>
    <col min="15718" max="15723" width="16.08984375" style="1267" hidden="1"/>
    <col min="15724" max="15724" width="6.08984375" style="1267" hidden="1"/>
    <col min="15725" max="15725" width="3" style="1267" hidden="1"/>
    <col min="15726" max="15965" width="8.6328125" style="1267" hidden="1"/>
    <col min="15966" max="15971" width="14.90625" style="1267" hidden="1"/>
    <col min="15972" max="15973" width="15.90625" style="1267" hidden="1"/>
    <col min="15974" max="15979" width="16.08984375" style="1267" hidden="1"/>
    <col min="15980" max="15980" width="6.08984375" style="1267" hidden="1"/>
    <col min="15981" max="15981" width="3" style="1267" hidden="1"/>
    <col min="15982" max="16221" width="8.6328125" style="1267" hidden="1"/>
    <col min="16222" max="16227" width="14.90625" style="1267" hidden="1"/>
    <col min="16228" max="16229" width="15.90625" style="1267" hidden="1"/>
    <col min="16230" max="16235" width="16.08984375" style="1267" hidden="1"/>
    <col min="16236" max="16236" width="6.08984375" style="1267" hidden="1"/>
    <col min="16237" max="16237" width="3" style="1267" hidden="1"/>
    <col min="16238" max="16384" width="8.6328125" style="1267" hidden="1"/>
  </cols>
  <sheetData>
    <row r="1" spans="1:143" ht="42.75" customHeight="1" x14ac:dyDescent="0.2">
      <c r="A1" s="1335"/>
      <c r="B1" s="1334"/>
      <c r="DD1" s="1267"/>
      <c r="DE1" s="1267"/>
    </row>
    <row r="2" spans="1:143" ht="25.5" customHeight="1" x14ac:dyDescent="0.2">
      <c r="A2" s="1333"/>
      <c r="C2" s="1333"/>
      <c r="O2" s="1333"/>
      <c r="P2" s="1333"/>
      <c r="Q2" s="1333"/>
      <c r="R2" s="1333"/>
      <c r="S2" s="1333"/>
      <c r="T2" s="1333"/>
      <c r="U2" s="1333"/>
      <c r="V2" s="1333"/>
      <c r="W2" s="1333"/>
      <c r="X2" s="1333"/>
      <c r="Y2" s="1333"/>
      <c r="Z2" s="1333"/>
      <c r="AA2" s="1333"/>
      <c r="AB2" s="1333"/>
      <c r="AC2" s="1333"/>
      <c r="AD2" s="1333"/>
      <c r="AE2" s="1333"/>
      <c r="AF2" s="1333"/>
      <c r="AG2" s="1333"/>
      <c r="AH2" s="1333"/>
      <c r="AI2" s="1333"/>
      <c r="AU2" s="1333"/>
      <c r="BG2" s="1333"/>
      <c r="BS2" s="1333"/>
      <c r="CE2" s="1333"/>
      <c r="CQ2" s="1333"/>
      <c r="DD2" s="1267"/>
      <c r="DE2" s="1267"/>
    </row>
    <row r="3" spans="1:143" ht="25.5" customHeight="1" x14ac:dyDescent="0.2">
      <c r="A3" s="1333"/>
      <c r="C3" s="1333"/>
      <c r="O3" s="1333"/>
      <c r="P3" s="1333"/>
      <c r="Q3" s="1333"/>
      <c r="R3" s="1333"/>
      <c r="S3" s="1333"/>
      <c r="T3" s="1333"/>
      <c r="U3" s="1333"/>
      <c r="V3" s="1333"/>
      <c r="W3" s="1333"/>
      <c r="X3" s="1333"/>
      <c r="Y3" s="1333"/>
      <c r="Z3" s="1333"/>
      <c r="AA3" s="1333"/>
      <c r="AB3" s="1333"/>
      <c r="AC3" s="1333"/>
      <c r="AD3" s="1333"/>
      <c r="AE3" s="1333"/>
      <c r="AF3" s="1333"/>
      <c r="AG3" s="1333"/>
      <c r="AH3" s="1333"/>
      <c r="AI3" s="1333"/>
      <c r="AU3" s="1333"/>
      <c r="BG3" s="1333"/>
      <c r="BS3" s="1333"/>
      <c r="CE3" s="1333"/>
      <c r="CQ3" s="1333"/>
      <c r="DD3" s="1267"/>
      <c r="DE3" s="1267"/>
    </row>
    <row r="4" spans="1:143" s="290" customFormat="1" ht="13" x14ac:dyDescent="0.2">
      <c r="A4" s="1333"/>
      <c r="B4" s="1333"/>
      <c r="C4" s="1333"/>
      <c r="D4" s="1333"/>
      <c r="E4" s="1333"/>
      <c r="F4" s="1333"/>
      <c r="G4" s="1333"/>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c r="BE4" s="1333"/>
      <c r="BF4" s="1333"/>
      <c r="BG4" s="1333"/>
      <c r="BH4" s="1333"/>
      <c r="BI4" s="1333"/>
      <c r="BJ4" s="1333"/>
      <c r="BK4" s="1333"/>
      <c r="BL4" s="1333"/>
      <c r="BM4" s="1333"/>
      <c r="BN4" s="1333"/>
      <c r="BO4" s="1333"/>
      <c r="BP4" s="1333"/>
      <c r="BQ4" s="1333"/>
      <c r="BR4" s="1333"/>
      <c r="BS4" s="1333"/>
      <c r="BT4" s="1333"/>
      <c r="BU4" s="1333"/>
      <c r="BV4" s="1333"/>
      <c r="BW4" s="1333"/>
      <c r="BX4" s="1333"/>
      <c r="BY4" s="1333"/>
      <c r="BZ4" s="1333"/>
      <c r="CA4" s="1333"/>
      <c r="CB4" s="1333"/>
      <c r="CC4" s="1333"/>
      <c r="CD4" s="1333"/>
      <c r="CE4" s="1333"/>
      <c r="CF4" s="1333"/>
      <c r="CG4" s="1333"/>
      <c r="CH4" s="1333"/>
      <c r="CI4" s="1333"/>
      <c r="CJ4" s="1333"/>
      <c r="CK4" s="1333"/>
      <c r="CL4" s="1333"/>
      <c r="CM4" s="1333"/>
      <c r="CN4" s="1333"/>
      <c r="CO4" s="1333"/>
      <c r="CP4" s="1333"/>
      <c r="CQ4" s="1333"/>
      <c r="CR4" s="1333"/>
      <c r="CS4" s="1333"/>
      <c r="CT4" s="1333"/>
      <c r="CU4" s="1333"/>
      <c r="CV4" s="1333"/>
      <c r="CW4" s="1333"/>
      <c r="CX4" s="1333"/>
      <c r="CY4" s="1333"/>
      <c r="CZ4" s="1333"/>
      <c r="DA4" s="1333"/>
      <c r="DB4" s="1333"/>
      <c r="DC4" s="1333"/>
      <c r="DD4" s="1333"/>
      <c r="DE4" s="1333"/>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33"/>
      <c r="B5" s="1333"/>
      <c r="C5" s="1333"/>
      <c r="D5" s="1333"/>
      <c r="E5" s="1333"/>
      <c r="F5" s="1333"/>
      <c r="G5" s="1333"/>
      <c r="H5" s="1333"/>
      <c r="I5" s="1333"/>
      <c r="J5" s="1333"/>
      <c r="K5" s="1333"/>
      <c r="L5" s="1333"/>
      <c r="M5" s="1333"/>
      <c r="N5" s="1333"/>
      <c r="O5" s="1333"/>
      <c r="P5" s="1333"/>
      <c r="Q5" s="1333"/>
      <c r="R5" s="1333"/>
      <c r="S5" s="1333"/>
      <c r="T5" s="1333"/>
      <c r="U5" s="1333"/>
      <c r="V5" s="1333"/>
      <c r="W5" s="1333"/>
      <c r="X5" s="1333"/>
      <c r="Y5" s="1333"/>
      <c r="Z5" s="1333"/>
      <c r="AA5" s="1333"/>
      <c r="AB5" s="1333"/>
      <c r="AC5" s="1333"/>
      <c r="AD5" s="1333"/>
      <c r="AE5" s="1333"/>
      <c r="AF5" s="1333"/>
      <c r="AG5" s="1333"/>
      <c r="AH5" s="1333"/>
      <c r="AI5" s="1333"/>
      <c r="AJ5" s="1333"/>
      <c r="AK5" s="1333"/>
      <c r="AL5" s="1333"/>
      <c r="AM5" s="1333"/>
      <c r="AN5" s="1333"/>
      <c r="AO5" s="1333"/>
      <c r="AP5" s="1333"/>
      <c r="AQ5" s="1333"/>
      <c r="AR5" s="1333"/>
      <c r="AS5" s="1333"/>
      <c r="AT5" s="1333"/>
      <c r="AU5" s="1333"/>
      <c r="AV5" s="1333"/>
      <c r="AW5" s="1333"/>
      <c r="AX5" s="1333"/>
      <c r="AY5" s="1333"/>
      <c r="AZ5" s="1333"/>
      <c r="BA5" s="1333"/>
      <c r="BB5" s="1333"/>
      <c r="BC5" s="1333"/>
      <c r="BD5" s="1333"/>
      <c r="BE5" s="1333"/>
      <c r="BF5" s="1333"/>
      <c r="BG5" s="1333"/>
      <c r="BH5" s="1333"/>
      <c r="BI5" s="1333"/>
      <c r="BJ5" s="1333"/>
      <c r="BK5" s="1333"/>
      <c r="BL5" s="1333"/>
      <c r="BM5" s="1333"/>
      <c r="BN5" s="1333"/>
      <c r="BO5" s="1333"/>
      <c r="BP5" s="1333"/>
      <c r="BQ5" s="1333"/>
      <c r="BR5" s="1333"/>
      <c r="BS5" s="1333"/>
      <c r="BT5" s="1333"/>
      <c r="BU5" s="1333"/>
      <c r="BV5" s="1333"/>
      <c r="BW5" s="1333"/>
      <c r="BX5" s="1333"/>
      <c r="BY5" s="1333"/>
      <c r="BZ5" s="1333"/>
      <c r="CA5" s="1333"/>
      <c r="CB5" s="1333"/>
      <c r="CC5" s="1333"/>
      <c r="CD5" s="1333"/>
      <c r="CE5" s="1333"/>
      <c r="CF5" s="1333"/>
      <c r="CG5" s="1333"/>
      <c r="CH5" s="1333"/>
      <c r="CI5" s="1333"/>
      <c r="CJ5" s="1333"/>
      <c r="CK5" s="1333"/>
      <c r="CL5" s="1333"/>
      <c r="CM5" s="1333"/>
      <c r="CN5" s="1333"/>
      <c r="CO5" s="1333"/>
      <c r="CP5" s="1333"/>
      <c r="CQ5" s="1333"/>
      <c r="CR5" s="1333"/>
      <c r="CS5" s="1333"/>
      <c r="CT5" s="1333"/>
      <c r="CU5" s="1333"/>
      <c r="CV5" s="1333"/>
      <c r="CW5" s="1333"/>
      <c r="CX5" s="1333"/>
      <c r="CY5" s="1333"/>
      <c r="CZ5" s="1333"/>
      <c r="DA5" s="1333"/>
      <c r="DB5" s="1333"/>
      <c r="DC5" s="1333"/>
      <c r="DD5" s="1333"/>
      <c r="DE5" s="1333"/>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33"/>
      <c r="B6" s="1333"/>
      <c r="C6" s="1333"/>
      <c r="D6" s="1333"/>
      <c r="E6" s="1333"/>
      <c r="F6" s="1333"/>
      <c r="G6" s="1333"/>
      <c r="H6" s="1333"/>
      <c r="I6" s="1333"/>
      <c r="J6" s="1333"/>
      <c r="K6" s="1333"/>
      <c r="L6" s="1333"/>
      <c r="M6" s="1333"/>
      <c r="N6" s="1333"/>
      <c r="O6" s="1333"/>
      <c r="P6" s="1333"/>
      <c r="Q6" s="1333"/>
      <c r="R6" s="1333"/>
      <c r="S6" s="1333"/>
      <c r="T6" s="1333"/>
      <c r="U6" s="1333"/>
      <c r="V6" s="1333"/>
      <c r="W6" s="1333"/>
      <c r="X6" s="1333"/>
      <c r="Y6" s="1333"/>
      <c r="Z6" s="1333"/>
      <c r="AA6" s="1333"/>
      <c r="AB6" s="1333"/>
      <c r="AC6" s="1333"/>
      <c r="AD6" s="1333"/>
      <c r="AE6" s="1333"/>
      <c r="AF6" s="1333"/>
      <c r="AG6" s="1333"/>
      <c r="AH6" s="1333"/>
      <c r="AI6" s="1333"/>
      <c r="AJ6" s="1333"/>
      <c r="AK6" s="1333"/>
      <c r="AL6" s="1333"/>
      <c r="AM6" s="1333"/>
      <c r="AN6" s="1333"/>
      <c r="AO6" s="1333"/>
      <c r="AP6" s="1333"/>
      <c r="AQ6" s="1333"/>
      <c r="AR6" s="1333"/>
      <c r="AS6" s="1333"/>
      <c r="AT6" s="1333"/>
      <c r="AU6" s="1333"/>
      <c r="AV6" s="1333"/>
      <c r="AW6" s="1333"/>
      <c r="AX6" s="1333"/>
      <c r="AY6" s="1333"/>
      <c r="AZ6" s="1333"/>
      <c r="BA6" s="1333"/>
      <c r="BB6" s="1333"/>
      <c r="BC6" s="1333"/>
      <c r="BD6" s="1333"/>
      <c r="BE6" s="1333"/>
      <c r="BF6" s="1333"/>
      <c r="BG6" s="1333"/>
      <c r="BH6" s="1333"/>
      <c r="BI6" s="1333"/>
      <c r="BJ6" s="1333"/>
      <c r="BK6" s="1333"/>
      <c r="BL6" s="1333"/>
      <c r="BM6" s="1333"/>
      <c r="BN6" s="1333"/>
      <c r="BO6" s="1333"/>
      <c r="BP6" s="1333"/>
      <c r="BQ6" s="1333"/>
      <c r="BR6" s="1333"/>
      <c r="BS6" s="1333"/>
      <c r="BT6" s="1333"/>
      <c r="BU6" s="1333"/>
      <c r="BV6" s="1333"/>
      <c r="BW6" s="1333"/>
      <c r="BX6" s="1333"/>
      <c r="BY6" s="1333"/>
      <c r="BZ6" s="1333"/>
      <c r="CA6" s="1333"/>
      <c r="CB6" s="1333"/>
      <c r="CC6" s="1333"/>
      <c r="CD6" s="1333"/>
      <c r="CE6" s="1333"/>
      <c r="CF6" s="1333"/>
      <c r="CG6" s="1333"/>
      <c r="CH6" s="1333"/>
      <c r="CI6" s="1333"/>
      <c r="CJ6" s="1333"/>
      <c r="CK6" s="1333"/>
      <c r="CL6" s="1333"/>
      <c r="CM6" s="1333"/>
      <c r="CN6" s="1333"/>
      <c r="CO6" s="1333"/>
      <c r="CP6" s="1333"/>
      <c r="CQ6" s="1333"/>
      <c r="CR6" s="1333"/>
      <c r="CS6" s="1333"/>
      <c r="CT6" s="1333"/>
      <c r="CU6" s="1333"/>
      <c r="CV6" s="1333"/>
      <c r="CW6" s="1333"/>
      <c r="CX6" s="1333"/>
      <c r="CY6" s="1333"/>
      <c r="CZ6" s="1333"/>
      <c r="DA6" s="1333"/>
      <c r="DB6" s="1333"/>
      <c r="DC6" s="1333"/>
      <c r="DD6" s="1333"/>
      <c r="DE6" s="1333"/>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33"/>
      <c r="B7" s="1333"/>
      <c r="C7" s="1333"/>
      <c r="D7" s="1333"/>
      <c r="E7" s="1333"/>
      <c r="F7" s="1333"/>
      <c r="G7" s="1333"/>
      <c r="H7" s="1333"/>
      <c r="I7" s="1333"/>
      <c r="J7" s="1333"/>
      <c r="K7" s="1333"/>
      <c r="L7" s="1333"/>
      <c r="M7" s="1333"/>
      <c r="N7" s="1333"/>
      <c r="O7" s="1333"/>
      <c r="P7" s="1333"/>
      <c r="Q7" s="1333"/>
      <c r="R7" s="1333"/>
      <c r="S7" s="1333"/>
      <c r="T7" s="1333"/>
      <c r="U7" s="1333"/>
      <c r="V7" s="1333"/>
      <c r="W7" s="1333"/>
      <c r="X7" s="1333"/>
      <c r="Y7" s="1333"/>
      <c r="Z7" s="1333"/>
      <c r="AA7" s="1333"/>
      <c r="AB7" s="1333"/>
      <c r="AC7" s="1333"/>
      <c r="AD7" s="1333"/>
      <c r="AE7" s="1333"/>
      <c r="AF7" s="1333"/>
      <c r="AG7" s="1333"/>
      <c r="AH7" s="1333"/>
      <c r="AI7" s="1333"/>
      <c r="AJ7" s="1333"/>
      <c r="AK7" s="1333"/>
      <c r="AL7" s="1333"/>
      <c r="AM7" s="1333"/>
      <c r="AN7" s="1333"/>
      <c r="AO7" s="1333"/>
      <c r="AP7" s="1333"/>
      <c r="AQ7" s="1333"/>
      <c r="AR7" s="1333"/>
      <c r="AS7" s="1333"/>
      <c r="AT7" s="1333"/>
      <c r="AU7" s="1333"/>
      <c r="AV7" s="1333"/>
      <c r="AW7" s="1333"/>
      <c r="AX7" s="1333"/>
      <c r="AY7" s="1333"/>
      <c r="AZ7" s="1333"/>
      <c r="BA7" s="1333"/>
      <c r="BB7" s="1333"/>
      <c r="BC7" s="1333"/>
      <c r="BD7" s="1333"/>
      <c r="BE7" s="1333"/>
      <c r="BF7" s="1333"/>
      <c r="BG7" s="1333"/>
      <c r="BH7" s="1333"/>
      <c r="BI7" s="1333"/>
      <c r="BJ7" s="1333"/>
      <c r="BK7" s="1333"/>
      <c r="BL7" s="1333"/>
      <c r="BM7" s="1333"/>
      <c r="BN7" s="1333"/>
      <c r="BO7" s="1333"/>
      <c r="BP7" s="1333"/>
      <c r="BQ7" s="1333"/>
      <c r="BR7" s="1333"/>
      <c r="BS7" s="1333"/>
      <c r="BT7" s="1333"/>
      <c r="BU7" s="1333"/>
      <c r="BV7" s="1333"/>
      <c r="BW7" s="1333"/>
      <c r="BX7" s="1333"/>
      <c r="BY7" s="1333"/>
      <c r="BZ7" s="1333"/>
      <c r="CA7" s="1333"/>
      <c r="CB7" s="1333"/>
      <c r="CC7" s="1333"/>
      <c r="CD7" s="1333"/>
      <c r="CE7" s="1333"/>
      <c r="CF7" s="1333"/>
      <c r="CG7" s="1333"/>
      <c r="CH7" s="1333"/>
      <c r="CI7" s="1333"/>
      <c r="CJ7" s="1333"/>
      <c r="CK7" s="1333"/>
      <c r="CL7" s="1333"/>
      <c r="CM7" s="1333"/>
      <c r="CN7" s="1333"/>
      <c r="CO7" s="1333"/>
      <c r="CP7" s="1333"/>
      <c r="CQ7" s="1333"/>
      <c r="CR7" s="1333"/>
      <c r="CS7" s="1333"/>
      <c r="CT7" s="1333"/>
      <c r="CU7" s="1333"/>
      <c r="CV7" s="1333"/>
      <c r="CW7" s="1333"/>
      <c r="CX7" s="1333"/>
      <c r="CY7" s="1333"/>
      <c r="CZ7" s="1333"/>
      <c r="DA7" s="1333"/>
      <c r="DB7" s="1333"/>
      <c r="DC7" s="1333"/>
      <c r="DD7" s="1333"/>
      <c r="DE7" s="1333"/>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33"/>
      <c r="B8" s="1333"/>
      <c r="C8" s="1333"/>
      <c r="D8" s="1333"/>
      <c r="E8" s="1333"/>
      <c r="F8" s="1333"/>
      <c r="G8" s="1333"/>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3"/>
      <c r="AF8" s="1333"/>
      <c r="AG8" s="1333"/>
      <c r="AH8" s="1333"/>
      <c r="AI8" s="1333"/>
      <c r="AJ8" s="1333"/>
      <c r="AK8" s="1333"/>
      <c r="AL8" s="1333"/>
      <c r="AM8" s="1333"/>
      <c r="AN8" s="1333"/>
      <c r="AO8" s="1333"/>
      <c r="AP8" s="1333"/>
      <c r="AQ8" s="1333"/>
      <c r="AR8" s="1333"/>
      <c r="AS8" s="1333"/>
      <c r="AT8" s="1333"/>
      <c r="AU8" s="1333"/>
      <c r="AV8" s="1333"/>
      <c r="AW8" s="1333"/>
      <c r="AX8" s="1333"/>
      <c r="AY8" s="1333"/>
      <c r="AZ8" s="1333"/>
      <c r="BA8" s="1333"/>
      <c r="BB8" s="1333"/>
      <c r="BC8" s="1333"/>
      <c r="BD8" s="1333"/>
      <c r="BE8" s="1333"/>
      <c r="BF8" s="1333"/>
      <c r="BG8" s="1333"/>
      <c r="BH8" s="1333"/>
      <c r="BI8" s="1333"/>
      <c r="BJ8" s="1333"/>
      <c r="BK8" s="1333"/>
      <c r="BL8" s="1333"/>
      <c r="BM8" s="1333"/>
      <c r="BN8" s="1333"/>
      <c r="BO8" s="1333"/>
      <c r="BP8" s="1333"/>
      <c r="BQ8" s="1333"/>
      <c r="BR8" s="1333"/>
      <c r="BS8" s="1333"/>
      <c r="BT8" s="1333"/>
      <c r="BU8" s="1333"/>
      <c r="BV8" s="1333"/>
      <c r="BW8" s="1333"/>
      <c r="BX8" s="1333"/>
      <c r="BY8" s="1333"/>
      <c r="BZ8" s="1333"/>
      <c r="CA8" s="1333"/>
      <c r="CB8" s="1333"/>
      <c r="CC8" s="1333"/>
      <c r="CD8" s="1333"/>
      <c r="CE8" s="1333"/>
      <c r="CF8" s="1333"/>
      <c r="CG8" s="1333"/>
      <c r="CH8" s="1333"/>
      <c r="CI8" s="1333"/>
      <c r="CJ8" s="1333"/>
      <c r="CK8" s="1333"/>
      <c r="CL8" s="1333"/>
      <c r="CM8" s="1333"/>
      <c r="CN8" s="1333"/>
      <c r="CO8" s="1333"/>
      <c r="CP8" s="1333"/>
      <c r="CQ8" s="1333"/>
      <c r="CR8" s="1333"/>
      <c r="CS8" s="1333"/>
      <c r="CT8" s="1333"/>
      <c r="CU8" s="1333"/>
      <c r="CV8" s="1333"/>
      <c r="CW8" s="1333"/>
      <c r="CX8" s="1333"/>
      <c r="CY8" s="1333"/>
      <c r="CZ8" s="1333"/>
      <c r="DA8" s="1333"/>
      <c r="DB8" s="1333"/>
      <c r="DC8" s="1333"/>
      <c r="DD8" s="1333"/>
      <c r="DE8" s="1333"/>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33"/>
      <c r="B9" s="1333"/>
      <c r="C9" s="1333"/>
      <c r="D9" s="1333"/>
      <c r="E9" s="1333"/>
      <c r="F9" s="1333"/>
      <c r="G9" s="1333"/>
      <c r="H9" s="1333"/>
      <c r="I9" s="1333"/>
      <c r="J9" s="1333"/>
      <c r="K9" s="1333"/>
      <c r="L9" s="1333"/>
      <c r="M9" s="1333"/>
      <c r="N9" s="1333"/>
      <c r="O9" s="1333"/>
      <c r="P9" s="1333"/>
      <c r="Q9" s="1333"/>
      <c r="R9" s="1333"/>
      <c r="S9" s="1333"/>
      <c r="T9" s="1333"/>
      <c r="U9" s="1333"/>
      <c r="V9" s="1333"/>
      <c r="W9" s="1333"/>
      <c r="X9" s="1333"/>
      <c r="Y9" s="1333"/>
      <c r="Z9" s="1333"/>
      <c r="AA9" s="1333"/>
      <c r="AB9" s="1333"/>
      <c r="AC9" s="1333"/>
      <c r="AD9" s="1333"/>
      <c r="AE9" s="1333"/>
      <c r="AF9" s="1333"/>
      <c r="AG9" s="1333"/>
      <c r="AH9" s="1333"/>
      <c r="AI9" s="1333"/>
      <c r="AJ9" s="1333"/>
      <c r="AK9" s="1333"/>
      <c r="AL9" s="1333"/>
      <c r="AM9" s="1333"/>
      <c r="AN9" s="1333"/>
      <c r="AO9" s="1333"/>
      <c r="AP9" s="1333"/>
      <c r="AQ9" s="1333"/>
      <c r="AR9" s="1333"/>
      <c r="AS9" s="1333"/>
      <c r="AT9" s="1333"/>
      <c r="AU9" s="1333"/>
      <c r="AV9" s="1333"/>
      <c r="AW9" s="1333"/>
      <c r="AX9" s="1333"/>
      <c r="AY9" s="1333"/>
      <c r="AZ9" s="1333"/>
      <c r="BA9" s="1333"/>
      <c r="BB9" s="1333"/>
      <c r="BC9" s="1333"/>
      <c r="BD9" s="1333"/>
      <c r="BE9" s="1333"/>
      <c r="BF9" s="1333"/>
      <c r="BG9" s="1333"/>
      <c r="BH9" s="1333"/>
      <c r="BI9" s="1333"/>
      <c r="BJ9" s="1333"/>
      <c r="BK9" s="1333"/>
      <c r="BL9" s="1333"/>
      <c r="BM9" s="1333"/>
      <c r="BN9" s="1333"/>
      <c r="BO9" s="1333"/>
      <c r="BP9" s="1333"/>
      <c r="BQ9" s="1333"/>
      <c r="BR9" s="1333"/>
      <c r="BS9" s="1333"/>
      <c r="BT9" s="1333"/>
      <c r="BU9" s="1333"/>
      <c r="BV9" s="1333"/>
      <c r="BW9" s="1333"/>
      <c r="BX9" s="1333"/>
      <c r="BY9" s="1333"/>
      <c r="BZ9" s="1333"/>
      <c r="CA9" s="1333"/>
      <c r="CB9" s="1333"/>
      <c r="CC9" s="1333"/>
      <c r="CD9" s="1333"/>
      <c r="CE9" s="1333"/>
      <c r="CF9" s="1333"/>
      <c r="CG9" s="1333"/>
      <c r="CH9" s="1333"/>
      <c r="CI9" s="1333"/>
      <c r="CJ9" s="1333"/>
      <c r="CK9" s="1333"/>
      <c r="CL9" s="1333"/>
      <c r="CM9" s="1333"/>
      <c r="CN9" s="1333"/>
      <c r="CO9" s="1333"/>
      <c r="CP9" s="1333"/>
      <c r="CQ9" s="1333"/>
      <c r="CR9" s="1333"/>
      <c r="CS9" s="1333"/>
      <c r="CT9" s="1333"/>
      <c r="CU9" s="1333"/>
      <c r="CV9" s="1333"/>
      <c r="CW9" s="1333"/>
      <c r="CX9" s="1333"/>
      <c r="CY9" s="1333"/>
      <c r="CZ9" s="1333"/>
      <c r="DA9" s="1333"/>
      <c r="DB9" s="1333"/>
      <c r="DC9" s="1333"/>
      <c r="DD9" s="1333"/>
      <c r="DE9" s="1333"/>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33"/>
      <c r="B10" s="1333"/>
      <c r="C10" s="1333"/>
      <c r="D10" s="1333"/>
      <c r="E10" s="1333"/>
      <c r="F10" s="1333"/>
      <c r="G10" s="1333"/>
      <c r="H10" s="1333"/>
      <c r="I10" s="1333"/>
      <c r="J10" s="1333"/>
      <c r="K10" s="1333"/>
      <c r="L10" s="1333"/>
      <c r="M10" s="1333"/>
      <c r="N10" s="1333"/>
      <c r="O10" s="1333"/>
      <c r="P10" s="1333"/>
      <c r="Q10" s="1333"/>
      <c r="R10" s="1333"/>
      <c r="S10" s="1333"/>
      <c r="T10" s="1333"/>
      <c r="U10" s="1333"/>
      <c r="V10" s="1333"/>
      <c r="W10" s="1333"/>
      <c r="X10" s="1333"/>
      <c r="Y10" s="1333"/>
      <c r="Z10" s="1333"/>
      <c r="AA10" s="1333"/>
      <c r="AB10" s="1333"/>
      <c r="AC10" s="1333"/>
      <c r="AD10" s="1333"/>
      <c r="AE10" s="1333"/>
      <c r="AF10" s="1333"/>
      <c r="AG10" s="1333"/>
      <c r="AH10" s="1333"/>
      <c r="AI10" s="1333"/>
      <c r="AJ10" s="1333"/>
      <c r="AK10" s="1333"/>
      <c r="AL10" s="1333"/>
      <c r="AM10" s="1333"/>
      <c r="AN10" s="1333"/>
      <c r="AO10" s="1333"/>
      <c r="AP10" s="1333"/>
      <c r="AQ10" s="1333"/>
      <c r="AR10" s="1333"/>
      <c r="AS10" s="1333"/>
      <c r="AT10" s="1333"/>
      <c r="AU10" s="1333"/>
      <c r="AV10" s="1333"/>
      <c r="AW10" s="1333"/>
      <c r="AX10" s="1333"/>
      <c r="AY10" s="1333"/>
      <c r="AZ10" s="1333"/>
      <c r="BA10" s="1333"/>
      <c r="BB10" s="1333"/>
      <c r="BC10" s="1333"/>
      <c r="BD10" s="1333"/>
      <c r="BE10" s="1333"/>
      <c r="BF10" s="1333"/>
      <c r="BG10" s="1333"/>
      <c r="BH10" s="1333"/>
      <c r="BI10" s="1333"/>
      <c r="BJ10" s="1333"/>
      <c r="BK10" s="1333"/>
      <c r="BL10" s="1333"/>
      <c r="BM10" s="1333"/>
      <c r="BN10" s="1333"/>
      <c r="BO10" s="1333"/>
      <c r="BP10" s="1333"/>
      <c r="BQ10" s="1333"/>
      <c r="BR10" s="1333"/>
      <c r="BS10" s="1333"/>
      <c r="BT10" s="1333"/>
      <c r="BU10" s="1333"/>
      <c r="BV10" s="1333"/>
      <c r="BW10" s="1333"/>
      <c r="BX10" s="1333"/>
      <c r="BY10" s="1333"/>
      <c r="BZ10" s="1333"/>
      <c r="CA10" s="1333"/>
      <c r="CB10" s="1333"/>
      <c r="CC10" s="1333"/>
      <c r="CD10" s="1333"/>
      <c r="CE10" s="1333"/>
      <c r="CF10" s="1333"/>
      <c r="CG10" s="1333"/>
      <c r="CH10" s="1333"/>
      <c r="CI10" s="1333"/>
      <c r="CJ10" s="1333"/>
      <c r="CK10" s="1333"/>
      <c r="CL10" s="1333"/>
      <c r="CM10" s="1333"/>
      <c r="CN10" s="1333"/>
      <c r="CO10" s="1333"/>
      <c r="CP10" s="1333"/>
      <c r="CQ10" s="1333"/>
      <c r="CR10" s="1333"/>
      <c r="CS10" s="1333"/>
      <c r="CT10" s="1333"/>
      <c r="CU10" s="1333"/>
      <c r="CV10" s="1333"/>
      <c r="CW10" s="1333"/>
      <c r="CX10" s="1333"/>
      <c r="CY10" s="1333"/>
      <c r="CZ10" s="1333"/>
      <c r="DA10" s="1333"/>
      <c r="DB10" s="1333"/>
      <c r="DC10" s="1333"/>
      <c r="DD10" s="1333"/>
      <c r="DE10" s="1333"/>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ht="13" x14ac:dyDescent="0.2">
      <c r="A11" s="1333"/>
      <c r="B11" s="1333"/>
      <c r="C11" s="1333"/>
      <c r="D11" s="1333"/>
      <c r="E11" s="1333"/>
      <c r="F11" s="1333"/>
      <c r="G11" s="1333"/>
      <c r="H11" s="1333"/>
      <c r="I11" s="1333"/>
      <c r="J11" s="1333"/>
      <c r="K11" s="1333"/>
      <c r="L11" s="1333"/>
      <c r="M11" s="1333"/>
      <c r="N11" s="1333"/>
      <c r="O11" s="1333"/>
      <c r="P11" s="1333"/>
      <c r="Q11" s="1333"/>
      <c r="R11" s="1333"/>
      <c r="S11" s="1333"/>
      <c r="T11" s="1333"/>
      <c r="U11" s="1333"/>
      <c r="V11" s="1333"/>
      <c r="W11" s="1333"/>
      <c r="X11" s="1333"/>
      <c r="Y11" s="1333"/>
      <c r="Z11" s="1333"/>
      <c r="AA11" s="1333"/>
      <c r="AB11" s="1333"/>
      <c r="AC11" s="1333"/>
      <c r="AD11" s="1333"/>
      <c r="AE11" s="1333"/>
      <c r="AF11" s="1333"/>
      <c r="AG11" s="1333"/>
      <c r="AH11" s="1333"/>
      <c r="AI11" s="1333"/>
      <c r="AJ11" s="1333"/>
      <c r="AK11" s="1333"/>
      <c r="AL11" s="1333"/>
      <c r="AM11" s="1333"/>
      <c r="AN11" s="1333"/>
      <c r="AO11" s="1333"/>
      <c r="AP11" s="1333"/>
      <c r="AQ11" s="1333"/>
      <c r="AR11" s="1333"/>
      <c r="AS11" s="1333"/>
      <c r="AT11" s="1333"/>
      <c r="AU11" s="1333"/>
      <c r="AV11" s="1333"/>
      <c r="AW11" s="1333"/>
      <c r="AX11" s="1333"/>
      <c r="AY11" s="1333"/>
      <c r="AZ11" s="1333"/>
      <c r="BA11" s="1333"/>
      <c r="BB11" s="1333"/>
      <c r="BC11" s="1333"/>
      <c r="BD11" s="1333"/>
      <c r="BE11" s="1333"/>
      <c r="BF11" s="1333"/>
      <c r="BG11" s="1333"/>
      <c r="BH11" s="1333"/>
      <c r="BI11" s="1333"/>
      <c r="BJ11" s="1333"/>
      <c r="BK11" s="1333"/>
      <c r="BL11" s="1333"/>
      <c r="BM11" s="1333"/>
      <c r="BN11" s="1333"/>
      <c r="BO11" s="1333"/>
      <c r="BP11" s="1333"/>
      <c r="BQ11" s="1333"/>
      <c r="BR11" s="1333"/>
      <c r="BS11" s="1333"/>
      <c r="BT11" s="1333"/>
      <c r="BU11" s="1333"/>
      <c r="BV11" s="1333"/>
      <c r="BW11" s="1333"/>
      <c r="BX11" s="1333"/>
      <c r="BY11" s="1333"/>
      <c r="BZ11" s="1333"/>
      <c r="CA11" s="1333"/>
      <c r="CB11" s="1333"/>
      <c r="CC11" s="1333"/>
      <c r="CD11" s="1333"/>
      <c r="CE11" s="1333"/>
      <c r="CF11" s="1333"/>
      <c r="CG11" s="1333"/>
      <c r="CH11" s="1333"/>
      <c r="CI11" s="1333"/>
      <c r="CJ11" s="1333"/>
      <c r="CK11" s="1333"/>
      <c r="CL11" s="1333"/>
      <c r="CM11" s="1333"/>
      <c r="CN11" s="1333"/>
      <c r="CO11" s="1333"/>
      <c r="CP11" s="1333"/>
      <c r="CQ11" s="1333"/>
      <c r="CR11" s="1333"/>
      <c r="CS11" s="1333"/>
      <c r="CT11" s="1333"/>
      <c r="CU11" s="1333"/>
      <c r="CV11" s="1333"/>
      <c r="CW11" s="1333"/>
      <c r="CX11" s="1333"/>
      <c r="CY11" s="1333"/>
      <c r="CZ11" s="1333"/>
      <c r="DA11" s="1333"/>
      <c r="DB11" s="1333"/>
      <c r="DC11" s="1333"/>
      <c r="DD11" s="1333"/>
      <c r="DE11" s="1333"/>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33"/>
      <c r="B12" s="1333"/>
      <c r="C12" s="1333"/>
      <c r="D12" s="1333"/>
      <c r="E12" s="1333"/>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3"/>
      <c r="AK12" s="1333"/>
      <c r="AL12" s="1333"/>
      <c r="AM12" s="1333"/>
      <c r="AN12" s="1333"/>
      <c r="AO12" s="1333"/>
      <c r="AP12" s="1333"/>
      <c r="AQ12" s="1333"/>
      <c r="AR12" s="1333"/>
      <c r="AS12" s="1333"/>
      <c r="AT12" s="1333"/>
      <c r="AU12" s="1333"/>
      <c r="AV12" s="1333"/>
      <c r="AW12" s="1333"/>
      <c r="AX12" s="1333"/>
      <c r="AY12" s="1333"/>
      <c r="AZ12" s="1333"/>
      <c r="BA12" s="1333"/>
      <c r="BB12" s="1333"/>
      <c r="BC12" s="1333"/>
      <c r="BD12" s="1333"/>
      <c r="BE12" s="1333"/>
      <c r="BF12" s="1333"/>
      <c r="BG12" s="1333"/>
      <c r="BH12" s="1333"/>
      <c r="BI12" s="1333"/>
      <c r="BJ12" s="1333"/>
      <c r="BK12" s="1333"/>
      <c r="BL12" s="1333"/>
      <c r="BM12" s="1333"/>
      <c r="BN12" s="1333"/>
      <c r="BO12" s="1333"/>
      <c r="BP12" s="1333"/>
      <c r="BQ12" s="1333"/>
      <c r="BR12" s="1333"/>
      <c r="BS12" s="1333"/>
      <c r="BT12" s="1333"/>
      <c r="BU12" s="1333"/>
      <c r="BV12" s="1333"/>
      <c r="BW12" s="1333"/>
      <c r="BX12" s="1333"/>
      <c r="BY12" s="1333"/>
      <c r="BZ12" s="1333"/>
      <c r="CA12" s="1333"/>
      <c r="CB12" s="1333"/>
      <c r="CC12" s="1333"/>
      <c r="CD12" s="1333"/>
      <c r="CE12" s="1333"/>
      <c r="CF12" s="1333"/>
      <c r="CG12" s="1333"/>
      <c r="CH12" s="1333"/>
      <c r="CI12" s="1333"/>
      <c r="CJ12" s="1333"/>
      <c r="CK12" s="1333"/>
      <c r="CL12" s="1333"/>
      <c r="CM12" s="1333"/>
      <c r="CN12" s="1333"/>
      <c r="CO12" s="1333"/>
      <c r="CP12" s="1333"/>
      <c r="CQ12" s="1333"/>
      <c r="CR12" s="1333"/>
      <c r="CS12" s="1333"/>
      <c r="CT12" s="1333"/>
      <c r="CU12" s="1333"/>
      <c r="CV12" s="1333"/>
      <c r="CW12" s="1333"/>
      <c r="CX12" s="1333"/>
      <c r="CY12" s="1333"/>
      <c r="CZ12" s="1333"/>
      <c r="DA12" s="1333"/>
      <c r="DB12" s="1333"/>
      <c r="DC12" s="1333"/>
      <c r="DD12" s="1333"/>
      <c r="DE12" s="1333"/>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ht="13" x14ac:dyDescent="0.2">
      <c r="A13" s="1333"/>
      <c r="B13" s="1333"/>
      <c r="C13" s="1333"/>
      <c r="D13" s="1333"/>
      <c r="E13" s="1333"/>
      <c r="F13" s="1333"/>
      <c r="G13" s="1333"/>
      <c r="H13" s="1333"/>
      <c r="I13" s="1333"/>
      <c r="J13" s="1333"/>
      <c r="K13" s="1333"/>
      <c r="L13" s="1333"/>
      <c r="M13" s="1333"/>
      <c r="N13" s="1333"/>
      <c r="O13" s="1333"/>
      <c r="P13" s="1333"/>
      <c r="Q13" s="1333"/>
      <c r="R13" s="1333"/>
      <c r="S13" s="1333"/>
      <c r="T13" s="1333"/>
      <c r="U13" s="1333"/>
      <c r="V13" s="1333"/>
      <c r="W13" s="1333"/>
      <c r="X13" s="1333"/>
      <c r="Y13" s="1333"/>
      <c r="Z13" s="1333"/>
      <c r="AA13" s="1333"/>
      <c r="AB13" s="1333"/>
      <c r="AC13" s="1333"/>
      <c r="AD13" s="1333"/>
      <c r="AE13" s="1333"/>
      <c r="AF13" s="1333"/>
      <c r="AG13" s="1333"/>
      <c r="AH13" s="1333"/>
      <c r="AI13" s="1333"/>
      <c r="AJ13" s="1333"/>
      <c r="AK13" s="1333"/>
      <c r="AL13" s="1333"/>
      <c r="AM13" s="1333"/>
      <c r="AN13" s="1333"/>
      <c r="AO13" s="1333"/>
      <c r="AP13" s="1333"/>
      <c r="AQ13" s="1333"/>
      <c r="AR13" s="1333"/>
      <c r="AS13" s="1333"/>
      <c r="AT13" s="1333"/>
      <c r="AU13" s="1333"/>
      <c r="AV13" s="1333"/>
      <c r="AW13" s="1333"/>
      <c r="AX13" s="1333"/>
      <c r="AY13" s="1333"/>
      <c r="AZ13" s="1333"/>
      <c r="BA13" s="1333"/>
      <c r="BB13" s="1333"/>
      <c r="BC13" s="1333"/>
      <c r="BD13" s="1333"/>
      <c r="BE13" s="1333"/>
      <c r="BF13" s="1333"/>
      <c r="BG13" s="1333"/>
      <c r="BH13" s="1333"/>
      <c r="BI13" s="1333"/>
      <c r="BJ13" s="1333"/>
      <c r="BK13" s="1333"/>
      <c r="BL13" s="1333"/>
      <c r="BM13" s="1333"/>
      <c r="BN13" s="1333"/>
      <c r="BO13" s="1333"/>
      <c r="BP13" s="1333"/>
      <c r="BQ13" s="1333"/>
      <c r="BR13" s="1333"/>
      <c r="BS13" s="1333"/>
      <c r="BT13" s="1333"/>
      <c r="BU13" s="1333"/>
      <c r="BV13" s="1333"/>
      <c r="BW13" s="1333"/>
      <c r="BX13" s="1333"/>
      <c r="BY13" s="1333"/>
      <c r="BZ13" s="1333"/>
      <c r="CA13" s="1333"/>
      <c r="CB13" s="1333"/>
      <c r="CC13" s="1333"/>
      <c r="CD13" s="1333"/>
      <c r="CE13" s="1333"/>
      <c r="CF13" s="1333"/>
      <c r="CG13" s="1333"/>
      <c r="CH13" s="1333"/>
      <c r="CI13" s="1333"/>
      <c r="CJ13" s="1333"/>
      <c r="CK13" s="1333"/>
      <c r="CL13" s="1333"/>
      <c r="CM13" s="1333"/>
      <c r="CN13" s="1333"/>
      <c r="CO13" s="1333"/>
      <c r="CP13" s="1333"/>
      <c r="CQ13" s="1333"/>
      <c r="CR13" s="1333"/>
      <c r="CS13" s="1333"/>
      <c r="CT13" s="1333"/>
      <c r="CU13" s="1333"/>
      <c r="CV13" s="1333"/>
      <c r="CW13" s="1333"/>
      <c r="CX13" s="1333"/>
      <c r="CY13" s="1333"/>
      <c r="CZ13" s="1333"/>
      <c r="DA13" s="1333"/>
      <c r="DB13" s="1333"/>
      <c r="DC13" s="1333"/>
      <c r="DD13" s="1333"/>
      <c r="DE13" s="1333"/>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33"/>
      <c r="B14" s="1333"/>
      <c r="C14" s="1333"/>
      <c r="D14" s="1333"/>
      <c r="E14" s="1333"/>
      <c r="F14" s="1333"/>
      <c r="G14" s="1333"/>
      <c r="H14" s="1333"/>
      <c r="I14" s="1333"/>
      <c r="J14" s="1333"/>
      <c r="K14" s="1333"/>
      <c r="L14" s="1333"/>
      <c r="M14" s="1333"/>
      <c r="N14" s="1333"/>
      <c r="O14" s="1333"/>
      <c r="P14" s="1333"/>
      <c r="Q14" s="1333"/>
      <c r="R14" s="1333"/>
      <c r="S14" s="1333"/>
      <c r="T14" s="1333"/>
      <c r="U14" s="1333"/>
      <c r="V14" s="1333"/>
      <c r="W14" s="1333"/>
      <c r="X14" s="1333"/>
      <c r="Y14" s="1333"/>
      <c r="Z14" s="1333"/>
      <c r="AA14" s="1333"/>
      <c r="AB14" s="1333"/>
      <c r="AC14" s="1333"/>
      <c r="AD14" s="1333"/>
      <c r="AE14" s="1333"/>
      <c r="AF14" s="1333"/>
      <c r="AG14" s="1333"/>
      <c r="AH14" s="1333"/>
      <c r="AI14" s="1333"/>
      <c r="AJ14" s="1333"/>
      <c r="AK14" s="1333"/>
      <c r="AL14" s="1333"/>
      <c r="AM14" s="1333"/>
      <c r="AN14" s="1333"/>
      <c r="AO14" s="1333"/>
      <c r="AP14" s="1333"/>
      <c r="AQ14" s="1333"/>
      <c r="AR14" s="1333"/>
      <c r="AS14" s="1333"/>
      <c r="AT14" s="1333"/>
      <c r="AU14" s="1333"/>
      <c r="AV14" s="1333"/>
      <c r="AW14" s="1333"/>
      <c r="AX14" s="1333"/>
      <c r="AY14" s="1333"/>
      <c r="AZ14" s="1333"/>
      <c r="BA14" s="1333"/>
      <c r="BB14" s="1333"/>
      <c r="BC14" s="1333"/>
      <c r="BD14" s="1333"/>
      <c r="BE14" s="1333"/>
      <c r="BF14" s="1333"/>
      <c r="BG14" s="1333"/>
      <c r="BH14" s="1333"/>
      <c r="BI14" s="1333"/>
      <c r="BJ14" s="1333"/>
      <c r="BK14" s="1333"/>
      <c r="BL14" s="1333"/>
      <c r="BM14" s="1333"/>
      <c r="BN14" s="1333"/>
      <c r="BO14" s="1333"/>
      <c r="BP14" s="1333"/>
      <c r="BQ14" s="1333"/>
      <c r="BR14" s="1333"/>
      <c r="BS14" s="1333"/>
      <c r="BT14" s="1333"/>
      <c r="BU14" s="1333"/>
      <c r="BV14" s="1333"/>
      <c r="BW14" s="1333"/>
      <c r="BX14" s="1333"/>
      <c r="BY14" s="1333"/>
      <c r="BZ14" s="1333"/>
      <c r="CA14" s="1333"/>
      <c r="CB14" s="1333"/>
      <c r="CC14" s="1333"/>
      <c r="CD14" s="1333"/>
      <c r="CE14" s="1333"/>
      <c r="CF14" s="1333"/>
      <c r="CG14" s="1333"/>
      <c r="CH14" s="1333"/>
      <c r="CI14" s="1333"/>
      <c r="CJ14" s="1333"/>
      <c r="CK14" s="1333"/>
      <c r="CL14" s="1333"/>
      <c r="CM14" s="1333"/>
      <c r="CN14" s="1333"/>
      <c r="CO14" s="1333"/>
      <c r="CP14" s="1333"/>
      <c r="CQ14" s="1333"/>
      <c r="CR14" s="1333"/>
      <c r="CS14" s="1333"/>
      <c r="CT14" s="1333"/>
      <c r="CU14" s="1333"/>
      <c r="CV14" s="1333"/>
      <c r="CW14" s="1333"/>
      <c r="CX14" s="1333"/>
      <c r="CY14" s="1333"/>
      <c r="CZ14" s="1333"/>
      <c r="DA14" s="1333"/>
      <c r="DB14" s="1333"/>
      <c r="DC14" s="1333"/>
      <c r="DD14" s="1333"/>
      <c r="DE14" s="1333"/>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267"/>
      <c r="B15" s="1333"/>
      <c r="C15" s="1333"/>
      <c r="D15" s="1333"/>
      <c r="E15" s="1333"/>
      <c r="F15" s="1333"/>
      <c r="G15" s="1333"/>
      <c r="H15" s="1333"/>
      <c r="I15" s="1333"/>
      <c r="J15" s="1333"/>
      <c r="K15" s="1333"/>
      <c r="L15" s="1333"/>
      <c r="M15" s="1333"/>
      <c r="N15" s="1333"/>
      <c r="O15" s="1333"/>
      <c r="P15" s="1333"/>
      <c r="Q15" s="1333"/>
      <c r="R15" s="1333"/>
      <c r="S15" s="1333"/>
      <c r="T15" s="1333"/>
      <c r="U15" s="1333"/>
      <c r="V15" s="1333"/>
      <c r="W15" s="1333"/>
      <c r="X15" s="1333"/>
      <c r="Y15" s="1333"/>
      <c r="Z15" s="1333"/>
      <c r="AA15" s="1333"/>
      <c r="AB15" s="1333"/>
      <c r="AC15" s="1333"/>
      <c r="AD15" s="1333"/>
      <c r="AE15" s="1333"/>
      <c r="AF15" s="1333"/>
      <c r="AG15" s="1333"/>
      <c r="AH15" s="1333"/>
      <c r="AI15" s="1333"/>
      <c r="AJ15" s="1333"/>
      <c r="AK15" s="1333"/>
      <c r="AL15" s="1333"/>
      <c r="AM15" s="1333"/>
      <c r="AN15" s="1333"/>
      <c r="AO15" s="1333"/>
      <c r="AP15" s="1333"/>
      <c r="AQ15" s="1333"/>
      <c r="AR15" s="1333"/>
      <c r="AS15" s="1333"/>
      <c r="AT15" s="1333"/>
      <c r="AU15" s="1333"/>
      <c r="AV15" s="1333"/>
      <c r="AW15" s="1333"/>
      <c r="AX15" s="1333"/>
      <c r="AY15" s="1333"/>
      <c r="AZ15" s="1333"/>
      <c r="BA15" s="1333"/>
      <c r="BB15" s="1333"/>
      <c r="BC15" s="1333"/>
      <c r="BD15" s="1333"/>
      <c r="BE15" s="1333"/>
      <c r="BF15" s="1333"/>
      <c r="BG15" s="1333"/>
      <c r="BH15" s="1333"/>
      <c r="BI15" s="1333"/>
      <c r="BJ15" s="1333"/>
      <c r="BK15" s="1333"/>
      <c r="BL15" s="1333"/>
      <c r="BM15" s="1333"/>
      <c r="BN15" s="1333"/>
      <c r="BO15" s="1333"/>
      <c r="BP15" s="1333"/>
      <c r="BQ15" s="1333"/>
      <c r="BR15" s="1333"/>
      <c r="BS15" s="1333"/>
      <c r="BT15" s="1333"/>
      <c r="BU15" s="1333"/>
      <c r="BV15" s="1333"/>
      <c r="BW15" s="1333"/>
      <c r="BX15" s="1333"/>
      <c r="BY15" s="1333"/>
      <c r="BZ15" s="1333"/>
      <c r="CA15" s="1333"/>
      <c r="CB15" s="1333"/>
      <c r="CC15" s="1333"/>
      <c r="CD15" s="1333"/>
      <c r="CE15" s="1333"/>
      <c r="CF15" s="1333"/>
      <c r="CG15" s="1333"/>
      <c r="CH15" s="1333"/>
      <c r="CI15" s="1333"/>
      <c r="CJ15" s="1333"/>
      <c r="CK15" s="1333"/>
      <c r="CL15" s="1333"/>
      <c r="CM15" s="1333"/>
      <c r="CN15" s="1333"/>
      <c r="CO15" s="1333"/>
      <c r="CP15" s="1333"/>
      <c r="CQ15" s="1333"/>
      <c r="CR15" s="1333"/>
      <c r="CS15" s="1333"/>
      <c r="CT15" s="1333"/>
      <c r="CU15" s="1333"/>
      <c r="CV15" s="1333"/>
      <c r="CW15" s="1333"/>
      <c r="CX15" s="1333"/>
      <c r="CY15" s="1333"/>
      <c r="CZ15" s="1333"/>
      <c r="DA15" s="1333"/>
      <c r="DB15" s="1333"/>
      <c r="DC15" s="1333"/>
      <c r="DD15" s="1333"/>
      <c r="DE15" s="1333"/>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267"/>
      <c r="B16" s="1333"/>
      <c r="C16" s="1333"/>
      <c r="D16" s="1333"/>
      <c r="E16" s="1333"/>
      <c r="F16" s="1333"/>
      <c r="G16" s="1333"/>
      <c r="H16" s="1333"/>
      <c r="I16" s="1333"/>
      <c r="J16" s="1333"/>
      <c r="K16" s="1333"/>
      <c r="L16" s="1333"/>
      <c r="M16" s="1333"/>
      <c r="N16" s="1333"/>
      <c r="O16" s="1333"/>
      <c r="P16" s="1333"/>
      <c r="Q16" s="1333"/>
      <c r="R16" s="1333"/>
      <c r="S16" s="1333"/>
      <c r="T16" s="1333"/>
      <c r="U16" s="1333"/>
      <c r="V16" s="1333"/>
      <c r="W16" s="1333"/>
      <c r="X16" s="1333"/>
      <c r="Y16" s="1333"/>
      <c r="Z16" s="1333"/>
      <c r="AA16" s="1333"/>
      <c r="AB16" s="1333"/>
      <c r="AC16" s="1333"/>
      <c r="AD16" s="1333"/>
      <c r="AE16" s="1333"/>
      <c r="AF16" s="1333"/>
      <c r="AG16" s="1333"/>
      <c r="AH16" s="1333"/>
      <c r="AI16" s="1333"/>
      <c r="AJ16" s="1333"/>
      <c r="AK16" s="1333"/>
      <c r="AL16" s="1333"/>
      <c r="AM16" s="1333"/>
      <c r="AN16" s="1333"/>
      <c r="AO16" s="1333"/>
      <c r="AP16" s="1333"/>
      <c r="AQ16" s="1333"/>
      <c r="AR16" s="1333"/>
      <c r="AS16" s="1333"/>
      <c r="AT16" s="1333"/>
      <c r="AU16" s="1333"/>
      <c r="AV16" s="1333"/>
      <c r="AW16" s="1333"/>
      <c r="AX16" s="1333"/>
      <c r="AY16" s="1333"/>
      <c r="AZ16" s="1333"/>
      <c r="BA16" s="1333"/>
      <c r="BB16" s="1333"/>
      <c r="BC16" s="1333"/>
      <c r="BD16" s="1333"/>
      <c r="BE16" s="1333"/>
      <c r="BF16" s="1333"/>
      <c r="BG16" s="1333"/>
      <c r="BH16" s="1333"/>
      <c r="BI16" s="1333"/>
      <c r="BJ16" s="1333"/>
      <c r="BK16" s="1333"/>
      <c r="BL16" s="1333"/>
      <c r="BM16" s="1333"/>
      <c r="BN16" s="1333"/>
      <c r="BO16" s="1333"/>
      <c r="BP16" s="1333"/>
      <c r="BQ16" s="1333"/>
      <c r="BR16" s="1333"/>
      <c r="BS16" s="1333"/>
      <c r="BT16" s="1333"/>
      <c r="BU16" s="1333"/>
      <c r="BV16" s="1333"/>
      <c r="BW16" s="1333"/>
      <c r="BX16" s="1333"/>
      <c r="BY16" s="1333"/>
      <c r="BZ16" s="1333"/>
      <c r="CA16" s="1333"/>
      <c r="CB16" s="1333"/>
      <c r="CC16" s="1333"/>
      <c r="CD16" s="1333"/>
      <c r="CE16" s="1333"/>
      <c r="CF16" s="1333"/>
      <c r="CG16" s="1333"/>
      <c r="CH16" s="1333"/>
      <c r="CI16" s="1333"/>
      <c r="CJ16" s="1333"/>
      <c r="CK16" s="1333"/>
      <c r="CL16" s="1333"/>
      <c r="CM16" s="1333"/>
      <c r="CN16" s="1333"/>
      <c r="CO16" s="1333"/>
      <c r="CP16" s="1333"/>
      <c r="CQ16" s="1333"/>
      <c r="CR16" s="1333"/>
      <c r="CS16" s="1333"/>
      <c r="CT16" s="1333"/>
      <c r="CU16" s="1333"/>
      <c r="CV16" s="1333"/>
      <c r="CW16" s="1333"/>
      <c r="CX16" s="1333"/>
      <c r="CY16" s="1333"/>
      <c r="CZ16" s="1333"/>
      <c r="DA16" s="1333"/>
      <c r="DB16" s="1333"/>
      <c r="DC16" s="1333"/>
      <c r="DD16" s="1333"/>
      <c r="DE16" s="1333"/>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267"/>
      <c r="B17" s="1333"/>
      <c r="C17" s="1333"/>
      <c r="D17" s="1333"/>
      <c r="E17" s="1333"/>
      <c r="F17" s="1333"/>
      <c r="G17" s="1333"/>
      <c r="H17" s="1333"/>
      <c r="I17" s="1333"/>
      <c r="J17" s="1333"/>
      <c r="K17" s="1333"/>
      <c r="L17" s="1333"/>
      <c r="M17" s="1333"/>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3"/>
      <c r="BC17" s="1333"/>
      <c r="BD17" s="1333"/>
      <c r="BE17" s="1333"/>
      <c r="BF17" s="1333"/>
      <c r="BG17" s="1333"/>
      <c r="BH17" s="1333"/>
      <c r="BI17" s="1333"/>
      <c r="BJ17" s="1333"/>
      <c r="BK17" s="1333"/>
      <c r="BL17" s="1333"/>
      <c r="BM17" s="1333"/>
      <c r="BN17" s="1333"/>
      <c r="BO17" s="1333"/>
      <c r="BP17" s="1333"/>
      <c r="BQ17" s="1333"/>
      <c r="BR17" s="1333"/>
      <c r="BS17" s="1333"/>
      <c r="BT17" s="1333"/>
      <c r="BU17" s="1333"/>
      <c r="BV17" s="1333"/>
      <c r="BW17" s="1333"/>
      <c r="BX17" s="1333"/>
      <c r="BY17" s="1333"/>
      <c r="BZ17" s="1333"/>
      <c r="CA17" s="1333"/>
      <c r="CB17" s="1333"/>
      <c r="CC17" s="1333"/>
      <c r="CD17" s="1333"/>
      <c r="CE17" s="1333"/>
      <c r="CF17" s="1333"/>
      <c r="CG17" s="1333"/>
      <c r="CH17" s="1333"/>
      <c r="CI17" s="1333"/>
      <c r="CJ17" s="1333"/>
      <c r="CK17" s="1333"/>
      <c r="CL17" s="1333"/>
      <c r="CM17" s="1333"/>
      <c r="CN17" s="1333"/>
      <c r="CO17" s="1333"/>
      <c r="CP17" s="1333"/>
      <c r="CQ17" s="1333"/>
      <c r="CR17" s="1333"/>
      <c r="CS17" s="1333"/>
      <c r="CT17" s="1333"/>
      <c r="CU17" s="1333"/>
      <c r="CV17" s="1333"/>
      <c r="CW17" s="1333"/>
      <c r="CX17" s="1333"/>
      <c r="CY17" s="1333"/>
      <c r="CZ17" s="1333"/>
      <c r="DA17" s="1333"/>
      <c r="DB17" s="1333"/>
      <c r="DC17" s="1333"/>
      <c r="DD17" s="1333"/>
      <c r="DE17" s="1333"/>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267"/>
      <c r="B18" s="1333"/>
      <c r="C18" s="1333"/>
      <c r="D18" s="1333"/>
      <c r="E18" s="1333"/>
      <c r="F18" s="1333"/>
      <c r="G18" s="1333"/>
      <c r="H18" s="1333"/>
      <c r="I18" s="1333"/>
      <c r="J18" s="1333"/>
      <c r="K18" s="1333"/>
      <c r="L18" s="1333"/>
      <c r="M18" s="1333"/>
      <c r="N18" s="1333"/>
      <c r="O18" s="1333"/>
      <c r="P18" s="1333"/>
      <c r="Q18" s="1333"/>
      <c r="R18" s="1333"/>
      <c r="S18" s="1333"/>
      <c r="T18" s="1333"/>
      <c r="U18" s="1333"/>
      <c r="V18" s="1333"/>
      <c r="W18" s="1333"/>
      <c r="X18" s="1333"/>
      <c r="Y18" s="1333"/>
      <c r="Z18" s="1333"/>
      <c r="AA18" s="1333"/>
      <c r="AB18" s="1333"/>
      <c r="AC18" s="1333"/>
      <c r="AD18" s="1333"/>
      <c r="AE18" s="1333"/>
      <c r="AF18" s="1333"/>
      <c r="AG18" s="1333"/>
      <c r="AH18" s="1333"/>
      <c r="AI18" s="1333"/>
      <c r="AJ18" s="1333"/>
      <c r="AK18" s="1333"/>
      <c r="AL18" s="1333"/>
      <c r="AM18" s="1333"/>
      <c r="AN18" s="1333"/>
      <c r="AO18" s="1333"/>
      <c r="AP18" s="1333"/>
      <c r="AQ18" s="1333"/>
      <c r="AR18" s="1333"/>
      <c r="AS18" s="1333"/>
      <c r="AT18" s="1333"/>
      <c r="AU18" s="1333"/>
      <c r="AV18" s="1333"/>
      <c r="AW18" s="1333"/>
      <c r="AX18" s="1333"/>
      <c r="AY18" s="1333"/>
      <c r="AZ18" s="1333"/>
      <c r="BA18" s="1333"/>
      <c r="BB18" s="1333"/>
      <c r="BC18" s="1333"/>
      <c r="BD18" s="1333"/>
      <c r="BE18" s="1333"/>
      <c r="BF18" s="1333"/>
      <c r="BG18" s="1333"/>
      <c r="BH18" s="1333"/>
      <c r="BI18" s="1333"/>
      <c r="BJ18" s="1333"/>
      <c r="BK18" s="1333"/>
      <c r="BL18" s="1333"/>
      <c r="BM18" s="1333"/>
      <c r="BN18" s="1333"/>
      <c r="BO18" s="1333"/>
      <c r="BP18" s="1333"/>
      <c r="BQ18" s="1333"/>
      <c r="BR18" s="1333"/>
      <c r="BS18" s="1333"/>
      <c r="BT18" s="1333"/>
      <c r="BU18" s="1333"/>
      <c r="BV18" s="1333"/>
      <c r="BW18" s="1333"/>
      <c r="BX18" s="1333"/>
      <c r="BY18" s="1333"/>
      <c r="BZ18" s="1333"/>
      <c r="CA18" s="1333"/>
      <c r="CB18" s="1333"/>
      <c r="CC18" s="1333"/>
      <c r="CD18" s="1333"/>
      <c r="CE18" s="1333"/>
      <c r="CF18" s="1333"/>
      <c r="CG18" s="1333"/>
      <c r="CH18" s="1333"/>
      <c r="CI18" s="1333"/>
      <c r="CJ18" s="1333"/>
      <c r="CK18" s="1333"/>
      <c r="CL18" s="1333"/>
      <c r="CM18" s="1333"/>
      <c r="CN18" s="1333"/>
      <c r="CO18" s="1333"/>
      <c r="CP18" s="1333"/>
      <c r="CQ18" s="1333"/>
      <c r="CR18" s="1333"/>
      <c r="CS18" s="1333"/>
      <c r="CT18" s="1333"/>
      <c r="CU18" s="1333"/>
      <c r="CV18" s="1333"/>
      <c r="CW18" s="1333"/>
      <c r="CX18" s="1333"/>
      <c r="CY18" s="1333"/>
      <c r="CZ18" s="1333"/>
      <c r="DA18" s="1333"/>
      <c r="DB18" s="1333"/>
      <c r="DC18" s="1333"/>
      <c r="DD18" s="1333"/>
      <c r="DE18" s="1333"/>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267"/>
      <c r="DE19" s="1267"/>
    </row>
    <row r="20" spans="1:351" ht="13" x14ac:dyDescent="0.2">
      <c r="DD20" s="1267"/>
      <c r="DE20" s="1267"/>
    </row>
    <row r="21" spans="1:351" ht="16.5" x14ac:dyDescent="0.2">
      <c r="B21" s="1332"/>
      <c r="C21" s="1328"/>
      <c r="D21" s="1328"/>
      <c r="E21" s="1328"/>
      <c r="F21" s="1328"/>
      <c r="G21" s="1328"/>
      <c r="H21" s="1328"/>
      <c r="I21" s="1328"/>
      <c r="J21" s="1328"/>
      <c r="K21" s="1328"/>
      <c r="L21" s="1328"/>
      <c r="M21" s="1328"/>
      <c r="N21" s="1331"/>
      <c r="O21" s="1328"/>
      <c r="P21" s="1328"/>
      <c r="Q21" s="1328"/>
      <c r="R21" s="1328"/>
      <c r="S21" s="1328"/>
      <c r="T21" s="1328"/>
      <c r="U21" s="1328"/>
      <c r="V21" s="1328"/>
      <c r="W21" s="1328"/>
      <c r="X21" s="1328"/>
      <c r="Y21" s="1328"/>
      <c r="Z21" s="1328"/>
      <c r="AA21" s="1328"/>
      <c r="AB21" s="1328"/>
      <c r="AC21" s="1328"/>
      <c r="AD21" s="1328"/>
      <c r="AE21" s="1328"/>
      <c r="AF21" s="1328"/>
      <c r="AG21" s="1328"/>
      <c r="AH21" s="1328"/>
      <c r="AI21" s="1328"/>
      <c r="AJ21" s="1328"/>
      <c r="AK21" s="1328"/>
      <c r="AL21" s="1328"/>
      <c r="AM21" s="1328"/>
      <c r="AN21" s="1328"/>
      <c r="AO21" s="1328"/>
      <c r="AP21" s="1328"/>
      <c r="AQ21" s="1328"/>
      <c r="AR21" s="1328"/>
      <c r="AS21" s="1328"/>
      <c r="AT21" s="1331"/>
      <c r="AU21" s="1328"/>
      <c r="AV21" s="1328"/>
      <c r="AW21" s="1328"/>
      <c r="AX21" s="1328"/>
      <c r="AY21" s="1328"/>
      <c r="AZ21" s="1328"/>
      <c r="BA21" s="1328"/>
      <c r="BB21" s="1328"/>
      <c r="BC21" s="1328"/>
      <c r="BD21" s="1328"/>
      <c r="BE21" s="1328"/>
      <c r="BF21" s="1331"/>
      <c r="BG21" s="1328"/>
      <c r="BH21" s="1328"/>
      <c r="BI21" s="1328"/>
      <c r="BJ21" s="1328"/>
      <c r="BK21" s="1328"/>
      <c r="BL21" s="1328"/>
      <c r="BM21" s="1328"/>
      <c r="BN21" s="1328"/>
      <c r="BO21" s="1328"/>
      <c r="BP21" s="1328"/>
      <c r="BQ21" s="1328"/>
      <c r="BR21" s="1331"/>
      <c r="BS21" s="1328"/>
      <c r="BT21" s="1328"/>
      <c r="BU21" s="1328"/>
      <c r="BV21" s="1328"/>
      <c r="BW21" s="1328"/>
      <c r="BX21" s="1328"/>
      <c r="BY21" s="1328"/>
      <c r="BZ21" s="1328"/>
      <c r="CA21" s="1328"/>
      <c r="CB21" s="1328"/>
      <c r="CC21" s="1328"/>
      <c r="CD21" s="1331"/>
      <c r="CE21" s="1328"/>
      <c r="CF21" s="1328"/>
      <c r="CG21" s="1328"/>
      <c r="CH21" s="1328"/>
      <c r="CI21" s="1328"/>
      <c r="CJ21" s="1328"/>
      <c r="CK21" s="1328"/>
      <c r="CL21" s="1328"/>
      <c r="CM21" s="1328"/>
      <c r="CN21" s="1328"/>
      <c r="CO21" s="1328"/>
      <c r="CP21" s="1331"/>
      <c r="CQ21" s="1328"/>
      <c r="CR21" s="1328"/>
      <c r="CS21" s="1328"/>
      <c r="CT21" s="1328"/>
      <c r="CU21" s="1328"/>
      <c r="CV21" s="1328"/>
      <c r="CW21" s="1328"/>
      <c r="CX21" s="1328"/>
      <c r="CY21" s="1328"/>
      <c r="CZ21" s="1328"/>
      <c r="DA21" s="1328"/>
      <c r="DB21" s="1331"/>
      <c r="DC21" s="1328"/>
      <c r="DD21" s="1327"/>
      <c r="DE21" s="1267"/>
      <c r="MM21" s="1330"/>
    </row>
    <row r="22" spans="1:351" ht="16.5" x14ac:dyDescent="0.2">
      <c r="B22" s="1268"/>
      <c r="MM22" s="1330"/>
    </row>
    <row r="23" spans="1:351" ht="13" x14ac:dyDescent="0.2">
      <c r="B23" s="1268"/>
    </row>
    <row r="24" spans="1:351" ht="13" x14ac:dyDescent="0.2">
      <c r="B24" s="1268"/>
    </row>
    <row r="25" spans="1:351" ht="13" x14ac:dyDescent="0.2">
      <c r="B25" s="1268"/>
    </row>
    <row r="26" spans="1:351" ht="13" x14ac:dyDescent="0.2">
      <c r="B26" s="1268"/>
    </row>
    <row r="27" spans="1:351" ht="13" x14ac:dyDescent="0.2">
      <c r="B27" s="1268"/>
    </row>
    <row r="28" spans="1:351" ht="13" x14ac:dyDescent="0.2">
      <c r="B28" s="1268"/>
    </row>
    <row r="29" spans="1:351" ht="13" x14ac:dyDescent="0.2">
      <c r="B29" s="1268"/>
    </row>
    <row r="30" spans="1:351" ht="13" x14ac:dyDescent="0.2">
      <c r="B30" s="1268"/>
    </row>
    <row r="31" spans="1:351" ht="13" x14ac:dyDescent="0.2">
      <c r="B31" s="1268"/>
    </row>
    <row r="32" spans="1:351" ht="13" x14ac:dyDescent="0.2">
      <c r="B32" s="1268"/>
    </row>
    <row r="33" spans="2:109" ht="13" x14ac:dyDescent="0.2">
      <c r="B33" s="1268"/>
    </row>
    <row r="34" spans="2:109" ht="13" x14ac:dyDescent="0.2">
      <c r="B34" s="1268"/>
    </row>
    <row r="35" spans="2:109" ht="13" x14ac:dyDescent="0.2">
      <c r="B35" s="1268"/>
    </row>
    <row r="36" spans="2:109" ht="13" x14ac:dyDescent="0.2">
      <c r="B36" s="1268"/>
    </row>
    <row r="37" spans="2:109" ht="13" x14ac:dyDescent="0.2">
      <c r="B37" s="1268"/>
    </row>
    <row r="38" spans="2:109" ht="13" x14ac:dyDescent="0.2">
      <c r="B38" s="1268"/>
    </row>
    <row r="39" spans="2:109" ht="13" x14ac:dyDescent="0.2">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 x14ac:dyDescent="0.2">
      <c r="B40" s="1309"/>
      <c r="DD40" s="1309"/>
      <c r="DE40" s="1267"/>
    </row>
    <row r="41" spans="2:109" ht="16.5" x14ac:dyDescent="0.2">
      <c r="B41" s="1329" t="s">
        <v>611</v>
      </c>
      <c r="C41" s="1328"/>
      <c r="D41" s="1328"/>
      <c r="E41" s="1328"/>
      <c r="F41" s="1328"/>
      <c r="G41" s="1328"/>
      <c r="H41" s="1328"/>
      <c r="I41" s="1328"/>
      <c r="J41" s="1328"/>
      <c r="K41" s="1328"/>
      <c r="L41" s="1328"/>
      <c r="M41" s="1328"/>
      <c r="N41" s="1328"/>
      <c r="O41" s="1328"/>
      <c r="P41" s="1328"/>
      <c r="Q41" s="1328"/>
      <c r="R41" s="1328"/>
      <c r="S41" s="1328"/>
      <c r="T41" s="1328"/>
      <c r="U41" s="1328"/>
      <c r="V41" s="1328"/>
      <c r="W41" s="1328"/>
      <c r="X41" s="1328"/>
      <c r="Y41" s="1328"/>
      <c r="Z41" s="1328"/>
      <c r="AA41" s="1328"/>
      <c r="AB41" s="1328"/>
      <c r="AC41" s="1328"/>
      <c r="AD41" s="1328"/>
      <c r="AE41" s="1328"/>
      <c r="AF41" s="1328"/>
      <c r="AG41" s="1328"/>
      <c r="AH41" s="1328"/>
      <c r="AI41" s="1328"/>
      <c r="AJ41" s="1328"/>
      <c r="AK41" s="1328"/>
      <c r="AL41" s="1328"/>
      <c r="AM41" s="1328"/>
      <c r="AN41" s="1328"/>
      <c r="AO41" s="1328"/>
      <c r="AP41" s="1328"/>
      <c r="AQ41" s="1328"/>
      <c r="AR41" s="1328"/>
      <c r="AS41" s="1328"/>
      <c r="AT41" s="1328"/>
      <c r="AU41" s="1328"/>
      <c r="AV41" s="1328"/>
      <c r="AW41" s="1328"/>
      <c r="AX41" s="1328"/>
      <c r="AY41" s="1328"/>
      <c r="AZ41" s="1328"/>
      <c r="BA41" s="1328"/>
      <c r="BB41" s="1328"/>
      <c r="BC41" s="1328"/>
      <c r="BD41" s="1328"/>
      <c r="BE41" s="1328"/>
      <c r="BF41" s="1328"/>
      <c r="BG41" s="1328"/>
      <c r="BH41" s="1328"/>
      <c r="BI41" s="1328"/>
      <c r="BJ41" s="1328"/>
      <c r="BK41" s="1328"/>
      <c r="BL41" s="1328"/>
      <c r="BM41" s="1328"/>
      <c r="BN41" s="1328"/>
      <c r="BO41" s="1328"/>
      <c r="BP41" s="1328"/>
      <c r="BQ41" s="1328"/>
      <c r="BR41" s="1328"/>
      <c r="BS41" s="1328"/>
      <c r="BT41" s="1328"/>
      <c r="BU41" s="1328"/>
      <c r="BV41" s="1328"/>
      <c r="BW41" s="1328"/>
      <c r="BX41" s="1328"/>
      <c r="BY41" s="1328"/>
      <c r="BZ41" s="1328"/>
      <c r="CA41" s="1328"/>
      <c r="CB41" s="1328"/>
      <c r="CC41" s="1328"/>
      <c r="CD41" s="1328"/>
      <c r="CE41" s="1328"/>
      <c r="CF41" s="1328"/>
      <c r="CG41" s="1328"/>
      <c r="CH41" s="1328"/>
      <c r="CI41" s="1328"/>
      <c r="CJ41" s="1328"/>
      <c r="CK41" s="1328"/>
      <c r="CL41" s="1328"/>
      <c r="CM41" s="1328"/>
      <c r="CN41" s="1328"/>
      <c r="CO41" s="1328"/>
      <c r="CP41" s="1328"/>
      <c r="CQ41" s="1328"/>
      <c r="CR41" s="1328"/>
      <c r="CS41" s="1328"/>
      <c r="CT41" s="1328"/>
      <c r="CU41" s="1328"/>
      <c r="CV41" s="1328"/>
      <c r="CW41" s="1328"/>
      <c r="CX41" s="1328"/>
      <c r="CY41" s="1328"/>
      <c r="CZ41" s="1328"/>
      <c r="DA41" s="1328"/>
      <c r="DB41" s="1328"/>
      <c r="DC41" s="1328"/>
      <c r="DD41" s="1327"/>
    </row>
    <row r="42" spans="2:109" ht="13" x14ac:dyDescent="0.2">
      <c r="B42" s="1268"/>
      <c r="G42" s="1305"/>
      <c r="I42" s="1304"/>
      <c r="J42" s="1304"/>
      <c r="K42" s="1304"/>
      <c r="AM42" s="1305"/>
      <c r="AN42" s="1305" t="s">
        <v>607</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2">
      <c r="B43" s="1268"/>
      <c r="AN43" s="1303" t="s">
        <v>610</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5"/>
    </row>
    <row r="44" spans="2:109" ht="13" x14ac:dyDescent="0.2">
      <c r="B44" s="1268"/>
      <c r="AN44" s="1324"/>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2"/>
    </row>
    <row r="45" spans="2:109" ht="13" x14ac:dyDescent="0.2">
      <c r="B45" s="1268"/>
      <c r="AN45" s="1324"/>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2"/>
    </row>
    <row r="46" spans="2:109" ht="13" x14ac:dyDescent="0.2">
      <c r="B46" s="1268"/>
      <c r="AN46" s="1324"/>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2"/>
    </row>
    <row r="47" spans="2:109" ht="13" x14ac:dyDescent="0.2">
      <c r="B47" s="1268"/>
      <c r="AN47" s="1321"/>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19"/>
    </row>
    <row r="48" spans="2:109" ht="13" x14ac:dyDescent="0.2">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 x14ac:dyDescent="0.2">
      <c r="B49" s="1268"/>
      <c r="AN49" s="1267" t="s">
        <v>605</v>
      </c>
    </row>
    <row r="50" spans="1:109" ht="13" x14ac:dyDescent="0.2">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548</v>
      </c>
      <c r="BQ50" s="1277"/>
      <c r="BR50" s="1277"/>
      <c r="BS50" s="1277"/>
      <c r="BT50" s="1277"/>
      <c r="BU50" s="1277"/>
      <c r="BV50" s="1277"/>
      <c r="BW50" s="1277"/>
      <c r="BX50" s="1277" t="s">
        <v>549</v>
      </c>
      <c r="BY50" s="1277"/>
      <c r="BZ50" s="1277"/>
      <c r="CA50" s="1277"/>
      <c r="CB50" s="1277"/>
      <c r="CC50" s="1277"/>
      <c r="CD50" s="1277"/>
      <c r="CE50" s="1277"/>
      <c r="CF50" s="1277" t="s">
        <v>550</v>
      </c>
      <c r="CG50" s="1277"/>
      <c r="CH50" s="1277"/>
      <c r="CI50" s="1277"/>
      <c r="CJ50" s="1277"/>
      <c r="CK50" s="1277"/>
      <c r="CL50" s="1277"/>
      <c r="CM50" s="1277"/>
      <c r="CN50" s="1277" t="s">
        <v>551</v>
      </c>
      <c r="CO50" s="1277"/>
      <c r="CP50" s="1277"/>
      <c r="CQ50" s="1277"/>
      <c r="CR50" s="1277"/>
      <c r="CS50" s="1277"/>
      <c r="CT50" s="1277"/>
      <c r="CU50" s="1277"/>
      <c r="CV50" s="1277" t="s">
        <v>552</v>
      </c>
      <c r="CW50" s="1277"/>
      <c r="CX50" s="1277"/>
      <c r="CY50" s="1277"/>
      <c r="CZ50" s="1277"/>
      <c r="DA50" s="1277"/>
      <c r="DB50" s="1277"/>
      <c r="DC50" s="1277"/>
    </row>
    <row r="51" spans="1:109" ht="13.5" customHeight="1" x14ac:dyDescent="0.2">
      <c r="B51" s="1268"/>
      <c r="G51" s="1284"/>
      <c r="H51" s="1284"/>
      <c r="I51" s="1318"/>
      <c r="J51" s="1318"/>
      <c r="K51" s="1283"/>
      <c r="L51" s="1283"/>
      <c r="M51" s="1283"/>
      <c r="N51" s="1283"/>
      <c r="AM51" s="1282"/>
      <c r="AN51" s="1276" t="s">
        <v>604</v>
      </c>
      <c r="AO51" s="1276"/>
      <c r="AP51" s="1276"/>
      <c r="AQ51" s="1276"/>
      <c r="AR51" s="1276"/>
      <c r="AS51" s="1276"/>
      <c r="AT51" s="1276"/>
      <c r="AU51" s="1276"/>
      <c r="AV51" s="1276"/>
      <c r="AW51" s="1276"/>
      <c r="AX51" s="1276"/>
      <c r="AY51" s="1276"/>
      <c r="AZ51" s="1276"/>
      <c r="BA51" s="1276"/>
      <c r="BB51" s="1276" t="s">
        <v>602</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317"/>
      <c r="BY51" s="1275"/>
      <c r="BZ51" s="1275"/>
      <c r="CA51" s="1275"/>
      <c r="CB51" s="1275"/>
      <c r="CC51" s="1275"/>
      <c r="CD51" s="1275"/>
      <c r="CE51" s="1275"/>
      <c r="CF51" s="1275">
        <v>64.400000000000006</v>
      </c>
      <c r="CG51" s="1275"/>
      <c r="CH51" s="1275"/>
      <c r="CI51" s="1275"/>
      <c r="CJ51" s="1275"/>
      <c r="CK51" s="1275"/>
      <c r="CL51" s="1275"/>
      <c r="CM51" s="1275"/>
      <c r="CN51" s="1275">
        <v>73.8</v>
      </c>
      <c r="CO51" s="1275"/>
      <c r="CP51" s="1275"/>
      <c r="CQ51" s="1275"/>
      <c r="CR51" s="1275"/>
      <c r="CS51" s="1275"/>
      <c r="CT51" s="1275"/>
      <c r="CU51" s="1275"/>
      <c r="CV51" s="1317"/>
      <c r="CW51" s="1275"/>
      <c r="CX51" s="1275"/>
      <c r="CY51" s="1275"/>
      <c r="CZ51" s="1275"/>
      <c r="DA51" s="1275"/>
      <c r="DB51" s="1275"/>
      <c r="DC51" s="1275"/>
    </row>
    <row r="52" spans="1:109" ht="13" x14ac:dyDescent="0.2">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 x14ac:dyDescent="0.2">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609</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317"/>
      <c r="BY53" s="1275"/>
      <c r="BZ53" s="1275"/>
      <c r="CA53" s="1275"/>
      <c r="CB53" s="1275"/>
      <c r="CC53" s="1275"/>
      <c r="CD53" s="1275"/>
      <c r="CE53" s="1275"/>
      <c r="CF53" s="1275">
        <v>58.8</v>
      </c>
      <c r="CG53" s="1275"/>
      <c r="CH53" s="1275"/>
      <c r="CI53" s="1275"/>
      <c r="CJ53" s="1275"/>
      <c r="CK53" s="1275"/>
      <c r="CL53" s="1275"/>
      <c r="CM53" s="1275"/>
      <c r="CN53" s="1275">
        <v>59.4</v>
      </c>
      <c r="CO53" s="1275"/>
      <c r="CP53" s="1275"/>
      <c r="CQ53" s="1275"/>
      <c r="CR53" s="1275"/>
      <c r="CS53" s="1275"/>
      <c r="CT53" s="1275"/>
      <c r="CU53" s="1275"/>
      <c r="CV53" s="1317"/>
      <c r="CW53" s="1275"/>
      <c r="CX53" s="1275"/>
      <c r="CY53" s="1275"/>
      <c r="CZ53" s="1275"/>
      <c r="DA53" s="1275"/>
      <c r="DB53" s="1275"/>
      <c r="DC53" s="1275"/>
    </row>
    <row r="54" spans="1:109" ht="13" x14ac:dyDescent="0.2">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 x14ac:dyDescent="0.2">
      <c r="A55" s="1304"/>
      <c r="B55" s="1268"/>
      <c r="G55" s="1280"/>
      <c r="H55" s="1280"/>
      <c r="I55" s="1280"/>
      <c r="J55" s="1280"/>
      <c r="K55" s="1283"/>
      <c r="L55" s="1283"/>
      <c r="M55" s="1283"/>
      <c r="N55" s="1283"/>
      <c r="AN55" s="1277" t="s">
        <v>603</v>
      </c>
      <c r="AO55" s="1277"/>
      <c r="AP55" s="1277"/>
      <c r="AQ55" s="1277"/>
      <c r="AR55" s="1277"/>
      <c r="AS55" s="1277"/>
      <c r="AT55" s="1277"/>
      <c r="AU55" s="1277"/>
      <c r="AV55" s="1277"/>
      <c r="AW55" s="1277"/>
      <c r="AX55" s="1277"/>
      <c r="AY55" s="1277"/>
      <c r="AZ55" s="1277"/>
      <c r="BA55" s="1277"/>
      <c r="BB55" s="1276" t="s">
        <v>602</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317"/>
      <c r="BY55" s="1275"/>
      <c r="BZ55" s="1275"/>
      <c r="CA55" s="1275"/>
      <c r="CB55" s="1275"/>
      <c r="CC55" s="1275"/>
      <c r="CD55" s="1275"/>
      <c r="CE55" s="1275"/>
      <c r="CF55" s="1275">
        <v>38.5</v>
      </c>
      <c r="CG55" s="1275"/>
      <c r="CH55" s="1275"/>
      <c r="CI55" s="1275"/>
      <c r="CJ55" s="1275"/>
      <c r="CK55" s="1275"/>
      <c r="CL55" s="1275"/>
      <c r="CM55" s="1275"/>
      <c r="CN55" s="1275">
        <v>32.799999999999997</v>
      </c>
      <c r="CO55" s="1275"/>
      <c r="CP55" s="1275"/>
      <c r="CQ55" s="1275"/>
      <c r="CR55" s="1275"/>
      <c r="CS55" s="1275"/>
      <c r="CT55" s="1275"/>
      <c r="CU55" s="1275"/>
      <c r="CV55" s="1317"/>
      <c r="CW55" s="1275"/>
      <c r="CX55" s="1275"/>
      <c r="CY55" s="1275"/>
      <c r="CZ55" s="1275"/>
      <c r="DA55" s="1275"/>
      <c r="DB55" s="1275"/>
      <c r="DC55" s="1275"/>
    </row>
    <row r="56" spans="1:109" ht="13" x14ac:dyDescent="0.2">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 x14ac:dyDescent="0.2">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609</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317"/>
      <c r="BY57" s="1275"/>
      <c r="BZ57" s="1275"/>
      <c r="CA57" s="1275"/>
      <c r="CB57" s="1275"/>
      <c r="CC57" s="1275"/>
      <c r="CD57" s="1275"/>
      <c r="CE57" s="1275"/>
      <c r="CF57" s="1275">
        <v>57.6</v>
      </c>
      <c r="CG57" s="1275"/>
      <c r="CH57" s="1275"/>
      <c r="CI57" s="1275"/>
      <c r="CJ57" s="1275"/>
      <c r="CK57" s="1275"/>
      <c r="CL57" s="1275"/>
      <c r="CM57" s="1275"/>
      <c r="CN57" s="1275">
        <v>58.9</v>
      </c>
      <c r="CO57" s="1275"/>
      <c r="CP57" s="1275"/>
      <c r="CQ57" s="1275"/>
      <c r="CR57" s="1275"/>
      <c r="CS57" s="1275"/>
      <c r="CT57" s="1275"/>
      <c r="CU57" s="1275"/>
      <c r="CV57" s="1317"/>
      <c r="CW57" s="1275"/>
      <c r="CX57" s="1275"/>
      <c r="CY57" s="1275"/>
      <c r="CZ57" s="1275"/>
      <c r="DA57" s="1275"/>
      <c r="DB57" s="1275"/>
      <c r="DC57" s="1275"/>
      <c r="DD57" s="1315"/>
      <c r="DE57" s="1310"/>
    </row>
    <row r="58" spans="1:109" s="1304" customFormat="1" ht="13" x14ac:dyDescent="0.2">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 x14ac:dyDescent="0.2">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 x14ac:dyDescent="0.2">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 x14ac:dyDescent="0.2">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 x14ac:dyDescent="0.2">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6.5" x14ac:dyDescent="0.2">
      <c r="B63" s="1308" t="s">
        <v>608</v>
      </c>
    </row>
    <row r="64" spans="1:109" ht="13" x14ac:dyDescent="0.2">
      <c r="B64" s="1268"/>
      <c r="G64" s="1305"/>
      <c r="I64" s="1307"/>
      <c r="J64" s="1307"/>
      <c r="K64" s="1307"/>
      <c r="L64" s="1307"/>
      <c r="M64" s="1307"/>
      <c r="N64" s="1306"/>
      <c r="AM64" s="1305"/>
      <c r="AN64" s="1305" t="s">
        <v>607</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 customHeight="1" x14ac:dyDescent="0.2">
      <c r="B65" s="1268"/>
      <c r="AN65" s="1303" t="s">
        <v>606</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 x14ac:dyDescent="0.2">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 x14ac:dyDescent="0.2">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 x14ac:dyDescent="0.2">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 x14ac:dyDescent="0.2">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 x14ac:dyDescent="0.2">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 x14ac:dyDescent="0.2">
      <c r="B71" s="1268"/>
      <c r="G71" s="1290"/>
      <c r="I71" s="1293"/>
      <c r="J71" s="1292"/>
      <c r="K71" s="1292"/>
      <c r="L71" s="1291"/>
      <c r="M71" s="1292"/>
      <c r="N71" s="1291"/>
      <c r="AM71" s="1290"/>
      <c r="AN71" s="1267" t="s">
        <v>605</v>
      </c>
    </row>
    <row r="72" spans="2:107" ht="13" x14ac:dyDescent="0.2">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548</v>
      </c>
      <c r="BQ72" s="1277"/>
      <c r="BR72" s="1277"/>
      <c r="BS72" s="1277"/>
      <c r="BT72" s="1277"/>
      <c r="BU72" s="1277"/>
      <c r="BV72" s="1277"/>
      <c r="BW72" s="1277"/>
      <c r="BX72" s="1277" t="s">
        <v>549</v>
      </c>
      <c r="BY72" s="1277"/>
      <c r="BZ72" s="1277"/>
      <c r="CA72" s="1277"/>
      <c r="CB72" s="1277"/>
      <c r="CC72" s="1277"/>
      <c r="CD72" s="1277"/>
      <c r="CE72" s="1277"/>
      <c r="CF72" s="1277" t="s">
        <v>550</v>
      </c>
      <c r="CG72" s="1277"/>
      <c r="CH72" s="1277"/>
      <c r="CI72" s="1277"/>
      <c r="CJ72" s="1277"/>
      <c r="CK72" s="1277"/>
      <c r="CL72" s="1277"/>
      <c r="CM72" s="1277"/>
      <c r="CN72" s="1277" t="s">
        <v>551</v>
      </c>
      <c r="CO72" s="1277"/>
      <c r="CP72" s="1277"/>
      <c r="CQ72" s="1277"/>
      <c r="CR72" s="1277"/>
      <c r="CS72" s="1277"/>
      <c r="CT72" s="1277"/>
      <c r="CU72" s="1277"/>
      <c r="CV72" s="1277" t="s">
        <v>552</v>
      </c>
      <c r="CW72" s="1277"/>
      <c r="CX72" s="1277"/>
      <c r="CY72" s="1277"/>
      <c r="CZ72" s="1277"/>
      <c r="DA72" s="1277"/>
      <c r="DB72" s="1277"/>
      <c r="DC72" s="1277"/>
    </row>
    <row r="73" spans="2:107" ht="13" x14ac:dyDescent="0.2">
      <c r="B73" s="1268"/>
      <c r="G73" s="1284"/>
      <c r="H73" s="1284"/>
      <c r="I73" s="1284"/>
      <c r="J73" s="1284"/>
      <c r="K73" s="1281"/>
      <c r="L73" s="1281"/>
      <c r="M73" s="1281"/>
      <c r="N73" s="1281"/>
      <c r="AM73" s="1282"/>
      <c r="AN73" s="1276" t="s">
        <v>604</v>
      </c>
      <c r="AO73" s="1276"/>
      <c r="AP73" s="1276"/>
      <c r="AQ73" s="1276"/>
      <c r="AR73" s="1276"/>
      <c r="AS73" s="1276"/>
      <c r="AT73" s="1276"/>
      <c r="AU73" s="1276"/>
      <c r="AV73" s="1276"/>
      <c r="AW73" s="1276"/>
      <c r="AX73" s="1276"/>
      <c r="AY73" s="1276"/>
      <c r="AZ73" s="1276"/>
      <c r="BA73" s="1276"/>
      <c r="BB73" s="1276" t="s">
        <v>602</v>
      </c>
      <c r="BC73" s="1276"/>
      <c r="BD73" s="1276"/>
      <c r="BE73" s="1276"/>
      <c r="BF73" s="1276"/>
      <c r="BG73" s="1276"/>
      <c r="BH73" s="1276"/>
      <c r="BI73" s="1276"/>
      <c r="BJ73" s="1276"/>
      <c r="BK73" s="1276"/>
      <c r="BL73" s="1276"/>
      <c r="BM73" s="1276"/>
      <c r="BN73" s="1276"/>
      <c r="BO73" s="1276"/>
      <c r="BP73" s="1275">
        <v>92.1</v>
      </c>
      <c r="BQ73" s="1275"/>
      <c r="BR73" s="1275"/>
      <c r="BS73" s="1275"/>
      <c r="BT73" s="1275"/>
      <c r="BU73" s="1275"/>
      <c r="BV73" s="1275"/>
      <c r="BW73" s="1275"/>
      <c r="BX73" s="1275">
        <v>68.400000000000006</v>
      </c>
      <c r="BY73" s="1275"/>
      <c r="BZ73" s="1275"/>
      <c r="CA73" s="1275"/>
      <c r="CB73" s="1275"/>
      <c r="CC73" s="1275"/>
      <c r="CD73" s="1275"/>
      <c r="CE73" s="1275"/>
      <c r="CF73" s="1275">
        <v>64.400000000000006</v>
      </c>
      <c r="CG73" s="1275"/>
      <c r="CH73" s="1275"/>
      <c r="CI73" s="1275"/>
      <c r="CJ73" s="1275"/>
      <c r="CK73" s="1275"/>
      <c r="CL73" s="1275"/>
      <c r="CM73" s="1275"/>
      <c r="CN73" s="1275">
        <v>73.8</v>
      </c>
      <c r="CO73" s="1275"/>
      <c r="CP73" s="1275"/>
      <c r="CQ73" s="1275"/>
      <c r="CR73" s="1275"/>
      <c r="CS73" s="1275"/>
      <c r="CT73" s="1275"/>
      <c r="CU73" s="1275"/>
      <c r="CV73" s="1275">
        <v>89.1</v>
      </c>
      <c r="CW73" s="1275"/>
      <c r="CX73" s="1275"/>
      <c r="CY73" s="1275"/>
      <c r="CZ73" s="1275"/>
      <c r="DA73" s="1275"/>
      <c r="DB73" s="1275"/>
      <c r="DC73" s="1275"/>
    </row>
    <row r="74" spans="2:107" ht="13" x14ac:dyDescent="0.2">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 x14ac:dyDescent="0.2">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601</v>
      </c>
      <c r="BC75" s="1276"/>
      <c r="BD75" s="1276"/>
      <c r="BE75" s="1276"/>
      <c r="BF75" s="1276"/>
      <c r="BG75" s="1276"/>
      <c r="BH75" s="1276"/>
      <c r="BI75" s="1276"/>
      <c r="BJ75" s="1276"/>
      <c r="BK75" s="1276"/>
      <c r="BL75" s="1276"/>
      <c r="BM75" s="1276"/>
      <c r="BN75" s="1276"/>
      <c r="BO75" s="1276"/>
      <c r="BP75" s="1275">
        <v>13.2</v>
      </c>
      <c r="BQ75" s="1275"/>
      <c r="BR75" s="1275"/>
      <c r="BS75" s="1275"/>
      <c r="BT75" s="1275"/>
      <c r="BU75" s="1275"/>
      <c r="BV75" s="1275"/>
      <c r="BW75" s="1275"/>
      <c r="BX75" s="1275">
        <v>11.6</v>
      </c>
      <c r="BY75" s="1275"/>
      <c r="BZ75" s="1275"/>
      <c r="CA75" s="1275"/>
      <c r="CB75" s="1275"/>
      <c r="CC75" s="1275"/>
      <c r="CD75" s="1275"/>
      <c r="CE75" s="1275"/>
      <c r="CF75" s="1275">
        <v>11.3</v>
      </c>
      <c r="CG75" s="1275"/>
      <c r="CH75" s="1275"/>
      <c r="CI75" s="1275"/>
      <c r="CJ75" s="1275"/>
      <c r="CK75" s="1275"/>
      <c r="CL75" s="1275"/>
      <c r="CM75" s="1275"/>
      <c r="CN75" s="1275">
        <v>10.9</v>
      </c>
      <c r="CO75" s="1275"/>
      <c r="CP75" s="1275"/>
      <c r="CQ75" s="1275"/>
      <c r="CR75" s="1275"/>
      <c r="CS75" s="1275"/>
      <c r="CT75" s="1275"/>
      <c r="CU75" s="1275"/>
      <c r="CV75" s="1275">
        <v>10.6</v>
      </c>
      <c r="CW75" s="1275"/>
      <c r="CX75" s="1275"/>
      <c r="CY75" s="1275"/>
      <c r="CZ75" s="1275"/>
      <c r="DA75" s="1275"/>
      <c r="DB75" s="1275"/>
      <c r="DC75" s="1275"/>
    </row>
    <row r="76" spans="2:107" ht="13" x14ac:dyDescent="0.2">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 x14ac:dyDescent="0.2">
      <c r="B77" s="1268"/>
      <c r="G77" s="1280"/>
      <c r="H77" s="1280"/>
      <c r="I77" s="1280"/>
      <c r="J77" s="1280"/>
      <c r="K77" s="1281"/>
      <c r="L77" s="1281"/>
      <c r="M77" s="1281"/>
      <c r="N77" s="1281"/>
      <c r="AN77" s="1277" t="s">
        <v>603</v>
      </c>
      <c r="AO77" s="1277"/>
      <c r="AP77" s="1277"/>
      <c r="AQ77" s="1277"/>
      <c r="AR77" s="1277"/>
      <c r="AS77" s="1277"/>
      <c r="AT77" s="1277"/>
      <c r="AU77" s="1277"/>
      <c r="AV77" s="1277"/>
      <c r="AW77" s="1277"/>
      <c r="AX77" s="1277"/>
      <c r="AY77" s="1277"/>
      <c r="AZ77" s="1277"/>
      <c r="BA77" s="1277"/>
      <c r="BB77" s="1276" t="s">
        <v>602</v>
      </c>
      <c r="BC77" s="1276"/>
      <c r="BD77" s="1276"/>
      <c r="BE77" s="1276"/>
      <c r="BF77" s="1276"/>
      <c r="BG77" s="1276"/>
      <c r="BH77" s="1276"/>
      <c r="BI77" s="1276"/>
      <c r="BJ77" s="1276"/>
      <c r="BK77" s="1276"/>
      <c r="BL77" s="1276"/>
      <c r="BM77" s="1276"/>
      <c r="BN77" s="1276"/>
      <c r="BO77" s="1276"/>
      <c r="BP77" s="1275">
        <v>10.199999999999999</v>
      </c>
      <c r="BQ77" s="1275"/>
      <c r="BR77" s="1275"/>
      <c r="BS77" s="1275"/>
      <c r="BT77" s="1275"/>
      <c r="BU77" s="1275"/>
      <c r="BV77" s="1275"/>
      <c r="BW77" s="1275"/>
      <c r="BX77" s="1275">
        <v>20.2</v>
      </c>
      <c r="BY77" s="1275"/>
      <c r="BZ77" s="1275"/>
      <c r="CA77" s="1275"/>
      <c r="CB77" s="1275"/>
      <c r="CC77" s="1275"/>
      <c r="CD77" s="1275"/>
      <c r="CE77" s="1275"/>
      <c r="CF77" s="1275">
        <v>38.5</v>
      </c>
      <c r="CG77" s="1275"/>
      <c r="CH77" s="1275"/>
      <c r="CI77" s="1275"/>
      <c r="CJ77" s="1275"/>
      <c r="CK77" s="1275"/>
      <c r="CL77" s="1275"/>
      <c r="CM77" s="1275"/>
      <c r="CN77" s="1275">
        <v>32.799999999999997</v>
      </c>
      <c r="CO77" s="1275"/>
      <c r="CP77" s="1275"/>
      <c r="CQ77" s="1275"/>
      <c r="CR77" s="1275"/>
      <c r="CS77" s="1275"/>
      <c r="CT77" s="1275"/>
      <c r="CU77" s="1275"/>
      <c r="CV77" s="1275">
        <v>20.9</v>
      </c>
      <c r="CW77" s="1275"/>
      <c r="CX77" s="1275"/>
      <c r="CY77" s="1275"/>
      <c r="CZ77" s="1275"/>
      <c r="DA77" s="1275"/>
      <c r="DB77" s="1275"/>
      <c r="DC77" s="1275"/>
    </row>
    <row r="78" spans="2:107" ht="13" x14ac:dyDescent="0.2">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 x14ac:dyDescent="0.2">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601</v>
      </c>
      <c r="BC79" s="1276"/>
      <c r="BD79" s="1276"/>
      <c r="BE79" s="1276"/>
      <c r="BF79" s="1276"/>
      <c r="BG79" s="1276"/>
      <c r="BH79" s="1276"/>
      <c r="BI79" s="1276"/>
      <c r="BJ79" s="1276"/>
      <c r="BK79" s="1276"/>
      <c r="BL79" s="1276"/>
      <c r="BM79" s="1276"/>
      <c r="BN79" s="1276"/>
      <c r="BO79" s="1276"/>
      <c r="BP79" s="1275">
        <v>9.1</v>
      </c>
      <c r="BQ79" s="1275"/>
      <c r="BR79" s="1275"/>
      <c r="BS79" s="1275"/>
      <c r="BT79" s="1275"/>
      <c r="BU79" s="1275"/>
      <c r="BV79" s="1275"/>
      <c r="BW79" s="1275"/>
      <c r="BX79" s="1275">
        <v>9.3000000000000007</v>
      </c>
      <c r="BY79" s="1275"/>
      <c r="BZ79" s="1275"/>
      <c r="CA79" s="1275"/>
      <c r="CB79" s="1275"/>
      <c r="CC79" s="1275"/>
      <c r="CD79" s="1275"/>
      <c r="CE79" s="1275"/>
      <c r="CF79" s="1275">
        <v>9.1999999999999993</v>
      </c>
      <c r="CG79" s="1275"/>
      <c r="CH79" s="1275"/>
      <c r="CI79" s="1275"/>
      <c r="CJ79" s="1275"/>
      <c r="CK79" s="1275"/>
      <c r="CL79" s="1275"/>
      <c r="CM79" s="1275"/>
      <c r="CN79" s="1275">
        <v>9.1</v>
      </c>
      <c r="CO79" s="1275"/>
      <c r="CP79" s="1275"/>
      <c r="CQ79" s="1275"/>
      <c r="CR79" s="1275"/>
      <c r="CS79" s="1275"/>
      <c r="CT79" s="1275"/>
      <c r="CU79" s="1275"/>
      <c r="CV79" s="1275">
        <v>9.1</v>
      </c>
      <c r="CW79" s="1275"/>
      <c r="CX79" s="1275"/>
      <c r="CY79" s="1275"/>
      <c r="CZ79" s="1275"/>
      <c r="DA79" s="1275"/>
      <c r="DB79" s="1275"/>
      <c r="DC79" s="1275"/>
    </row>
    <row r="80" spans="2:107" ht="13" x14ac:dyDescent="0.2">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 x14ac:dyDescent="0.2">
      <c r="B81" s="1268"/>
    </row>
    <row r="82" spans="2:109" ht="16.5" x14ac:dyDescent="0.2">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 x14ac:dyDescent="0.2">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 x14ac:dyDescent="0.2">
      <c r="DD84" s="1267"/>
      <c r="DE84" s="1267"/>
    </row>
    <row r="85" spans="2:109" ht="13" x14ac:dyDescent="0.2">
      <c r="DD85" s="1267"/>
      <c r="DE85" s="1267"/>
    </row>
    <row r="86" spans="2:109" ht="13" hidden="1" x14ac:dyDescent="0.2">
      <c r="DD86" s="1267"/>
      <c r="DE86" s="1267"/>
    </row>
    <row r="87" spans="2:109" ht="13" hidden="1" x14ac:dyDescent="0.2">
      <c r="K87" s="1270"/>
      <c r="AQ87" s="1270"/>
      <c r="BC87" s="1270"/>
      <c r="BO87" s="1270"/>
      <c r="CA87" s="1270"/>
      <c r="CM87" s="1270"/>
      <c r="CY87" s="1270"/>
      <c r="DD87" s="1267"/>
      <c r="DE87" s="1267"/>
    </row>
    <row r="88" spans="2:109" ht="13" hidden="1" x14ac:dyDescent="0.2">
      <c r="DD88" s="1267"/>
      <c r="DE88" s="1267"/>
    </row>
    <row r="89" spans="2:109" ht="13" hidden="1" x14ac:dyDescent="0.2">
      <c r="DD89" s="1267"/>
      <c r="DE89" s="1267"/>
    </row>
    <row r="90" spans="2:109" ht="13" hidden="1" x14ac:dyDescent="0.2">
      <c r="DD90" s="1267"/>
      <c r="DE90" s="1267"/>
    </row>
    <row r="91" spans="2:109" ht="13" hidden="1" x14ac:dyDescent="0.2">
      <c r="DD91" s="1267"/>
      <c r="DE91" s="1267"/>
    </row>
    <row r="92" spans="2:109" ht="13.5" hidden="1" customHeight="1" x14ac:dyDescent="0.2">
      <c r="DD92" s="1267"/>
      <c r="DE92" s="1267"/>
    </row>
    <row r="93" spans="2:109" ht="13.5" hidden="1" customHeight="1" x14ac:dyDescent="0.2">
      <c r="DD93" s="1267"/>
      <c r="DE93" s="1267"/>
    </row>
    <row r="94" spans="2:109" ht="13.5" hidden="1" customHeight="1" x14ac:dyDescent="0.2">
      <c r="DD94" s="1267"/>
      <c r="DE94" s="1267"/>
    </row>
    <row r="95" spans="2:109" ht="13.5" hidden="1" customHeight="1" x14ac:dyDescent="0.2">
      <c r="DD95" s="1267"/>
      <c r="DE95" s="1267"/>
    </row>
    <row r="96" spans="2:109" ht="13.5" hidden="1" customHeight="1" x14ac:dyDescent="0.2">
      <c r="DD96" s="1267"/>
      <c r="DE96" s="1267"/>
    </row>
    <row r="97" spans="108:109" ht="13.5" hidden="1" customHeight="1" x14ac:dyDescent="0.2">
      <c r="DD97" s="1267"/>
      <c r="DE97" s="1267"/>
    </row>
    <row r="98" spans="108:109" ht="13.5" hidden="1" customHeight="1" x14ac:dyDescent="0.2">
      <c r="DD98" s="1267"/>
      <c r="DE98" s="1267"/>
    </row>
    <row r="99" spans="108:109" ht="13.5" hidden="1" customHeight="1" x14ac:dyDescent="0.2">
      <c r="DD99" s="1267"/>
      <c r="DE99" s="1267"/>
    </row>
    <row r="100" spans="108:109" ht="13.5" hidden="1" customHeight="1" x14ac:dyDescent="0.2">
      <c r="DD100" s="1267"/>
      <c r="DE100" s="1267"/>
    </row>
    <row r="101" spans="108:109" ht="13.5" hidden="1" customHeight="1" x14ac:dyDescent="0.2">
      <c r="DD101" s="1267"/>
      <c r="DE101" s="1267"/>
    </row>
    <row r="102" spans="108:109" ht="13.5" hidden="1" customHeight="1" x14ac:dyDescent="0.2">
      <c r="DD102" s="1267"/>
      <c r="DE102" s="1267"/>
    </row>
    <row r="103" spans="108:109" ht="13.5" hidden="1" customHeight="1" x14ac:dyDescent="0.2">
      <c r="DD103" s="1267"/>
      <c r="DE103" s="1267"/>
    </row>
    <row r="104" spans="108:109" ht="13.5" hidden="1" customHeight="1" x14ac:dyDescent="0.2">
      <c r="DD104" s="1267"/>
      <c r="DE104" s="1267"/>
    </row>
    <row r="105" spans="108:109" ht="13.5" hidden="1" customHeight="1" x14ac:dyDescent="0.2">
      <c r="DD105" s="1267"/>
      <c r="DE105" s="1267"/>
    </row>
    <row r="106" spans="108:109" ht="13.5" hidden="1" customHeight="1" x14ac:dyDescent="0.2">
      <c r="DD106" s="1267"/>
      <c r="DE106" s="1267"/>
    </row>
    <row r="107" spans="108:109" ht="13.5" hidden="1" customHeight="1" x14ac:dyDescent="0.2">
      <c r="DD107" s="1267"/>
      <c r="DE107" s="1267"/>
    </row>
    <row r="108" spans="108:109" ht="13.5" hidden="1" customHeight="1" x14ac:dyDescent="0.2">
      <c r="DD108" s="1267"/>
      <c r="DE108" s="1267"/>
    </row>
    <row r="109" spans="108:109" ht="13.5" hidden="1" customHeight="1" x14ac:dyDescent="0.2">
      <c r="DD109" s="1267"/>
      <c r="DE109" s="1267"/>
    </row>
    <row r="110" spans="108:109" ht="13.5" hidden="1" customHeight="1" x14ac:dyDescent="0.2">
      <c r="DD110" s="1267"/>
      <c r="DE110" s="1267"/>
    </row>
    <row r="111" spans="108:109" ht="13.5" hidden="1" customHeight="1" x14ac:dyDescent="0.2">
      <c r="DD111" s="1267"/>
      <c r="DE111" s="1267"/>
    </row>
    <row r="112" spans="108:109" ht="13.5" hidden="1" customHeight="1" x14ac:dyDescent="0.2">
      <c r="DD112" s="1267"/>
      <c r="DE112" s="1267"/>
    </row>
    <row r="113" spans="108:109" ht="13.5" hidden="1" customHeight="1" x14ac:dyDescent="0.2">
      <c r="DD113" s="1267"/>
      <c r="DE113" s="1267"/>
    </row>
    <row r="114" spans="108:109" ht="13.5" hidden="1" customHeight="1" x14ac:dyDescent="0.2">
      <c r="DD114" s="1267"/>
      <c r="DE114" s="1267"/>
    </row>
    <row r="115" spans="108:109" ht="13.5" hidden="1" customHeight="1" x14ac:dyDescent="0.2">
      <c r="DD115" s="1267"/>
      <c r="DE115" s="1267"/>
    </row>
    <row r="116" spans="108:109" ht="13.5" hidden="1" customHeight="1" x14ac:dyDescent="0.2">
      <c r="DD116" s="1267"/>
      <c r="DE116" s="1267"/>
    </row>
    <row r="117" spans="108:109" ht="13.5" hidden="1" customHeight="1" x14ac:dyDescent="0.2">
      <c r="DD117" s="1267"/>
      <c r="DE117" s="1267"/>
    </row>
    <row r="118" spans="108:109" ht="13.5" hidden="1" customHeight="1" x14ac:dyDescent="0.2">
      <c r="DD118" s="1267"/>
      <c r="DE118" s="1267"/>
    </row>
    <row r="119" spans="108:109" ht="13.5" hidden="1" customHeight="1" x14ac:dyDescent="0.2">
      <c r="DD119" s="1267"/>
      <c r="DE119" s="1267"/>
    </row>
    <row r="120" spans="108:109" ht="13.5" hidden="1" customHeight="1" x14ac:dyDescent="0.2">
      <c r="DD120" s="1267"/>
      <c r="DE120" s="1267"/>
    </row>
    <row r="121" spans="108:109" ht="13.5" hidden="1" customHeight="1" x14ac:dyDescent="0.2">
      <c r="DD121" s="1267"/>
      <c r="DE121" s="1267"/>
    </row>
    <row r="122" spans="108:109" ht="13.5" hidden="1" customHeight="1" x14ac:dyDescent="0.2">
      <c r="DD122" s="1267"/>
      <c r="DE122" s="1267"/>
    </row>
    <row r="123" spans="108:109" ht="13.5" hidden="1" customHeight="1" x14ac:dyDescent="0.2">
      <c r="DD123" s="1267"/>
      <c r="DE123" s="1267"/>
    </row>
    <row r="124" spans="108:109" ht="13.5" hidden="1" customHeight="1" x14ac:dyDescent="0.2">
      <c r="DD124" s="1267"/>
      <c r="DE124" s="1267"/>
    </row>
    <row r="125" spans="108:109" ht="13.5" hidden="1" customHeight="1" x14ac:dyDescent="0.2">
      <c r="DD125" s="1267"/>
      <c r="DE125" s="1267"/>
    </row>
    <row r="126" spans="108:109" ht="13.5" hidden="1" customHeight="1" x14ac:dyDescent="0.2">
      <c r="DD126" s="1267"/>
      <c r="DE126" s="1267"/>
    </row>
    <row r="127" spans="108:109" ht="13.5" hidden="1" customHeight="1" x14ac:dyDescent="0.2">
      <c r="DD127" s="1267"/>
      <c r="DE127" s="1267"/>
    </row>
    <row r="128" spans="108:109" ht="13.5" hidden="1" customHeight="1" x14ac:dyDescent="0.2">
      <c r="DD128" s="1267"/>
      <c r="DE128" s="1267"/>
    </row>
    <row r="129" spans="108:109" ht="13.5" hidden="1" customHeight="1" x14ac:dyDescent="0.2">
      <c r="DD129" s="1267"/>
      <c r="DE129" s="1267"/>
    </row>
    <row r="130" spans="108:109" ht="13.5" hidden="1" customHeight="1" x14ac:dyDescent="0.2">
      <c r="DD130" s="1267"/>
      <c r="DE130" s="1267"/>
    </row>
    <row r="131" spans="108:109" ht="13.5" hidden="1" customHeight="1" x14ac:dyDescent="0.2">
      <c r="DD131" s="1267"/>
      <c r="DE131" s="1267"/>
    </row>
    <row r="132" spans="108:109" ht="13.5" hidden="1" customHeight="1" x14ac:dyDescent="0.2">
      <c r="DD132" s="1267"/>
      <c r="DE132" s="1267"/>
    </row>
    <row r="133" spans="108:109" ht="13.5" hidden="1" customHeight="1" x14ac:dyDescent="0.2">
      <c r="DD133" s="1267"/>
      <c r="DE133" s="1267"/>
    </row>
    <row r="134" spans="108:109" ht="13.5" hidden="1" customHeight="1" x14ac:dyDescent="0.2">
      <c r="DD134" s="1267"/>
      <c r="DE134" s="1267"/>
    </row>
    <row r="135" spans="108:109" ht="13.5" hidden="1" customHeight="1" x14ac:dyDescent="0.2">
      <c r="DD135" s="1267"/>
      <c r="DE135" s="1267"/>
    </row>
    <row r="136" spans="108:109" ht="13.5" hidden="1" customHeight="1" x14ac:dyDescent="0.2">
      <c r="DD136" s="1267"/>
      <c r="DE136" s="1267"/>
    </row>
    <row r="137" spans="108:109" ht="13.5" hidden="1" customHeight="1" x14ac:dyDescent="0.2">
      <c r="DD137" s="1267"/>
      <c r="DE137" s="1267"/>
    </row>
    <row r="138" spans="108:109" ht="13.5" hidden="1" customHeight="1" x14ac:dyDescent="0.2">
      <c r="DD138" s="1267"/>
      <c r="DE138" s="1267"/>
    </row>
    <row r="139" spans="108:109" ht="13.5" hidden="1" customHeight="1" x14ac:dyDescent="0.2">
      <c r="DD139" s="1267"/>
      <c r="DE139" s="1267"/>
    </row>
    <row r="140" spans="108:109" ht="13.5" hidden="1" customHeight="1" x14ac:dyDescent="0.2">
      <c r="DD140" s="1267"/>
      <c r="DE140" s="1267"/>
    </row>
    <row r="141" spans="108:109" ht="13.5" hidden="1" customHeight="1" x14ac:dyDescent="0.2">
      <c r="DD141" s="1267"/>
      <c r="DE141" s="1267"/>
    </row>
    <row r="142" spans="108:109" ht="13.5" hidden="1" customHeight="1" x14ac:dyDescent="0.2">
      <c r="DD142" s="1267"/>
      <c r="DE142" s="1267"/>
    </row>
    <row r="143" spans="108:109" ht="13.5" hidden="1" customHeight="1" x14ac:dyDescent="0.2">
      <c r="DD143" s="1267"/>
      <c r="DE143" s="1267"/>
    </row>
    <row r="144" spans="108:109" ht="13.5" hidden="1" customHeight="1" x14ac:dyDescent="0.2">
      <c r="DD144" s="1267"/>
      <c r="DE144" s="1267"/>
    </row>
    <row r="145" spans="108:109" ht="13.5" hidden="1" customHeight="1" x14ac:dyDescent="0.2">
      <c r="DD145" s="1267"/>
      <c r="DE145" s="1267"/>
    </row>
    <row r="146" spans="108:109" ht="13.5" hidden="1" customHeight="1" x14ac:dyDescent="0.2">
      <c r="DD146" s="1267"/>
      <c r="DE146" s="1267"/>
    </row>
    <row r="147" spans="108:109" ht="13.5" hidden="1" customHeight="1" x14ac:dyDescent="0.2">
      <c r="DD147" s="1267"/>
      <c r="DE147" s="1267"/>
    </row>
    <row r="148" spans="108:109" ht="13.5" hidden="1" customHeight="1" x14ac:dyDescent="0.2">
      <c r="DD148" s="1267"/>
      <c r="DE148" s="1267"/>
    </row>
    <row r="149" spans="108:109" ht="13.5" hidden="1" customHeight="1" x14ac:dyDescent="0.2">
      <c r="DD149" s="1267"/>
      <c r="DE149" s="1267"/>
    </row>
    <row r="150" spans="108:109" ht="13.5" hidden="1" customHeight="1" x14ac:dyDescent="0.2">
      <c r="DD150" s="1267"/>
      <c r="DE150" s="1267"/>
    </row>
    <row r="151" spans="108:109" ht="13.5" hidden="1" customHeight="1" x14ac:dyDescent="0.2">
      <c r="DD151" s="1267"/>
      <c r="DE151" s="1267"/>
    </row>
    <row r="152" spans="108:109" ht="13.5" hidden="1" customHeight="1" x14ac:dyDescent="0.2">
      <c r="DD152" s="1267"/>
      <c r="DE152" s="1267"/>
    </row>
    <row r="153" spans="108:109" ht="13.5" hidden="1" customHeight="1" x14ac:dyDescent="0.2">
      <c r="DD153" s="1267"/>
      <c r="DE153" s="1267"/>
    </row>
    <row r="154" spans="108:109" ht="13.5" hidden="1" customHeight="1" x14ac:dyDescent="0.2">
      <c r="DD154" s="1267"/>
      <c r="DE154" s="1267"/>
    </row>
    <row r="155" spans="108:109" ht="13.5" hidden="1" customHeight="1" x14ac:dyDescent="0.2">
      <c r="DD155" s="1267"/>
      <c r="DE155" s="1267"/>
    </row>
    <row r="156" spans="108:109" ht="13.5" hidden="1" customHeight="1" x14ac:dyDescent="0.2">
      <c r="DD156" s="1267"/>
      <c r="DE156" s="1267"/>
    </row>
    <row r="157" spans="108:109" ht="13.5" hidden="1" customHeight="1" x14ac:dyDescent="0.2">
      <c r="DD157" s="1267"/>
      <c r="DE157" s="1267"/>
    </row>
    <row r="158" spans="108:109" ht="13.5" hidden="1" customHeight="1" x14ac:dyDescent="0.2">
      <c r="DD158" s="1267"/>
      <c r="DE158" s="1267"/>
    </row>
    <row r="159" spans="108:109" ht="13.5" hidden="1" customHeight="1" x14ac:dyDescent="0.2">
      <c r="DD159" s="1267"/>
      <c r="DE159" s="1267"/>
    </row>
    <row r="160" spans="108:109" ht="13.5" hidden="1" customHeight="1" x14ac:dyDescent="0.2">
      <c r="DD160" s="1267"/>
      <c r="DE160" s="12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nJPzDbyq9nskztBsgxhN7fGtar0NgjaoU/kbs8xkk1bFiAJpWu23u2Y1+wpb85od31IQPgHRnmf7RrKql9Xl4w==" saltValue="ZXikO0cBZw7A955c6vLAE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7" zoomScale="50" zoomScaleNormal="50" zoomScaleSheetLayoutView="70" workbookViewId="0">
      <selection activeCell="AN43" sqref="AN43:DC47"/>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kic/YtmfnN+AITFfThC76/RlQoDHr3quhoQTbnTuNUoTsH5x/PjJl1vXfuqUSDuwy636JwMz+12IFpsIpgNUg==" saltValue="xZNhlBIdG/AlmXoITIRW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3" zoomScale="70" zoomScaleNormal="70" zoomScaleSheetLayoutView="55" workbookViewId="0">
      <selection activeCell="BI22" sqref="BI2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d0YxM+M0KHfS/fKkydyO3MC4C9DffBwJrVirBBFm8l0Zd7d2RgSDa3yAkcNxQX5JA3N4CveY8sdbH/bSoXrVA==" saltValue="BHG0Gcrlq7QugYeY88l2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545</v>
      </c>
      <c r="G2" s="156"/>
      <c r="H2" s="157"/>
    </row>
    <row r="3" spans="1:8" x14ac:dyDescent="0.2">
      <c r="A3" s="153" t="s">
        <v>538</v>
      </c>
      <c r="B3" s="158"/>
      <c r="C3" s="159"/>
      <c r="D3" s="160">
        <v>23115</v>
      </c>
      <c r="E3" s="161"/>
      <c r="F3" s="162">
        <v>91837</v>
      </c>
      <c r="G3" s="163"/>
      <c r="H3" s="164"/>
    </row>
    <row r="4" spans="1:8" x14ac:dyDescent="0.2">
      <c r="A4" s="165"/>
      <c r="B4" s="166"/>
      <c r="C4" s="167"/>
      <c r="D4" s="168">
        <v>15051</v>
      </c>
      <c r="E4" s="169"/>
      <c r="F4" s="170">
        <v>54439</v>
      </c>
      <c r="G4" s="171"/>
      <c r="H4" s="172"/>
    </row>
    <row r="5" spans="1:8" x14ac:dyDescent="0.2">
      <c r="A5" s="153" t="s">
        <v>540</v>
      </c>
      <c r="B5" s="158"/>
      <c r="C5" s="159"/>
      <c r="D5" s="160">
        <v>26616</v>
      </c>
      <c r="E5" s="161"/>
      <c r="F5" s="162">
        <v>106092</v>
      </c>
      <c r="G5" s="163"/>
      <c r="H5" s="164"/>
    </row>
    <row r="6" spans="1:8" x14ac:dyDescent="0.2">
      <c r="A6" s="165"/>
      <c r="B6" s="166"/>
      <c r="C6" s="167"/>
      <c r="D6" s="168">
        <v>18460</v>
      </c>
      <c r="E6" s="169"/>
      <c r="F6" s="170">
        <v>44299</v>
      </c>
      <c r="G6" s="171"/>
      <c r="H6" s="172"/>
    </row>
    <row r="7" spans="1:8" x14ac:dyDescent="0.2">
      <c r="A7" s="153" t="s">
        <v>541</v>
      </c>
      <c r="B7" s="158"/>
      <c r="C7" s="159"/>
      <c r="D7" s="160">
        <v>50800</v>
      </c>
      <c r="E7" s="161"/>
      <c r="F7" s="162">
        <v>78903</v>
      </c>
      <c r="G7" s="163"/>
      <c r="H7" s="164"/>
    </row>
    <row r="8" spans="1:8" x14ac:dyDescent="0.2">
      <c r="A8" s="165"/>
      <c r="B8" s="166"/>
      <c r="C8" s="167"/>
      <c r="D8" s="168">
        <v>40919</v>
      </c>
      <c r="E8" s="169"/>
      <c r="F8" s="170">
        <v>49201</v>
      </c>
      <c r="G8" s="171"/>
      <c r="H8" s="172"/>
    </row>
    <row r="9" spans="1:8" x14ac:dyDescent="0.2">
      <c r="A9" s="153" t="s">
        <v>542</v>
      </c>
      <c r="B9" s="158"/>
      <c r="C9" s="159"/>
      <c r="D9" s="160">
        <v>57408</v>
      </c>
      <c r="E9" s="161"/>
      <c r="F9" s="162">
        <v>82993</v>
      </c>
      <c r="G9" s="163"/>
      <c r="H9" s="164"/>
    </row>
    <row r="10" spans="1:8" x14ac:dyDescent="0.2">
      <c r="A10" s="165"/>
      <c r="B10" s="166"/>
      <c r="C10" s="167"/>
      <c r="D10" s="168">
        <v>49108</v>
      </c>
      <c r="E10" s="169"/>
      <c r="F10" s="170">
        <v>46787</v>
      </c>
      <c r="G10" s="171"/>
      <c r="H10" s="172"/>
    </row>
    <row r="11" spans="1:8" x14ac:dyDescent="0.2">
      <c r="A11" s="153" t="s">
        <v>543</v>
      </c>
      <c r="B11" s="158"/>
      <c r="C11" s="159"/>
      <c r="D11" s="160">
        <v>116474</v>
      </c>
      <c r="E11" s="161"/>
      <c r="F11" s="162">
        <v>108252</v>
      </c>
      <c r="G11" s="163"/>
      <c r="H11" s="164"/>
    </row>
    <row r="12" spans="1:8" x14ac:dyDescent="0.2">
      <c r="A12" s="165"/>
      <c r="B12" s="166"/>
      <c r="C12" s="173"/>
      <c r="D12" s="168">
        <v>66397</v>
      </c>
      <c r="E12" s="169"/>
      <c r="F12" s="170">
        <v>50321</v>
      </c>
      <c r="G12" s="171"/>
      <c r="H12" s="172"/>
    </row>
    <row r="13" spans="1:8" x14ac:dyDescent="0.2">
      <c r="A13" s="153"/>
      <c r="B13" s="158"/>
      <c r="C13" s="174"/>
      <c r="D13" s="175">
        <v>54883</v>
      </c>
      <c r="E13" s="176"/>
      <c r="F13" s="177">
        <v>93615</v>
      </c>
      <c r="G13" s="178"/>
      <c r="H13" s="164"/>
    </row>
    <row r="14" spans="1:8" x14ac:dyDescent="0.2">
      <c r="A14" s="165"/>
      <c r="B14" s="166"/>
      <c r="C14" s="167"/>
      <c r="D14" s="168">
        <v>37987</v>
      </c>
      <c r="E14" s="169"/>
      <c r="F14" s="170">
        <v>49009</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4.83</v>
      </c>
      <c r="C19" s="179">
        <f>ROUND(VALUE(SUBSTITUTE(実質収支比率等に係る経年分析!G$48,"▲","-")),2)</f>
        <v>3.75</v>
      </c>
      <c r="D19" s="179">
        <f>ROUND(VALUE(SUBSTITUTE(実質収支比率等に係る経年分析!H$48,"▲","-")),2)</f>
        <v>1.76</v>
      </c>
      <c r="E19" s="179">
        <f>ROUND(VALUE(SUBSTITUTE(実質収支比率等に係る経年分析!I$48,"▲","-")),2)</f>
        <v>2.3199999999999998</v>
      </c>
      <c r="F19" s="179">
        <f>ROUND(VALUE(SUBSTITUTE(実質収支比率等に係る経年分析!J$48,"▲","-")),2)</f>
        <v>1.92</v>
      </c>
    </row>
    <row r="20" spans="1:11" x14ac:dyDescent="0.2">
      <c r="A20" s="179" t="s">
        <v>55</v>
      </c>
      <c r="B20" s="179">
        <f>ROUND(VALUE(SUBSTITUTE(実質収支比率等に係る経年分析!F$47,"▲","-")),2)</f>
        <v>20.78</v>
      </c>
      <c r="C20" s="179">
        <f>ROUND(VALUE(SUBSTITUTE(実質収支比率等に係る経年分析!G$47,"▲","-")),2)</f>
        <v>25.6</v>
      </c>
      <c r="D20" s="179">
        <f>ROUND(VALUE(SUBSTITUTE(実質収支比率等に係る経年分析!H$47,"▲","-")),2)</f>
        <v>26.02</v>
      </c>
      <c r="E20" s="179">
        <f>ROUND(VALUE(SUBSTITUTE(実質収支比率等に係る経年分析!I$47,"▲","-")),2)</f>
        <v>22.22</v>
      </c>
      <c r="F20" s="179">
        <f>ROUND(VALUE(SUBSTITUTE(実質収支比率等に係る経年分析!J$47,"▲","-")),2)</f>
        <v>20.239999999999998</v>
      </c>
    </row>
    <row r="21" spans="1:11" x14ac:dyDescent="0.2">
      <c r="A21" s="179" t="s">
        <v>56</v>
      </c>
      <c r="B21" s="179">
        <f>IF(ISNUMBER(VALUE(SUBSTITUTE(実質収支比率等に係る経年分析!F$49,"▲","-"))),ROUND(VALUE(SUBSTITUTE(実質収支比率等に係る経年分析!F$49,"▲","-")),2),NA())</f>
        <v>2.0499999999999998</v>
      </c>
      <c r="C21" s="179">
        <f>IF(ISNUMBER(VALUE(SUBSTITUTE(実質収支比率等に係る経年分析!G$49,"▲","-"))),ROUND(VALUE(SUBSTITUTE(実質収支比率等に係る経年分析!G$49,"▲","-")),2),NA())</f>
        <v>4.4400000000000004</v>
      </c>
      <c r="D21" s="179">
        <f>IF(ISNUMBER(VALUE(SUBSTITUTE(実質収支比率等に係る経年分析!H$49,"▲","-"))),ROUND(VALUE(SUBSTITUTE(実質収支比率等に係る経年分析!H$49,"▲","-")),2),NA())</f>
        <v>-2</v>
      </c>
      <c r="E21" s="179">
        <f>IF(ISNUMBER(VALUE(SUBSTITUTE(実質収支比率等に係る経年分析!I$49,"▲","-"))),ROUND(VALUE(SUBSTITUTE(実質収支比率等に係る経年分析!I$49,"▲","-")),2),NA())</f>
        <v>-3.45</v>
      </c>
      <c r="F21" s="179">
        <f>IF(ISNUMBER(VALUE(SUBSTITUTE(実質収支比率等に係る経年分析!J$49,"▲","-"))),ROUND(VALUE(SUBSTITUTE(実質収支比率等に係る経年分析!J$49,"▲","-")),2),NA())</f>
        <v>-3.21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学校給食特別会計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x14ac:dyDescent="0.2">
      <c r="A31" s="180" t="str">
        <f>IF(連結実質赤字比率に係る赤字・黒字の構成分析!C$39="",NA(),連結実質赤字比率に係る赤字・黒字の構成分析!C$39)</f>
        <v>介護保険事業特別会計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0.64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2.0099999999999998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2.57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0.93</v>
      </c>
    </row>
    <row r="32" spans="1:11" x14ac:dyDescent="0.2">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1.1200000000000001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0.57999999999999996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1.22</v>
      </c>
    </row>
    <row r="33" spans="1:16" x14ac:dyDescent="0.2">
      <c r="A33" s="180" t="str">
        <f>IF(連結実質赤字比率に係る赤字・黒字の構成分析!C$37="",NA(),連結実質赤字比率に係る赤字・黒字の構成分析!C$37)</f>
        <v>土地開発事業会計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2.0099999999999998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1.63</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3.73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1.91</v>
      </c>
    </row>
    <row r="35" spans="1:16" x14ac:dyDescent="0.2">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2.2200000000000002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2.72</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11.97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14.59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18.34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650</v>
      </c>
      <c r="E42" s="181"/>
      <c r="F42" s="181"/>
      <c r="G42" s="181">
        <f>'実質公債費比率（分子）の構造'!L$52</f>
        <v>614</v>
      </c>
      <c r="H42" s="181"/>
      <c r="I42" s="181"/>
      <c r="J42" s="181">
        <f>'実質公債費比率（分子）の構造'!M$52</f>
        <v>600</v>
      </c>
      <c r="K42" s="181"/>
      <c r="L42" s="181"/>
      <c r="M42" s="181">
        <f>'実質公債費比率（分子）の構造'!N$52</f>
        <v>545</v>
      </c>
      <c r="N42" s="181"/>
      <c r="O42" s="181"/>
      <c r="P42" s="181">
        <f>'実質公債費比率（分子）の構造'!O$52</f>
        <v>478</v>
      </c>
    </row>
    <row r="43" spans="1:16" x14ac:dyDescent="0.2">
      <c r="A43" s="181" t="s">
        <v>64</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2">
      <c r="A44" s="181" t="s">
        <v>65</v>
      </c>
      <c r="B44" s="181">
        <f>'実質公債費比率（分子）の構造'!K$50</f>
        <v>23</v>
      </c>
      <c r="C44" s="181"/>
      <c r="D44" s="181"/>
      <c r="E44" s="181">
        <f>'実質公債費比率（分子）の構造'!L$50</f>
        <v>19</v>
      </c>
      <c r="F44" s="181"/>
      <c r="G44" s="181"/>
      <c r="H44" s="181">
        <f>'実質公債費比率（分子）の構造'!M$50</f>
        <v>15</v>
      </c>
      <c r="I44" s="181"/>
      <c r="J44" s="181"/>
      <c r="K44" s="181">
        <f>'実質公債費比率（分子）の構造'!N$50</f>
        <v>14</v>
      </c>
      <c r="L44" s="181"/>
      <c r="M44" s="181"/>
      <c r="N44" s="181">
        <f>'実質公債費比率（分子）の構造'!O$50</f>
        <v>24</v>
      </c>
      <c r="O44" s="181"/>
      <c r="P44" s="181"/>
    </row>
    <row r="45" spans="1:16" x14ac:dyDescent="0.2">
      <c r="A45" s="181" t="s">
        <v>66</v>
      </c>
      <c r="B45" s="181">
        <f>'実質公債費比率（分子）の構造'!K$49</f>
        <v>162</v>
      </c>
      <c r="C45" s="181"/>
      <c r="D45" s="181"/>
      <c r="E45" s="181">
        <f>'実質公債費比率（分子）の構造'!L$49</f>
        <v>162</v>
      </c>
      <c r="F45" s="181"/>
      <c r="G45" s="181"/>
      <c r="H45" s="181">
        <f>'実質公債費比率（分子）の構造'!M$49</f>
        <v>161</v>
      </c>
      <c r="I45" s="181"/>
      <c r="J45" s="181"/>
      <c r="K45" s="181">
        <f>'実質公債費比率（分子）の構造'!N$49</f>
        <v>130</v>
      </c>
      <c r="L45" s="181"/>
      <c r="M45" s="181"/>
      <c r="N45" s="181">
        <f>'実質公債費比率（分子）の構造'!O$49</f>
        <v>42</v>
      </c>
      <c r="O45" s="181"/>
      <c r="P45" s="181"/>
    </row>
    <row r="46" spans="1:16" x14ac:dyDescent="0.2">
      <c r="A46" s="181" t="s">
        <v>67</v>
      </c>
      <c r="B46" s="181">
        <f>'実質公債費比率（分子）の構造'!K$48</f>
        <v>109</v>
      </c>
      <c r="C46" s="181"/>
      <c r="D46" s="181"/>
      <c r="E46" s="181">
        <f>'実質公債費比率（分子）の構造'!L$48</f>
        <v>123</v>
      </c>
      <c r="F46" s="181"/>
      <c r="G46" s="181"/>
      <c r="H46" s="181">
        <f>'実質公債費比率（分子）の構造'!M$48</f>
        <v>137</v>
      </c>
      <c r="I46" s="181"/>
      <c r="J46" s="181"/>
      <c r="K46" s="181">
        <f>'実質公債費比率（分子）の構造'!N$48</f>
        <v>145</v>
      </c>
      <c r="L46" s="181"/>
      <c r="M46" s="181"/>
      <c r="N46" s="181">
        <f>'実質公債費比率（分子）の構造'!O$48</f>
        <v>139</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717</v>
      </c>
      <c r="C49" s="181"/>
      <c r="D49" s="181"/>
      <c r="E49" s="181">
        <f>'実質公債費比率（分子）の構造'!L$45</f>
        <v>644</v>
      </c>
      <c r="F49" s="181"/>
      <c r="G49" s="181"/>
      <c r="H49" s="181">
        <f>'実質公債費比率（分子）の構造'!M$45</f>
        <v>658</v>
      </c>
      <c r="I49" s="181"/>
      <c r="J49" s="181"/>
      <c r="K49" s="181">
        <f>'実質公債費比率（分子）の構造'!N$45</f>
        <v>603</v>
      </c>
      <c r="L49" s="181"/>
      <c r="M49" s="181"/>
      <c r="N49" s="181">
        <f>'実質公債費比率（分子）の構造'!O$45</f>
        <v>562</v>
      </c>
      <c r="O49" s="181"/>
      <c r="P49" s="181"/>
    </row>
    <row r="50" spans="1:16" x14ac:dyDescent="0.2">
      <c r="A50" s="181" t="s">
        <v>71</v>
      </c>
      <c r="B50" s="181" t="e">
        <f>NA()</f>
        <v>#N/A</v>
      </c>
      <c r="C50" s="181">
        <f>IF(ISNUMBER('実質公債費比率（分子）の構造'!K$53),'実質公債費比率（分子）の構造'!K$53,NA())</f>
        <v>361</v>
      </c>
      <c r="D50" s="181" t="e">
        <f>NA()</f>
        <v>#N/A</v>
      </c>
      <c r="E50" s="181" t="e">
        <f>NA()</f>
        <v>#N/A</v>
      </c>
      <c r="F50" s="181">
        <f>IF(ISNUMBER('実質公債費比率（分子）の構造'!L$53),'実質公債費比率（分子）の構造'!L$53,NA())</f>
        <v>334</v>
      </c>
      <c r="G50" s="181" t="e">
        <f>NA()</f>
        <v>#N/A</v>
      </c>
      <c r="H50" s="181" t="e">
        <f>NA()</f>
        <v>#N/A</v>
      </c>
      <c r="I50" s="181">
        <f>IF(ISNUMBER('実質公債費比率（分子）の構造'!M$53),'実質公債費比率（分子）の構造'!M$53,NA())</f>
        <v>371</v>
      </c>
      <c r="J50" s="181" t="e">
        <f>NA()</f>
        <v>#N/A</v>
      </c>
      <c r="K50" s="181" t="e">
        <f>NA()</f>
        <v>#N/A</v>
      </c>
      <c r="L50" s="181">
        <f>IF(ISNUMBER('実質公債費比率（分子）の構造'!N$53),'実質公債費比率（分子）の構造'!N$53,NA())</f>
        <v>347</v>
      </c>
      <c r="M50" s="181" t="e">
        <f>NA()</f>
        <v>#N/A</v>
      </c>
      <c r="N50" s="181" t="e">
        <f>NA()</f>
        <v>#N/A</v>
      </c>
      <c r="O50" s="181">
        <f>IF(ISNUMBER('実質公債費比率（分子）の構造'!O$53),'実質公債費比率（分子）の構造'!O$53,NA())</f>
        <v>289</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5801</v>
      </c>
      <c r="E56" s="180"/>
      <c r="F56" s="180"/>
      <c r="G56" s="180">
        <f>'将来負担比率（分子）の構造'!J$52</f>
        <v>5634</v>
      </c>
      <c r="H56" s="180"/>
      <c r="I56" s="180"/>
      <c r="J56" s="180">
        <f>'将来負担比率（分子）の構造'!K$52</f>
        <v>5576</v>
      </c>
      <c r="K56" s="180"/>
      <c r="L56" s="180"/>
      <c r="M56" s="180">
        <f>'将来負担比率（分子）の構造'!L$52</f>
        <v>5433</v>
      </c>
      <c r="N56" s="180"/>
      <c r="O56" s="180"/>
      <c r="P56" s="180">
        <f>'将来負担比率（分子）の構造'!M$52</f>
        <v>5775</v>
      </c>
    </row>
    <row r="57" spans="1:16" x14ac:dyDescent="0.2">
      <c r="A57" s="180" t="s">
        <v>42</v>
      </c>
      <c r="B57" s="180"/>
      <c r="C57" s="180"/>
      <c r="D57" s="180">
        <f>'将来負担比率（分子）の構造'!I$51</f>
        <v>17</v>
      </c>
      <c r="E57" s="180"/>
      <c r="F57" s="180"/>
      <c r="G57" s="180">
        <f>'将来負担比率（分子）の構造'!J$51</f>
        <v>12</v>
      </c>
      <c r="H57" s="180"/>
      <c r="I57" s="180"/>
      <c r="J57" s="180">
        <f>'将来負担比率（分子）の構造'!K$51</f>
        <v>7</v>
      </c>
      <c r="K57" s="180"/>
      <c r="L57" s="180"/>
      <c r="M57" s="180">
        <f>'将来負担比率（分子）の構造'!L$51</f>
        <v>5</v>
      </c>
      <c r="N57" s="180"/>
      <c r="O57" s="180"/>
      <c r="P57" s="180">
        <f>'将来負担比率（分子）の構造'!M$51</f>
        <v>2</v>
      </c>
    </row>
    <row r="58" spans="1:16" x14ac:dyDescent="0.2">
      <c r="A58" s="180" t="s">
        <v>41</v>
      </c>
      <c r="B58" s="180"/>
      <c r="C58" s="180"/>
      <c r="D58" s="180">
        <f>'将来負担比率（分子）の構造'!I$50</f>
        <v>1244</v>
      </c>
      <c r="E58" s="180"/>
      <c r="F58" s="180"/>
      <c r="G58" s="180">
        <f>'将来負担比率（分子）の構造'!J$50</f>
        <v>1660</v>
      </c>
      <c r="H58" s="180"/>
      <c r="I58" s="180"/>
      <c r="J58" s="180">
        <f>'将来負担比率（分子）の構造'!K$50</f>
        <v>1773</v>
      </c>
      <c r="K58" s="180"/>
      <c r="L58" s="180"/>
      <c r="M58" s="180">
        <f>'将来負担比率（分子）の構造'!L$50</f>
        <v>1866</v>
      </c>
      <c r="N58" s="180"/>
      <c r="O58" s="180"/>
      <c r="P58" s="180">
        <f>'将来負担比率（分子）の構造'!M$50</f>
        <v>1891</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1162</v>
      </c>
      <c r="C62" s="180"/>
      <c r="D62" s="180"/>
      <c r="E62" s="180">
        <f>'将来負担比率（分子）の構造'!J$45</f>
        <v>1056</v>
      </c>
      <c r="F62" s="180"/>
      <c r="G62" s="180"/>
      <c r="H62" s="180">
        <f>'将来負担比率（分子）の構造'!K$45</f>
        <v>1007</v>
      </c>
      <c r="I62" s="180"/>
      <c r="J62" s="180"/>
      <c r="K62" s="180">
        <f>'将来負担比率（分子）の構造'!L$45</f>
        <v>978</v>
      </c>
      <c r="L62" s="180"/>
      <c r="M62" s="180"/>
      <c r="N62" s="180">
        <f>'将来負担比率（分子）の構造'!M$45</f>
        <v>948</v>
      </c>
      <c r="O62" s="180"/>
      <c r="P62" s="180"/>
    </row>
    <row r="63" spans="1:16" x14ac:dyDescent="0.2">
      <c r="A63" s="180" t="s">
        <v>34</v>
      </c>
      <c r="B63" s="180">
        <f>'将来負担比率（分子）の構造'!I$44</f>
        <v>526</v>
      </c>
      <c r="C63" s="180"/>
      <c r="D63" s="180"/>
      <c r="E63" s="180">
        <f>'将来負担比率（分子）の構造'!J$44</f>
        <v>369</v>
      </c>
      <c r="F63" s="180"/>
      <c r="G63" s="180"/>
      <c r="H63" s="180">
        <f>'将来負担比率（分子）の構造'!K$44</f>
        <v>211</v>
      </c>
      <c r="I63" s="180"/>
      <c r="J63" s="180"/>
      <c r="K63" s="180">
        <f>'将来負担比率（分子）の構造'!L$44</f>
        <v>82</v>
      </c>
      <c r="L63" s="180"/>
      <c r="M63" s="180"/>
      <c r="N63" s="180">
        <f>'将来負担比率（分子）の構造'!M$44</f>
        <v>40</v>
      </c>
      <c r="O63" s="180"/>
      <c r="P63" s="180"/>
    </row>
    <row r="64" spans="1:16" x14ac:dyDescent="0.2">
      <c r="A64" s="180" t="s">
        <v>33</v>
      </c>
      <c r="B64" s="180">
        <f>'将来負担比率（分子）の構造'!I$43</f>
        <v>2648</v>
      </c>
      <c r="C64" s="180"/>
      <c r="D64" s="180"/>
      <c r="E64" s="180">
        <f>'将来負担比率（分子）の構造'!J$43</f>
        <v>2745</v>
      </c>
      <c r="F64" s="180"/>
      <c r="G64" s="180"/>
      <c r="H64" s="180">
        <f>'将来負担比率（分子）の構造'!K$43</f>
        <v>2876</v>
      </c>
      <c r="I64" s="180"/>
      <c r="J64" s="180"/>
      <c r="K64" s="180">
        <f>'将来負担比率（分子）の構造'!L$43</f>
        <v>3081</v>
      </c>
      <c r="L64" s="180"/>
      <c r="M64" s="180"/>
      <c r="N64" s="180">
        <f>'将来負担比率（分子）の構造'!M$43</f>
        <v>3142</v>
      </c>
      <c r="O64" s="180"/>
      <c r="P64" s="180"/>
    </row>
    <row r="65" spans="1:16" x14ac:dyDescent="0.2">
      <c r="A65" s="180" t="s">
        <v>32</v>
      </c>
      <c r="B65" s="180">
        <f>'将来負担比率（分子）の構造'!I$42</f>
        <v>66</v>
      </c>
      <c r="C65" s="180"/>
      <c r="D65" s="180"/>
      <c r="E65" s="180">
        <f>'将来負担比率（分子）の構造'!J$42</f>
        <v>47</v>
      </c>
      <c r="F65" s="180"/>
      <c r="G65" s="180"/>
      <c r="H65" s="180">
        <f>'将来負担比率（分子）の構造'!K$42</f>
        <v>33</v>
      </c>
      <c r="I65" s="180"/>
      <c r="J65" s="180"/>
      <c r="K65" s="180">
        <f>'将来負担比率（分子）の構造'!L$42</f>
        <v>19</v>
      </c>
      <c r="L65" s="180"/>
      <c r="M65" s="180"/>
      <c r="N65" s="180">
        <f>'将来負担比率（分子）の構造'!M$42</f>
        <v>1</v>
      </c>
      <c r="O65" s="180"/>
      <c r="P65" s="180"/>
    </row>
    <row r="66" spans="1:16" x14ac:dyDescent="0.2">
      <c r="A66" s="180" t="s">
        <v>31</v>
      </c>
      <c r="B66" s="180">
        <f>'将来負担比率（分子）の構造'!I$41</f>
        <v>5481</v>
      </c>
      <c r="C66" s="180"/>
      <c r="D66" s="180"/>
      <c r="E66" s="180">
        <f>'将来負担比率（分子）の構造'!J$41</f>
        <v>5281</v>
      </c>
      <c r="F66" s="180"/>
      <c r="G66" s="180"/>
      <c r="H66" s="180">
        <f>'将来負担比率（分子）の構造'!K$41</f>
        <v>5266</v>
      </c>
      <c r="I66" s="180"/>
      <c r="J66" s="180"/>
      <c r="K66" s="180">
        <f>'将来負担比率（分子）の構造'!L$41</f>
        <v>5496</v>
      </c>
      <c r="L66" s="180"/>
      <c r="M66" s="180"/>
      <c r="N66" s="180">
        <f>'将来負担比率（分子）の構造'!M$41</f>
        <v>6325</v>
      </c>
      <c r="O66" s="180"/>
      <c r="P66" s="180"/>
    </row>
    <row r="67" spans="1:16" x14ac:dyDescent="0.2">
      <c r="A67" s="180" t="s">
        <v>75</v>
      </c>
      <c r="B67" s="180" t="e">
        <f>NA()</f>
        <v>#N/A</v>
      </c>
      <c r="C67" s="180">
        <f>IF(ISNUMBER('将来負担比率（分子）の構造'!I$53), IF('将来負担比率（分子）の構造'!I$53 &lt; 0, 0, '将来負担比率（分子）の構造'!I$53), NA())</f>
        <v>2821</v>
      </c>
      <c r="D67" s="180" t="e">
        <f>NA()</f>
        <v>#N/A</v>
      </c>
      <c r="E67" s="180" t="e">
        <f>NA()</f>
        <v>#N/A</v>
      </c>
      <c r="F67" s="180">
        <f>IF(ISNUMBER('将来負担比率（分子）の構造'!J$53), IF('将来負担比率（分子）の構造'!J$53 &lt; 0, 0, '将来負担比率（分子）の構造'!J$53), NA())</f>
        <v>2192</v>
      </c>
      <c r="G67" s="180" t="e">
        <f>NA()</f>
        <v>#N/A</v>
      </c>
      <c r="H67" s="180" t="e">
        <f>NA()</f>
        <v>#N/A</v>
      </c>
      <c r="I67" s="180">
        <f>IF(ISNUMBER('将来負担比率（分子）の構造'!K$53), IF('将来負担比率（分子）の構造'!K$53 &lt; 0, 0, '将来負担比率（分子）の構造'!K$53), NA())</f>
        <v>2037</v>
      </c>
      <c r="J67" s="180" t="e">
        <f>NA()</f>
        <v>#N/A</v>
      </c>
      <c r="K67" s="180" t="e">
        <f>NA()</f>
        <v>#N/A</v>
      </c>
      <c r="L67" s="180">
        <f>IF(ISNUMBER('将来負担比率（分子）の構造'!L$53), IF('将来負担比率（分子）の構造'!L$53 &lt; 0, 0, '将来負担比率（分子）の構造'!L$53), NA())</f>
        <v>2352</v>
      </c>
      <c r="M67" s="180" t="e">
        <f>NA()</f>
        <v>#N/A</v>
      </c>
      <c r="N67" s="180" t="e">
        <f>NA()</f>
        <v>#N/A</v>
      </c>
      <c r="O67" s="180">
        <f>IF(ISNUMBER('将来負担比率（分子）の構造'!M$53), IF('将来負担比率（分子）の構造'!M$53 &lt; 0, 0, '将来負担比率（分子）の構造'!M$53), NA())</f>
        <v>2789</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977</v>
      </c>
      <c r="C72" s="184">
        <f>基金残高に係る経年分析!G55</f>
        <v>829</v>
      </c>
      <c r="D72" s="184">
        <f>基金残高に係る経年分析!H55</f>
        <v>730</v>
      </c>
    </row>
    <row r="73" spans="1:16" x14ac:dyDescent="0.2">
      <c r="A73" s="183" t="s">
        <v>78</v>
      </c>
      <c r="B73" s="184">
        <f>基金残高に係る経年分析!F56</f>
        <v>3</v>
      </c>
      <c r="C73" s="184">
        <f>基金残高に係る経年分析!G56</f>
        <v>3</v>
      </c>
      <c r="D73" s="184">
        <f>基金残高に係る経年分析!H56</f>
        <v>3</v>
      </c>
    </row>
    <row r="74" spans="1:16" x14ac:dyDescent="0.2">
      <c r="A74" s="183" t="s">
        <v>79</v>
      </c>
      <c r="B74" s="184">
        <f>基金残高に係る経年分析!F57</f>
        <v>536</v>
      </c>
      <c r="C74" s="184">
        <f>基金残高に係る経年分析!G57</f>
        <v>621</v>
      </c>
      <c r="D74" s="184">
        <f>基金残高に係る経年分析!H57</f>
        <v>687</v>
      </c>
    </row>
  </sheetData>
  <sheetProtection algorithmName="SHA-512" hashValue="iYGSOQrONO5IouiaYQAEyU3L5HpkZ8tMeHTuqgRFq/oBZxoQk5TasuiqulFBCaLINPJtEZFfJqsMk4M1yB4MjQ==" saltValue="me2C2CauescpvPDc6vNp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208</v>
      </c>
      <c r="DI1" s="756"/>
      <c r="DJ1" s="756"/>
      <c r="DK1" s="756"/>
      <c r="DL1" s="756"/>
      <c r="DM1" s="756"/>
      <c r="DN1" s="757"/>
      <c r="DO1" s="225"/>
      <c r="DP1" s="755" t="s">
        <v>209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211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214</v>
      </c>
      <c r="S4" s="698"/>
      <c r="T4" s="698"/>
      <c r="U4" s="698"/>
      <c r="V4" s="698"/>
      <c r="W4" s="698"/>
      <c r="X4" s="698"/>
      <c r="Y4" s="699"/>
      <c r="Z4" s="697" t="s">
        <v>215</v>
      </c>
      <c r="AA4" s="698"/>
      <c r="AB4" s="698"/>
      <c r="AC4" s="699"/>
      <c r="AD4" s="697" t="s">
        <v>216</v>
      </c>
      <c r="AE4" s="698"/>
      <c r="AF4" s="698"/>
      <c r="AG4" s="698"/>
      <c r="AH4" s="698"/>
      <c r="AI4" s="698"/>
      <c r="AJ4" s="698"/>
      <c r="AK4" s="699"/>
      <c r="AL4" s="697" t="s">
        <v>215</v>
      </c>
      <c r="AM4" s="698"/>
      <c r="AN4" s="698"/>
      <c r="AO4" s="699"/>
      <c r="AP4" s="758" t="s">
        <v>217</v>
      </c>
      <c r="AQ4" s="758"/>
      <c r="AR4" s="758"/>
      <c r="AS4" s="758"/>
      <c r="AT4" s="758"/>
      <c r="AU4" s="758"/>
      <c r="AV4" s="758"/>
      <c r="AW4" s="758"/>
      <c r="AX4" s="758"/>
      <c r="AY4" s="758"/>
      <c r="AZ4" s="758"/>
      <c r="BA4" s="758"/>
      <c r="BB4" s="758"/>
      <c r="BC4" s="758"/>
      <c r="BD4" s="758"/>
      <c r="BE4" s="758"/>
      <c r="BF4" s="758"/>
      <c r="BG4" s="758" t="s">
        <v>218</v>
      </c>
      <c r="BH4" s="758"/>
      <c r="BI4" s="758"/>
      <c r="BJ4" s="758"/>
      <c r="BK4" s="758"/>
      <c r="BL4" s="758"/>
      <c r="BM4" s="758"/>
      <c r="BN4" s="758"/>
      <c r="BO4" s="758" t="s">
        <v>215</v>
      </c>
      <c r="BP4" s="758"/>
      <c r="BQ4" s="758"/>
      <c r="BR4" s="758"/>
      <c r="BS4" s="758" t="s">
        <v>219</v>
      </c>
      <c r="BT4" s="758"/>
      <c r="BU4" s="758"/>
      <c r="BV4" s="758"/>
      <c r="BW4" s="758"/>
      <c r="BX4" s="758"/>
      <c r="BY4" s="758"/>
      <c r="BZ4" s="758"/>
      <c r="CA4" s="758"/>
      <c r="CB4" s="758"/>
      <c r="CD4" s="740" t="s">
        <v>220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221</v>
      </c>
      <c r="C5" s="723"/>
      <c r="D5" s="723"/>
      <c r="E5" s="723"/>
      <c r="F5" s="723"/>
      <c r="G5" s="723"/>
      <c r="H5" s="723"/>
      <c r="I5" s="723"/>
      <c r="J5" s="723"/>
      <c r="K5" s="723"/>
      <c r="L5" s="723"/>
      <c r="M5" s="723"/>
      <c r="N5" s="723"/>
      <c r="O5" s="723"/>
      <c r="P5" s="723"/>
      <c r="Q5" s="724"/>
      <c r="R5" s="688">
        <v>1263587</v>
      </c>
      <c r="S5" s="689"/>
      <c r="T5" s="689"/>
      <c r="U5" s="689"/>
      <c r="V5" s="689"/>
      <c r="W5" s="689"/>
      <c r="X5" s="689"/>
      <c r="Y5" s="735"/>
      <c r="Z5" s="753">
        <v>18.100000000000001</v>
      </c>
      <c r="AA5" s="753"/>
      <c r="AB5" s="753"/>
      <c r="AC5" s="753"/>
      <c r="AD5" s="754">
        <v>1263587</v>
      </c>
      <c r="AE5" s="754"/>
      <c r="AF5" s="754"/>
      <c r="AG5" s="754"/>
      <c r="AH5" s="754"/>
      <c r="AI5" s="754"/>
      <c r="AJ5" s="754"/>
      <c r="AK5" s="754"/>
      <c r="AL5" s="736">
        <v>36.700000000000003</v>
      </c>
      <c r="AM5" s="705"/>
      <c r="AN5" s="705"/>
      <c r="AO5" s="737"/>
      <c r="AP5" s="722" t="s">
        <v>222</v>
      </c>
      <c r="AQ5" s="723"/>
      <c r="AR5" s="723"/>
      <c r="AS5" s="723"/>
      <c r="AT5" s="723"/>
      <c r="AU5" s="723"/>
      <c r="AV5" s="723"/>
      <c r="AW5" s="723"/>
      <c r="AX5" s="723"/>
      <c r="AY5" s="723"/>
      <c r="AZ5" s="723"/>
      <c r="BA5" s="723"/>
      <c r="BB5" s="723"/>
      <c r="BC5" s="723"/>
      <c r="BD5" s="723"/>
      <c r="BE5" s="723"/>
      <c r="BF5" s="724"/>
      <c r="BG5" s="629">
        <v>1258807</v>
      </c>
      <c r="BH5" s="630"/>
      <c r="BI5" s="630"/>
      <c r="BJ5" s="630"/>
      <c r="BK5" s="630"/>
      <c r="BL5" s="630"/>
      <c r="BM5" s="630"/>
      <c r="BN5" s="631"/>
      <c r="BO5" s="685">
        <v>99.6</v>
      </c>
      <c r="BP5" s="685"/>
      <c r="BQ5" s="685"/>
      <c r="BR5" s="685"/>
      <c r="BS5" s="686" t="s">
        <v>127</v>
      </c>
      <c r="BT5" s="686"/>
      <c r="BU5" s="686"/>
      <c r="BV5" s="686"/>
      <c r="BW5" s="686"/>
      <c r="BX5" s="686"/>
      <c r="BY5" s="686"/>
      <c r="BZ5" s="686"/>
      <c r="CA5" s="686"/>
      <c r="CB5" s="727"/>
      <c r="CD5" s="740" t="s">
        <v>217</v>
      </c>
      <c r="CE5" s="741"/>
      <c r="CF5" s="741"/>
      <c r="CG5" s="741"/>
      <c r="CH5" s="741"/>
      <c r="CI5" s="741"/>
      <c r="CJ5" s="741"/>
      <c r="CK5" s="741"/>
      <c r="CL5" s="741"/>
      <c r="CM5" s="741"/>
      <c r="CN5" s="741"/>
      <c r="CO5" s="741"/>
      <c r="CP5" s="741"/>
      <c r="CQ5" s="742"/>
      <c r="CR5" s="740" t="s">
        <v>223</v>
      </c>
      <c r="CS5" s="741"/>
      <c r="CT5" s="741"/>
      <c r="CU5" s="741"/>
      <c r="CV5" s="741"/>
      <c r="CW5" s="741"/>
      <c r="CX5" s="741"/>
      <c r="CY5" s="742"/>
      <c r="CZ5" s="740" t="s">
        <v>215</v>
      </c>
      <c r="DA5" s="741"/>
      <c r="DB5" s="741"/>
      <c r="DC5" s="742"/>
      <c r="DD5" s="740" t="s">
        <v>224</v>
      </c>
      <c r="DE5" s="741"/>
      <c r="DF5" s="741"/>
      <c r="DG5" s="741"/>
      <c r="DH5" s="741"/>
      <c r="DI5" s="741"/>
      <c r="DJ5" s="741"/>
      <c r="DK5" s="741"/>
      <c r="DL5" s="741"/>
      <c r="DM5" s="741"/>
      <c r="DN5" s="741"/>
      <c r="DO5" s="741"/>
      <c r="DP5" s="742"/>
      <c r="DQ5" s="740" t="s">
        <v>225</v>
      </c>
      <c r="DR5" s="741"/>
      <c r="DS5" s="741"/>
      <c r="DT5" s="741"/>
      <c r="DU5" s="741"/>
      <c r="DV5" s="741"/>
      <c r="DW5" s="741"/>
      <c r="DX5" s="741"/>
      <c r="DY5" s="741"/>
      <c r="DZ5" s="741"/>
      <c r="EA5" s="741"/>
      <c r="EB5" s="741"/>
      <c r="EC5" s="742"/>
    </row>
    <row r="6" spans="2:143" ht="11.25" customHeight="1" x14ac:dyDescent="0.2">
      <c r="B6" s="626" t="s">
        <v>226</v>
      </c>
      <c r="C6" s="627"/>
      <c r="D6" s="627"/>
      <c r="E6" s="627"/>
      <c r="F6" s="627"/>
      <c r="G6" s="627"/>
      <c r="H6" s="627"/>
      <c r="I6" s="627"/>
      <c r="J6" s="627"/>
      <c r="K6" s="627"/>
      <c r="L6" s="627"/>
      <c r="M6" s="627"/>
      <c r="N6" s="627"/>
      <c r="O6" s="627"/>
      <c r="P6" s="627"/>
      <c r="Q6" s="628"/>
      <c r="R6" s="629">
        <v>71879</v>
      </c>
      <c r="S6" s="630"/>
      <c r="T6" s="630"/>
      <c r="U6" s="630"/>
      <c r="V6" s="630"/>
      <c r="W6" s="630"/>
      <c r="X6" s="630"/>
      <c r="Y6" s="631"/>
      <c r="Z6" s="685">
        <v>1</v>
      </c>
      <c r="AA6" s="685"/>
      <c r="AB6" s="685"/>
      <c r="AC6" s="685"/>
      <c r="AD6" s="686">
        <v>71879</v>
      </c>
      <c r="AE6" s="686"/>
      <c r="AF6" s="686"/>
      <c r="AG6" s="686"/>
      <c r="AH6" s="686"/>
      <c r="AI6" s="686"/>
      <c r="AJ6" s="686"/>
      <c r="AK6" s="686"/>
      <c r="AL6" s="632">
        <v>2.1</v>
      </c>
      <c r="AM6" s="633"/>
      <c r="AN6" s="633"/>
      <c r="AO6" s="687"/>
      <c r="AP6" s="626" t="s">
        <v>227</v>
      </c>
      <c r="AQ6" s="627"/>
      <c r="AR6" s="627"/>
      <c r="AS6" s="627"/>
      <c r="AT6" s="627"/>
      <c r="AU6" s="627"/>
      <c r="AV6" s="627"/>
      <c r="AW6" s="627"/>
      <c r="AX6" s="627"/>
      <c r="AY6" s="627"/>
      <c r="AZ6" s="627"/>
      <c r="BA6" s="627"/>
      <c r="BB6" s="627"/>
      <c r="BC6" s="627"/>
      <c r="BD6" s="627"/>
      <c r="BE6" s="627"/>
      <c r="BF6" s="628"/>
      <c r="BG6" s="629">
        <v>1258807</v>
      </c>
      <c r="BH6" s="630"/>
      <c r="BI6" s="630"/>
      <c r="BJ6" s="630"/>
      <c r="BK6" s="630"/>
      <c r="BL6" s="630"/>
      <c r="BM6" s="630"/>
      <c r="BN6" s="631"/>
      <c r="BO6" s="685">
        <v>99.6</v>
      </c>
      <c r="BP6" s="685"/>
      <c r="BQ6" s="685"/>
      <c r="BR6" s="685"/>
      <c r="BS6" s="686" t="s">
        <v>228</v>
      </c>
      <c r="BT6" s="686"/>
      <c r="BU6" s="686"/>
      <c r="BV6" s="686"/>
      <c r="BW6" s="686"/>
      <c r="BX6" s="686"/>
      <c r="BY6" s="686"/>
      <c r="BZ6" s="686"/>
      <c r="CA6" s="686"/>
      <c r="CB6" s="727"/>
      <c r="CD6" s="694" t="s">
        <v>229</v>
      </c>
      <c r="CE6" s="695"/>
      <c r="CF6" s="695"/>
      <c r="CG6" s="695"/>
      <c r="CH6" s="695"/>
      <c r="CI6" s="695"/>
      <c r="CJ6" s="695"/>
      <c r="CK6" s="695"/>
      <c r="CL6" s="695"/>
      <c r="CM6" s="695"/>
      <c r="CN6" s="695"/>
      <c r="CO6" s="695"/>
      <c r="CP6" s="695"/>
      <c r="CQ6" s="696"/>
      <c r="CR6" s="629">
        <v>77603</v>
      </c>
      <c r="CS6" s="630"/>
      <c r="CT6" s="630"/>
      <c r="CU6" s="630"/>
      <c r="CV6" s="630"/>
      <c r="CW6" s="630"/>
      <c r="CX6" s="630"/>
      <c r="CY6" s="631"/>
      <c r="CZ6" s="736">
        <v>1.1000000000000001</v>
      </c>
      <c r="DA6" s="705"/>
      <c r="DB6" s="705"/>
      <c r="DC6" s="739"/>
      <c r="DD6" s="617" t="s">
        <v>228</v>
      </c>
      <c r="DE6" s="630"/>
      <c r="DF6" s="630"/>
      <c r="DG6" s="630"/>
      <c r="DH6" s="630"/>
      <c r="DI6" s="630"/>
      <c r="DJ6" s="630"/>
      <c r="DK6" s="630"/>
      <c r="DL6" s="630"/>
      <c r="DM6" s="630"/>
      <c r="DN6" s="630"/>
      <c r="DO6" s="630"/>
      <c r="DP6" s="631"/>
      <c r="DQ6" s="617">
        <v>77603</v>
      </c>
      <c r="DR6" s="630"/>
      <c r="DS6" s="630"/>
      <c r="DT6" s="630"/>
      <c r="DU6" s="630"/>
      <c r="DV6" s="630"/>
      <c r="DW6" s="630"/>
      <c r="DX6" s="630"/>
      <c r="DY6" s="630"/>
      <c r="DZ6" s="630"/>
      <c r="EA6" s="630"/>
      <c r="EB6" s="630"/>
      <c r="EC6" s="666"/>
    </row>
    <row r="7" spans="2:143" ht="11.25" customHeight="1" x14ac:dyDescent="0.2">
      <c r="B7" s="626" t="s">
        <v>230</v>
      </c>
      <c r="C7" s="627"/>
      <c r="D7" s="627"/>
      <c r="E7" s="627"/>
      <c r="F7" s="627"/>
      <c r="G7" s="627"/>
      <c r="H7" s="627"/>
      <c r="I7" s="627"/>
      <c r="J7" s="627"/>
      <c r="K7" s="627"/>
      <c r="L7" s="627"/>
      <c r="M7" s="627"/>
      <c r="N7" s="627"/>
      <c r="O7" s="627"/>
      <c r="P7" s="627"/>
      <c r="Q7" s="628"/>
      <c r="R7" s="629">
        <v>2761</v>
      </c>
      <c r="S7" s="630"/>
      <c r="T7" s="630"/>
      <c r="U7" s="630"/>
      <c r="V7" s="630"/>
      <c r="W7" s="630"/>
      <c r="X7" s="630"/>
      <c r="Y7" s="631"/>
      <c r="Z7" s="685">
        <v>0</v>
      </c>
      <c r="AA7" s="685"/>
      <c r="AB7" s="685"/>
      <c r="AC7" s="685"/>
      <c r="AD7" s="686">
        <v>2761</v>
      </c>
      <c r="AE7" s="686"/>
      <c r="AF7" s="686"/>
      <c r="AG7" s="686"/>
      <c r="AH7" s="686"/>
      <c r="AI7" s="686"/>
      <c r="AJ7" s="686"/>
      <c r="AK7" s="686"/>
      <c r="AL7" s="632">
        <v>0.1</v>
      </c>
      <c r="AM7" s="633"/>
      <c r="AN7" s="633"/>
      <c r="AO7" s="687"/>
      <c r="AP7" s="626" t="s">
        <v>231</v>
      </c>
      <c r="AQ7" s="627"/>
      <c r="AR7" s="627"/>
      <c r="AS7" s="627"/>
      <c r="AT7" s="627"/>
      <c r="AU7" s="627"/>
      <c r="AV7" s="627"/>
      <c r="AW7" s="627"/>
      <c r="AX7" s="627"/>
      <c r="AY7" s="627"/>
      <c r="AZ7" s="627"/>
      <c r="BA7" s="627"/>
      <c r="BB7" s="627"/>
      <c r="BC7" s="627"/>
      <c r="BD7" s="627"/>
      <c r="BE7" s="627"/>
      <c r="BF7" s="628"/>
      <c r="BG7" s="629">
        <v>547788</v>
      </c>
      <c r="BH7" s="630"/>
      <c r="BI7" s="630"/>
      <c r="BJ7" s="630"/>
      <c r="BK7" s="630"/>
      <c r="BL7" s="630"/>
      <c r="BM7" s="630"/>
      <c r="BN7" s="631"/>
      <c r="BO7" s="685">
        <v>43.4</v>
      </c>
      <c r="BP7" s="685"/>
      <c r="BQ7" s="685"/>
      <c r="BR7" s="685"/>
      <c r="BS7" s="686" t="s">
        <v>228</v>
      </c>
      <c r="BT7" s="686"/>
      <c r="BU7" s="686"/>
      <c r="BV7" s="686"/>
      <c r="BW7" s="686"/>
      <c r="BX7" s="686"/>
      <c r="BY7" s="686"/>
      <c r="BZ7" s="686"/>
      <c r="CA7" s="686"/>
      <c r="CB7" s="727"/>
      <c r="CD7" s="667" t="s">
        <v>232</v>
      </c>
      <c r="CE7" s="664"/>
      <c r="CF7" s="664"/>
      <c r="CG7" s="664"/>
      <c r="CH7" s="664"/>
      <c r="CI7" s="664"/>
      <c r="CJ7" s="664"/>
      <c r="CK7" s="664"/>
      <c r="CL7" s="664"/>
      <c r="CM7" s="664"/>
      <c r="CN7" s="664"/>
      <c r="CO7" s="664"/>
      <c r="CP7" s="664"/>
      <c r="CQ7" s="665"/>
      <c r="CR7" s="629">
        <v>729465</v>
      </c>
      <c r="CS7" s="630"/>
      <c r="CT7" s="630"/>
      <c r="CU7" s="630"/>
      <c r="CV7" s="630"/>
      <c r="CW7" s="630"/>
      <c r="CX7" s="630"/>
      <c r="CY7" s="631"/>
      <c r="CZ7" s="685">
        <v>10.6</v>
      </c>
      <c r="DA7" s="685"/>
      <c r="DB7" s="685"/>
      <c r="DC7" s="685"/>
      <c r="DD7" s="617">
        <v>53369</v>
      </c>
      <c r="DE7" s="630"/>
      <c r="DF7" s="630"/>
      <c r="DG7" s="630"/>
      <c r="DH7" s="630"/>
      <c r="DI7" s="630"/>
      <c r="DJ7" s="630"/>
      <c r="DK7" s="630"/>
      <c r="DL7" s="630"/>
      <c r="DM7" s="630"/>
      <c r="DN7" s="630"/>
      <c r="DO7" s="630"/>
      <c r="DP7" s="631"/>
      <c r="DQ7" s="617">
        <v>628696</v>
      </c>
      <c r="DR7" s="630"/>
      <c r="DS7" s="630"/>
      <c r="DT7" s="630"/>
      <c r="DU7" s="630"/>
      <c r="DV7" s="630"/>
      <c r="DW7" s="630"/>
      <c r="DX7" s="630"/>
      <c r="DY7" s="630"/>
      <c r="DZ7" s="630"/>
      <c r="EA7" s="630"/>
      <c r="EB7" s="630"/>
      <c r="EC7" s="666"/>
    </row>
    <row r="8" spans="2:143" ht="11.25" customHeight="1" x14ac:dyDescent="0.2">
      <c r="B8" s="626" t="s">
        <v>233</v>
      </c>
      <c r="C8" s="627"/>
      <c r="D8" s="627"/>
      <c r="E8" s="627"/>
      <c r="F8" s="627"/>
      <c r="G8" s="627"/>
      <c r="H8" s="627"/>
      <c r="I8" s="627"/>
      <c r="J8" s="627"/>
      <c r="K8" s="627"/>
      <c r="L8" s="627"/>
      <c r="M8" s="627"/>
      <c r="N8" s="627"/>
      <c r="O8" s="627"/>
      <c r="P8" s="627"/>
      <c r="Q8" s="628"/>
      <c r="R8" s="629">
        <v>8267</v>
      </c>
      <c r="S8" s="630"/>
      <c r="T8" s="630"/>
      <c r="U8" s="630"/>
      <c r="V8" s="630"/>
      <c r="W8" s="630"/>
      <c r="X8" s="630"/>
      <c r="Y8" s="631"/>
      <c r="Z8" s="685">
        <v>0.1</v>
      </c>
      <c r="AA8" s="685"/>
      <c r="AB8" s="685"/>
      <c r="AC8" s="685"/>
      <c r="AD8" s="686">
        <v>8267</v>
      </c>
      <c r="AE8" s="686"/>
      <c r="AF8" s="686"/>
      <c r="AG8" s="686"/>
      <c r="AH8" s="686"/>
      <c r="AI8" s="686"/>
      <c r="AJ8" s="686"/>
      <c r="AK8" s="686"/>
      <c r="AL8" s="632">
        <v>0.2</v>
      </c>
      <c r="AM8" s="633"/>
      <c r="AN8" s="633"/>
      <c r="AO8" s="687"/>
      <c r="AP8" s="626" t="s">
        <v>234</v>
      </c>
      <c r="AQ8" s="627"/>
      <c r="AR8" s="627"/>
      <c r="AS8" s="627"/>
      <c r="AT8" s="627"/>
      <c r="AU8" s="627"/>
      <c r="AV8" s="627"/>
      <c r="AW8" s="627"/>
      <c r="AX8" s="627"/>
      <c r="AY8" s="627"/>
      <c r="AZ8" s="627"/>
      <c r="BA8" s="627"/>
      <c r="BB8" s="627"/>
      <c r="BC8" s="627"/>
      <c r="BD8" s="627"/>
      <c r="BE8" s="627"/>
      <c r="BF8" s="628"/>
      <c r="BG8" s="629">
        <v>20942</v>
      </c>
      <c r="BH8" s="630"/>
      <c r="BI8" s="630"/>
      <c r="BJ8" s="630"/>
      <c r="BK8" s="630"/>
      <c r="BL8" s="630"/>
      <c r="BM8" s="630"/>
      <c r="BN8" s="631"/>
      <c r="BO8" s="685">
        <v>1.7</v>
      </c>
      <c r="BP8" s="685"/>
      <c r="BQ8" s="685"/>
      <c r="BR8" s="685"/>
      <c r="BS8" s="617" t="s">
        <v>228</v>
      </c>
      <c r="BT8" s="630"/>
      <c r="BU8" s="630"/>
      <c r="BV8" s="630"/>
      <c r="BW8" s="630"/>
      <c r="BX8" s="630"/>
      <c r="BY8" s="630"/>
      <c r="BZ8" s="630"/>
      <c r="CA8" s="630"/>
      <c r="CB8" s="666"/>
      <c r="CD8" s="667" t="s">
        <v>235</v>
      </c>
      <c r="CE8" s="664"/>
      <c r="CF8" s="664"/>
      <c r="CG8" s="664"/>
      <c r="CH8" s="664"/>
      <c r="CI8" s="664"/>
      <c r="CJ8" s="664"/>
      <c r="CK8" s="664"/>
      <c r="CL8" s="664"/>
      <c r="CM8" s="664"/>
      <c r="CN8" s="664"/>
      <c r="CO8" s="664"/>
      <c r="CP8" s="664"/>
      <c r="CQ8" s="665"/>
      <c r="CR8" s="629">
        <v>2357196</v>
      </c>
      <c r="CS8" s="630"/>
      <c r="CT8" s="630"/>
      <c r="CU8" s="630"/>
      <c r="CV8" s="630"/>
      <c r="CW8" s="630"/>
      <c r="CX8" s="630"/>
      <c r="CY8" s="631"/>
      <c r="CZ8" s="685">
        <v>34.1</v>
      </c>
      <c r="DA8" s="685"/>
      <c r="DB8" s="685"/>
      <c r="DC8" s="685"/>
      <c r="DD8" s="617">
        <v>634255</v>
      </c>
      <c r="DE8" s="630"/>
      <c r="DF8" s="630"/>
      <c r="DG8" s="630"/>
      <c r="DH8" s="630"/>
      <c r="DI8" s="630"/>
      <c r="DJ8" s="630"/>
      <c r="DK8" s="630"/>
      <c r="DL8" s="630"/>
      <c r="DM8" s="630"/>
      <c r="DN8" s="630"/>
      <c r="DO8" s="630"/>
      <c r="DP8" s="631"/>
      <c r="DQ8" s="617">
        <v>989142</v>
      </c>
      <c r="DR8" s="630"/>
      <c r="DS8" s="630"/>
      <c r="DT8" s="630"/>
      <c r="DU8" s="630"/>
      <c r="DV8" s="630"/>
      <c r="DW8" s="630"/>
      <c r="DX8" s="630"/>
      <c r="DY8" s="630"/>
      <c r="DZ8" s="630"/>
      <c r="EA8" s="630"/>
      <c r="EB8" s="630"/>
      <c r="EC8" s="666"/>
    </row>
    <row r="9" spans="2:143" ht="11.25" customHeight="1" x14ac:dyDescent="0.2">
      <c r="B9" s="626" t="s">
        <v>236</v>
      </c>
      <c r="C9" s="627"/>
      <c r="D9" s="627"/>
      <c r="E9" s="627"/>
      <c r="F9" s="627"/>
      <c r="G9" s="627"/>
      <c r="H9" s="627"/>
      <c r="I9" s="627"/>
      <c r="J9" s="627"/>
      <c r="K9" s="627"/>
      <c r="L9" s="627"/>
      <c r="M9" s="627"/>
      <c r="N9" s="627"/>
      <c r="O9" s="627"/>
      <c r="P9" s="627"/>
      <c r="Q9" s="628"/>
      <c r="R9" s="629">
        <v>6528</v>
      </c>
      <c r="S9" s="630"/>
      <c r="T9" s="630"/>
      <c r="U9" s="630"/>
      <c r="V9" s="630"/>
      <c r="W9" s="630"/>
      <c r="X9" s="630"/>
      <c r="Y9" s="631"/>
      <c r="Z9" s="685">
        <v>0.1</v>
      </c>
      <c r="AA9" s="685"/>
      <c r="AB9" s="685"/>
      <c r="AC9" s="685"/>
      <c r="AD9" s="686">
        <v>6528</v>
      </c>
      <c r="AE9" s="686"/>
      <c r="AF9" s="686"/>
      <c r="AG9" s="686"/>
      <c r="AH9" s="686"/>
      <c r="AI9" s="686"/>
      <c r="AJ9" s="686"/>
      <c r="AK9" s="686"/>
      <c r="AL9" s="632">
        <v>0.2</v>
      </c>
      <c r="AM9" s="633"/>
      <c r="AN9" s="633"/>
      <c r="AO9" s="687"/>
      <c r="AP9" s="626" t="s">
        <v>237</v>
      </c>
      <c r="AQ9" s="627"/>
      <c r="AR9" s="627"/>
      <c r="AS9" s="627"/>
      <c r="AT9" s="627"/>
      <c r="AU9" s="627"/>
      <c r="AV9" s="627"/>
      <c r="AW9" s="627"/>
      <c r="AX9" s="627"/>
      <c r="AY9" s="627"/>
      <c r="AZ9" s="627"/>
      <c r="BA9" s="627"/>
      <c r="BB9" s="627"/>
      <c r="BC9" s="627"/>
      <c r="BD9" s="627"/>
      <c r="BE9" s="627"/>
      <c r="BF9" s="628"/>
      <c r="BG9" s="629">
        <v>470291</v>
      </c>
      <c r="BH9" s="630"/>
      <c r="BI9" s="630"/>
      <c r="BJ9" s="630"/>
      <c r="BK9" s="630"/>
      <c r="BL9" s="630"/>
      <c r="BM9" s="630"/>
      <c r="BN9" s="631"/>
      <c r="BO9" s="685">
        <v>37.200000000000003</v>
      </c>
      <c r="BP9" s="685"/>
      <c r="BQ9" s="685"/>
      <c r="BR9" s="685"/>
      <c r="BS9" s="617" t="s">
        <v>127</v>
      </c>
      <c r="BT9" s="630"/>
      <c r="BU9" s="630"/>
      <c r="BV9" s="630"/>
      <c r="BW9" s="630"/>
      <c r="BX9" s="630"/>
      <c r="BY9" s="630"/>
      <c r="BZ9" s="630"/>
      <c r="CA9" s="630"/>
      <c r="CB9" s="666"/>
      <c r="CD9" s="667" t="s">
        <v>238</v>
      </c>
      <c r="CE9" s="664"/>
      <c r="CF9" s="664"/>
      <c r="CG9" s="664"/>
      <c r="CH9" s="664"/>
      <c r="CI9" s="664"/>
      <c r="CJ9" s="664"/>
      <c r="CK9" s="664"/>
      <c r="CL9" s="664"/>
      <c r="CM9" s="664"/>
      <c r="CN9" s="664"/>
      <c r="CO9" s="664"/>
      <c r="CP9" s="664"/>
      <c r="CQ9" s="665"/>
      <c r="CR9" s="629">
        <v>637015</v>
      </c>
      <c r="CS9" s="630"/>
      <c r="CT9" s="630"/>
      <c r="CU9" s="630"/>
      <c r="CV9" s="630"/>
      <c r="CW9" s="630"/>
      <c r="CX9" s="630"/>
      <c r="CY9" s="631"/>
      <c r="CZ9" s="685">
        <v>9.1999999999999993</v>
      </c>
      <c r="DA9" s="685"/>
      <c r="DB9" s="685"/>
      <c r="DC9" s="685"/>
      <c r="DD9" s="617">
        <v>17806</v>
      </c>
      <c r="DE9" s="630"/>
      <c r="DF9" s="630"/>
      <c r="DG9" s="630"/>
      <c r="DH9" s="630"/>
      <c r="DI9" s="630"/>
      <c r="DJ9" s="630"/>
      <c r="DK9" s="630"/>
      <c r="DL9" s="630"/>
      <c r="DM9" s="630"/>
      <c r="DN9" s="630"/>
      <c r="DO9" s="630"/>
      <c r="DP9" s="631"/>
      <c r="DQ9" s="617">
        <v>563398</v>
      </c>
      <c r="DR9" s="630"/>
      <c r="DS9" s="630"/>
      <c r="DT9" s="630"/>
      <c r="DU9" s="630"/>
      <c r="DV9" s="630"/>
      <c r="DW9" s="630"/>
      <c r="DX9" s="630"/>
      <c r="DY9" s="630"/>
      <c r="DZ9" s="630"/>
      <c r="EA9" s="630"/>
      <c r="EB9" s="630"/>
      <c r="EC9" s="666"/>
    </row>
    <row r="10" spans="2:143" ht="11.25" customHeight="1" x14ac:dyDescent="0.2">
      <c r="B10" s="626" t="s">
        <v>239</v>
      </c>
      <c r="C10" s="627"/>
      <c r="D10" s="627"/>
      <c r="E10" s="627"/>
      <c r="F10" s="627"/>
      <c r="G10" s="627"/>
      <c r="H10" s="627"/>
      <c r="I10" s="627"/>
      <c r="J10" s="627"/>
      <c r="K10" s="627"/>
      <c r="L10" s="627"/>
      <c r="M10" s="627"/>
      <c r="N10" s="627"/>
      <c r="O10" s="627"/>
      <c r="P10" s="627"/>
      <c r="Q10" s="628"/>
      <c r="R10" s="629" t="s">
        <v>228</v>
      </c>
      <c r="S10" s="630"/>
      <c r="T10" s="630"/>
      <c r="U10" s="630"/>
      <c r="V10" s="630"/>
      <c r="W10" s="630"/>
      <c r="X10" s="630"/>
      <c r="Y10" s="631"/>
      <c r="Z10" s="685" t="s">
        <v>136</v>
      </c>
      <c r="AA10" s="685"/>
      <c r="AB10" s="685"/>
      <c r="AC10" s="685"/>
      <c r="AD10" s="686" t="s">
        <v>228</v>
      </c>
      <c r="AE10" s="686"/>
      <c r="AF10" s="686"/>
      <c r="AG10" s="686"/>
      <c r="AH10" s="686"/>
      <c r="AI10" s="686"/>
      <c r="AJ10" s="686"/>
      <c r="AK10" s="686"/>
      <c r="AL10" s="632" t="s">
        <v>228</v>
      </c>
      <c r="AM10" s="633"/>
      <c r="AN10" s="633"/>
      <c r="AO10" s="687"/>
      <c r="AP10" s="626" t="s">
        <v>240</v>
      </c>
      <c r="AQ10" s="627"/>
      <c r="AR10" s="627"/>
      <c r="AS10" s="627"/>
      <c r="AT10" s="627"/>
      <c r="AU10" s="627"/>
      <c r="AV10" s="627"/>
      <c r="AW10" s="627"/>
      <c r="AX10" s="627"/>
      <c r="AY10" s="627"/>
      <c r="AZ10" s="627"/>
      <c r="BA10" s="627"/>
      <c r="BB10" s="627"/>
      <c r="BC10" s="627"/>
      <c r="BD10" s="627"/>
      <c r="BE10" s="627"/>
      <c r="BF10" s="628"/>
      <c r="BG10" s="629">
        <v>18506</v>
      </c>
      <c r="BH10" s="630"/>
      <c r="BI10" s="630"/>
      <c r="BJ10" s="630"/>
      <c r="BK10" s="630"/>
      <c r="BL10" s="630"/>
      <c r="BM10" s="630"/>
      <c r="BN10" s="631"/>
      <c r="BO10" s="685">
        <v>1.5</v>
      </c>
      <c r="BP10" s="685"/>
      <c r="BQ10" s="685"/>
      <c r="BR10" s="685"/>
      <c r="BS10" s="617" t="s">
        <v>228</v>
      </c>
      <c r="BT10" s="630"/>
      <c r="BU10" s="630"/>
      <c r="BV10" s="630"/>
      <c r="BW10" s="630"/>
      <c r="BX10" s="630"/>
      <c r="BY10" s="630"/>
      <c r="BZ10" s="630"/>
      <c r="CA10" s="630"/>
      <c r="CB10" s="666"/>
      <c r="CD10" s="667" t="s">
        <v>241</v>
      </c>
      <c r="CE10" s="664"/>
      <c r="CF10" s="664"/>
      <c r="CG10" s="664"/>
      <c r="CH10" s="664"/>
      <c r="CI10" s="664"/>
      <c r="CJ10" s="664"/>
      <c r="CK10" s="664"/>
      <c r="CL10" s="664"/>
      <c r="CM10" s="664"/>
      <c r="CN10" s="664"/>
      <c r="CO10" s="664"/>
      <c r="CP10" s="664"/>
      <c r="CQ10" s="665"/>
      <c r="CR10" s="629">
        <v>4334</v>
      </c>
      <c r="CS10" s="630"/>
      <c r="CT10" s="630"/>
      <c r="CU10" s="630"/>
      <c r="CV10" s="630"/>
      <c r="CW10" s="630"/>
      <c r="CX10" s="630"/>
      <c r="CY10" s="631"/>
      <c r="CZ10" s="685">
        <v>0.1</v>
      </c>
      <c r="DA10" s="685"/>
      <c r="DB10" s="685"/>
      <c r="DC10" s="685"/>
      <c r="DD10" s="617" t="s">
        <v>228</v>
      </c>
      <c r="DE10" s="630"/>
      <c r="DF10" s="630"/>
      <c r="DG10" s="630"/>
      <c r="DH10" s="630"/>
      <c r="DI10" s="630"/>
      <c r="DJ10" s="630"/>
      <c r="DK10" s="630"/>
      <c r="DL10" s="630"/>
      <c r="DM10" s="630"/>
      <c r="DN10" s="630"/>
      <c r="DO10" s="630"/>
      <c r="DP10" s="631"/>
      <c r="DQ10" s="617">
        <v>4334</v>
      </c>
      <c r="DR10" s="630"/>
      <c r="DS10" s="630"/>
      <c r="DT10" s="630"/>
      <c r="DU10" s="630"/>
      <c r="DV10" s="630"/>
      <c r="DW10" s="630"/>
      <c r="DX10" s="630"/>
      <c r="DY10" s="630"/>
      <c r="DZ10" s="630"/>
      <c r="EA10" s="630"/>
      <c r="EB10" s="630"/>
      <c r="EC10" s="666"/>
    </row>
    <row r="11" spans="2:143" ht="11.25" customHeight="1" x14ac:dyDescent="0.2">
      <c r="B11" s="626" t="s">
        <v>242</v>
      </c>
      <c r="C11" s="627"/>
      <c r="D11" s="627"/>
      <c r="E11" s="627"/>
      <c r="F11" s="627"/>
      <c r="G11" s="627"/>
      <c r="H11" s="627"/>
      <c r="I11" s="627"/>
      <c r="J11" s="627"/>
      <c r="K11" s="627"/>
      <c r="L11" s="627"/>
      <c r="M11" s="627"/>
      <c r="N11" s="627"/>
      <c r="O11" s="627"/>
      <c r="P11" s="627"/>
      <c r="Q11" s="628"/>
      <c r="R11" s="629" t="s">
        <v>127</v>
      </c>
      <c r="S11" s="630"/>
      <c r="T11" s="630"/>
      <c r="U11" s="630"/>
      <c r="V11" s="630"/>
      <c r="W11" s="630"/>
      <c r="X11" s="630"/>
      <c r="Y11" s="631"/>
      <c r="Z11" s="685" t="s">
        <v>228</v>
      </c>
      <c r="AA11" s="685"/>
      <c r="AB11" s="685"/>
      <c r="AC11" s="685"/>
      <c r="AD11" s="686" t="s">
        <v>127</v>
      </c>
      <c r="AE11" s="686"/>
      <c r="AF11" s="686"/>
      <c r="AG11" s="686"/>
      <c r="AH11" s="686"/>
      <c r="AI11" s="686"/>
      <c r="AJ11" s="686"/>
      <c r="AK11" s="686"/>
      <c r="AL11" s="632" t="s">
        <v>127</v>
      </c>
      <c r="AM11" s="633"/>
      <c r="AN11" s="633"/>
      <c r="AO11" s="687"/>
      <c r="AP11" s="626" t="s">
        <v>243</v>
      </c>
      <c r="AQ11" s="627"/>
      <c r="AR11" s="627"/>
      <c r="AS11" s="627"/>
      <c r="AT11" s="627"/>
      <c r="AU11" s="627"/>
      <c r="AV11" s="627"/>
      <c r="AW11" s="627"/>
      <c r="AX11" s="627"/>
      <c r="AY11" s="627"/>
      <c r="AZ11" s="627"/>
      <c r="BA11" s="627"/>
      <c r="BB11" s="627"/>
      <c r="BC11" s="627"/>
      <c r="BD11" s="627"/>
      <c r="BE11" s="627"/>
      <c r="BF11" s="628"/>
      <c r="BG11" s="629">
        <v>38049</v>
      </c>
      <c r="BH11" s="630"/>
      <c r="BI11" s="630"/>
      <c r="BJ11" s="630"/>
      <c r="BK11" s="630"/>
      <c r="BL11" s="630"/>
      <c r="BM11" s="630"/>
      <c r="BN11" s="631"/>
      <c r="BO11" s="685">
        <v>3</v>
      </c>
      <c r="BP11" s="685"/>
      <c r="BQ11" s="685"/>
      <c r="BR11" s="685"/>
      <c r="BS11" s="617" t="s">
        <v>127</v>
      </c>
      <c r="BT11" s="630"/>
      <c r="BU11" s="630"/>
      <c r="BV11" s="630"/>
      <c r="BW11" s="630"/>
      <c r="BX11" s="630"/>
      <c r="BY11" s="630"/>
      <c r="BZ11" s="630"/>
      <c r="CA11" s="630"/>
      <c r="CB11" s="666"/>
      <c r="CD11" s="667" t="s">
        <v>244</v>
      </c>
      <c r="CE11" s="664"/>
      <c r="CF11" s="664"/>
      <c r="CG11" s="664"/>
      <c r="CH11" s="664"/>
      <c r="CI11" s="664"/>
      <c r="CJ11" s="664"/>
      <c r="CK11" s="664"/>
      <c r="CL11" s="664"/>
      <c r="CM11" s="664"/>
      <c r="CN11" s="664"/>
      <c r="CO11" s="664"/>
      <c r="CP11" s="664"/>
      <c r="CQ11" s="665"/>
      <c r="CR11" s="629">
        <v>427690</v>
      </c>
      <c r="CS11" s="630"/>
      <c r="CT11" s="630"/>
      <c r="CU11" s="630"/>
      <c r="CV11" s="630"/>
      <c r="CW11" s="630"/>
      <c r="CX11" s="630"/>
      <c r="CY11" s="631"/>
      <c r="CZ11" s="685">
        <v>6.2</v>
      </c>
      <c r="DA11" s="685"/>
      <c r="DB11" s="685"/>
      <c r="DC11" s="685"/>
      <c r="DD11" s="617">
        <v>73958</v>
      </c>
      <c r="DE11" s="630"/>
      <c r="DF11" s="630"/>
      <c r="DG11" s="630"/>
      <c r="DH11" s="630"/>
      <c r="DI11" s="630"/>
      <c r="DJ11" s="630"/>
      <c r="DK11" s="630"/>
      <c r="DL11" s="630"/>
      <c r="DM11" s="630"/>
      <c r="DN11" s="630"/>
      <c r="DO11" s="630"/>
      <c r="DP11" s="631"/>
      <c r="DQ11" s="617">
        <v>291958</v>
      </c>
      <c r="DR11" s="630"/>
      <c r="DS11" s="630"/>
      <c r="DT11" s="630"/>
      <c r="DU11" s="630"/>
      <c r="DV11" s="630"/>
      <c r="DW11" s="630"/>
      <c r="DX11" s="630"/>
      <c r="DY11" s="630"/>
      <c r="DZ11" s="630"/>
      <c r="EA11" s="630"/>
      <c r="EB11" s="630"/>
      <c r="EC11" s="666"/>
    </row>
    <row r="12" spans="2:143" ht="11.25" customHeight="1" x14ac:dyDescent="0.2">
      <c r="B12" s="626" t="s">
        <v>245</v>
      </c>
      <c r="C12" s="627"/>
      <c r="D12" s="627"/>
      <c r="E12" s="627"/>
      <c r="F12" s="627"/>
      <c r="G12" s="627"/>
      <c r="H12" s="627"/>
      <c r="I12" s="627"/>
      <c r="J12" s="627"/>
      <c r="K12" s="627"/>
      <c r="L12" s="627"/>
      <c r="M12" s="627"/>
      <c r="N12" s="627"/>
      <c r="O12" s="627"/>
      <c r="P12" s="627"/>
      <c r="Q12" s="628"/>
      <c r="R12" s="629">
        <v>201328</v>
      </c>
      <c r="S12" s="630"/>
      <c r="T12" s="630"/>
      <c r="U12" s="630"/>
      <c r="V12" s="630"/>
      <c r="W12" s="630"/>
      <c r="X12" s="630"/>
      <c r="Y12" s="631"/>
      <c r="Z12" s="685">
        <v>2.9</v>
      </c>
      <c r="AA12" s="685"/>
      <c r="AB12" s="685"/>
      <c r="AC12" s="685"/>
      <c r="AD12" s="686">
        <v>201328</v>
      </c>
      <c r="AE12" s="686"/>
      <c r="AF12" s="686"/>
      <c r="AG12" s="686"/>
      <c r="AH12" s="686"/>
      <c r="AI12" s="686"/>
      <c r="AJ12" s="686"/>
      <c r="AK12" s="686"/>
      <c r="AL12" s="632">
        <v>5.8</v>
      </c>
      <c r="AM12" s="633"/>
      <c r="AN12" s="633"/>
      <c r="AO12" s="687"/>
      <c r="AP12" s="626" t="s">
        <v>246</v>
      </c>
      <c r="AQ12" s="627"/>
      <c r="AR12" s="627"/>
      <c r="AS12" s="627"/>
      <c r="AT12" s="627"/>
      <c r="AU12" s="627"/>
      <c r="AV12" s="627"/>
      <c r="AW12" s="627"/>
      <c r="AX12" s="627"/>
      <c r="AY12" s="627"/>
      <c r="AZ12" s="627"/>
      <c r="BA12" s="627"/>
      <c r="BB12" s="627"/>
      <c r="BC12" s="627"/>
      <c r="BD12" s="627"/>
      <c r="BE12" s="627"/>
      <c r="BF12" s="628"/>
      <c r="BG12" s="629">
        <v>631927</v>
      </c>
      <c r="BH12" s="630"/>
      <c r="BI12" s="630"/>
      <c r="BJ12" s="630"/>
      <c r="BK12" s="630"/>
      <c r="BL12" s="630"/>
      <c r="BM12" s="630"/>
      <c r="BN12" s="631"/>
      <c r="BO12" s="685">
        <v>50</v>
      </c>
      <c r="BP12" s="685"/>
      <c r="BQ12" s="685"/>
      <c r="BR12" s="685"/>
      <c r="BS12" s="617" t="s">
        <v>136</v>
      </c>
      <c r="BT12" s="630"/>
      <c r="BU12" s="630"/>
      <c r="BV12" s="630"/>
      <c r="BW12" s="630"/>
      <c r="BX12" s="630"/>
      <c r="BY12" s="630"/>
      <c r="BZ12" s="630"/>
      <c r="CA12" s="630"/>
      <c r="CB12" s="666"/>
      <c r="CD12" s="667" t="s">
        <v>247</v>
      </c>
      <c r="CE12" s="664"/>
      <c r="CF12" s="664"/>
      <c r="CG12" s="664"/>
      <c r="CH12" s="664"/>
      <c r="CI12" s="664"/>
      <c r="CJ12" s="664"/>
      <c r="CK12" s="664"/>
      <c r="CL12" s="664"/>
      <c r="CM12" s="664"/>
      <c r="CN12" s="664"/>
      <c r="CO12" s="664"/>
      <c r="CP12" s="664"/>
      <c r="CQ12" s="665"/>
      <c r="CR12" s="629">
        <v>55479</v>
      </c>
      <c r="CS12" s="630"/>
      <c r="CT12" s="630"/>
      <c r="CU12" s="630"/>
      <c r="CV12" s="630"/>
      <c r="CW12" s="630"/>
      <c r="CX12" s="630"/>
      <c r="CY12" s="631"/>
      <c r="CZ12" s="685">
        <v>0.8</v>
      </c>
      <c r="DA12" s="685"/>
      <c r="DB12" s="685"/>
      <c r="DC12" s="685"/>
      <c r="DD12" s="617" t="s">
        <v>127</v>
      </c>
      <c r="DE12" s="630"/>
      <c r="DF12" s="630"/>
      <c r="DG12" s="630"/>
      <c r="DH12" s="630"/>
      <c r="DI12" s="630"/>
      <c r="DJ12" s="630"/>
      <c r="DK12" s="630"/>
      <c r="DL12" s="630"/>
      <c r="DM12" s="630"/>
      <c r="DN12" s="630"/>
      <c r="DO12" s="630"/>
      <c r="DP12" s="631"/>
      <c r="DQ12" s="617">
        <v>21735</v>
      </c>
      <c r="DR12" s="630"/>
      <c r="DS12" s="630"/>
      <c r="DT12" s="630"/>
      <c r="DU12" s="630"/>
      <c r="DV12" s="630"/>
      <c r="DW12" s="630"/>
      <c r="DX12" s="630"/>
      <c r="DY12" s="630"/>
      <c r="DZ12" s="630"/>
      <c r="EA12" s="630"/>
      <c r="EB12" s="630"/>
      <c r="EC12" s="666"/>
    </row>
    <row r="13" spans="2:143" ht="11.25" customHeight="1" x14ac:dyDescent="0.2">
      <c r="B13" s="626" t="s">
        <v>248</v>
      </c>
      <c r="C13" s="627"/>
      <c r="D13" s="627"/>
      <c r="E13" s="627"/>
      <c r="F13" s="627"/>
      <c r="G13" s="627"/>
      <c r="H13" s="627"/>
      <c r="I13" s="627"/>
      <c r="J13" s="627"/>
      <c r="K13" s="627"/>
      <c r="L13" s="627"/>
      <c r="M13" s="627"/>
      <c r="N13" s="627"/>
      <c r="O13" s="627"/>
      <c r="P13" s="627"/>
      <c r="Q13" s="628"/>
      <c r="R13" s="629">
        <v>10153</v>
      </c>
      <c r="S13" s="630"/>
      <c r="T13" s="630"/>
      <c r="U13" s="630"/>
      <c r="V13" s="630"/>
      <c r="W13" s="630"/>
      <c r="X13" s="630"/>
      <c r="Y13" s="631"/>
      <c r="Z13" s="685">
        <v>0.1</v>
      </c>
      <c r="AA13" s="685"/>
      <c r="AB13" s="685"/>
      <c r="AC13" s="685"/>
      <c r="AD13" s="686">
        <v>10153</v>
      </c>
      <c r="AE13" s="686"/>
      <c r="AF13" s="686"/>
      <c r="AG13" s="686"/>
      <c r="AH13" s="686"/>
      <c r="AI13" s="686"/>
      <c r="AJ13" s="686"/>
      <c r="AK13" s="686"/>
      <c r="AL13" s="632">
        <v>0.3</v>
      </c>
      <c r="AM13" s="633"/>
      <c r="AN13" s="633"/>
      <c r="AO13" s="687"/>
      <c r="AP13" s="626" t="s">
        <v>249</v>
      </c>
      <c r="AQ13" s="627"/>
      <c r="AR13" s="627"/>
      <c r="AS13" s="627"/>
      <c r="AT13" s="627"/>
      <c r="AU13" s="627"/>
      <c r="AV13" s="627"/>
      <c r="AW13" s="627"/>
      <c r="AX13" s="627"/>
      <c r="AY13" s="627"/>
      <c r="AZ13" s="627"/>
      <c r="BA13" s="627"/>
      <c r="BB13" s="627"/>
      <c r="BC13" s="627"/>
      <c r="BD13" s="627"/>
      <c r="BE13" s="627"/>
      <c r="BF13" s="628"/>
      <c r="BG13" s="629">
        <v>630799</v>
      </c>
      <c r="BH13" s="630"/>
      <c r="BI13" s="630"/>
      <c r="BJ13" s="630"/>
      <c r="BK13" s="630"/>
      <c r="BL13" s="630"/>
      <c r="BM13" s="630"/>
      <c r="BN13" s="631"/>
      <c r="BO13" s="685">
        <v>49.9</v>
      </c>
      <c r="BP13" s="685"/>
      <c r="BQ13" s="685"/>
      <c r="BR13" s="685"/>
      <c r="BS13" s="617" t="s">
        <v>228</v>
      </c>
      <c r="BT13" s="630"/>
      <c r="BU13" s="630"/>
      <c r="BV13" s="630"/>
      <c r="BW13" s="630"/>
      <c r="BX13" s="630"/>
      <c r="BY13" s="630"/>
      <c r="BZ13" s="630"/>
      <c r="CA13" s="630"/>
      <c r="CB13" s="666"/>
      <c r="CD13" s="667" t="s">
        <v>250</v>
      </c>
      <c r="CE13" s="664"/>
      <c r="CF13" s="664"/>
      <c r="CG13" s="664"/>
      <c r="CH13" s="664"/>
      <c r="CI13" s="664"/>
      <c r="CJ13" s="664"/>
      <c r="CK13" s="664"/>
      <c r="CL13" s="664"/>
      <c r="CM13" s="664"/>
      <c r="CN13" s="664"/>
      <c r="CO13" s="664"/>
      <c r="CP13" s="664"/>
      <c r="CQ13" s="665"/>
      <c r="CR13" s="629">
        <v>490926</v>
      </c>
      <c r="CS13" s="630"/>
      <c r="CT13" s="630"/>
      <c r="CU13" s="630"/>
      <c r="CV13" s="630"/>
      <c r="CW13" s="630"/>
      <c r="CX13" s="630"/>
      <c r="CY13" s="631"/>
      <c r="CZ13" s="685">
        <v>7.1</v>
      </c>
      <c r="DA13" s="685"/>
      <c r="DB13" s="685"/>
      <c r="DC13" s="685"/>
      <c r="DD13" s="617">
        <v>223800</v>
      </c>
      <c r="DE13" s="630"/>
      <c r="DF13" s="630"/>
      <c r="DG13" s="630"/>
      <c r="DH13" s="630"/>
      <c r="DI13" s="630"/>
      <c r="DJ13" s="630"/>
      <c r="DK13" s="630"/>
      <c r="DL13" s="630"/>
      <c r="DM13" s="630"/>
      <c r="DN13" s="630"/>
      <c r="DO13" s="630"/>
      <c r="DP13" s="631"/>
      <c r="DQ13" s="617">
        <v>203921</v>
      </c>
      <c r="DR13" s="630"/>
      <c r="DS13" s="630"/>
      <c r="DT13" s="630"/>
      <c r="DU13" s="630"/>
      <c r="DV13" s="630"/>
      <c r="DW13" s="630"/>
      <c r="DX13" s="630"/>
      <c r="DY13" s="630"/>
      <c r="DZ13" s="630"/>
      <c r="EA13" s="630"/>
      <c r="EB13" s="630"/>
      <c r="EC13" s="666"/>
    </row>
    <row r="14" spans="2:143" ht="11.25" customHeight="1" x14ac:dyDescent="0.2">
      <c r="B14" s="626" t="s">
        <v>251</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85" t="s">
        <v>127</v>
      </c>
      <c r="AA14" s="685"/>
      <c r="AB14" s="685"/>
      <c r="AC14" s="685"/>
      <c r="AD14" s="686" t="s">
        <v>136</v>
      </c>
      <c r="AE14" s="686"/>
      <c r="AF14" s="686"/>
      <c r="AG14" s="686"/>
      <c r="AH14" s="686"/>
      <c r="AI14" s="686"/>
      <c r="AJ14" s="686"/>
      <c r="AK14" s="686"/>
      <c r="AL14" s="632" t="s">
        <v>228</v>
      </c>
      <c r="AM14" s="633"/>
      <c r="AN14" s="633"/>
      <c r="AO14" s="687"/>
      <c r="AP14" s="626" t="s">
        <v>252</v>
      </c>
      <c r="AQ14" s="627"/>
      <c r="AR14" s="627"/>
      <c r="AS14" s="627"/>
      <c r="AT14" s="627"/>
      <c r="AU14" s="627"/>
      <c r="AV14" s="627"/>
      <c r="AW14" s="627"/>
      <c r="AX14" s="627"/>
      <c r="AY14" s="627"/>
      <c r="AZ14" s="627"/>
      <c r="BA14" s="627"/>
      <c r="BB14" s="627"/>
      <c r="BC14" s="627"/>
      <c r="BD14" s="627"/>
      <c r="BE14" s="627"/>
      <c r="BF14" s="628"/>
      <c r="BG14" s="629">
        <v>42162</v>
      </c>
      <c r="BH14" s="630"/>
      <c r="BI14" s="630"/>
      <c r="BJ14" s="630"/>
      <c r="BK14" s="630"/>
      <c r="BL14" s="630"/>
      <c r="BM14" s="630"/>
      <c r="BN14" s="631"/>
      <c r="BO14" s="685">
        <v>3.3</v>
      </c>
      <c r="BP14" s="685"/>
      <c r="BQ14" s="685"/>
      <c r="BR14" s="685"/>
      <c r="BS14" s="617" t="s">
        <v>136</v>
      </c>
      <c r="BT14" s="630"/>
      <c r="BU14" s="630"/>
      <c r="BV14" s="630"/>
      <c r="BW14" s="630"/>
      <c r="BX14" s="630"/>
      <c r="BY14" s="630"/>
      <c r="BZ14" s="630"/>
      <c r="CA14" s="630"/>
      <c r="CB14" s="666"/>
      <c r="CD14" s="667" t="s">
        <v>253</v>
      </c>
      <c r="CE14" s="664"/>
      <c r="CF14" s="664"/>
      <c r="CG14" s="664"/>
      <c r="CH14" s="664"/>
      <c r="CI14" s="664"/>
      <c r="CJ14" s="664"/>
      <c r="CK14" s="664"/>
      <c r="CL14" s="664"/>
      <c r="CM14" s="664"/>
      <c r="CN14" s="664"/>
      <c r="CO14" s="664"/>
      <c r="CP14" s="664"/>
      <c r="CQ14" s="665"/>
      <c r="CR14" s="629">
        <v>225024</v>
      </c>
      <c r="CS14" s="630"/>
      <c r="CT14" s="630"/>
      <c r="CU14" s="630"/>
      <c r="CV14" s="630"/>
      <c r="CW14" s="630"/>
      <c r="CX14" s="630"/>
      <c r="CY14" s="631"/>
      <c r="CZ14" s="685">
        <v>3.3</v>
      </c>
      <c r="DA14" s="685"/>
      <c r="DB14" s="685"/>
      <c r="DC14" s="685"/>
      <c r="DD14" s="617">
        <v>13965</v>
      </c>
      <c r="DE14" s="630"/>
      <c r="DF14" s="630"/>
      <c r="DG14" s="630"/>
      <c r="DH14" s="630"/>
      <c r="DI14" s="630"/>
      <c r="DJ14" s="630"/>
      <c r="DK14" s="630"/>
      <c r="DL14" s="630"/>
      <c r="DM14" s="630"/>
      <c r="DN14" s="630"/>
      <c r="DO14" s="630"/>
      <c r="DP14" s="631"/>
      <c r="DQ14" s="617">
        <v>178748</v>
      </c>
      <c r="DR14" s="630"/>
      <c r="DS14" s="630"/>
      <c r="DT14" s="630"/>
      <c r="DU14" s="630"/>
      <c r="DV14" s="630"/>
      <c r="DW14" s="630"/>
      <c r="DX14" s="630"/>
      <c r="DY14" s="630"/>
      <c r="DZ14" s="630"/>
      <c r="EA14" s="630"/>
      <c r="EB14" s="630"/>
      <c r="EC14" s="666"/>
    </row>
    <row r="15" spans="2:143" ht="11.25" customHeight="1" x14ac:dyDescent="0.2">
      <c r="B15" s="626" t="s">
        <v>254</v>
      </c>
      <c r="C15" s="627"/>
      <c r="D15" s="627"/>
      <c r="E15" s="627"/>
      <c r="F15" s="627"/>
      <c r="G15" s="627"/>
      <c r="H15" s="627"/>
      <c r="I15" s="627"/>
      <c r="J15" s="627"/>
      <c r="K15" s="627"/>
      <c r="L15" s="627"/>
      <c r="M15" s="627"/>
      <c r="N15" s="627"/>
      <c r="O15" s="627"/>
      <c r="P15" s="627"/>
      <c r="Q15" s="628"/>
      <c r="R15" s="629">
        <v>31831</v>
      </c>
      <c r="S15" s="630"/>
      <c r="T15" s="630"/>
      <c r="U15" s="630"/>
      <c r="V15" s="630"/>
      <c r="W15" s="630"/>
      <c r="X15" s="630"/>
      <c r="Y15" s="631"/>
      <c r="Z15" s="685">
        <v>0.5</v>
      </c>
      <c r="AA15" s="685"/>
      <c r="AB15" s="685"/>
      <c r="AC15" s="685"/>
      <c r="AD15" s="686">
        <v>31831</v>
      </c>
      <c r="AE15" s="686"/>
      <c r="AF15" s="686"/>
      <c r="AG15" s="686"/>
      <c r="AH15" s="686"/>
      <c r="AI15" s="686"/>
      <c r="AJ15" s="686"/>
      <c r="AK15" s="686"/>
      <c r="AL15" s="632">
        <v>0.9</v>
      </c>
      <c r="AM15" s="633"/>
      <c r="AN15" s="633"/>
      <c r="AO15" s="687"/>
      <c r="AP15" s="626" t="s">
        <v>255</v>
      </c>
      <c r="AQ15" s="627"/>
      <c r="AR15" s="627"/>
      <c r="AS15" s="627"/>
      <c r="AT15" s="627"/>
      <c r="AU15" s="627"/>
      <c r="AV15" s="627"/>
      <c r="AW15" s="627"/>
      <c r="AX15" s="627"/>
      <c r="AY15" s="627"/>
      <c r="AZ15" s="627"/>
      <c r="BA15" s="627"/>
      <c r="BB15" s="627"/>
      <c r="BC15" s="627"/>
      <c r="BD15" s="627"/>
      <c r="BE15" s="627"/>
      <c r="BF15" s="628"/>
      <c r="BG15" s="629">
        <v>36930</v>
      </c>
      <c r="BH15" s="630"/>
      <c r="BI15" s="630"/>
      <c r="BJ15" s="630"/>
      <c r="BK15" s="630"/>
      <c r="BL15" s="630"/>
      <c r="BM15" s="630"/>
      <c r="BN15" s="631"/>
      <c r="BO15" s="685">
        <v>2.9</v>
      </c>
      <c r="BP15" s="685"/>
      <c r="BQ15" s="685"/>
      <c r="BR15" s="685"/>
      <c r="BS15" s="617" t="s">
        <v>228</v>
      </c>
      <c r="BT15" s="630"/>
      <c r="BU15" s="630"/>
      <c r="BV15" s="630"/>
      <c r="BW15" s="630"/>
      <c r="BX15" s="630"/>
      <c r="BY15" s="630"/>
      <c r="BZ15" s="630"/>
      <c r="CA15" s="630"/>
      <c r="CB15" s="666"/>
      <c r="CD15" s="667" t="s">
        <v>256</v>
      </c>
      <c r="CE15" s="664"/>
      <c r="CF15" s="664"/>
      <c r="CG15" s="664"/>
      <c r="CH15" s="664"/>
      <c r="CI15" s="664"/>
      <c r="CJ15" s="664"/>
      <c r="CK15" s="664"/>
      <c r="CL15" s="664"/>
      <c r="CM15" s="664"/>
      <c r="CN15" s="664"/>
      <c r="CO15" s="664"/>
      <c r="CP15" s="664"/>
      <c r="CQ15" s="665"/>
      <c r="CR15" s="629">
        <v>1002722</v>
      </c>
      <c r="CS15" s="630"/>
      <c r="CT15" s="630"/>
      <c r="CU15" s="630"/>
      <c r="CV15" s="630"/>
      <c r="CW15" s="630"/>
      <c r="CX15" s="630"/>
      <c r="CY15" s="631"/>
      <c r="CZ15" s="685">
        <v>14.5</v>
      </c>
      <c r="DA15" s="685"/>
      <c r="DB15" s="685"/>
      <c r="DC15" s="685"/>
      <c r="DD15" s="617">
        <v>402901</v>
      </c>
      <c r="DE15" s="630"/>
      <c r="DF15" s="630"/>
      <c r="DG15" s="630"/>
      <c r="DH15" s="630"/>
      <c r="DI15" s="630"/>
      <c r="DJ15" s="630"/>
      <c r="DK15" s="630"/>
      <c r="DL15" s="630"/>
      <c r="DM15" s="630"/>
      <c r="DN15" s="630"/>
      <c r="DO15" s="630"/>
      <c r="DP15" s="631"/>
      <c r="DQ15" s="617">
        <v>503342</v>
      </c>
      <c r="DR15" s="630"/>
      <c r="DS15" s="630"/>
      <c r="DT15" s="630"/>
      <c r="DU15" s="630"/>
      <c r="DV15" s="630"/>
      <c r="DW15" s="630"/>
      <c r="DX15" s="630"/>
      <c r="DY15" s="630"/>
      <c r="DZ15" s="630"/>
      <c r="EA15" s="630"/>
      <c r="EB15" s="630"/>
      <c r="EC15" s="666"/>
    </row>
    <row r="16" spans="2:143" ht="11.25" customHeight="1" x14ac:dyDescent="0.2">
      <c r="B16" s="626" t="s">
        <v>257</v>
      </c>
      <c r="C16" s="627"/>
      <c r="D16" s="627"/>
      <c r="E16" s="627"/>
      <c r="F16" s="627"/>
      <c r="G16" s="627"/>
      <c r="H16" s="627"/>
      <c r="I16" s="627"/>
      <c r="J16" s="627"/>
      <c r="K16" s="627"/>
      <c r="L16" s="627"/>
      <c r="M16" s="627"/>
      <c r="N16" s="627"/>
      <c r="O16" s="627"/>
      <c r="P16" s="627"/>
      <c r="Q16" s="628"/>
      <c r="R16" s="629" t="s">
        <v>127</v>
      </c>
      <c r="S16" s="630"/>
      <c r="T16" s="630"/>
      <c r="U16" s="630"/>
      <c r="V16" s="630"/>
      <c r="W16" s="630"/>
      <c r="X16" s="630"/>
      <c r="Y16" s="631"/>
      <c r="Z16" s="685" t="s">
        <v>228</v>
      </c>
      <c r="AA16" s="685"/>
      <c r="AB16" s="685"/>
      <c r="AC16" s="685"/>
      <c r="AD16" s="686" t="s">
        <v>127</v>
      </c>
      <c r="AE16" s="686"/>
      <c r="AF16" s="686"/>
      <c r="AG16" s="686"/>
      <c r="AH16" s="686"/>
      <c r="AI16" s="686"/>
      <c r="AJ16" s="686"/>
      <c r="AK16" s="686"/>
      <c r="AL16" s="632" t="s">
        <v>228</v>
      </c>
      <c r="AM16" s="633"/>
      <c r="AN16" s="633"/>
      <c r="AO16" s="687"/>
      <c r="AP16" s="626" t="s">
        <v>258</v>
      </c>
      <c r="AQ16" s="627"/>
      <c r="AR16" s="627"/>
      <c r="AS16" s="627"/>
      <c r="AT16" s="627"/>
      <c r="AU16" s="627"/>
      <c r="AV16" s="627"/>
      <c r="AW16" s="627"/>
      <c r="AX16" s="627"/>
      <c r="AY16" s="627"/>
      <c r="AZ16" s="627"/>
      <c r="BA16" s="627"/>
      <c r="BB16" s="627"/>
      <c r="BC16" s="627"/>
      <c r="BD16" s="627"/>
      <c r="BE16" s="627"/>
      <c r="BF16" s="628"/>
      <c r="BG16" s="629" t="s">
        <v>127</v>
      </c>
      <c r="BH16" s="630"/>
      <c r="BI16" s="630"/>
      <c r="BJ16" s="630"/>
      <c r="BK16" s="630"/>
      <c r="BL16" s="630"/>
      <c r="BM16" s="630"/>
      <c r="BN16" s="631"/>
      <c r="BO16" s="685" t="s">
        <v>228</v>
      </c>
      <c r="BP16" s="685"/>
      <c r="BQ16" s="685"/>
      <c r="BR16" s="685"/>
      <c r="BS16" s="617" t="s">
        <v>228</v>
      </c>
      <c r="BT16" s="630"/>
      <c r="BU16" s="630"/>
      <c r="BV16" s="630"/>
      <c r="BW16" s="630"/>
      <c r="BX16" s="630"/>
      <c r="BY16" s="630"/>
      <c r="BZ16" s="630"/>
      <c r="CA16" s="630"/>
      <c r="CB16" s="666"/>
      <c r="CD16" s="667" t="s">
        <v>259</v>
      </c>
      <c r="CE16" s="664"/>
      <c r="CF16" s="664"/>
      <c r="CG16" s="664"/>
      <c r="CH16" s="664"/>
      <c r="CI16" s="664"/>
      <c r="CJ16" s="664"/>
      <c r="CK16" s="664"/>
      <c r="CL16" s="664"/>
      <c r="CM16" s="664"/>
      <c r="CN16" s="664"/>
      <c r="CO16" s="664"/>
      <c r="CP16" s="664"/>
      <c r="CQ16" s="665"/>
      <c r="CR16" s="629">
        <v>340796</v>
      </c>
      <c r="CS16" s="630"/>
      <c r="CT16" s="630"/>
      <c r="CU16" s="630"/>
      <c r="CV16" s="630"/>
      <c r="CW16" s="630"/>
      <c r="CX16" s="630"/>
      <c r="CY16" s="631"/>
      <c r="CZ16" s="685">
        <v>4.9000000000000004</v>
      </c>
      <c r="DA16" s="685"/>
      <c r="DB16" s="685"/>
      <c r="DC16" s="685"/>
      <c r="DD16" s="617" t="s">
        <v>228</v>
      </c>
      <c r="DE16" s="630"/>
      <c r="DF16" s="630"/>
      <c r="DG16" s="630"/>
      <c r="DH16" s="630"/>
      <c r="DI16" s="630"/>
      <c r="DJ16" s="630"/>
      <c r="DK16" s="630"/>
      <c r="DL16" s="630"/>
      <c r="DM16" s="630"/>
      <c r="DN16" s="630"/>
      <c r="DO16" s="630"/>
      <c r="DP16" s="631"/>
      <c r="DQ16" s="617">
        <v>13037</v>
      </c>
      <c r="DR16" s="630"/>
      <c r="DS16" s="630"/>
      <c r="DT16" s="630"/>
      <c r="DU16" s="630"/>
      <c r="DV16" s="630"/>
      <c r="DW16" s="630"/>
      <c r="DX16" s="630"/>
      <c r="DY16" s="630"/>
      <c r="DZ16" s="630"/>
      <c r="EA16" s="630"/>
      <c r="EB16" s="630"/>
      <c r="EC16" s="666"/>
    </row>
    <row r="17" spans="2:133" ht="11.25" customHeight="1" x14ac:dyDescent="0.2">
      <c r="B17" s="626" t="s">
        <v>260</v>
      </c>
      <c r="C17" s="627"/>
      <c r="D17" s="627"/>
      <c r="E17" s="627"/>
      <c r="F17" s="627"/>
      <c r="G17" s="627"/>
      <c r="H17" s="627"/>
      <c r="I17" s="627"/>
      <c r="J17" s="627"/>
      <c r="K17" s="627"/>
      <c r="L17" s="627"/>
      <c r="M17" s="627"/>
      <c r="N17" s="627"/>
      <c r="O17" s="627"/>
      <c r="P17" s="627"/>
      <c r="Q17" s="628"/>
      <c r="R17" s="629">
        <v>6279</v>
      </c>
      <c r="S17" s="630"/>
      <c r="T17" s="630"/>
      <c r="U17" s="630"/>
      <c r="V17" s="630"/>
      <c r="W17" s="630"/>
      <c r="X17" s="630"/>
      <c r="Y17" s="631"/>
      <c r="Z17" s="685">
        <v>0.1</v>
      </c>
      <c r="AA17" s="685"/>
      <c r="AB17" s="685"/>
      <c r="AC17" s="685"/>
      <c r="AD17" s="686">
        <v>6279</v>
      </c>
      <c r="AE17" s="686"/>
      <c r="AF17" s="686"/>
      <c r="AG17" s="686"/>
      <c r="AH17" s="686"/>
      <c r="AI17" s="686"/>
      <c r="AJ17" s="686"/>
      <c r="AK17" s="686"/>
      <c r="AL17" s="632">
        <v>0.2</v>
      </c>
      <c r="AM17" s="633"/>
      <c r="AN17" s="633"/>
      <c r="AO17" s="687"/>
      <c r="AP17" s="626" t="s">
        <v>261</v>
      </c>
      <c r="AQ17" s="627"/>
      <c r="AR17" s="627"/>
      <c r="AS17" s="627"/>
      <c r="AT17" s="627"/>
      <c r="AU17" s="627"/>
      <c r="AV17" s="627"/>
      <c r="AW17" s="627"/>
      <c r="AX17" s="627"/>
      <c r="AY17" s="627"/>
      <c r="AZ17" s="627"/>
      <c r="BA17" s="627"/>
      <c r="BB17" s="627"/>
      <c r="BC17" s="627"/>
      <c r="BD17" s="627"/>
      <c r="BE17" s="627"/>
      <c r="BF17" s="628"/>
      <c r="BG17" s="629" t="s">
        <v>136</v>
      </c>
      <c r="BH17" s="630"/>
      <c r="BI17" s="630"/>
      <c r="BJ17" s="630"/>
      <c r="BK17" s="630"/>
      <c r="BL17" s="630"/>
      <c r="BM17" s="630"/>
      <c r="BN17" s="631"/>
      <c r="BO17" s="685" t="s">
        <v>228</v>
      </c>
      <c r="BP17" s="685"/>
      <c r="BQ17" s="685"/>
      <c r="BR17" s="685"/>
      <c r="BS17" s="617" t="s">
        <v>127</v>
      </c>
      <c r="BT17" s="630"/>
      <c r="BU17" s="630"/>
      <c r="BV17" s="630"/>
      <c r="BW17" s="630"/>
      <c r="BX17" s="630"/>
      <c r="BY17" s="630"/>
      <c r="BZ17" s="630"/>
      <c r="CA17" s="630"/>
      <c r="CB17" s="666"/>
      <c r="CD17" s="667" t="s">
        <v>262</v>
      </c>
      <c r="CE17" s="664"/>
      <c r="CF17" s="664"/>
      <c r="CG17" s="664"/>
      <c r="CH17" s="664"/>
      <c r="CI17" s="664"/>
      <c r="CJ17" s="664"/>
      <c r="CK17" s="664"/>
      <c r="CL17" s="664"/>
      <c r="CM17" s="664"/>
      <c r="CN17" s="664"/>
      <c r="CO17" s="664"/>
      <c r="CP17" s="664"/>
      <c r="CQ17" s="665"/>
      <c r="CR17" s="629">
        <v>562949</v>
      </c>
      <c r="CS17" s="630"/>
      <c r="CT17" s="630"/>
      <c r="CU17" s="630"/>
      <c r="CV17" s="630"/>
      <c r="CW17" s="630"/>
      <c r="CX17" s="630"/>
      <c r="CY17" s="631"/>
      <c r="CZ17" s="685">
        <v>8.1</v>
      </c>
      <c r="DA17" s="685"/>
      <c r="DB17" s="685"/>
      <c r="DC17" s="685"/>
      <c r="DD17" s="617" t="s">
        <v>127</v>
      </c>
      <c r="DE17" s="630"/>
      <c r="DF17" s="630"/>
      <c r="DG17" s="630"/>
      <c r="DH17" s="630"/>
      <c r="DI17" s="630"/>
      <c r="DJ17" s="630"/>
      <c r="DK17" s="630"/>
      <c r="DL17" s="630"/>
      <c r="DM17" s="630"/>
      <c r="DN17" s="630"/>
      <c r="DO17" s="630"/>
      <c r="DP17" s="631"/>
      <c r="DQ17" s="617">
        <v>559772</v>
      </c>
      <c r="DR17" s="630"/>
      <c r="DS17" s="630"/>
      <c r="DT17" s="630"/>
      <c r="DU17" s="630"/>
      <c r="DV17" s="630"/>
      <c r="DW17" s="630"/>
      <c r="DX17" s="630"/>
      <c r="DY17" s="630"/>
      <c r="DZ17" s="630"/>
      <c r="EA17" s="630"/>
      <c r="EB17" s="630"/>
      <c r="EC17" s="666"/>
    </row>
    <row r="18" spans="2:133" ht="11.25" customHeight="1" x14ac:dyDescent="0.2">
      <c r="B18" s="626" t="s">
        <v>263</v>
      </c>
      <c r="C18" s="627"/>
      <c r="D18" s="627"/>
      <c r="E18" s="627"/>
      <c r="F18" s="627"/>
      <c r="G18" s="627"/>
      <c r="H18" s="627"/>
      <c r="I18" s="627"/>
      <c r="J18" s="627"/>
      <c r="K18" s="627"/>
      <c r="L18" s="627"/>
      <c r="M18" s="627"/>
      <c r="N18" s="627"/>
      <c r="O18" s="627"/>
      <c r="P18" s="627"/>
      <c r="Q18" s="628"/>
      <c r="R18" s="629">
        <v>2030715</v>
      </c>
      <c r="S18" s="630"/>
      <c r="T18" s="630"/>
      <c r="U18" s="630"/>
      <c r="V18" s="630"/>
      <c r="W18" s="630"/>
      <c r="X18" s="630"/>
      <c r="Y18" s="631"/>
      <c r="Z18" s="685">
        <v>29.1</v>
      </c>
      <c r="AA18" s="685"/>
      <c r="AB18" s="685"/>
      <c r="AC18" s="685"/>
      <c r="AD18" s="686">
        <v>1832315</v>
      </c>
      <c r="AE18" s="686"/>
      <c r="AF18" s="686"/>
      <c r="AG18" s="686"/>
      <c r="AH18" s="686"/>
      <c r="AI18" s="686"/>
      <c r="AJ18" s="686"/>
      <c r="AK18" s="686"/>
      <c r="AL18" s="632">
        <v>53.2</v>
      </c>
      <c r="AM18" s="633"/>
      <c r="AN18" s="633"/>
      <c r="AO18" s="687"/>
      <c r="AP18" s="626" t="s">
        <v>264</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85" t="s">
        <v>127</v>
      </c>
      <c r="BP18" s="685"/>
      <c r="BQ18" s="685"/>
      <c r="BR18" s="685"/>
      <c r="BS18" s="617" t="s">
        <v>127</v>
      </c>
      <c r="BT18" s="630"/>
      <c r="BU18" s="630"/>
      <c r="BV18" s="630"/>
      <c r="BW18" s="630"/>
      <c r="BX18" s="630"/>
      <c r="BY18" s="630"/>
      <c r="BZ18" s="630"/>
      <c r="CA18" s="630"/>
      <c r="CB18" s="666"/>
      <c r="CD18" s="667" t="s">
        <v>265</v>
      </c>
      <c r="CE18" s="664"/>
      <c r="CF18" s="664"/>
      <c r="CG18" s="664"/>
      <c r="CH18" s="664"/>
      <c r="CI18" s="664"/>
      <c r="CJ18" s="664"/>
      <c r="CK18" s="664"/>
      <c r="CL18" s="664"/>
      <c r="CM18" s="664"/>
      <c r="CN18" s="664"/>
      <c r="CO18" s="664"/>
      <c r="CP18" s="664"/>
      <c r="CQ18" s="665"/>
      <c r="CR18" s="629" t="s">
        <v>228</v>
      </c>
      <c r="CS18" s="630"/>
      <c r="CT18" s="630"/>
      <c r="CU18" s="630"/>
      <c r="CV18" s="630"/>
      <c r="CW18" s="630"/>
      <c r="CX18" s="630"/>
      <c r="CY18" s="631"/>
      <c r="CZ18" s="685" t="s">
        <v>228</v>
      </c>
      <c r="DA18" s="685"/>
      <c r="DB18" s="685"/>
      <c r="DC18" s="685"/>
      <c r="DD18" s="617" t="s">
        <v>228</v>
      </c>
      <c r="DE18" s="630"/>
      <c r="DF18" s="630"/>
      <c r="DG18" s="630"/>
      <c r="DH18" s="630"/>
      <c r="DI18" s="630"/>
      <c r="DJ18" s="630"/>
      <c r="DK18" s="630"/>
      <c r="DL18" s="630"/>
      <c r="DM18" s="630"/>
      <c r="DN18" s="630"/>
      <c r="DO18" s="630"/>
      <c r="DP18" s="631"/>
      <c r="DQ18" s="617" t="s">
        <v>228</v>
      </c>
      <c r="DR18" s="630"/>
      <c r="DS18" s="630"/>
      <c r="DT18" s="630"/>
      <c r="DU18" s="630"/>
      <c r="DV18" s="630"/>
      <c r="DW18" s="630"/>
      <c r="DX18" s="630"/>
      <c r="DY18" s="630"/>
      <c r="DZ18" s="630"/>
      <c r="EA18" s="630"/>
      <c r="EB18" s="630"/>
      <c r="EC18" s="666"/>
    </row>
    <row r="19" spans="2:133" ht="11.25" customHeight="1" x14ac:dyDescent="0.2">
      <c r="B19" s="626" t="s">
        <v>266</v>
      </c>
      <c r="C19" s="627"/>
      <c r="D19" s="627"/>
      <c r="E19" s="627"/>
      <c r="F19" s="627"/>
      <c r="G19" s="627"/>
      <c r="H19" s="627"/>
      <c r="I19" s="627"/>
      <c r="J19" s="627"/>
      <c r="K19" s="627"/>
      <c r="L19" s="627"/>
      <c r="M19" s="627"/>
      <c r="N19" s="627"/>
      <c r="O19" s="627"/>
      <c r="P19" s="627"/>
      <c r="Q19" s="628"/>
      <c r="R19" s="629">
        <v>1832315</v>
      </c>
      <c r="S19" s="630"/>
      <c r="T19" s="630"/>
      <c r="U19" s="630"/>
      <c r="V19" s="630"/>
      <c r="W19" s="630"/>
      <c r="X19" s="630"/>
      <c r="Y19" s="631"/>
      <c r="Z19" s="685">
        <v>26.2</v>
      </c>
      <c r="AA19" s="685"/>
      <c r="AB19" s="685"/>
      <c r="AC19" s="685"/>
      <c r="AD19" s="686">
        <v>1832315</v>
      </c>
      <c r="AE19" s="686"/>
      <c r="AF19" s="686"/>
      <c r="AG19" s="686"/>
      <c r="AH19" s="686"/>
      <c r="AI19" s="686"/>
      <c r="AJ19" s="686"/>
      <c r="AK19" s="686"/>
      <c r="AL19" s="632">
        <v>53.2</v>
      </c>
      <c r="AM19" s="633"/>
      <c r="AN19" s="633"/>
      <c r="AO19" s="687"/>
      <c r="AP19" s="626" t="s">
        <v>267</v>
      </c>
      <c r="AQ19" s="627"/>
      <c r="AR19" s="627"/>
      <c r="AS19" s="627"/>
      <c r="AT19" s="627"/>
      <c r="AU19" s="627"/>
      <c r="AV19" s="627"/>
      <c r="AW19" s="627"/>
      <c r="AX19" s="627"/>
      <c r="AY19" s="627"/>
      <c r="AZ19" s="627"/>
      <c r="BA19" s="627"/>
      <c r="BB19" s="627"/>
      <c r="BC19" s="627"/>
      <c r="BD19" s="627"/>
      <c r="BE19" s="627"/>
      <c r="BF19" s="628"/>
      <c r="BG19" s="629">
        <v>4780</v>
      </c>
      <c r="BH19" s="630"/>
      <c r="BI19" s="630"/>
      <c r="BJ19" s="630"/>
      <c r="BK19" s="630"/>
      <c r="BL19" s="630"/>
      <c r="BM19" s="630"/>
      <c r="BN19" s="631"/>
      <c r="BO19" s="685">
        <v>0.4</v>
      </c>
      <c r="BP19" s="685"/>
      <c r="BQ19" s="685"/>
      <c r="BR19" s="685"/>
      <c r="BS19" s="617" t="s">
        <v>127</v>
      </c>
      <c r="BT19" s="630"/>
      <c r="BU19" s="630"/>
      <c r="BV19" s="630"/>
      <c r="BW19" s="630"/>
      <c r="BX19" s="630"/>
      <c r="BY19" s="630"/>
      <c r="BZ19" s="630"/>
      <c r="CA19" s="630"/>
      <c r="CB19" s="666"/>
      <c r="CD19" s="667" t="s">
        <v>268</v>
      </c>
      <c r="CE19" s="664"/>
      <c r="CF19" s="664"/>
      <c r="CG19" s="664"/>
      <c r="CH19" s="664"/>
      <c r="CI19" s="664"/>
      <c r="CJ19" s="664"/>
      <c r="CK19" s="664"/>
      <c r="CL19" s="664"/>
      <c r="CM19" s="664"/>
      <c r="CN19" s="664"/>
      <c r="CO19" s="664"/>
      <c r="CP19" s="664"/>
      <c r="CQ19" s="665"/>
      <c r="CR19" s="629" t="s">
        <v>136</v>
      </c>
      <c r="CS19" s="630"/>
      <c r="CT19" s="630"/>
      <c r="CU19" s="630"/>
      <c r="CV19" s="630"/>
      <c r="CW19" s="630"/>
      <c r="CX19" s="630"/>
      <c r="CY19" s="631"/>
      <c r="CZ19" s="685" t="s">
        <v>228</v>
      </c>
      <c r="DA19" s="685"/>
      <c r="DB19" s="685"/>
      <c r="DC19" s="685"/>
      <c r="DD19" s="617" t="s">
        <v>228</v>
      </c>
      <c r="DE19" s="630"/>
      <c r="DF19" s="630"/>
      <c r="DG19" s="630"/>
      <c r="DH19" s="630"/>
      <c r="DI19" s="630"/>
      <c r="DJ19" s="630"/>
      <c r="DK19" s="630"/>
      <c r="DL19" s="630"/>
      <c r="DM19" s="630"/>
      <c r="DN19" s="630"/>
      <c r="DO19" s="630"/>
      <c r="DP19" s="631"/>
      <c r="DQ19" s="617" t="s">
        <v>127</v>
      </c>
      <c r="DR19" s="630"/>
      <c r="DS19" s="630"/>
      <c r="DT19" s="630"/>
      <c r="DU19" s="630"/>
      <c r="DV19" s="630"/>
      <c r="DW19" s="630"/>
      <c r="DX19" s="630"/>
      <c r="DY19" s="630"/>
      <c r="DZ19" s="630"/>
      <c r="EA19" s="630"/>
      <c r="EB19" s="630"/>
      <c r="EC19" s="666"/>
    </row>
    <row r="20" spans="2:133" ht="11.25" customHeight="1" x14ac:dyDescent="0.2">
      <c r="B20" s="626" t="s">
        <v>269</v>
      </c>
      <c r="C20" s="627"/>
      <c r="D20" s="627"/>
      <c r="E20" s="627"/>
      <c r="F20" s="627"/>
      <c r="G20" s="627"/>
      <c r="H20" s="627"/>
      <c r="I20" s="627"/>
      <c r="J20" s="627"/>
      <c r="K20" s="627"/>
      <c r="L20" s="627"/>
      <c r="M20" s="627"/>
      <c r="N20" s="627"/>
      <c r="O20" s="627"/>
      <c r="P20" s="627"/>
      <c r="Q20" s="628"/>
      <c r="R20" s="629">
        <v>198400</v>
      </c>
      <c r="S20" s="630"/>
      <c r="T20" s="630"/>
      <c r="U20" s="630"/>
      <c r="V20" s="630"/>
      <c r="W20" s="630"/>
      <c r="X20" s="630"/>
      <c r="Y20" s="631"/>
      <c r="Z20" s="685">
        <v>2.8</v>
      </c>
      <c r="AA20" s="685"/>
      <c r="AB20" s="685"/>
      <c r="AC20" s="685"/>
      <c r="AD20" s="686" t="s">
        <v>228</v>
      </c>
      <c r="AE20" s="686"/>
      <c r="AF20" s="686"/>
      <c r="AG20" s="686"/>
      <c r="AH20" s="686"/>
      <c r="AI20" s="686"/>
      <c r="AJ20" s="686"/>
      <c r="AK20" s="686"/>
      <c r="AL20" s="632" t="s">
        <v>228</v>
      </c>
      <c r="AM20" s="633"/>
      <c r="AN20" s="633"/>
      <c r="AO20" s="687"/>
      <c r="AP20" s="626" t="s">
        <v>270</v>
      </c>
      <c r="AQ20" s="627"/>
      <c r="AR20" s="627"/>
      <c r="AS20" s="627"/>
      <c r="AT20" s="627"/>
      <c r="AU20" s="627"/>
      <c r="AV20" s="627"/>
      <c r="AW20" s="627"/>
      <c r="AX20" s="627"/>
      <c r="AY20" s="627"/>
      <c r="AZ20" s="627"/>
      <c r="BA20" s="627"/>
      <c r="BB20" s="627"/>
      <c r="BC20" s="627"/>
      <c r="BD20" s="627"/>
      <c r="BE20" s="627"/>
      <c r="BF20" s="628"/>
      <c r="BG20" s="629">
        <v>4780</v>
      </c>
      <c r="BH20" s="630"/>
      <c r="BI20" s="630"/>
      <c r="BJ20" s="630"/>
      <c r="BK20" s="630"/>
      <c r="BL20" s="630"/>
      <c r="BM20" s="630"/>
      <c r="BN20" s="631"/>
      <c r="BO20" s="685">
        <v>0.4</v>
      </c>
      <c r="BP20" s="685"/>
      <c r="BQ20" s="685"/>
      <c r="BR20" s="685"/>
      <c r="BS20" s="617" t="s">
        <v>127</v>
      </c>
      <c r="BT20" s="630"/>
      <c r="BU20" s="630"/>
      <c r="BV20" s="630"/>
      <c r="BW20" s="630"/>
      <c r="BX20" s="630"/>
      <c r="BY20" s="630"/>
      <c r="BZ20" s="630"/>
      <c r="CA20" s="630"/>
      <c r="CB20" s="666"/>
      <c r="CD20" s="667" t="s">
        <v>271</v>
      </c>
      <c r="CE20" s="664"/>
      <c r="CF20" s="664"/>
      <c r="CG20" s="664"/>
      <c r="CH20" s="664"/>
      <c r="CI20" s="664"/>
      <c r="CJ20" s="664"/>
      <c r="CK20" s="664"/>
      <c r="CL20" s="664"/>
      <c r="CM20" s="664"/>
      <c r="CN20" s="664"/>
      <c r="CO20" s="664"/>
      <c r="CP20" s="664"/>
      <c r="CQ20" s="665"/>
      <c r="CR20" s="629">
        <v>6911199</v>
      </c>
      <c r="CS20" s="630"/>
      <c r="CT20" s="630"/>
      <c r="CU20" s="630"/>
      <c r="CV20" s="630"/>
      <c r="CW20" s="630"/>
      <c r="CX20" s="630"/>
      <c r="CY20" s="631"/>
      <c r="CZ20" s="685">
        <v>100</v>
      </c>
      <c r="DA20" s="685"/>
      <c r="DB20" s="685"/>
      <c r="DC20" s="685"/>
      <c r="DD20" s="617">
        <v>1420054</v>
      </c>
      <c r="DE20" s="630"/>
      <c r="DF20" s="630"/>
      <c r="DG20" s="630"/>
      <c r="DH20" s="630"/>
      <c r="DI20" s="630"/>
      <c r="DJ20" s="630"/>
      <c r="DK20" s="630"/>
      <c r="DL20" s="630"/>
      <c r="DM20" s="630"/>
      <c r="DN20" s="630"/>
      <c r="DO20" s="630"/>
      <c r="DP20" s="631"/>
      <c r="DQ20" s="617">
        <v>4035686</v>
      </c>
      <c r="DR20" s="630"/>
      <c r="DS20" s="630"/>
      <c r="DT20" s="630"/>
      <c r="DU20" s="630"/>
      <c r="DV20" s="630"/>
      <c r="DW20" s="630"/>
      <c r="DX20" s="630"/>
      <c r="DY20" s="630"/>
      <c r="DZ20" s="630"/>
      <c r="EA20" s="630"/>
      <c r="EB20" s="630"/>
      <c r="EC20" s="666"/>
    </row>
    <row r="21" spans="2:133" ht="11.25" customHeight="1" x14ac:dyDescent="0.2">
      <c r="B21" s="626" t="s">
        <v>272</v>
      </c>
      <c r="C21" s="627"/>
      <c r="D21" s="627"/>
      <c r="E21" s="627"/>
      <c r="F21" s="627"/>
      <c r="G21" s="627"/>
      <c r="H21" s="627"/>
      <c r="I21" s="627"/>
      <c r="J21" s="627"/>
      <c r="K21" s="627"/>
      <c r="L21" s="627"/>
      <c r="M21" s="627"/>
      <c r="N21" s="627"/>
      <c r="O21" s="627"/>
      <c r="P21" s="627"/>
      <c r="Q21" s="628"/>
      <c r="R21" s="629" t="s">
        <v>228</v>
      </c>
      <c r="S21" s="630"/>
      <c r="T21" s="630"/>
      <c r="U21" s="630"/>
      <c r="V21" s="630"/>
      <c r="W21" s="630"/>
      <c r="X21" s="630"/>
      <c r="Y21" s="631"/>
      <c r="Z21" s="685" t="s">
        <v>228</v>
      </c>
      <c r="AA21" s="685"/>
      <c r="AB21" s="685"/>
      <c r="AC21" s="685"/>
      <c r="AD21" s="686" t="s">
        <v>228</v>
      </c>
      <c r="AE21" s="686"/>
      <c r="AF21" s="686"/>
      <c r="AG21" s="686"/>
      <c r="AH21" s="686"/>
      <c r="AI21" s="686"/>
      <c r="AJ21" s="686"/>
      <c r="AK21" s="686"/>
      <c r="AL21" s="632" t="s">
        <v>127</v>
      </c>
      <c r="AM21" s="633"/>
      <c r="AN21" s="633"/>
      <c r="AO21" s="687"/>
      <c r="AP21" s="731" t="s">
        <v>273</v>
      </c>
      <c r="AQ21" s="738"/>
      <c r="AR21" s="738"/>
      <c r="AS21" s="738"/>
      <c r="AT21" s="738"/>
      <c r="AU21" s="738"/>
      <c r="AV21" s="738"/>
      <c r="AW21" s="738"/>
      <c r="AX21" s="738"/>
      <c r="AY21" s="738"/>
      <c r="AZ21" s="738"/>
      <c r="BA21" s="738"/>
      <c r="BB21" s="738"/>
      <c r="BC21" s="738"/>
      <c r="BD21" s="738"/>
      <c r="BE21" s="738"/>
      <c r="BF21" s="733"/>
      <c r="BG21" s="629">
        <v>4780</v>
      </c>
      <c r="BH21" s="630"/>
      <c r="BI21" s="630"/>
      <c r="BJ21" s="630"/>
      <c r="BK21" s="630"/>
      <c r="BL21" s="630"/>
      <c r="BM21" s="630"/>
      <c r="BN21" s="631"/>
      <c r="BO21" s="685">
        <v>0.4</v>
      </c>
      <c r="BP21" s="685"/>
      <c r="BQ21" s="685"/>
      <c r="BR21" s="685"/>
      <c r="BS21" s="617" t="s">
        <v>127</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6" t="s">
        <v>274</v>
      </c>
      <c r="C22" s="627"/>
      <c r="D22" s="627"/>
      <c r="E22" s="627"/>
      <c r="F22" s="627"/>
      <c r="G22" s="627"/>
      <c r="H22" s="627"/>
      <c r="I22" s="627"/>
      <c r="J22" s="627"/>
      <c r="K22" s="627"/>
      <c r="L22" s="627"/>
      <c r="M22" s="627"/>
      <c r="N22" s="627"/>
      <c r="O22" s="627"/>
      <c r="P22" s="627"/>
      <c r="Q22" s="628"/>
      <c r="R22" s="629">
        <v>3633328</v>
      </c>
      <c r="S22" s="630"/>
      <c r="T22" s="630"/>
      <c r="U22" s="630"/>
      <c r="V22" s="630"/>
      <c r="W22" s="630"/>
      <c r="X22" s="630"/>
      <c r="Y22" s="631"/>
      <c r="Z22" s="685">
        <v>52</v>
      </c>
      <c r="AA22" s="685"/>
      <c r="AB22" s="685"/>
      <c r="AC22" s="685"/>
      <c r="AD22" s="686">
        <v>3434928</v>
      </c>
      <c r="AE22" s="686"/>
      <c r="AF22" s="686"/>
      <c r="AG22" s="686"/>
      <c r="AH22" s="686"/>
      <c r="AI22" s="686"/>
      <c r="AJ22" s="686"/>
      <c r="AK22" s="686"/>
      <c r="AL22" s="632">
        <v>99.7</v>
      </c>
      <c r="AM22" s="633"/>
      <c r="AN22" s="633"/>
      <c r="AO22" s="687"/>
      <c r="AP22" s="731" t="s">
        <v>275</v>
      </c>
      <c r="AQ22" s="738"/>
      <c r="AR22" s="738"/>
      <c r="AS22" s="738"/>
      <c r="AT22" s="738"/>
      <c r="AU22" s="738"/>
      <c r="AV22" s="738"/>
      <c r="AW22" s="738"/>
      <c r="AX22" s="738"/>
      <c r="AY22" s="738"/>
      <c r="AZ22" s="738"/>
      <c r="BA22" s="738"/>
      <c r="BB22" s="738"/>
      <c r="BC22" s="738"/>
      <c r="BD22" s="738"/>
      <c r="BE22" s="738"/>
      <c r="BF22" s="733"/>
      <c r="BG22" s="629" t="s">
        <v>136</v>
      </c>
      <c r="BH22" s="630"/>
      <c r="BI22" s="630"/>
      <c r="BJ22" s="630"/>
      <c r="BK22" s="630"/>
      <c r="BL22" s="630"/>
      <c r="BM22" s="630"/>
      <c r="BN22" s="631"/>
      <c r="BO22" s="685" t="s">
        <v>228</v>
      </c>
      <c r="BP22" s="685"/>
      <c r="BQ22" s="685"/>
      <c r="BR22" s="685"/>
      <c r="BS22" s="617" t="s">
        <v>228</v>
      </c>
      <c r="BT22" s="630"/>
      <c r="BU22" s="630"/>
      <c r="BV22" s="630"/>
      <c r="BW22" s="630"/>
      <c r="BX22" s="630"/>
      <c r="BY22" s="630"/>
      <c r="BZ22" s="630"/>
      <c r="CA22" s="630"/>
      <c r="CB22" s="666"/>
      <c r="CD22" s="740" t="s">
        <v>276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6" t="s">
        <v>277</v>
      </c>
      <c r="C23" s="627"/>
      <c r="D23" s="627"/>
      <c r="E23" s="627"/>
      <c r="F23" s="627"/>
      <c r="G23" s="627"/>
      <c r="H23" s="627"/>
      <c r="I23" s="627"/>
      <c r="J23" s="627"/>
      <c r="K23" s="627"/>
      <c r="L23" s="627"/>
      <c r="M23" s="627"/>
      <c r="N23" s="627"/>
      <c r="O23" s="627"/>
      <c r="P23" s="627"/>
      <c r="Q23" s="628"/>
      <c r="R23" s="629">
        <v>1694</v>
      </c>
      <c r="S23" s="630"/>
      <c r="T23" s="630"/>
      <c r="U23" s="630"/>
      <c r="V23" s="630"/>
      <c r="W23" s="630"/>
      <c r="X23" s="630"/>
      <c r="Y23" s="631"/>
      <c r="Z23" s="685">
        <v>0</v>
      </c>
      <c r="AA23" s="685"/>
      <c r="AB23" s="685"/>
      <c r="AC23" s="685"/>
      <c r="AD23" s="686">
        <v>1694</v>
      </c>
      <c r="AE23" s="686"/>
      <c r="AF23" s="686"/>
      <c r="AG23" s="686"/>
      <c r="AH23" s="686"/>
      <c r="AI23" s="686"/>
      <c r="AJ23" s="686"/>
      <c r="AK23" s="686"/>
      <c r="AL23" s="632">
        <v>0</v>
      </c>
      <c r="AM23" s="633"/>
      <c r="AN23" s="633"/>
      <c r="AO23" s="687"/>
      <c r="AP23" s="731" t="s">
        <v>278</v>
      </c>
      <c r="AQ23" s="738"/>
      <c r="AR23" s="738"/>
      <c r="AS23" s="738"/>
      <c r="AT23" s="738"/>
      <c r="AU23" s="738"/>
      <c r="AV23" s="738"/>
      <c r="AW23" s="738"/>
      <c r="AX23" s="738"/>
      <c r="AY23" s="738"/>
      <c r="AZ23" s="738"/>
      <c r="BA23" s="738"/>
      <c r="BB23" s="738"/>
      <c r="BC23" s="738"/>
      <c r="BD23" s="738"/>
      <c r="BE23" s="738"/>
      <c r="BF23" s="733"/>
      <c r="BG23" s="629" t="s">
        <v>228</v>
      </c>
      <c r="BH23" s="630"/>
      <c r="BI23" s="630"/>
      <c r="BJ23" s="630"/>
      <c r="BK23" s="630"/>
      <c r="BL23" s="630"/>
      <c r="BM23" s="630"/>
      <c r="BN23" s="631"/>
      <c r="BO23" s="685" t="s">
        <v>228</v>
      </c>
      <c r="BP23" s="685"/>
      <c r="BQ23" s="685"/>
      <c r="BR23" s="685"/>
      <c r="BS23" s="617" t="s">
        <v>136</v>
      </c>
      <c r="BT23" s="630"/>
      <c r="BU23" s="630"/>
      <c r="BV23" s="630"/>
      <c r="BW23" s="630"/>
      <c r="BX23" s="630"/>
      <c r="BY23" s="630"/>
      <c r="BZ23" s="630"/>
      <c r="CA23" s="630"/>
      <c r="CB23" s="666"/>
      <c r="CD23" s="740" t="s">
        <v>217</v>
      </c>
      <c r="CE23" s="741"/>
      <c r="CF23" s="741"/>
      <c r="CG23" s="741"/>
      <c r="CH23" s="741"/>
      <c r="CI23" s="741"/>
      <c r="CJ23" s="741"/>
      <c r="CK23" s="741"/>
      <c r="CL23" s="741"/>
      <c r="CM23" s="741"/>
      <c r="CN23" s="741"/>
      <c r="CO23" s="741"/>
      <c r="CP23" s="741"/>
      <c r="CQ23" s="742"/>
      <c r="CR23" s="740" t="s">
        <v>279</v>
      </c>
      <c r="CS23" s="741"/>
      <c r="CT23" s="741"/>
      <c r="CU23" s="741"/>
      <c r="CV23" s="741"/>
      <c r="CW23" s="741"/>
      <c r="CX23" s="741"/>
      <c r="CY23" s="742"/>
      <c r="CZ23" s="740" t="s">
        <v>280</v>
      </c>
      <c r="DA23" s="741"/>
      <c r="DB23" s="741"/>
      <c r="DC23" s="742"/>
      <c r="DD23" s="740" t="s">
        <v>281</v>
      </c>
      <c r="DE23" s="741"/>
      <c r="DF23" s="741"/>
      <c r="DG23" s="741"/>
      <c r="DH23" s="741"/>
      <c r="DI23" s="741"/>
      <c r="DJ23" s="741"/>
      <c r="DK23" s="742"/>
      <c r="DL23" s="749" t="s">
        <v>282</v>
      </c>
      <c r="DM23" s="750"/>
      <c r="DN23" s="750"/>
      <c r="DO23" s="750"/>
      <c r="DP23" s="750"/>
      <c r="DQ23" s="750"/>
      <c r="DR23" s="750"/>
      <c r="DS23" s="750"/>
      <c r="DT23" s="750"/>
      <c r="DU23" s="750"/>
      <c r="DV23" s="751"/>
      <c r="DW23" s="740" t="s">
        <v>283</v>
      </c>
      <c r="DX23" s="741"/>
      <c r="DY23" s="741"/>
      <c r="DZ23" s="741"/>
      <c r="EA23" s="741"/>
      <c r="EB23" s="741"/>
      <c r="EC23" s="742"/>
    </row>
    <row r="24" spans="2:133" ht="11.25" customHeight="1" x14ac:dyDescent="0.2">
      <c r="B24" s="626" t="s">
        <v>284</v>
      </c>
      <c r="C24" s="627"/>
      <c r="D24" s="627"/>
      <c r="E24" s="627"/>
      <c r="F24" s="627"/>
      <c r="G24" s="627"/>
      <c r="H24" s="627"/>
      <c r="I24" s="627"/>
      <c r="J24" s="627"/>
      <c r="K24" s="627"/>
      <c r="L24" s="627"/>
      <c r="M24" s="627"/>
      <c r="N24" s="627"/>
      <c r="O24" s="627"/>
      <c r="P24" s="627"/>
      <c r="Q24" s="628"/>
      <c r="R24" s="629">
        <v>47752</v>
      </c>
      <c r="S24" s="630"/>
      <c r="T24" s="630"/>
      <c r="U24" s="630"/>
      <c r="V24" s="630"/>
      <c r="W24" s="630"/>
      <c r="X24" s="630"/>
      <c r="Y24" s="631"/>
      <c r="Z24" s="685">
        <v>0.7</v>
      </c>
      <c r="AA24" s="685"/>
      <c r="AB24" s="685"/>
      <c r="AC24" s="685"/>
      <c r="AD24" s="686" t="s">
        <v>228</v>
      </c>
      <c r="AE24" s="686"/>
      <c r="AF24" s="686"/>
      <c r="AG24" s="686"/>
      <c r="AH24" s="686"/>
      <c r="AI24" s="686"/>
      <c r="AJ24" s="686"/>
      <c r="AK24" s="686"/>
      <c r="AL24" s="632" t="s">
        <v>228</v>
      </c>
      <c r="AM24" s="633"/>
      <c r="AN24" s="633"/>
      <c r="AO24" s="687"/>
      <c r="AP24" s="731" t="s">
        <v>285</v>
      </c>
      <c r="AQ24" s="738"/>
      <c r="AR24" s="738"/>
      <c r="AS24" s="738"/>
      <c r="AT24" s="738"/>
      <c r="AU24" s="738"/>
      <c r="AV24" s="738"/>
      <c r="AW24" s="738"/>
      <c r="AX24" s="738"/>
      <c r="AY24" s="738"/>
      <c r="AZ24" s="738"/>
      <c r="BA24" s="738"/>
      <c r="BB24" s="738"/>
      <c r="BC24" s="738"/>
      <c r="BD24" s="738"/>
      <c r="BE24" s="738"/>
      <c r="BF24" s="733"/>
      <c r="BG24" s="629" t="s">
        <v>228</v>
      </c>
      <c r="BH24" s="630"/>
      <c r="BI24" s="630"/>
      <c r="BJ24" s="630"/>
      <c r="BK24" s="630"/>
      <c r="BL24" s="630"/>
      <c r="BM24" s="630"/>
      <c r="BN24" s="631"/>
      <c r="BO24" s="685" t="s">
        <v>228</v>
      </c>
      <c r="BP24" s="685"/>
      <c r="BQ24" s="685"/>
      <c r="BR24" s="685"/>
      <c r="BS24" s="617" t="s">
        <v>228</v>
      </c>
      <c r="BT24" s="630"/>
      <c r="BU24" s="630"/>
      <c r="BV24" s="630"/>
      <c r="BW24" s="630"/>
      <c r="BX24" s="630"/>
      <c r="BY24" s="630"/>
      <c r="BZ24" s="630"/>
      <c r="CA24" s="630"/>
      <c r="CB24" s="666"/>
      <c r="CD24" s="694" t="s">
        <v>286</v>
      </c>
      <c r="CE24" s="695"/>
      <c r="CF24" s="695"/>
      <c r="CG24" s="695"/>
      <c r="CH24" s="695"/>
      <c r="CI24" s="695"/>
      <c r="CJ24" s="695"/>
      <c r="CK24" s="695"/>
      <c r="CL24" s="695"/>
      <c r="CM24" s="695"/>
      <c r="CN24" s="695"/>
      <c r="CO24" s="695"/>
      <c r="CP24" s="695"/>
      <c r="CQ24" s="696"/>
      <c r="CR24" s="688">
        <v>2198486</v>
      </c>
      <c r="CS24" s="689"/>
      <c r="CT24" s="689"/>
      <c r="CU24" s="689"/>
      <c r="CV24" s="689"/>
      <c r="CW24" s="689"/>
      <c r="CX24" s="689"/>
      <c r="CY24" s="735"/>
      <c r="CZ24" s="736">
        <v>31.8</v>
      </c>
      <c r="DA24" s="705"/>
      <c r="DB24" s="705"/>
      <c r="DC24" s="739"/>
      <c r="DD24" s="734">
        <v>1665177</v>
      </c>
      <c r="DE24" s="689"/>
      <c r="DF24" s="689"/>
      <c r="DG24" s="689"/>
      <c r="DH24" s="689"/>
      <c r="DI24" s="689"/>
      <c r="DJ24" s="689"/>
      <c r="DK24" s="735"/>
      <c r="DL24" s="734">
        <v>1636759</v>
      </c>
      <c r="DM24" s="689"/>
      <c r="DN24" s="689"/>
      <c r="DO24" s="689"/>
      <c r="DP24" s="689"/>
      <c r="DQ24" s="689"/>
      <c r="DR24" s="689"/>
      <c r="DS24" s="689"/>
      <c r="DT24" s="689"/>
      <c r="DU24" s="689"/>
      <c r="DV24" s="735"/>
      <c r="DW24" s="736">
        <v>45.1</v>
      </c>
      <c r="DX24" s="705"/>
      <c r="DY24" s="705"/>
      <c r="DZ24" s="705"/>
      <c r="EA24" s="705"/>
      <c r="EB24" s="705"/>
      <c r="EC24" s="737"/>
    </row>
    <row r="25" spans="2:133" ht="11.25" customHeight="1" x14ac:dyDescent="0.2">
      <c r="B25" s="626" t="s">
        <v>287</v>
      </c>
      <c r="C25" s="627"/>
      <c r="D25" s="627"/>
      <c r="E25" s="627"/>
      <c r="F25" s="627"/>
      <c r="G25" s="627"/>
      <c r="H25" s="627"/>
      <c r="I25" s="627"/>
      <c r="J25" s="627"/>
      <c r="K25" s="627"/>
      <c r="L25" s="627"/>
      <c r="M25" s="627"/>
      <c r="N25" s="627"/>
      <c r="O25" s="627"/>
      <c r="P25" s="627"/>
      <c r="Q25" s="628"/>
      <c r="R25" s="629">
        <v>51786</v>
      </c>
      <c r="S25" s="630"/>
      <c r="T25" s="630"/>
      <c r="U25" s="630"/>
      <c r="V25" s="630"/>
      <c r="W25" s="630"/>
      <c r="X25" s="630"/>
      <c r="Y25" s="631"/>
      <c r="Z25" s="685">
        <v>0.7</v>
      </c>
      <c r="AA25" s="685"/>
      <c r="AB25" s="685"/>
      <c r="AC25" s="685"/>
      <c r="AD25" s="686">
        <v>8914</v>
      </c>
      <c r="AE25" s="686"/>
      <c r="AF25" s="686"/>
      <c r="AG25" s="686"/>
      <c r="AH25" s="686"/>
      <c r="AI25" s="686"/>
      <c r="AJ25" s="686"/>
      <c r="AK25" s="686"/>
      <c r="AL25" s="632">
        <v>0.3</v>
      </c>
      <c r="AM25" s="633"/>
      <c r="AN25" s="633"/>
      <c r="AO25" s="687"/>
      <c r="AP25" s="731" t="s">
        <v>288</v>
      </c>
      <c r="AQ25" s="738"/>
      <c r="AR25" s="738"/>
      <c r="AS25" s="738"/>
      <c r="AT25" s="738"/>
      <c r="AU25" s="738"/>
      <c r="AV25" s="738"/>
      <c r="AW25" s="738"/>
      <c r="AX25" s="738"/>
      <c r="AY25" s="738"/>
      <c r="AZ25" s="738"/>
      <c r="BA25" s="738"/>
      <c r="BB25" s="738"/>
      <c r="BC25" s="738"/>
      <c r="BD25" s="738"/>
      <c r="BE25" s="738"/>
      <c r="BF25" s="733"/>
      <c r="BG25" s="629" t="s">
        <v>228</v>
      </c>
      <c r="BH25" s="630"/>
      <c r="BI25" s="630"/>
      <c r="BJ25" s="630"/>
      <c r="BK25" s="630"/>
      <c r="BL25" s="630"/>
      <c r="BM25" s="630"/>
      <c r="BN25" s="631"/>
      <c r="BO25" s="685" t="s">
        <v>228</v>
      </c>
      <c r="BP25" s="685"/>
      <c r="BQ25" s="685"/>
      <c r="BR25" s="685"/>
      <c r="BS25" s="617" t="s">
        <v>228</v>
      </c>
      <c r="BT25" s="630"/>
      <c r="BU25" s="630"/>
      <c r="BV25" s="630"/>
      <c r="BW25" s="630"/>
      <c r="BX25" s="630"/>
      <c r="BY25" s="630"/>
      <c r="BZ25" s="630"/>
      <c r="CA25" s="630"/>
      <c r="CB25" s="666"/>
      <c r="CD25" s="667" t="s">
        <v>289</v>
      </c>
      <c r="CE25" s="664"/>
      <c r="CF25" s="664"/>
      <c r="CG25" s="664"/>
      <c r="CH25" s="664"/>
      <c r="CI25" s="664"/>
      <c r="CJ25" s="664"/>
      <c r="CK25" s="664"/>
      <c r="CL25" s="664"/>
      <c r="CM25" s="664"/>
      <c r="CN25" s="664"/>
      <c r="CO25" s="664"/>
      <c r="CP25" s="664"/>
      <c r="CQ25" s="665"/>
      <c r="CR25" s="629">
        <v>1000715</v>
      </c>
      <c r="CS25" s="618"/>
      <c r="CT25" s="618"/>
      <c r="CU25" s="618"/>
      <c r="CV25" s="618"/>
      <c r="CW25" s="618"/>
      <c r="CX25" s="618"/>
      <c r="CY25" s="619"/>
      <c r="CZ25" s="632">
        <v>14.5</v>
      </c>
      <c r="DA25" s="657"/>
      <c r="DB25" s="657"/>
      <c r="DC25" s="658"/>
      <c r="DD25" s="617">
        <v>904795</v>
      </c>
      <c r="DE25" s="618"/>
      <c r="DF25" s="618"/>
      <c r="DG25" s="618"/>
      <c r="DH25" s="618"/>
      <c r="DI25" s="618"/>
      <c r="DJ25" s="618"/>
      <c r="DK25" s="619"/>
      <c r="DL25" s="617">
        <v>876377</v>
      </c>
      <c r="DM25" s="618"/>
      <c r="DN25" s="618"/>
      <c r="DO25" s="618"/>
      <c r="DP25" s="618"/>
      <c r="DQ25" s="618"/>
      <c r="DR25" s="618"/>
      <c r="DS25" s="618"/>
      <c r="DT25" s="618"/>
      <c r="DU25" s="618"/>
      <c r="DV25" s="619"/>
      <c r="DW25" s="632">
        <v>24.2</v>
      </c>
      <c r="DX25" s="657"/>
      <c r="DY25" s="657"/>
      <c r="DZ25" s="657"/>
      <c r="EA25" s="657"/>
      <c r="EB25" s="657"/>
      <c r="EC25" s="659"/>
    </row>
    <row r="26" spans="2:133" ht="11.25" customHeight="1" x14ac:dyDescent="0.2">
      <c r="B26" s="626" t="s">
        <v>290</v>
      </c>
      <c r="C26" s="627"/>
      <c r="D26" s="627"/>
      <c r="E26" s="627"/>
      <c r="F26" s="627"/>
      <c r="G26" s="627"/>
      <c r="H26" s="627"/>
      <c r="I26" s="627"/>
      <c r="J26" s="627"/>
      <c r="K26" s="627"/>
      <c r="L26" s="627"/>
      <c r="M26" s="627"/>
      <c r="N26" s="627"/>
      <c r="O26" s="627"/>
      <c r="P26" s="627"/>
      <c r="Q26" s="628"/>
      <c r="R26" s="629">
        <v>15983</v>
      </c>
      <c r="S26" s="630"/>
      <c r="T26" s="630"/>
      <c r="U26" s="630"/>
      <c r="V26" s="630"/>
      <c r="W26" s="630"/>
      <c r="X26" s="630"/>
      <c r="Y26" s="631"/>
      <c r="Z26" s="685">
        <v>0.2</v>
      </c>
      <c r="AA26" s="685"/>
      <c r="AB26" s="685"/>
      <c r="AC26" s="685"/>
      <c r="AD26" s="686" t="s">
        <v>127</v>
      </c>
      <c r="AE26" s="686"/>
      <c r="AF26" s="686"/>
      <c r="AG26" s="686"/>
      <c r="AH26" s="686"/>
      <c r="AI26" s="686"/>
      <c r="AJ26" s="686"/>
      <c r="AK26" s="686"/>
      <c r="AL26" s="632" t="s">
        <v>228</v>
      </c>
      <c r="AM26" s="633"/>
      <c r="AN26" s="633"/>
      <c r="AO26" s="687"/>
      <c r="AP26" s="731" t="s">
        <v>291</v>
      </c>
      <c r="AQ26" s="732"/>
      <c r="AR26" s="732"/>
      <c r="AS26" s="732"/>
      <c r="AT26" s="732"/>
      <c r="AU26" s="732"/>
      <c r="AV26" s="732"/>
      <c r="AW26" s="732"/>
      <c r="AX26" s="732"/>
      <c r="AY26" s="732"/>
      <c r="AZ26" s="732"/>
      <c r="BA26" s="732"/>
      <c r="BB26" s="732"/>
      <c r="BC26" s="732"/>
      <c r="BD26" s="732"/>
      <c r="BE26" s="732"/>
      <c r="BF26" s="733"/>
      <c r="BG26" s="629" t="s">
        <v>228</v>
      </c>
      <c r="BH26" s="630"/>
      <c r="BI26" s="630"/>
      <c r="BJ26" s="630"/>
      <c r="BK26" s="630"/>
      <c r="BL26" s="630"/>
      <c r="BM26" s="630"/>
      <c r="BN26" s="631"/>
      <c r="BO26" s="685" t="s">
        <v>228</v>
      </c>
      <c r="BP26" s="685"/>
      <c r="BQ26" s="685"/>
      <c r="BR26" s="685"/>
      <c r="BS26" s="617" t="s">
        <v>127</v>
      </c>
      <c r="BT26" s="630"/>
      <c r="BU26" s="630"/>
      <c r="BV26" s="630"/>
      <c r="BW26" s="630"/>
      <c r="BX26" s="630"/>
      <c r="BY26" s="630"/>
      <c r="BZ26" s="630"/>
      <c r="CA26" s="630"/>
      <c r="CB26" s="666"/>
      <c r="CD26" s="667" t="s">
        <v>292</v>
      </c>
      <c r="CE26" s="664"/>
      <c r="CF26" s="664"/>
      <c r="CG26" s="664"/>
      <c r="CH26" s="664"/>
      <c r="CI26" s="664"/>
      <c r="CJ26" s="664"/>
      <c r="CK26" s="664"/>
      <c r="CL26" s="664"/>
      <c r="CM26" s="664"/>
      <c r="CN26" s="664"/>
      <c r="CO26" s="664"/>
      <c r="CP26" s="664"/>
      <c r="CQ26" s="665"/>
      <c r="CR26" s="629">
        <v>641963</v>
      </c>
      <c r="CS26" s="630"/>
      <c r="CT26" s="630"/>
      <c r="CU26" s="630"/>
      <c r="CV26" s="630"/>
      <c r="CW26" s="630"/>
      <c r="CX26" s="630"/>
      <c r="CY26" s="631"/>
      <c r="CZ26" s="632">
        <v>9.3000000000000007</v>
      </c>
      <c r="DA26" s="657"/>
      <c r="DB26" s="657"/>
      <c r="DC26" s="658"/>
      <c r="DD26" s="617">
        <v>546043</v>
      </c>
      <c r="DE26" s="630"/>
      <c r="DF26" s="630"/>
      <c r="DG26" s="630"/>
      <c r="DH26" s="630"/>
      <c r="DI26" s="630"/>
      <c r="DJ26" s="630"/>
      <c r="DK26" s="631"/>
      <c r="DL26" s="617" t="s">
        <v>127</v>
      </c>
      <c r="DM26" s="630"/>
      <c r="DN26" s="630"/>
      <c r="DO26" s="630"/>
      <c r="DP26" s="630"/>
      <c r="DQ26" s="630"/>
      <c r="DR26" s="630"/>
      <c r="DS26" s="630"/>
      <c r="DT26" s="630"/>
      <c r="DU26" s="630"/>
      <c r="DV26" s="631"/>
      <c r="DW26" s="632" t="s">
        <v>228</v>
      </c>
      <c r="DX26" s="657"/>
      <c r="DY26" s="657"/>
      <c r="DZ26" s="657"/>
      <c r="EA26" s="657"/>
      <c r="EB26" s="657"/>
      <c r="EC26" s="659"/>
    </row>
    <row r="27" spans="2:133" ht="11.25" customHeight="1" x14ac:dyDescent="0.2">
      <c r="B27" s="626" t="s">
        <v>293</v>
      </c>
      <c r="C27" s="627"/>
      <c r="D27" s="627"/>
      <c r="E27" s="627"/>
      <c r="F27" s="627"/>
      <c r="G27" s="627"/>
      <c r="H27" s="627"/>
      <c r="I27" s="627"/>
      <c r="J27" s="627"/>
      <c r="K27" s="627"/>
      <c r="L27" s="627"/>
      <c r="M27" s="627"/>
      <c r="N27" s="627"/>
      <c r="O27" s="627"/>
      <c r="P27" s="627"/>
      <c r="Q27" s="628"/>
      <c r="R27" s="629">
        <v>683658</v>
      </c>
      <c r="S27" s="630"/>
      <c r="T27" s="630"/>
      <c r="U27" s="630"/>
      <c r="V27" s="630"/>
      <c r="W27" s="630"/>
      <c r="X27" s="630"/>
      <c r="Y27" s="631"/>
      <c r="Z27" s="685">
        <v>9.8000000000000007</v>
      </c>
      <c r="AA27" s="685"/>
      <c r="AB27" s="685"/>
      <c r="AC27" s="685"/>
      <c r="AD27" s="686" t="s">
        <v>228</v>
      </c>
      <c r="AE27" s="686"/>
      <c r="AF27" s="686"/>
      <c r="AG27" s="686"/>
      <c r="AH27" s="686"/>
      <c r="AI27" s="686"/>
      <c r="AJ27" s="686"/>
      <c r="AK27" s="686"/>
      <c r="AL27" s="632" t="s">
        <v>228</v>
      </c>
      <c r="AM27" s="633"/>
      <c r="AN27" s="633"/>
      <c r="AO27" s="687"/>
      <c r="AP27" s="626" t="s">
        <v>294</v>
      </c>
      <c r="AQ27" s="627"/>
      <c r="AR27" s="627"/>
      <c r="AS27" s="627"/>
      <c r="AT27" s="627"/>
      <c r="AU27" s="627"/>
      <c r="AV27" s="627"/>
      <c r="AW27" s="627"/>
      <c r="AX27" s="627"/>
      <c r="AY27" s="627"/>
      <c r="AZ27" s="627"/>
      <c r="BA27" s="627"/>
      <c r="BB27" s="627"/>
      <c r="BC27" s="627"/>
      <c r="BD27" s="627"/>
      <c r="BE27" s="627"/>
      <c r="BF27" s="628"/>
      <c r="BG27" s="629">
        <v>1263587</v>
      </c>
      <c r="BH27" s="630"/>
      <c r="BI27" s="630"/>
      <c r="BJ27" s="630"/>
      <c r="BK27" s="630"/>
      <c r="BL27" s="630"/>
      <c r="BM27" s="630"/>
      <c r="BN27" s="631"/>
      <c r="BO27" s="685">
        <v>100</v>
      </c>
      <c r="BP27" s="685"/>
      <c r="BQ27" s="685"/>
      <c r="BR27" s="685"/>
      <c r="BS27" s="617" t="s">
        <v>228</v>
      </c>
      <c r="BT27" s="630"/>
      <c r="BU27" s="630"/>
      <c r="BV27" s="630"/>
      <c r="BW27" s="630"/>
      <c r="BX27" s="630"/>
      <c r="BY27" s="630"/>
      <c r="BZ27" s="630"/>
      <c r="CA27" s="630"/>
      <c r="CB27" s="666"/>
      <c r="CD27" s="667" t="s">
        <v>295</v>
      </c>
      <c r="CE27" s="664"/>
      <c r="CF27" s="664"/>
      <c r="CG27" s="664"/>
      <c r="CH27" s="664"/>
      <c r="CI27" s="664"/>
      <c r="CJ27" s="664"/>
      <c r="CK27" s="664"/>
      <c r="CL27" s="664"/>
      <c r="CM27" s="664"/>
      <c r="CN27" s="664"/>
      <c r="CO27" s="664"/>
      <c r="CP27" s="664"/>
      <c r="CQ27" s="665"/>
      <c r="CR27" s="629">
        <v>634822</v>
      </c>
      <c r="CS27" s="618"/>
      <c r="CT27" s="618"/>
      <c r="CU27" s="618"/>
      <c r="CV27" s="618"/>
      <c r="CW27" s="618"/>
      <c r="CX27" s="618"/>
      <c r="CY27" s="619"/>
      <c r="CZ27" s="632">
        <v>9.1999999999999993</v>
      </c>
      <c r="DA27" s="657"/>
      <c r="DB27" s="657"/>
      <c r="DC27" s="658"/>
      <c r="DD27" s="617">
        <v>200610</v>
      </c>
      <c r="DE27" s="618"/>
      <c r="DF27" s="618"/>
      <c r="DG27" s="618"/>
      <c r="DH27" s="618"/>
      <c r="DI27" s="618"/>
      <c r="DJ27" s="618"/>
      <c r="DK27" s="619"/>
      <c r="DL27" s="617">
        <v>200610</v>
      </c>
      <c r="DM27" s="618"/>
      <c r="DN27" s="618"/>
      <c r="DO27" s="618"/>
      <c r="DP27" s="618"/>
      <c r="DQ27" s="618"/>
      <c r="DR27" s="618"/>
      <c r="DS27" s="618"/>
      <c r="DT27" s="618"/>
      <c r="DU27" s="618"/>
      <c r="DV27" s="619"/>
      <c r="DW27" s="632">
        <v>5.5</v>
      </c>
      <c r="DX27" s="657"/>
      <c r="DY27" s="657"/>
      <c r="DZ27" s="657"/>
      <c r="EA27" s="657"/>
      <c r="EB27" s="657"/>
      <c r="EC27" s="659"/>
    </row>
    <row r="28" spans="2:133" ht="11.25" customHeight="1" x14ac:dyDescent="0.2">
      <c r="B28" s="728" t="s">
        <v>296</v>
      </c>
      <c r="C28" s="729"/>
      <c r="D28" s="729"/>
      <c r="E28" s="729"/>
      <c r="F28" s="729"/>
      <c r="G28" s="729"/>
      <c r="H28" s="729"/>
      <c r="I28" s="729"/>
      <c r="J28" s="729"/>
      <c r="K28" s="729"/>
      <c r="L28" s="729"/>
      <c r="M28" s="729"/>
      <c r="N28" s="729"/>
      <c r="O28" s="729"/>
      <c r="P28" s="729"/>
      <c r="Q28" s="730"/>
      <c r="R28" s="629" t="s">
        <v>228</v>
      </c>
      <c r="S28" s="630"/>
      <c r="T28" s="630"/>
      <c r="U28" s="630"/>
      <c r="V28" s="630"/>
      <c r="W28" s="630"/>
      <c r="X28" s="630"/>
      <c r="Y28" s="631"/>
      <c r="Z28" s="685" t="s">
        <v>228</v>
      </c>
      <c r="AA28" s="685"/>
      <c r="AB28" s="685"/>
      <c r="AC28" s="685"/>
      <c r="AD28" s="686" t="s">
        <v>228</v>
      </c>
      <c r="AE28" s="686"/>
      <c r="AF28" s="686"/>
      <c r="AG28" s="686"/>
      <c r="AH28" s="686"/>
      <c r="AI28" s="686"/>
      <c r="AJ28" s="686"/>
      <c r="AK28" s="686"/>
      <c r="AL28" s="632" t="s">
        <v>127</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297</v>
      </c>
      <c r="CE28" s="664"/>
      <c r="CF28" s="664"/>
      <c r="CG28" s="664"/>
      <c r="CH28" s="664"/>
      <c r="CI28" s="664"/>
      <c r="CJ28" s="664"/>
      <c r="CK28" s="664"/>
      <c r="CL28" s="664"/>
      <c r="CM28" s="664"/>
      <c r="CN28" s="664"/>
      <c r="CO28" s="664"/>
      <c r="CP28" s="664"/>
      <c r="CQ28" s="665"/>
      <c r="CR28" s="629">
        <v>562949</v>
      </c>
      <c r="CS28" s="630"/>
      <c r="CT28" s="630"/>
      <c r="CU28" s="630"/>
      <c r="CV28" s="630"/>
      <c r="CW28" s="630"/>
      <c r="CX28" s="630"/>
      <c r="CY28" s="631"/>
      <c r="CZ28" s="632">
        <v>8.1</v>
      </c>
      <c r="DA28" s="657"/>
      <c r="DB28" s="657"/>
      <c r="DC28" s="658"/>
      <c r="DD28" s="617">
        <v>559772</v>
      </c>
      <c r="DE28" s="630"/>
      <c r="DF28" s="630"/>
      <c r="DG28" s="630"/>
      <c r="DH28" s="630"/>
      <c r="DI28" s="630"/>
      <c r="DJ28" s="630"/>
      <c r="DK28" s="631"/>
      <c r="DL28" s="617">
        <v>559772</v>
      </c>
      <c r="DM28" s="630"/>
      <c r="DN28" s="630"/>
      <c r="DO28" s="630"/>
      <c r="DP28" s="630"/>
      <c r="DQ28" s="630"/>
      <c r="DR28" s="630"/>
      <c r="DS28" s="630"/>
      <c r="DT28" s="630"/>
      <c r="DU28" s="630"/>
      <c r="DV28" s="631"/>
      <c r="DW28" s="632">
        <v>15.4</v>
      </c>
      <c r="DX28" s="657"/>
      <c r="DY28" s="657"/>
      <c r="DZ28" s="657"/>
      <c r="EA28" s="657"/>
      <c r="EB28" s="657"/>
      <c r="EC28" s="659"/>
    </row>
    <row r="29" spans="2:133" ht="11.25" customHeight="1" x14ac:dyDescent="0.2">
      <c r="B29" s="626" t="s">
        <v>298</v>
      </c>
      <c r="C29" s="627"/>
      <c r="D29" s="627"/>
      <c r="E29" s="627"/>
      <c r="F29" s="627"/>
      <c r="G29" s="627"/>
      <c r="H29" s="627"/>
      <c r="I29" s="627"/>
      <c r="J29" s="627"/>
      <c r="K29" s="627"/>
      <c r="L29" s="627"/>
      <c r="M29" s="627"/>
      <c r="N29" s="627"/>
      <c r="O29" s="627"/>
      <c r="P29" s="627"/>
      <c r="Q29" s="628"/>
      <c r="R29" s="629">
        <v>381038</v>
      </c>
      <c r="S29" s="630"/>
      <c r="T29" s="630"/>
      <c r="U29" s="630"/>
      <c r="V29" s="630"/>
      <c r="W29" s="630"/>
      <c r="X29" s="630"/>
      <c r="Y29" s="631"/>
      <c r="Z29" s="685">
        <v>5.5</v>
      </c>
      <c r="AA29" s="685"/>
      <c r="AB29" s="685"/>
      <c r="AC29" s="685"/>
      <c r="AD29" s="686" t="s">
        <v>127</v>
      </c>
      <c r="AE29" s="686"/>
      <c r="AF29" s="686"/>
      <c r="AG29" s="686"/>
      <c r="AH29" s="686"/>
      <c r="AI29" s="686"/>
      <c r="AJ29" s="686"/>
      <c r="AK29" s="686"/>
      <c r="AL29" s="632" t="s">
        <v>228</v>
      </c>
      <c r="AM29" s="633"/>
      <c r="AN29" s="633"/>
      <c r="AO29" s="687"/>
      <c r="AP29" s="697" t="s">
        <v>217</v>
      </c>
      <c r="AQ29" s="698"/>
      <c r="AR29" s="698"/>
      <c r="AS29" s="698"/>
      <c r="AT29" s="698"/>
      <c r="AU29" s="698"/>
      <c r="AV29" s="698"/>
      <c r="AW29" s="698"/>
      <c r="AX29" s="698"/>
      <c r="AY29" s="698"/>
      <c r="AZ29" s="698"/>
      <c r="BA29" s="698"/>
      <c r="BB29" s="698"/>
      <c r="BC29" s="698"/>
      <c r="BD29" s="698"/>
      <c r="BE29" s="698"/>
      <c r="BF29" s="699"/>
      <c r="BG29" s="697" t="s">
        <v>299</v>
      </c>
      <c r="BH29" s="725"/>
      <c r="BI29" s="725"/>
      <c r="BJ29" s="725"/>
      <c r="BK29" s="725"/>
      <c r="BL29" s="725"/>
      <c r="BM29" s="725"/>
      <c r="BN29" s="725"/>
      <c r="BO29" s="725"/>
      <c r="BP29" s="725"/>
      <c r="BQ29" s="726"/>
      <c r="BR29" s="697" t="s">
        <v>300</v>
      </c>
      <c r="BS29" s="725"/>
      <c r="BT29" s="725"/>
      <c r="BU29" s="725"/>
      <c r="BV29" s="725"/>
      <c r="BW29" s="725"/>
      <c r="BX29" s="725"/>
      <c r="BY29" s="725"/>
      <c r="BZ29" s="725"/>
      <c r="CA29" s="725"/>
      <c r="CB29" s="726"/>
      <c r="CD29" s="707" t="s">
        <v>301</v>
      </c>
      <c r="CE29" s="708"/>
      <c r="CF29" s="667" t="s">
        <v>302</v>
      </c>
      <c r="CG29" s="664"/>
      <c r="CH29" s="664"/>
      <c r="CI29" s="664"/>
      <c r="CJ29" s="664"/>
      <c r="CK29" s="664"/>
      <c r="CL29" s="664"/>
      <c r="CM29" s="664"/>
      <c r="CN29" s="664"/>
      <c r="CO29" s="664"/>
      <c r="CP29" s="664"/>
      <c r="CQ29" s="665"/>
      <c r="CR29" s="629">
        <v>562577</v>
      </c>
      <c r="CS29" s="618"/>
      <c r="CT29" s="618"/>
      <c r="CU29" s="618"/>
      <c r="CV29" s="618"/>
      <c r="CW29" s="618"/>
      <c r="CX29" s="618"/>
      <c r="CY29" s="619"/>
      <c r="CZ29" s="632">
        <v>8.1</v>
      </c>
      <c r="DA29" s="657"/>
      <c r="DB29" s="657"/>
      <c r="DC29" s="658"/>
      <c r="DD29" s="617">
        <v>559400</v>
      </c>
      <c r="DE29" s="618"/>
      <c r="DF29" s="618"/>
      <c r="DG29" s="618"/>
      <c r="DH29" s="618"/>
      <c r="DI29" s="618"/>
      <c r="DJ29" s="618"/>
      <c r="DK29" s="619"/>
      <c r="DL29" s="617">
        <v>559400</v>
      </c>
      <c r="DM29" s="618"/>
      <c r="DN29" s="618"/>
      <c r="DO29" s="618"/>
      <c r="DP29" s="618"/>
      <c r="DQ29" s="618"/>
      <c r="DR29" s="618"/>
      <c r="DS29" s="618"/>
      <c r="DT29" s="618"/>
      <c r="DU29" s="618"/>
      <c r="DV29" s="619"/>
      <c r="DW29" s="632">
        <v>15.4</v>
      </c>
      <c r="DX29" s="657"/>
      <c r="DY29" s="657"/>
      <c r="DZ29" s="657"/>
      <c r="EA29" s="657"/>
      <c r="EB29" s="657"/>
      <c r="EC29" s="659"/>
    </row>
    <row r="30" spans="2:133" ht="11.25" customHeight="1" x14ac:dyDescent="0.2">
      <c r="B30" s="626" t="s">
        <v>303</v>
      </c>
      <c r="C30" s="627"/>
      <c r="D30" s="627"/>
      <c r="E30" s="627"/>
      <c r="F30" s="627"/>
      <c r="G30" s="627"/>
      <c r="H30" s="627"/>
      <c r="I30" s="627"/>
      <c r="J30" s="627"/>
      <c r="K30" s="627"/>
      <c r="L30" s="627"/>
      <c r="M30" s="627"/>
      <c r="N30" s="627"/>
      <c r="O30" s="627"/>
      <c r="P30" s="627"/>
      <c r="Q30" s="628"/>
      <c r="R30" s="629">
        <v>22238</v>
      </c>
      <c r="S30" s="630"/>
      <c r="T30" s="630"/>
      <c r="U30" s="630"/>
      <c r="V30" s="630"/>
      <c r="W30" s="630"/>
      <c r="X30" s="630"/>
      <c r="Y30" s="631"/>
      <c r="Z30" s="685">
        <v>0.3</v>
      </c>
      <c r="AA30" s="685"/>
      <c r="AB30" s="685"/>
      <c r="AC30" s="685"/>
      <c r="AD30" s="686" t="s">
        <v>228</v>
      </c>
      <c r="AE30" s="686"/>
      <c r="AF30" s="686"/>
      <c r="AG30" s="686"/>
      <c r="AH30" s="686"/>
      <c r="AI30" s="686"/>
      <c r="AJ30" s="686"/>
      <c r="AK30" s="686"/>
      <c r="AL30" s="632" t="s">
        <v>127</v>
      </c>
      <c r="AM30" s="633"/>
      <c r="AN30" s="633"/>
      <c r="AO30" s="687"/>
      <c r="AP30" s="713" t="s">
        <v>304</v>
      </c>
      <c r="AQ30" s="714"/>
      <c r="AR30" s="714"/>
      <c r="AS30" s="714"/>
      <c r="AT30" s="719" t="s">
        <v>305</v>
      </c>
      <c r="AU30" s="230"/>
      <c r="AV30" s="230"/>
      <c r="AW30" s="230"/>
      <c r="AX30" s="722" t="s">
        <v>184</v>
      </c>
      <c r="AY30" s="723"/>
      <c r="AZ30" s="723"/>
      <c r="BA30" s="723"/>
      <c r="BB30" s="723"/>
      <c r="BC30" s="723"/>
      <c r="BD30" s="723"/>
      <c r="BE30" s="723"/>
      <c r="BF30" s="724"/>
      <c r="BG30" s="703">
        <v>98.6</v>
      </c>
      <c r="BH30" s="704"/>
      <c r="BI30" s="704"/>
      <c r="BJ30" s="704"/>
      <c r="BK30" s="704"/>
      <c r="BL30" s="704"/>
      <c r="BM30" s="705">
        <v>92.7</v>
      </c>
      <c r="BN30" s="704"/>
      <c r="BO30" s="704"/>
      <c r="BP30" s="704"/>
      <c r="BQ30" s="706"/>
      <c r="BR30" s="703">
        <v>98.6</v>
      </c>
      <c r="BS30" s="704"/>
      <c r="BT30" s="704"/>
      <c r="BU30" s="704"/>
      <c r="BV30" s="704"/>
      <c r="BW30" s="704"/>
      <c r="BX30" s="705">
        <v>92.8</v>
      </c>
      <c r="BY30" s="704"/>
      <c r="BZ30" s="704"/>
      <c r="CA30" s="704"/>
      <c r="CB30" s="706"/>
      <c r="CD30" s="709"/>
      <c r="CE30" s="710"/>
      <c r="CF30" s="667" t="s">
        <v>306</v>
      </c>
      <c r="CG30" s="664"/>
      <c r="CH30" s="664"/>
      <c r="CI30" s="664"/>
      <c r="CJ30" s="664"/>
      <c r="CK30" s="664"/>
      <c r="CL30" s="664"/>
      <c r="CM30" s="664"/>
      <c r="CN30" s="664"/>
      <c r="CO30" s="664"/>
      <c r="CP30" s="664"/>
      <c r="CQ30" s="665"/>
      <c r="CR30" s="629">
        <v>522403</v>
      </c>
      <c r="CS30" s="630"/>
      <c r="CT30" s="630"/>
      <c r="CU30" s="630"/>
      <c r="CV30" s="630"/>
      <c r="CW30" s="630"/>
      <c r="CX30" s="630"/>
      <c r="CY30" s="631"/>
      <c r="CZ30" s="632">
        <v>7.6</v>
      </c>
      <c r="DA30" s="657"/>
      <c r="DB30" s="657"/>
      <c r="DC30" s="658"/>
      <c r="DD30" s="617">
        <v>519361</v>
      </c>
      <c r="DE30" s="630"/>
      <c r="DF30" s="630"/>
      <c r="DG30" s="630"/>
      <c r="DH30" s="630"/>
      <c r="DI30" s="630"/>
      <c r="DJ30" s="630"/>
      <c r="DK30" s="631"/>
      <c r="DL30" s="617">
        <v>519361</v>
      </c>
      <c r="DM30" s="630"/>
      <c r="DN30" s="630"/>
      <c r="DO30" s="630"/>
      <c r="DP30" s="630"/>
      <c r="DQ30" s="630"/>
      <c r="DR30" s="630"/>
      <c r="DS30" s="630"/>
      <c r="DT30" s="630"/>
      <c r="DU30" s="630"/>
      <c r="DV30" s="631"/>
      <c r="DW30" s="632">
        <v>14.3</v>
      </c>
      <c r="DX30" s="657"/>
      <c r="DY30" s="657"/>
      <c r="DZ30" s="657"/>
      <c r="EA30" s="657"/>
      <c r="EB30" s="657"/>
      <c r="EC30" s="659"/>
    </row>
    <row r="31" spans="2:133" ht="11.25" customHeight="1" x14ac:dyDescent="0.2">
      <c r="B31" s="626" t="s">
        <v>307</v>
      </c>
      <c r="C31" s="627"/>
      <c r="D31" s="627"/>
      <c r="E31" s="627"/>
      <c r="F31" s="627"/>
      <c r="G31" s="627"/>
      <c r="H31" s="627"/>
      <c r="I31" s="627"/>
      <c r="J31" s="627"/>
      <c r="K31" s="627"/>
      <c r="L31" s="627"/>
      <c r="M31" s="627"/>
      <c r="N31" s="627"/>
      <c r="O31" s="627"/>
      <c r="P31" s="627"/>
      <c r="Q31" s="628"/>
      <c r="R31" s="629">
        <v>256530</v>
      </c>
      <c r="S31" s="630"/>
      <c r="T31" s="630"/>
      <c r="U31" s="630"/>
      <c r="V31" s="630"/>
      <c r="W31" s="630"/>
      <c r="X31" s="630"/>
      <c r="Y31" s="631"/>
      <c r="Z31" s="685">
        <v>3.7</v>
      </c>
      <c r="AA31" s="685"/>
      <c r="AB31" s="685"/>
      <c r="AC31" s="685"/>
      <c r="AD31" s="686" t="s">
        <v>228</v>
      </c>
      <c r="AE31" s="686"/>
      <c r="AF31" s="686"/>
      <c r="AG31" s="686"/>
      <c r="AH31" s="686"/>
      <c r="AI31" s="686"/>
      <c r="AJ31" s="686"/>
      <c r="AK31" s="686"/>
      <c r="AL31" s="632" t="s">
        <v>228</v>
      </c>
      <c r="AM31" s="633"/>
      <c r="AN31" s="633"/>
      <c r="AO31" s="687"/>
      <c r="AP31" s="715"/>
      <c r="AQ31" s="716"/>
      <c r="AR31" s="716"/>
      <c r="AS31" s="716"/>
      <c r="AT31" s="720"/>
      <c r="AU31" s="229" t="s">
        <v>308</v>
      </c>
      <c r="AV31" s="229"/>
      <c r="AW31" s="229"/>
      <c r="AX31" s="626" t="s">
        <v>309</v>
      </c>
      <c r="AY31" s="627"/>
      <c r="AZ31" s="627"/>
      <c r="BA31" s="627"/>
      <c r="BB31" s="627"/>
      <c r="BC31" s="627"/>
      <c r="BD31" s="627"/>
      <c r="BE31" s="627"/>
      <c r="BF31" s="628"/>
      <c r="BG31" s="701">
        <v>99</v>
      </c>
      <c r="BH31" s="618"/>
      <c r="BI31" s="618"/>
      <c r="BJ31" s="618"/>
      <c r="BK31" s="618"/>
      <c r="BL31" s="618"/>
      <c r="BM31" s="633">
        <v>95.2</v>
      </c>
      <c r="BN31" s="702"/>
      <c r="BO31" s="702"/>
      <c r="BP31" s="702"/>
      <c r="BQ31" s="663"/>
      <c r="BR31" s="701">
        <v>99</v>
      </c>
      <c r="BS31" s="618"/>
      <c r="BT31" s="618"/>
      <c r="BU31" s="618"/>
      <c r="BV31" s="618"/>
      <c r="BW31" s="618"/>
      <c r="BX31" s="633">
        <v>95.1</v>
      </c>
      <c r="BY31" s="702"/>
      <c r="BZ31" s="702"/>
      <c r="CA31" s="702"/>
      <c r="CB31" s="663"/>
      <c r="CD31" s="709"/>
      <c r="CE31" s="710"/>
      <c r="CF31" s="667" t="s">
        <v>310</v>
      </c>
      <c r="CG31" s="664"/>
      <c r="CH31" s="664"/>
      <c r="CI31" s="664"/>
      <c r="CJ31" s="664"/>
      <c r="CK31" s="664"/>
      <c r="CL31" s="664"/>
      <c r="CM31" s="664"/>
      <c r="CN31" s="664"/>
      <c r="CO31" s="664"/>
      <c r="CP31" s="664"/>
      <c r="CQ31" s="665"/>
      <c r="CR31" s="629">
        <v>40174</v>
      </c>
      <c r="CS31" s="618"/>
      <c r="CT31" s="618"/>
      <c r="CU31" s="618"/>
      <c r="CV31" s="618"/>
      <c r="CW31" s="618"/>
      <c r="CX31" s="618"/>
      <c r="CY31" s="619"/>
      <c r="CZ31" s="632">
        <v>0.6</v>
      </c>
      <c r="DA31" s="657"/>
      <c r="DB31" s="657"/>
      <c r="DC31" s="658"/>
      <c r="DD31" s="617">
        <v>40039</v>
      </c>
      <c r="DE31" s="618"/>
      <c r="DF31" s="618"/>
      <c r="DG31" s="618"/>
      <c r="DH31" s="618"/>
      <c r="DI31" s="618"/>
      <c r="DJ31" s="618"/>
      <c r="DK31" s="619"/>
      <c r="DL31" s="617">
        <v>40039</v>
      </c>
      <c r="DM31" s="618"/>
      <c r="DN31" s="618"/>
      <c r="DO31" s="618"/>
      <c r="DP31" s="618"/>
      <c r="DQ31" s="618"/>
      <c r="DR31" s="618"/>
      <c r="DS31" s="618"/>
      <c r="DT31" s="618"/>
      <c r="DU31" s="618"/>
      <c r="DV31" s="619"/>
      <c r="DW31" s="632">
        <v>1.1000000000000001</v>
      </c>
      <c r="DX31" s="657"/>
      <c r="DY31" s="657"/>
      <c r="DZ31" s="657"/>
      <c r="EA31" s="657"/>
      <c r="EB31" s="657"/>
      <c r="EC31" s="659"/>
    </row>
    <row r="32" spans="2:133" ht="11.25" customHeight="1" x14ac:dyDescent="0.2">
      <c r="B32" s="626" t="s">
        <v>311</v>
      </c>
      <c r="C32" s="627"/>
      <c r="D32" s="627"/>
      <c r="E32" s="627"/>
      <c r="F32" s="627"/>
      <c r="G32" s="627"/>
      <c r="H32" s="627"/>
      <c r="I32" s="627"/>
      <c r="J32" s="627"/>
      <c r="K32" s="627"/>
      <c r="L32" s="627"/>
      <c r="M32" s="627"/>
      <c r="N32" s="627"/>
      <c r="O32" s="627"/>
      <c r="P32" s="627"/>
      <c r="Q32" s="628"/>
      <c r="R32" s="629">
        <v>292448</v>
      </c>
      <c r="S32" s="630"/>
      <c r="T32" s="630"/>
      <c r="U32" s="630"/>
      <c r="V32" s="630"/>
      <c r="W32" s="630"/>
      <c r="X32" s="630"/>
      <c r="Y32" s="631"/>
      <c r="Z32" s="685">
        <v>4.2</v>
      </c>
      <c r="AA32" s="685"/>
      <c r="AB32" s="685"/>
      <c r="AC32" s="685"/>
      <c r="AD32" s="686" t="s">
        <v>228</v>
      </c>
      <c r="AE32" s="686"/>
      <c r="AF32" s="686"/>
      <c r="AG32" s="686"/>
      <c r="AH32" s="686"/>
      <c r="AI32" s="686"/>
      <c r="AJ32" s="686"/>
      <c r="AK32" s="686"/>
      <c r="AL32" s="632" t="s">
        <v>228</v>
      </c>
      <c r="AM32" s="633"/>
      <c r="AN32" s="633"/>
      <c r="AO32" s="687"/>
      <c r="AP32" s="717"/>
      <c r="AQ32" s="718"/>
      <c r="AR32" s="718"/>
      <c r="AS32" s="718"/>
      <c r="AT32" s="721"/>
      <c r="AU32" s="231"/>
      <c r="AV32" s="231"/>
      <c r="AW32" s="231"/>
      <c r="AX32" s="635" t="s">
        <v>312</v>
      </c>
      <c r="AY32" s="636"/>
      <c r="AZ32" s="636"/>
      <c r="BA32" s="636"/>
      <c r="BB32" s="636"/>
      <c r="BC32" s="636"/>
      <c r="BD32" s="636"/>
      <c r="BE32" s="636"/>
      <c r="BF32" s="637"/>
      <c r="BG32" s="700">
        <v>98.2</v>
      </c>
      <c r="BH32" s="639"/>
      <c r="BI32" s="639"/>
      <c r="BJ32" s="639"/>
      <c r="BK32" s="639"/>
      <c r="BL32" s="639"/>
      <c r="BM32" s="683">
        <v>90</v>
      </c>
      <c r="BN32" s="639"/>
      <c r="BO32" s="639"/>
      <c r="BP32" s="639"/>
      <c r="BQ32" s="676"/>
      <c r="BR32" s="700">
        <v>98.2</v>
      </c>
      <c r="BS32" s="639"/>
      <c r="BT32" s="639"/>
      <c r="BU32" s="639"/>
      <c r="BV32" s="639"/>
      <c r="BW32" s="639"/>
      <c r="BX32" s="683">
        <v>90.4</v>
      </c>
      <c r="BY32" s="639"/>
      <c r="BZ32" s="639"/>
      <c r="CA32" s="639"/>
      <c r="CB32" s="676"/>
      <c r="CD32" s="711"/>
      <c r="CE32" s="712"/>
      <c r="CF32" s="667" t="s">
        <v>313</v>
      </c>
      <c r="CG32" s="664"/>
      <c r="CH32" s="664"/>
      <c r="CI32" s="664"/>
      <c r="CJ32" s="664"/>
      <c r="CK32" s="664"/>
      <c r="CL32" s="664"/>
      <c r="CM32" s="664"/>
      <c r="CN32" s="664"/>
      <c r="CO32" s="664"/>
      <c r="CP32" s="664"/>
      <c r="CQ32" s="665"/>
      <c r="CR32" s="629">
        <v>372</v>
      </c>
      <c r="CS32" s="630"/>
      <c r="CT32" s="630"/>
      <c r="CU32" s="630"/>
      <c r="CV32" s="630"/>
      <c r="CW32" s="630"/>
      <c r="CX32" s="630"/>
      <c r="CY32" s="631"/>
      <c r="CZ32" s="632">
        <v>0</v>
      </c>
      <c r="DA32" s="657"/>
      <c r="DB32" s="657"/>
      <c r="DC32" s="658"/>
      <c r="DD32" s="617">
        <v>372</v>
      </c>
      <c r="DE32" s="630"/>
      <c r="DF32" s="630"/>
      <c r="DG32" s="630"/>
      <c r="DH32" s="630"/>
      <c r="DI32" s="630"/>
      <c r="DJ32" s="630"/>
      <c r="DK32" s="631"/>
      <c r="DL32" s="617">
        <v>372</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2">
      <c r="B33" s="626" t="s">
        <v>314</v>
      </c>
      <c r="C33" s="627"/>
      <c r="D33" s="627"/>
      <c r="E33" s="627"/>
      <c r="F33" s="627"/>
      <c r="G33" s="627"/>
      <c r="H33" s="627"/>
      <c r="I33" s="627"/>
      <c r="J33" s="627"/>
      <c r="K33" s="627"/>
      <c r="L33" s="627"/>
      <c r="M33" s="627"/>
      <c r="N33" s="627"/>
      <c r="O33" s="627"/>
      <c r="P33" s="627"/>
      <c r="Q33" s="628"/>
      <c r="R33" s="629">
        <v>111283</v>
      </c>
      <c r="S33" s="630"/>
      <c r="T33" s="630"/>
      <c r="U33" s="630"/>
      <c r="V33" s="630"/>
      <c r="W33" s="630"/>
      <c r="X33" s="630"/>
      <c r="Y33" s="631"/>
      <c r="Z33" s="685">
        <v>1.6</v>
      </c>
      <c r="AA33" s="685"/>
      <c r="AB33" s="685"/>
      <c r="AC33" s="685"/>
      <c r="AD33" s="686" t="s">
        <v>228</v>
      </c>
      <c r="AE33" s="686"/>
      <c r="AF33" s="686"/>
      <c r="AG33" s="686"/>
      <c r="AH33" s="686"/>
      <c r="AI33" s="686"/>
      <c r="AJ33" s="686"/>
      <c r="AK33" s="686"/>
      <c r="AL33" s="632" t="s">
        <v>228</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315</v>
      </c>
      <c r="CE33" s="664"/>
      <c r="CF33" s="664"/>
      <c r="CG33" s="664"/>
      <c r="CH33" s="664"/>
      <c r="CI33" s="664"/>
      <c r="CJ33" s="664"/>
      <c r="CK33" s="664"/>
      <c r="CL33" s="664"/>
      <c r="CM33" s="664"/>
      <c r="CN33" s="664"/>
      <c r="CO33" s="664"/>
      <c r="CP33" s="664"/>
      <c r="CQ33" s="665"/>
      <c r="CR33" s="629">
        <v>2951863</v>
      </c>
      <c r="CS33" s="618"/>
      <c r="CT33" s="618"/>
      <c r="CU33" s="618"/>
      <c r="CV33" s="618"/>
      <c r="CW33" s="618"/>
      <c r="CX33" s="618"/>
      <c r="CY33" s="619"/>
      <c r="CZ33" s="632">
        <v>42.7</v>
      </c>
      <c r="DA33" s="657"/>
      <c r="DB33" s="657"/>
      <c r="DC33" s="658"/>
      <c r="DD33" s="617">
        <v>2255275</v>
      </c>
      <c r="DE33" s="618"/>
      <c r="DF33" s="618"/>
      <c r="DG33" s="618"/>
      <c r="DH33" s="618"/>
      <c r="DI33" s="618"/>
      <c r="DJ33" s="618"/>
      <c r="DK33" s="619"/>
      <c r="DL33" s="617">
        <v>1550761</v>
      </c>
      <c r="DM33" s="618"/>
      <c r="DN33" s="618"/>
      <c r="DO33" s="618"/>
      <c r="DP33" s="618"/>
      <c r="DQ33" s="618"/>
      <c r="DR33" s="618"/>
      <c r="DS33" s="618"/>
      <c r="DT33" s="618"/>
      <c r="DU33" s="618"/>
      <c r="DV33" s="619"/>
      <c r="DW33" s="632">
        <v>42.7</v>
      </c>
      <c r="DX33" s="657"/>
      <c r="DY33" s="657"/>
      <c r="DZ33" s="657"/>
      <c r="EA33" s="657"/>
      <c r="EB33" s="657"/>
      <c r="EC33" s="659"/>
    </row>
    <row r="34" spans="2:133" ht="11.25" customHeight="1" x14ac:dyDescent="0.2">
      <c r="B34" s="626" t="s">
        <v>316</v>
      </c>
      <c r="C34" s="627"/>
      <c r="D34" s="627"/>
      <c r="E34" s="627"/>
      <c r="F34" s="627"/>
      <c r="G34" s="627"/>
      <c r="H34" s="627"/>
      <c r="I34" s="627"/>
      <c r="J34" s="627"/>
      <c r="K34" s="627"/>
      <c r="L34" s="627"/>
      <c r="M34" s="627"/>
      <c r="N34" s="627"/>
      <c r="O34" s="627"/>
      <c r="P34" s="627"/>
      <c r="Q34" s="628"/>
      <c r="R34" s="629">
        <v>132673</v>
      </c>
      <c r="S34" s="630"/>
      <c r="T34" s="630"/>
      <c r="U34" s="630"/>
      <c r="V34" s="630"/>
      <c r="W34" s="630"/>
      <c r="X34" s="630"/>
      <c r="Y34" s="631"/>
      <c r="Z34" s="685">
        <v>1.9</v>
      </c>
      <c r="AA34" s="685"/>
      <c r="AB34" s="685"/>
      <c r="AC34" s="685"/>
      <c r="AD34" s="686">
        <v>46</v>
      </c>
      <c r="AE34" s="686"/>
      <c r="AF34" s="686"/>
      <c r="AG34" s="686"/>
      <c r="AH34" s="686"/>
      <c r="AI34" s="686"/>
      <c r="AJ34" s="686"/>
      <c r="AK34" s="686"/>
      <c r="AL34" s="632">
        <v>0</v>
      </c>
      <c r="AM34" s="633"/>
      <c r="AN34" s="633"/>
      <c r="AO34" s="687"/>
      <c r="AP34" s="234"/>
      <c r="AQ34" s="697" t="s">
        <v>317</v>
      </c>
      <c r="AR34" s="698"/>
      <c r="AS34" s="698"/>
      <c r="AT34" s="698"/>
      <c r="AU34" s="698"/>
      <c r="AV34" s="698"/>
      <c r="AW34" s="698"/>
      <c r="AX34" s="698"/>
      <c r="AY34" s="698"/>
      <c r="AZ34" s="698"/>
      <c r="BA34" s="698"/>
      <c r="BB34" s="698"/>
      <c r="BC34" s="698"/>
      <c r="BD34" s="698"/>
      <c r="BE34" s="698"/>
      <c r="BF34" s="699"/>
      <c r="BG34" s="697" t="s">
        <v>318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319</v>
      </c>
      <c r="CE34" s="664"/>
      <c r="CF34" s="664"/>
      <c r="CG34" s="664"/>
      <c r="CH34" s="664"/>
      <c r="CI34" s="664"/>
      <c r="CJ34" s="664"/>
      <c r="CK34" s="664"/>
      <c r="CL34" s="664"/>
      <c r="CM34" s="664"/>
      <c r="CN34" s="664"/>
      <c r="CO34" s="664"/>
      <c r="CP34" s="664"/>
      <c r="CQ34" s="665"/>
      <c r="CR34" s="629">
        <v>995875</v>
      </c>
      <c r="CS34" s="630"/>
      <c r="CT34" s="630"/>
      <c r="CU34" s="630"/>
      <c r="CV34" s="630"/>
      <c r="CW34" s="630"/>
      <c r="CX34" s="630"/>
      <c r="CY34" s="631"/>
      <c r="CZ34" s="632">
        <v>14.4</v>
      </c>
      <c r="DA34" s="657"/>
      <c r="DB34" s="657"/>
      <c r="DC34" s="658"/>
      <c r="DD34" s="617">
        <v>781141</v>
      </c>
      <c r="DE34" s="630"/>
      <c r="DF34" s="630"/>
      <c r="DG34" s="630"/>
      <c r="DH34" s="630"/>
      <c r="DI34" s="630"/>
      <c r="DJ34" s="630"/>
      <c r="DK34" s="631"/>
      <c r="DL34" s="617">
        <v>402182</v>
      </c>
      <c r="DM34" s="630"/>
      <c r="DN34" s="630"/>
      <c r="DO34" s="630"/>
      <c r="DP34" s="630"/>
      <c r="DQ34" s="630"/>
      <c r="DR34" s="630"/>
      <c r="DS34" s="630"/>
      <c r="DT34" s="630"/>
      <c r="DU34" s="630"/>
      <c r="DV34" s="631"/>
      <c r="DW34" s="632">
        <v>11.1</v>
      </c>
      <c r="DX34" s="657"/>
      <c r="DY34" s="657"/>
      <c r="DZ34" s="657"/>
      <c r="EA34" s="657"/>
      <c r="EB34" s="657"/>
      <c r="EC34" s="659"/>
    </row>
    <row r="35" spans="2:133" ht="11.25" customHeight="1" x14ac:dyDescent="0.2">
      <c r="B35" s="626" t="s">
        <v>320</v>
      </c>
      <c r="C35" s="627"/>
      <c r="D35" s="627"/>
      <c r="E35" s="627"/>
      <c r="F35" s="627"/>
      <c r="G35" s="627"/>
      <c r="H35" s="627"/>
      <c r="I35" s="627"/>
      <c r="J35" s="627"/>
      <c r="K35" s="627"/>
      <c r="L35" s="627"/>
      <c r="M35" s="627"/>
      <c r="N35" s="627"/>
      <c r="O35" s="627"/>
      <c r="P35" s="627"/>
      <c r="Q35" s="628"/>
      <c r="R35" s="629">
        <v>1352200</v>
      </c>
      <c r="S35" s="630"/>
      <c r="T35" s="630"/>
      <c r="U35" s="630"/>
      <c r="V35" s="630"/>
      <c r="W35" s="630"/>
      <c r="X35" s="630"/>
      <c r="Y35" s="631"/>
      <c r="Z35" s="685">
        <v>19.399999999999999</v>
      </c>
      <c r="AA35" s="685"/>
      <c r="AB35" s="685"/>
      <c r="AC35" s="685"/>
      <c r="AD35" s="686" t="s">
        <v>228</v>
      </c>
      <c r="AE35" s="686"/>
      <c r="AF35" s="686"/>
      <c r="AG35" s="686"/>
      <c r="AH35" s="686"/>
      <c r="AI35" s="686"/>
      <c r="AJ35" s="686"/>
      <c r="AK35" s="686"/>
      <c r="AL35" s="632" t="s">
        <v>127</v>
      </c>
      <c r="AM35" s="633"/>
      <c r="AN35" s="633"/>
      <c r="AO35" s="687"/>
      <c r="AP35" s="234"/>
      <c r="AQ35" s="691" t="s">
        <v>321</v>
      </c>
      <c r="AR35" s="692"/>
      <c r="AS35" s="692"/>
      <c r="AT35" s="692"/>
      <c r="AU35" s="692"/>
      <c r="AV35" s="692"/>
      <c r="AW35" s="692"/>
      <c r="AX35" s="692"/>
      <c r="AY35" s="693"/>
      <c r="AZ35" s="688">
        <v>754155</v>
      </c>
      <c r="BA35" s="689"/>
      <c r="BB35" s="689"/>
      <c r="BC35" s="689"/>
      <c r="BD35" s="689"/>
      <c r="BE35" s="689"/>
      <c r="BF35" s="690"/>
      <c r="BG35" s="694" t="s">
        <v>322</v>
      </c>
      <c r="BH35" s="695"/>
      <c r="BI35" s="695"/>
      <c r="BJ35" s="695"/>
      <c r="BK35" s="695"/>
      <c r="BL35" s="695"/>
      <c r="BM35" s="695"/>
      <c r="BN35" s="695"/>
      <c r="BO35" s="695"/>
      <c r="BP35" s="695"/>
      <c r="BQ35" s="695"/>
      <c r="BR35" s="695"/>
      <c r="BS35" s="695"/>
      <c r="BT35" s="695"/>
      <c r="BU35" s="696"/>
      <c r="BV35" s="688">
        <v>44268</v>
      </c>
      <c r="BW35" s="689"/>
      <c r="BX35" s="689"/>
      <c r="BY35" s="689"/>
      <c r="BZ35" s="689"/>
      <c r="CA35" s="689"/>
      <c r="CB35" s="690"/>
      <c r="CD35" s="667" t="s">
        <v>323</v>
      </c>
      <c r="CE35" s="664"/>
      <c r="CF35" s="664"/>
      <c r="CG35" s="664"/>
      <c r="CH35" s="664"/>
      <c r="CI35" s="664"/>
      <c r="CJ35" s="664"/>
      <c r="CK35" s="664"/>
      <c r="CL35" s="664"/>
      <c r="CM35" s="664"/>
      <c r="CN35" s="664"/>
      <c r="CO35" s="664"/>
      <c r="CP35" s="664"/>
      <c r="CQ35" s="665"/>
      <c r="CR35" s="629">
        <v>41156</v>
      </c>
      <c r="CS35" s="618"/>
      <c r="CT35" s="618"/>
      <c r="CU35" s="618"/>
      <c r="CV35" s="618"/>
      <c r="CW35" s="618"/>
      <c r="CX35" s="618"/>
      <c r="CY35" s="619"/>
      <c r="CZ35" s="632">
        <v>0.6</v>
      </c>
      <c r="DA35" s="657"/>
      <c r="DB35" s="657"/>
      <c r="DC35" s="658"/>
      <c r="DD35" s="617">
        <v>40225</v>
      </c>
      <c r="DE35" s="618"/>
      <c r="DF35" s="618"/>
      <c r="DG35" s="618"/>
      <c r="DH35" s="618"/>
      <c r="DI35" s="618"/>
      <c r="DJ35" s="618"/>
      <c r="DK35" s="619"/>
      <c r="DL35" s="617">
        <v>40225</v>
      </c>
      <c r="DM35" s="618"/>
      <c r="DN35" s="618"/>
      <c r="DO35" s="618"/>
      <c r="DP35" s="618"/>
      <c r="DQ35" s="618"/>
      <c r="DR35" s="618"/>
      <c r="DS35" s="618"/>
      <c r="DT35" s="618"/>
      <c r="DU35" s="618"/>
      <c r="DV35" s="619"/>
      <c r="DW35" s="632">
        <v>1.1000000000000001</v>
      </c>
      <c r="DX35" s="657"/>
      <c r="DY35" s="657"/>
      <c r="DZ35" s="657"/>
      <c r="EA35" s="657"/>
      <c r="EB35" s="657"/>
      <c r="EC35" s="659"/>
    </row>
    <row r="36" spans="2:133" ht="11.25" customHeight="1" x14ac:dyDescent="0.2">
      <c r="B36" s="626" t="s">
        <v>324</v>
      </c>
      <c r="C36" s="627"/>
      <c r="D36" s="627"/>
      <c r="E36" s="627"/>
      <c r="F36" s="627"/>
      <c r="G36" s="627"/>
      <c r="H36" s="627"/>
      <c r="I36" s="627"/>
      <c r="J36" s="627"/>
      <c r="K36" s="627"/>
      <c r="L36" s="627"/>
      <c r="M36" s="627"/>
      <c r="N36" s="627"/>
      <c r="O36" s="627"/>
      <c r="P36" s="627"/>
      <c r="Q36" s="628"/>
      <c r="R36" s="629" t="s">
        <v>228</v>
      </c>
      <c r="S36" s="630"/>
      <c r="T36" s="630"/>
      <c r="U36" s="630"/>
      <c r="V36" s="630"/>
      <c r="W36" s="630"/>
      <c r="X36" s="630"/>
      <c r="Y36" s="631"/>
      <c r="Z36" s="685" t="s">
        <v>127</v>
      </c>
      <c r="AA36" s="685"/>
      <c r="AB36" s="685"/>
      <c r="AC36" s="685"/>
      <c r="AD36" s="686" t="s">
        <v>228</v>
      </c>
      <c r="AE36" s="686"/>
      <c r="AF36" s="686"/>
      <c r="AG36" s="686"/>
      <c r="AH36" s="686"/>
      <c r="AI36" s="686"/>
      <c r="AJ36" s="686"/>
      <c r="AK36" s="686"/>
      <c r="AL36" s="632" t="s">
        <v>228</v>
      </c>
      <c r="AM36" s="633"/>
      <c r="AN36" s="633"/>
      <c r="AO36" s="687"/>
      <c r="AQ36" s="660" t="s">
        <v>325</v>
      </c>
      <c r="AR36" s="661"/>
      <c r="AS36" s="661"/>
      <c r="AT36" s="661"/>
      <c r="AU36" s="661"/>
      <c r="AV36" s="661"/>
      <c r="AW36" s="661"/>
      <c r="AX36" s="661"/>
      <c r="AY36" s="662"/>
      <c r="AZ36" s="629">
        <v>176795</v>
      </c>
      <c r="BA36" s="630"/>
      <c r="BB36" s="630"/>
      <c r="BC36" s="630"/>
      <c r="BD36" s="618"/>
      <c r="BE36" s="618"/>
      <c r="BF36" s="663"/>
      <c r="BG36" s="667" t="s">
        <v>326</v>
      </c>
      <c r="BH36" s="664"/>
      <c r="BI36" s="664"/>
      <c r="BJ36" s="664"/>
      <c r="BK36" s="664"/>
      <c r="BL36" s="664"/>
      <c r="BM36" s="664"/>
      <c r="BN36" s="664"/>
      <c r="BO36" s="664"/>
      <c r="BP36" s="664"/>
      <c r="BQ36" s="664"/>
      <c r="BR36" s="664"/>
      <c r="BS36" s="664"/>
      <c r="BT36" s="664"/>
      <c r="BU36" s="665"/>
      <c r="BV36" s="629">
        <v>34403</v>
      </c>
      <c r="BW36" s="630"/>
      <c r="BX36" s="630"/>
      <c r="BY36" s="630"/>
      <c r="BZ36" s="630"/>
      <c r="CA36" s="630"/>
      <c r="CB36" s="666"/>
      <c r="CD36" s="667" t="s">
        <v>327</v>
      </c>
      <c r="CE36" s="664"/>
      <c r="CF36" s="664"/>
      <c r="CG36" s="664"/>
      <c r="CH36" s="664"/>
      <c r="CI36" s="664"/>
      <c r="CJ36" s="664"/>
      <c r="CK36" s="664"/>
      <c r="CL36" s="664"/>
      <c r="CM36" s="664"/>
      <c r="CN36" s="664"/>
      <c r="CO36" s="664"/>
      <c r="CP36" s="664"/>
      <c r="CQ36" s="665"/>
      <c r="CR36" s="629">
        <v>1112997</v>
      </c>
      <c r="CS36" s="630"/>
      <c r="CT36" s="630"/>
      <c r="CU36" s="630"/>
      <c r="CV36" s="630"/>
      <c r="CW36" s="630"/>
      <c r="CX36" s="630"/>
      <c r="CY36" s="631"/>
      <c r="CZ36" s="632">
        <v>16.100000000000001</v>
      </c>
      <c r="DA36" s="657"/>
      <c r="DB36" s="657"/>
      <c r="DC36" s="658"/>
      <c r="DD36" s="617">
        <v>974029</v>
      </c>
      <c r="DE36" s="630"/>
      <c r="DF36" s="630"/>
      <c r="DG36" s="630"/>
      <c r="DH36" s="630"/>
      <c r="DI36" s="630"/>
      <c r="DJ36" s="630"/>
      <c r="DK36" s="631"/>
      <c r="DL36" s="617">
        <v>670732</v>
      </c>
      <c r="DM36" s="630"/>
      <c r="DN36" s="630"/>
      <c r="DO36" s="630"/>
      <c r="DP36" s="630"/>
      <c r="DQ36" s="630"/>
      <c r="DR36" s="630"/>
      <c r="DS36" s="630"/>
      <c r="DT36" s="630"/>
      <c r="DU36" s="630"/>
      <c r="DV36" s="631"/>
      <c r="DW36" s="632">
        <v>18.5</v>
      </c>
      <c r="DX36" s="657"/>
      <c r="DY36" s="657"/>
      <c r="DZ36" s="657"/>
      <c r="EA36" s="657"/>
      <c r="EB36" s="657"/>
      <c r="EC36" s="659"/>
    </row>
    <row r="37" spans="2:133" ht="11.25" customHeight="1" x14ac:dyDescent="0.2">
      <c r="B37" s="626" t="s">
        <v>328</v>
      </c>
      <c r="C37" s="627"/>
      <c r="D37" s="627"/>
      <c r="E37" s="627"/>
      <c r="F37" s="627"/>
      <c r="G37" s="627"/>
      <c r="H37" s="627"/>
      <c r="I37" s="627"/>
      <c r="J37" s="627"/>
      <c r="K37" s="627"/>
      <c r="L37" s="627"/>
      <c r="M37" s="627"/>
      <c r="N37" s="627"/>
      <c r="O37" s="627"/>
      <c r="P37" s="627"/>
      <c r="Q37" s="628"/>
      <c r="R37" s="629">
        <v>182300</v>
      </c>
      <c r="S37" s="630"/>
      <c r="T37" s="630"/>
      <c r="U37" s="630"/>
      <c r="V37" s="630"/>
      <c r="W37" s="630"/>
      <c r="X37" s="630"/>
      <c r="Y37" s="631"/>
      <c r="Z37" s="685">
        <v>2.6</v>
      </c>
      <c r="AA37" s="685"/>
      <c r="AB37" s="685"/>
      <c r="AC37" s="685"/>
      <c r="AD37" s="686" t="s">
        <v>127</v>
      </c>
      <c r="AE37" s="686"/>
      <c r="AF37" s="686"/>
      <c r="AG37" s="686"/>
      <c r="AH37" s="686"/>
      <c r="AI37" s="686"/>
      <c r="AJ37" s="686"/>
      <c r="AK37" s="686"/>
      <c r="AL37" s="632" t="s">
        <v>127</v>
      </c>
      <c r="AM37" s="633"/>
      <c r="AN37" s="633"/>
      <c r="AO37" s="687"/>
      <c r="AQ37" s="660" t="s">
        <v>329</v>
      </c>
      <c r="AR37" s="661"/>
      <c r="AS37" s="661"/>
      <c r="AT37" s="661"/>
      <c r="AU37" s="661"/>
      <c r="AV37" s="661"/>
      <c r="AW37" s="661"/>
      <c r="AX37" s="661"/>
      <c r="AY37" s="662"/>
      <c r="AZ37" s="629">
        <v>12553</v>
      </c>
      <c r="BA37" s="630"/>
      <c r="BB37" s="630"/>
      <c r="BC37" s="630"/>
      <c r="BD37" s="618"/>
      <c r="BE37" s="618"/>
      <c r="BF37" s="663"/>
      <c r="BG37" s="667" t="s">
        <v>330</v>
      </c>
      <c r="BH37" s="664"/>
      <c r="BI37" s="664"/>
      <c r="BJ37" s="664"/>
      <c r="BK37" s="664"/>
      <c r="BL37" s="664"/>
      <c r="BM37" s="664"/>
      <c r="BN37" s="664"/>
      <c r="BO37" s="664"/>
      <c r="BP37" s="664"/>
      <c r="BQ37" s="664"/>
      <c r="BR37" s="664"/>
      <c r="BS37" s="664"/>
      <c r="BT37" s="664"/>
      <c r="BU37" s="665"/>
      <c r="BV37" s="629">
        <v>1817</v>
      </c>
      <c r="BW37" s="630"/>
      <c r="BX37" s="630"/>
      <c r="BY37" s="630"/>
      <c r="BZ37" s="630"/>
      <c r="CA37" s="630"/>
      <c r="CB37" s="666"/>
      <c r="CD37" s="667" t="s">
        <v>331</v>
      </c>
      <c r="CE37" s="664"/>
      <c r="CF37" s="664"/>
      <c r="CG37" s="664"/>
      <c r="CH37" s="664"/>
      <c r="CI37" s="664"/>
      <c r="CJ37" s="664"/>
      <c r="CK37" s="664"/>
      <c r="CL37" s="664"/>
      <c r="CM37" s="664"/>
      <c r="CN37" s="664"/>
      <c r="CO37" s="664"/>
      <c r="CP37" s="664"/>
      <c r="CQ37" s="665"/>
      <c r="CR37" s="629">
        <v>376717</v>
      </c>
      <c r="CS37" s="618"/>
      <c r="CT37" s="618"/>
      <c r="CU37" s="618"/>
      <c r="CV37" s="618"/>
      <c r="CW37" s="618"/>
      <c r="CX37" s="618"/>
      <c r="CY37" s="619"/>
      <c r="CZ37" s="632">
        <v>5.5</v>
      </c>
      <c r="DA37" s="657"/>
      <c r="DB37" s="657"/>
      <c r="DC37" s="658"/>
      <c r="DD37" s="617">
        <v>376717</v>
      </c>
      <c r="DE37" s="618"/>
      <c r="DF37" s="618"/>
      <c r="DG37" s="618"/>
      <c r="DH37" s="618"/>
      <c r="DI37" s="618"/>
      <c r="DJ37" s="618"/>
      <c r="DK37" s="619"/>
      <c r="DL37" s="617">
        <v>355157</v>
      </c>
      <c r="DM37" s="618"/>
      <c r="DN37" s="618"/>
      <c r="DO37" s="618"/>
      <c r="DP37" s="618"/>
      <c r="DQ37" s="618"/>
      <c r="DR37" s="618"/>
      <c r="DS37" s="618"/>
      <c r="DT37" s="618"/>
      <c r="DU37" s="618"/>
      <c r="DV37" s="619"/>
      <c r="DW37" s="632">
        <v>9.8000000000000007</v>
      </c>
      <c r="DX37" s="657"/>
      <c r="DY37" s="657"/>
      <c r="DZ37" s="657"/>
      <c r="EA37" s="657"/>
      <c r="EB37" s="657"/>
      <c r="EC37" s="659"/>
    </row>
    <row r="38" spans="2:133" ht="11.25" customHeight="1" x14ac:dyDescent="0.2">
      <c r="B38" s="635" t="s">
        <v>332</v>
      </c>
      <c r="C38" s="636"/>
      <c r="D38" s="636"/>
      <c r="E38" s="636"/>
      <c r="F38" s="636"/>
      <c r="G38" s="636"/>
      <c r="H38" s="636"/>
      <c r="I38" s="636"/>
      <c r="J38" s="636"/>
      <c r="K38" s="636"/>
      <c r="L38" s="636"/>
      <c r="M38" s="636"/>
      <c r="N38" s="636"/>
      <c r="O38" s="636"/>
      <c r="P38" s="636"/>
      <c r="Q38" s="637"/>
      <c r="R38" s="638">
        <v>6982611</v>
      </c>
      <c r="S38" s="675"/>
      <c r="T38" s="675"/>
      <c r="U38" s="675"/>
      <c r="V38" s="675"/>
      <c r="W38" s="675"/>
      <c r="X38" s="675"/>
      <c r="Y38" s="680"/>
      <c r="Z38" s="681">
        <v>100</v>
      </c>
      <c r="AA38" s="681"/>
      <c r="AB38" s="681"/>
      <c r="AC38" s="681"/>
      <c r="AD38" s="682">
        <v>3445582</v>
      </c>
      <c r="AE38" s="682"/>
      <c r="AF38" s="682"/>
      <c r="AG38" s="682"/>
      <c r="AH38" s="682"/>
      <c r="AI38" s="682"/>
      <c r="AJ38" s="682"/>
      <c r="AK38" s="682"/>
      <c r="AL38" s="641">
        <v>100</v>
      </c>
      <c r="AM38" s="683"/>
      <c r="AN38" s="683"/>
      <c r="AO38" s="684"/>
      <c r="AQ38" s="660" t="s">
        <v>333</v>
      </c>
      <c r="AR38" s="661"/>
      <c r="AS38" s="661"/>
      <c r="AT38" s="661"/>
      <c r="AU38" s="661"/>
      <c r="AV38" s="661"/>
      <c r="AW38" s="661"/>
      <c r="AX38" s="661"/>
      <c r="AY38" s="662"/>
      <c r="AZ38" s="629">
        <v>2214</v>
      </c>
      <c r="BA38" s="630"/>
      <c r="BB38" s="630"/>
      <c r="BC38" s="630"/>
      <c r="BD38" s="618"/>
      <c r="BE38" s="618"/>
      <c r="BF38" s="663"/>
      <c r="BG38" s="667" t="s">
        <v>334</v>
      </c>
      <c r="BH38" s="664"/>
      <c r="BI38" s="664"/>
      <c r="BJ38" s="664"/>
      <c r="BK38" s="664"/>
      <c r="BL38" s="664"/>
      <c r="BM38" s="664"/>
      <c r="BN38" s="664"/>
      <c r="BO38" s="664"/>
      <c r="BP38" s="664"/>
      <c r="BQ38" s="664"/>
      <c r="BR38" s="664"/>
      <c r="BS38" s="664"/>
      <c r="BT38" s="664"/>
      <c r="BU38" s="665"/>
      <c r="BV38" s="629">
        <v>2968</v>
      </c>
      <c r="BW38" s="630"/>
      <c r="BX38" s="630"/>
      <c r="BY38" s="630"/>
      <c r="BZ38" s="630"/>
      <c r="CA38" s="630"/>
      <c r="CB38" s="666"/>
      <c r="CD38" s="667" t="s">
        <v>335</v>
      </c>
      <c r="CE38" s="664"/>
      <c r="CF38" s="664"/>
      <c r="CG38" s="664"/>
      <c r="CH38" s="664"/>
      <c r="CI38" s="664"/>
      <c r="CJ38" s="664"/>
      <c r="CK38" s="664"/>
      <c r="CL38" s="664"/>
      <c r="CM38" s="664"/>
      <c r="CN38" s="664"/>
      <c r="CO38" s="664"/>
      <c r="CP38" s="664"/>
      <c r="CQ38" s="665"/>
      <c r="CR38" s="629">
        <v>549633</v>
      </c>
      <c r="CS38" s="630"/>
      <c r="CT38" s="630"/>
      <c r="CU38" s="630"/>
      <c r="CV38" s="630"/>
      <c r="CW38" s="630"/>
      <c r="CX38" s="630"/>
      <c r="CY38" s="631"/>
      <c r="CZ38" s="632">
        <v>8</v>
      </c>
      <c r="DA38" s="657"/>
      <c r="DB38" s="657"/>
      <c r="DC38" s="658"/>
      <c r="DD38" s="617">
        <v>459880</v>
      </c>
      <c r="DE38" s="630"/>
      <c r="DF38" s="630"/>
      <c r="DG38" s="630"/>
      <c r="DH38" s="630"/>
      <c r="DI38" s="630"/>
      <c r="DJ38" s="630"/>
      <c r="DK38" s="631"/>
      <c r="DL38" s="617">
        <v>437622</v>
      </c>
      <c r="DM38" s="630"/>
      <c r="DN38" s="630"/>
      <c r="DO38" s="630"/>
      <c r="DP38" s="630"/>
      <c r="DQ38" s="630"/>
      <c r="DR38" s="630"/>
      <c r="DS38" s="630"/>
      <c r="DT38" s="630"/>
      <c r="DU38" s="630"/>
      <c r="DV38" s="631"/>
      <c r="DW38" s="632">
        <v>12.1</v>
      </c>
      <c r="DX38" s="657"/>
      <c r="DY38" s="657"/>
      <c r="DZ38" s="657"/>
      <c r="EA38" s="657"/>
      <c r="EB38" s="657"/>
      <c r="EC38" s="659"/>
    </row>
    <row r="39" spans="2:133" ht="11.25" customHeight="1" x14ac:dyDescent="0.2">
      <c r="AQ39" s="660" t="s">
        <v>336</v>
      </c>
      <c r="AR39" s="661"/>
      <c r="AS39" s="661"/>
      <c r="AT39" s="661"/>
      <c r="AU39" s="661"/>
      <c r="AV39" s="661"/>
      <c r="AW39" s="661"/>
      <c r="AX39" s="661"/>
      <c r="AY39" s="662"/>
      <c r="AZ39" s="629" t="s">
        <v>127</v>
      </c>
      <c r="BA39" s="630"/>
      <c r="BB39" s="630"/>
      <c r="BC39" s="630"/>
      <c r="BD39" s="618"/>
      <c r="BE39" s="618"/>
      <c r="BF39" s="663"/>
      <c r="BG39" s="668" t="s">
        <v>337</v>
      </c>
      <c r="BH39" s="669"/>
      <c r="BI39" s="669"/>
      <c r="BJ39" s="669"/>
      <c r="BK39" s="669"/>
      <c r="BL39" s="235"/>
      <c r="BM39" s="664" t="s">
        <v>338</v>
      </c>
      <c r="BN39" s="664"/>
      <c r="BO39" s="664"/>
      <c r="BP39" s="664"/>
      <c r="BQ39" s="664"/>
      <c r="BR39" s="664"/>
      <c r="BS39" s="664"/>
      <c r="BT39" s="664"/>
      <c r="BU39" s="665"/>
      <c r="BV39" s="629">
        <v>82</v>
      </c>
      <c r="BW39" s="630"/>
      <c r="BX39" s="630"/>
      <c r="BY39" s="630"/>
      <c r="BZ39" s="630"/>
      <c r="CA39" s="630"/>
      <c r="CB39" s="666"/>
      <c r="CD39" s="667" t="s">
        <v>339</v>
      </c>
      <c r="CE39" s="664"/>
      <c r="CF39" s="664"/>
      <c r="CG39" s="664"/>
      <c r="CH39" s="664"/>
      <c r="CI39" s="664"/>
      <c r="CJ39" s="664"/>
      <c r="CK39" s="664"/>
      <c r="CL39" s="664"/>
      <c r="CM39" s="664"/>
      <c r="CN39" s="664"/>
      <c r="CO39" s="664"/>
      <c r="CP39" s="664"/>
      <c r="CQ39" s="665"/>
      <c r="CR39" s="629">
        <v>252202</v>
      </c>
      <c r="CS39" s="618"/>
      <c r="CT39" s="618"/>
      <c r="CU39" s="618"/>
      <c r="CV39" s="618"/>
      <c r="CW39" s="618"/>
      <c r="CX39" s="618"/>
      <c r="CY39" s="619"/>
      <c r="CZ39" s="632">
        <v>3.6</v>
      </c>
      <c r="DA39" s="657"/>
      <c r="DB39" s="657"/>
      <c r="DC39" s="658"/>
      <c r="DD39" s="617" t="s">
        <v>127</v>
      </c>
      <c r="DE39" s="618"/>
      <c r="DF39" s="618"/>
      <c r="DG39" s="618"/>
      <c r="DH39" s="618"/>
      <c r="DI39" s="618"/>
      <c r="DJ39" s="618"/>
      <c r="DK39" s="619"/>
      <c r="DL39" s="617" t="s">
        <v>228</v>
      </c>
      <c r="DM39" s="618"/>
      <c r="DN39" s="618"/>
      <c r="DO39" s="618"/>
      <c r="DP39" s="618"/>
      <c r="DQ39" s="618"/>
      <c r="DR39" s="618"/>
      <c r="DS39" s="618"/>
      <c r="DT39" s="618"/>
      <c r="DU39" s="618"/>
      <c r="DV39" s="619"/>
      <c r="DW39" s="632" t="s">
        <v>136</v>
      </c>
      <c r="DX39" s="657"/>
      <c r="DY39" s="657"/>
      <c r="DZ39" s="657"/>
      <c r="EA39" s="657"/>
      <c r="EB39" s="657"/>
      <c r="EC39" s="659"/>
    </row>
    <row r="40" spans="2:133" ht="11.25" customHeight="1" x14ac:dyDescent="0.2">
      <c r="AQ40" s="660" t="s">
        <v>340</v>
      </c>
      <c r="AR40" s="661"/>
      <c r="AS40" s="661"/>
      <c r="AT40" s="661"/>
      <c r="AU40" s="661"/>
      <c r="AV40" s="661"/>
      <c r="AW40" s="661"/>
      <c r="AX40" s="661"/>
      <c r="AY40" s="662"/>
      <c r="AZ40" s="629">
        <v>120712</v>
      </c>
      <c r="BA40" s="630"/>
      <c r="BB40" s="630"/>
      <c r="BC40" s="630"/>
      <c r="BD40" s="618"/>
      <c r="BE40" s="618"/>
      <c r="BF40" s="663"/>
      <c r="BG40" s="668"/>
      <c r="BH40" s="669"/>
      <c r="BI40" s="669"/>
      <c r="BJ40" s="669"/>
      <c r="BK40" s="669"/>
      <c r="BL40" s="235"/>
      <c r="BM40" s="664" t="s">
        <v>341</v>
      </c>
      <c r="BN40" s="664"/>
      <c r="BO40" s="664"/>
      <c r="BP40" s="664"/>
      <c r="BQ40" s="664"/>
      <c r="BR40" s="664"/>
      <c r="BS40" s="664"/>
      <c r="BT40" s="664"/>
      <c r="BU40" s="665"/>
      <c r="BV40" s="629" t="s">
        <v>127</v>
      </c>
      <c r="BW40" s="630"/>
      <c r="BX40" s="630"/>
      <c r="BY40" s="630"/>
      <c r="BZ40" s="630"/>
      <c r="CA40" s="630"/>
      <c r="CB40" s="666"/>
      <c r="CD40" s="667" t="s">
        <v>342</v>
      </c>
      <c r="CE40" s="664"/>
      <c r="CF40" s="664"/>
      <c r="CG40" s="664"/>
      <c r="CH40" s="664"/>
      <c r="CI40" s="664"/>
      <c r="CJ40" s="664"/>
      <c r="CK40" s="664"/>
      <c r="CL40" s="664"/>
      <c r="CM40" s="664"/>
      <c r="CN40" s="664"/>
      <c r="CO40" s="664"/>
      <c r="CP40" s="664"/>
      <c r="CQ40" s="665"/>
      <c r="CR40" s="629" t="s">
        <v>228</v>
      </c>
      <c r="CS40" s="630"/>
      <c r="CT40" s="630"/>
      <c r="CU40" s="630"/>
      <c r="CV40" s="630"/>
      <c r="CW40" s="630"/>
      <c r="CX40" s="630"/>
      <c r="CY40" s="631"/>
      <c r="CZ40" s="632" t="s">
        <v>127</v>
      </c>
      <c r="DA40" s="657"/>
      <c r="DB40" s="657"/>
      <c r="DC40" s="658"/>
      <c r="DD40" s="617" t="s">
        <v>136</v>
      </c>
      <c r="DE40" s="630"/>
      <c r="DF40" s="630"/>
      <c r="DG40" s="630"/>
      <c r="DH40" s="630"/>
      <c r="DI40" s="630"/>
      <c r="DJ40" s="630"/>
      <c r="DK40" s="631"/>
      <c r="DL40" s="617" t="s">
        <v>127</v>
      </c>
      <c r="DM40" s="630"/>
      <c r="DN40" s="630"/>
      <c r="DO40" s="630"/>
      <c r="DP40" s="630"/>
      <c r="DQ40" s="630"/>
      <c r="DR40" s="630"/>
      <c r="DS40" s="630"/>
      <c r="DT40" s="630"/>
      <c r="DU40" s="630"/>
      <c r="DV40" s="631"/>
      <c r="DW40" s="632" t="s">
        <v>127</v>
      </c>
      <c r="DX40" s="657"/>
      <c r="DY40" s="657"/>
      <c r="DZ40" s="657"/>
      <c r="EA40" s="657"/>
      <c r="EB40" s="657"/>
      <c r="EC40" s="659"/>
    </row>
    <row r="41" spans="2:133" ht="11.25" customHeight="1" x14ac:dyDescent="0.2">
      <c r="AQ41" s="672" t="s">
        <v>329</v>
      </c>
      <c r="AR41" s="673"/>
      <c r="AS41" s="673"/>
      <c r="AT41" s="673"/>
      <c r="AU41" s="673"/>
      <c r="AV41" s="673"/>
      <c r="AW41" s="673"/>
      <c r="AX41" s="673"/>
      <c r="AY41" s="674"/>
      <c r="AZ41" s="638">
        <v>441881</v>
      </c>
      <c r="BA41" s="675"/>
      <c r="BB41" s="675"/>
      <c r="BC41" s="675"/>
      <c r="BD41" s="639"/>
      <c r="BE41" s="639"/>
      <c r="BF41" s="676"/>
      <c r="BG41" s="670"/>
      <c r="BH41" s="671"/>
      <c r="BI41" s="671"/>
      <c r="BJ41" s="671"/>
      <c r="BK41" s="671"/>
      <c r="BL41" s="236"/>
      <c r="BM41" s="677" t="s">
        <v>343</v>
      </c>
      <c r="BN41" s="677"/>
      <c r="BO41" s="677"/>
      <c r="BP41" s="677"/>
      <c r="BQ41" s="677"/>
      <c r="BR41" s="677"/>
      <c r="BS41" s="677"/>
      <c r="BT41" s="677"/>
      <c r="BU41" s="678"/>
      <c r="BV41" s="638">
        <v>349</v>
      </c>
      <c r="BW41" s="675"/>
      <c r="BX41" s="675"/>
      <c r="BY41" s="675"/>
      <c r="BZ41" s="675"/>
      <c r="CA41" s="675"/>
      <c r="CB41" s="679"/>
      <c r="CD41" s="667" t="s">
        <v>344</v>
      </c>
      <c r="CE41" s="664"/>
      <c r="CF41" s="664"/>
      <c r="CG41" s="664"/>
      <c r="CH41" s="664"/>
      <c r="CI41" s="664"/>
      <c r="CJ41" s="664"/>
      <c r="CK41" s="664"/>
      <c r="CL41" s="664"/>
      <c r="CM41" s="664"/>
      <c r="CN41" s="664"/>
      <c r="CO41" s="664"/>
      <c r="CP41" s="664"/>
      <c r="CQ41" s="665"/>
      <c r="CR41" s="629" t="s">
        <v>228</v>
      </c>
      <c r="CS41" s="618"/>
      <c r="CT41" s="618"/>
      <c r="CU41" s="618"/>
      <c r="CV41" s="618"/>
      <c r="CW41" s="618"/>
      <c r="CX41" s="618"/>
      <c r="CY41" s="619"/>
      <c r="CZ41" s="632" t="s">
        <v>127</v>
      </c>
      <c r="DA41" s="657"/>
      <c r="DB41" s="657"/>
      <c r="DC41" s="658"/>
      <c r="DD41" s="617" t="s">
        <v>127</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2">
      <c r="B42" s="229" t="s">
        <v>345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346</v>
      </c>
      <c r="CE42" s="627"/>
      <c r="CF42" s="627"/>
      <c r="CG42" s="627"/>
      <c r="CH42" s="627"/>
      <c r="CI42" s="627"/>
      <c r="CJ42" s="627"/>
      <c r="CK42" s="627"/>
      <c r="CL42" s="627"/>
      <c r="CM42" s="627"/>
      <c r="CN42" s="627"/>
      <c r="CO42" s="627"/>
      <c r="CP42" s="627"/>
      <c r="CQ42" s="628"/>
      <c r="CR42" s="629">
        <v>1760850</v>
      </c>
      <c r="CS42" s="630"/>
      <c r="CT42" s="630"/>
      <c r="CU42" s="630"/>
      <c r="CV42" s="630"/>
      <c r="CW42" s="630"/>
      <c r="CX42" s="630"/>
      <c r="CY42" s="631"/>
      <c r="CZ42" s="632">
        <v>25.5</v>
      </c>
      <c r="DA42" s="633"/>
      <c r="DB42" s="633"/>
      <c r="DC42" s="634"/>
      <c r="DD42" s="617">
        <v>115234</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2">
      <c r="B43" s="239" t="s">
        <v>347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348</v>
      </c>
      <c r="CE43" s="627"/>
      <c r="CF43" s="627"/>
      <c r="CG43" s="627"/>
      <c r="CH43" s="627"/>
      <c r="CI43" s="627"/>
      <c r="CJ43" s="627"/>
      <c r="CK43" s="627"/>
      <c r="CL43" s="627"/>
      <c r="CM43" s="627"/>
      <c r="CN43" s="627"/>
      <c r="CO43" s="627"/>
      <c r="CP43" s="627"/>
      <c r="CQ43" s="628"/>
      <c r="CR43" s="629">
        <v>1682</v>
      </c>
      <c r="CS43" s="618"/>
      <c r="CT43" s="618"/>
      <c r="CU43" s="618"/>
      <c r="CV43" s="618"/>
      <c r="CW43" s="618"/>
      <c r="CX43" s="618"/>
      <c r="CY43" s="619"/>
      <c r="CZ43" s="632">
        <v>0</v>
      </c>
      <c r="DA43" s="657"/>
      <c r="DB43" s="657"/>
      <c r="DC43" s="658"/>
      <c r="DD43" s="617">
        <v>789</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2">
      <c r="B44" s="240" t="s">
        <v>349</v>
      </c>
      <c r="CD44" s="651" t="s">
        <v>301</v>
      </c>
      <c r="CE44" s="652"/>
      <c r="CF44" s="626" t="s">
        <v>350</v>
      </c>
      <c r="CG44" s="627"/>
      <c r="CH44" s="627"/>
      <c r="CI44" s="627"/>
      <c r="CJ44" s="627"/>
      <c r="CK44" s="627"/>
      <c r="CL44" s="627"/>
      <c r="CM44" s="627"/>
      <c r="CN44" s="627"/>
      <c r="CO44" s="627"/>
      <c r="CP44" s="627"/>
      <c r="CQ44" s="628"/>
      <c r="CR44" s="629">
        <v>1420054</v>
      </c>
      <c r="CS44" s="630"/>
      <c r="CT44" s="630"/>
      <c r="CU44" s="630"/>
      <c r="CV44" s="630"/>
      <c r="CW44" s="630"/>
      <c r="CX44" s="630"/>
      <c r="CY44" s="631"/>
      <c r="CZ44" s="632">
        <v>20.5</v>
      </c>
      <c r="DA44" s="633"/>
      <c r="DB44" s="633"/>
      <c r="DC44" s="634"/>
      <c r="DD44" s="617">
        <v>102197</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2">
      <c r="CD45" s="653"/>
      <c r="CE45" s="654"/>
      <c r="CF45" s="626" t="s">
        <v>351</v>
      </c>
      <c r="CG45" s="627"/>
      <c r="CH45" s="627"/>
      <c r="CI45" s="627"/>
      <c r="CJ45" s="627"/>
      <c r="CK45" s="627"/>
      <c r="CL45" s="627"/>
      <c r="CM45" s="627"/>
      <c r="CN45" s="627"/>
      <c r="CO45" s="627"/>
      <c r="CP45" s="627"/>
      <c r="CQ45" s="628"/>
      <c r="CR45" s="629">
        <v>554036</v>
      </c>
      <c r="CS45" s="618"/>
      <c r="CT45" s="618"/>
      <c r="CU45" s="618"/>
      <c r="CV45" s="618"/>
      <c r="CW45" s="618"/>
      <c r="CX45" s="618"/>
      <c r="CY45" s="619"/>
      <c r="CZ45" s="632">
        <v>8</v>
      </c>
      <c r="DA45" s="657"/>
      <c r="DB45" s="657"/>
      <c r="DC45" s="658"/>
      <c r="DD45" s="617">
        <v>8103</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2">
      <c r="CD46" s="653"/>
      <c r="CE46" s="654"/>
      <c r="CF46" s="626" t="s">
        <v>352</v>
      </c>
      <c r="CG46" s="627"/>
      <c r="CH46" s="627"/>
      <c r="CI46" s="627"/>
      <c r="CJ46" s="627"/>
      <c r="CK46" s="627"/>
      <c r="CL46" s="627"/>
      <c r="CM46" s="627"/>
      <c r="CN46" s="627"/>
      <c r="CO46" s="627"/>
      <c r="CP46" s="627"/>
      <c r="CQ46" s="628"/>
      <c r="CR46" s="629">
        <v>809516</v>
      </c>
      <c r="CS46" s="630"/>
      <c r="CT46" s="630"/>
      <c r="CU46" s="630"/>
      <c r="CV46" s="630"/>
      <c r="CW46" s="630"/>
      <c r="CX46" s="630"/>
      <c r="CY46" s="631"/>
      <c r="CZ46" s="632">
        <v>11.7</v>
      </c>
      <c r="DA46" s="633"/>
      <c r="DB46" s="633"/>
      <c r="DC46" s="634"/>
      <c r="DD46" s="617">
        <v>88792</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2">
      <c r="CD47" s="653"/>
      <c r="CE47" s="654"/>
      <c r="CF47" s="626" t="s">
        <v>353</v>
      </c>
      <c r="CG47" s="627"/>
      <c r="CH47" s="627"/>
      <c r="CI47" s="627"/>
      <c r="CJ47" s="627"/>
      <c r="CK47" s="627"/>
      <c r="CL47" s="627"/>
      <c r="CM47" s="627"/>
      <c r="CN47" s="627"/>
      <c r="CO47" s="627"/>
      <c r="CP47" s="627"/>
      <c r="CQ47" s="628"/>
      <c r="CR47" s="629">
        <v>340796</v>
      </c>
      <c r="CS47" s="618"/>
      <c r="CT47" s="618"/>
      <c r="CU47" s="618"/>
      <c r="CV47" s="618"/>
      <c r="CW47" s="618"/>
      <c r="CX47" s="618"/>
      <c r="CY47" s="619"/>
      <c r="CZ47" s="632">
        <v>4.9000000000000004</v>
      </c>
      <c r="DA47" s="657"/>
      <c r="DB47" s="657"/>
      <c r="DC47" s="658"/>
      <c r="DD47" s="617">
        <v>13037</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ht="11" x14ac:dyDescent="0.2">
      <c r="CD48" s="655"/>
      <c r="CE48" s="656"/>
      <c r="CF48" s="626" t="s">
        <v>354</v>
      </c>
      <c r="CG48" s="627"/>
      <c r="CH48" s="627"/>
      <c r="CI48" s="627"/>
      <c r="CJ48" s="627"/>
      <c r="CK48" s="627"/>
      <c r="CL48" s="627"/>
      <c r="CM48" s="627"/>
      <c r="CN48" s="627"/>
      <c r="CO48" s="627"/>
      <c r="CP48" s="627"/>
      <c r="CQ48" s="628"/>
      <c r="CR48" s="629" t="s">
        <v>228</v>
      </c>
      <c r="CS48" s="630"/>
      <c r="CT48" s="630"/>
      <c r="CU48" s="630"/>
      <c r="CV48" s="630"/>
      <c r="CW48" s="630"/>
      <c r="CX48" s="630"/>
      <c r="CY48" s="631"/>
      <c r="CZ48" s="632" t="s">
        <v>228</v>
      </c>
      <c r="DA48" s="633"/>
      <c r="DB48" s="633"/>
      <c r="DC48" s="634"/>
      <c r="DD48" s="617" t="s">
        <v>228</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2">
      <c r="CD49" s="635" t="s">
        <v>355</v>
      </c>
      <c r="CE49" s="636"/>
      <c r="CF49" s="636"/>
      <c r="CG49" s="636"/>
      <c r="CH49" s="636"/>
      <c r="CI49" s="636"/>
      <c r="CJ49" s="636"/>
      <c r="CK49" s="636"/>
      <c r="CL49" s="636"/>
      <c r="CM49" s="636"/>
      <c r="CN49" s="636"/>
      <c r="CO49" s="636"/>
      <c r="CP49" s="636"/>
      <c r="CQ49" s="637"/>
      <c r="CR49" s="638">
        <v>6911199</v>
      </c>
      <c r="CS49" s="639"/>
      <c r="CT49" s="639"/>
      <c r="CU49" s="639"/>
      <c r="CV49" s="639"/>
      <c r="CW49" s="639"/>
      <c r="CX49" s="639"/>
      <c r="CY49" s="640"/>
      <c r="CZ49" s="641">
        <v>100</v>
      </c>
      <c r="DA49" s="642"/>
      <c r="DB49" s="642"/>
      <c r="DC49" s="643"/>
      <c r="DD49" s="644">
        <v>4035686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1" hidden="1" x14ac:dyDescent="0.2"/>
    <row r="51" spans="82:133" ht="11" hidden="1" x14ac:dyDescent="0.2"/>
    <row r="52" spans="82:133" ht="11" hidden="1" x14ac:dyDescent="0.2"/>
    <row r="53" spans="82:133" ht="11" hidden="1" x14ac:dyDescent="0.2"/>
  </sheetData>
  <sheetProtection algorithmName="SHA-512" hashValue="5vzta9l2Rbc3Oir1gRDrCsEa68KNC8+rYNX4V9ZDl6uC52QhZlZcIapfDVt5rguWJnl9GZDfKqM6xtBbjEky+w==" saltValue="yeZObBGpso2xrndBoQSZn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election activeCell="AU32" sqref="AU32:AY32"/>
    </sheetView>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357</v>
      </c>
      <c r="DK2" s="1162"/>
      <c r="DL2" s="1162"/>
      <c r="DM2" s="1162"/>
      <c r="DN2" s="1162"/>
      <c r="DO2" s="1163"/>
      <c r="DP2" s="249"/>
      <c r="DQ2" s="1161" t="s">
        <v>358</v>
      </c>
      <c r="DR2" s="1162"/>
      <c r="DS2" s="1162"/>
      <c r="DT2" s="1162"/>
      <c r="DU2" s="1162"/>
      <c r="DV2" s="1162"/>
      <c r="DW2" s="1162"/>
      <c r="DX2" s="1162"/>
      <c r="DY2" s="1162"/>
      <c r="DZ2" s="1163"/>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4" t="s">
        <v>359</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8" t="s">
        <v>361</v>
      </c>
      <c r="B5" s="1049"/>
      <c r="C5" s="1049"/>
      <c r="D5" s="1049"/>
      <c r="E5" s="1049"/>
      <c r="F5" s="1049"/>
      <c r="G5" s="1049"/>
      <c r="H5" s="1049"/>
      <c r="I5" s="1049"/>
      <c r="J5" s="1049"/>
      <c r="K5" s="1049"/>
      <c r="L5" s="1049"/>
      <c r="M5" s="1049"/>
      <c r="N5" s="1049"/>
      <c r="O5" s="1049"/>
      <c r="P5" s="1050"/>
      <c r="Q5" s="1054" t="s">
        <v>362</v>
      </c>
      <c r="R5" s="1055"/>
      <c r="S5" s="1055"/>
      <c r="T5" s="1055"/>
      <c r="U5" s="1056"/>
      <c r="V5" s="1054" t="s">
        <v>363</v>
      </c>
      <c r="W5" s="1055"/>
      <c r="X5" s="1055"/>
      <c r="Y5" s="1055"/>
      <c r="Z5" s="1056"/>
      <c r="AA5" s="1054" t="s">
        <v>364</v>
      </c>
      <c r="AB5" s="1055"/>
      <c r="AC5" s="1055"/>
      <c r="AD5" s="1055"/>
      <c r="AE5" s="1055"/>
      <c r="AF5" s="1164" t="s">
        <v>365</v>
      </c>
      <c r="AG5" s="1055"/>
      <c r="AH5" s="1055"/>
      <c r="AI5" s="1055"/>
      <c r="AJ5" s="1070"/>
      <c r="AK5" s="1055" t="s">
        <v>366</v>
      </c>
      <c r="AL5" s="1055"/>
      <c r="AM5" s="1055"/>
      <c r="AN5" s="1055"/>
      <c r="AO5" s="1056"/>
      <c r="AP5" s="1054" t="s">
        <v>367</v>
      </c>
      <c r="AQ5" s="1055"/>
      <c r="AR5" s="1055"/>
      <c r="AS5" s="1055"/>
      <c r="AT5" s="1056"/>
      <c r="AU5" s="1054" t="s">
        <v>368</v>
      </c>
      <c r="AV5" s="1055"/>
      <c r="AW5" s="1055"/>
      <c r="AX5" s="1055"/>
      <c r="AY5" s="1070"/>
      <c r="AZ5" s="256"/>
      <c r="BA5" s="256"/>
      <c r="BB5" s="256"/>
      <c r="BC5" s="256"/>
      <c r="BD5" s="256"/>
      <c r="BE5" s="257"/>
      <c r="BF5" s="257"/>
      <c r="BG5" s="257"/>
      <c r="BH5" s="257"/>
      <c r="BI5" s="257"/>
      <c r="BJ5" s="257"/>
      <c r="BK5" s="257"/>
      <c r="BL5" s="257"/>
      <c r="BM5" s="257"/>
      <c r="BN5" s="257"/>
      <c r="BO5" s="257"/>
      <c r="BP5" s="257"/>
      <c r="BQ5" s="1048" t="s">
        <v>369</v>
      </c>
      <c r="BR5" s="1049"/>
      <c r="BS5" s="1049"/>
      <c r="BT5" s="1049"/>
      <c r="BU5" s="1049"/>
      <c r="BV5" s="1049"/>
      <c r="BW5" s="1049"/>
      <c r="BX5" s="1049"/>
      <c r="BY5" s="1049"/>
      <c r="BZ5" s="1049"/>
      <c r="CA5" s="1049"/>
      <c r="CB5" s="1049"/>
      <c r="CC5" s="1049"/>
      <c r="CD5" s="1049"/>
      <c r="CE5" s="1049"/>
      <c r="CF5" s="1049"/>
      <c r="CG5" s="1050"/>
      <c r="CH5" s="1054" t="s">
        <v>370</v>
      </c>
      <c r="CI5" s="1055"/>
      <c r="CJ5" s="1055"/>
      <c r="CK5" s="1055"/>
      <c r="CL5" s="1056"/>
      <c r="CM5" s="1054" t="s">
        <v>371</v>
      </c>
      <c r="CN5" s="1055"/>
      <c r="CO5" s="1055"/>
      <c r="CP5" s="1055"/>
      <c r="CQ5" s="1056"/>
      <c r="CR5" s="1054" t="s">
        <v>372</v>
      </c>
      <c r="CS5" s="1055"/>
      <c r="CT5" s="1055"/>
      <c r="CU5" s="1055"/>
      <c r="CV5" s="1056"/>
      <c r="CW5" s="1054" t="s">
        <v>373</v>
      </c>
      <c r="CX5" s="1055"/>
      <c r="CY5" s="1055"/>
      <c r="CZ5" s="1055"/>
      <c r="DA5" s="1056"/>
      <c r="DB5" s="1054" t="s">
        <v>374</v>
      </c>
      <c r="DC5" s="1055"/>
      <c r="DD5" s="1055"/>
      <c r="DE5" s="1055"/>
      <c r="DF5" s="1056"/>
      <c r="DG5" s="1149" t="s">
        <v>375</v>
      </c>
      <c r="DH5" s="1150"/>
      <c r="DI5" s="1150"/>
      <c r="DJ5" s="1150"/>
      <c r="DK5" s="1151"/>
      <c r="DL5" s="1149" t="s">
        <v>376</v>
      </c>
      <c r="DM5" s="1150"/>
      <c r="DN5" s="1150"/>
      <c r="DO5" s="1150"/>
      <c r="DP5" s="1151"/>
      <c r="DQ5" s="1054" t="s">
        <v>597</v>
      </c>
      <c r="DR5" s="1055"/>
      <c r="DS5" s="1055"/>
      <c r="DT5" s="1055"/>
      <c r="DU5" s="1056"/>
      <c r="DV5" s="1054" t="s">
        <v>368</v>
      </c>
      <c r="DW5" s="1055"/>
      <c r="DX5" s="1055"/>
      <c r="DY5" s="1055"/>
      <c r="DZ5" s="1070"/>
      <c r="EA5" s="254"/>
    </row>
    <row r="6" spans="1:131" s="255" customFormat="1" ht="26.25" customHeight="1" thickBot="1" x14ac:dyDescent="0.25">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5"/>
      <c r="AG6" s="1058"/>
      <c r="AH6" s="1058"/>
      <c r="AI6" s="1058"/>
      <c r="AJ6" s="1071"/>
      <c r="AK6" s="1058"/>
      <c r="AL6" s="1058"/>
      <c r="AM6" s="1058"/>
      <c r="AN6" s="1058"/>
      <c r="AO6" s="1059"/>
      <c r="AP6" s="1057"/>
      <c r="AQ6" s="1058"/>
      <c r="AR6" s="1058"/>
      <c r="AS6" s="1058"/>
      <c r="AT6" s="1059"/>
      <c r="AU6" s="1057"/>
      <c r="AV6" s="1058"/>
      <c r="AW6" s="1058"/>
      <c r="AX6" s="1058"/>
      <c r="AY6" s="1071"/>
      <c r="AZ6" s="252"/>
      <c r="BA6" s="252"/>
      <c r="BB6" s="252"/>
      <c r="BC6" s="252"/>
      <c r="BD6" s="252"/>
      <c r="BE6" s="253"/>
      <c r="BF6" s="253"/>
      <c r="BG6" s="253"/>
      <c r="BH6" s="253"/>
      <c r="BI6" s="253"/>
      <c r="BJ6" s="253"/>
      <c r="BK6" s="253"/>
      <c r="BL6" s="253"/>
      <c r="BM6" s="253"/>
      <c r="BN6" s="253"/>
      <c r="BO6" s="253"/>
      <c r="BP6" s="253"/>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2"/>
      <c r="DH6" s="1153"/>
      <c r="DI6" s="1153"/>
      <c r="DJ6" s="1153"/>
      <c r="DK6" s="1154"/>
      <c r="DL6" s="1152"/>
      <c r="DM6" s="1153"/>
      <c r="DN6" s="1153"/>
      <c r="DO6" s="1153"/>
      <c r="DP6" s="1154"/>
      <c r="DQ6" s="1057"/>
      <c r="DR6" s="1058"/>
      <c r="DS6" s="1058"/>
      <c r="DT6" s="1058"/>
      <c r="DU6" s="1059"/>
      <c r="DV6" s="1057"/>
      <c r="DW6" s="1058"/>
      <c r="DX6" s="1058"/>
      <c r="DY6" s="1058"/>
      <c r="DZ6" s="1071"/>
      <c r="EA6" s="254"/>
    </row>
    <row r="7" spans="1:131" s="255" customFormat="1" ht="26.25" customHeight="1" thickTop="1" x14ac:dyDescent="0.2">
      <c r="A7" s="258">
        <v>1</v>
      </c>
      <c r="B7" s="1101" t="s">
        <v>377</v>
      </c>
      <c r="C7" s="1102"/>
      <c r="D7" s="1102"/>
      <c r="E7" s="1102"/>
      <c r="F7" s="1102"/>
      <c r="G7" s="1102"/>
      <c r="H7" s="1102"/>
      <c r="I7" s="1102"/>
      <c r="J7" s="1102"/>
      <c r="K7" s="1102"/>
      <c r="L7" s="1102"/>
      <c r="M7" s="1102"/>
      <c r="N7" s="1102"/>
      <c r="O7" s="1102"/>
      <c r="P7" s="1103"/>
      <c r="Q7" s="1155">
        <v>6939</v>
      </c>
      <c r="R7" s="1156"/>
      <c r="S7" s="1156"/>
      <c r="T7" s="1156"/>
      <c r="U7" s="1156"/>
      <c r="V7" s="1156">
        <v>6868</v>
      </c>
      <c r="W7" s="1156"/>
      <c r="X7" s="1156"/>
      <c r="Y7" s="1156"/>
      <c r="Z7" s="1156"/>
      <c r="AA7" s="1156">
        <v>71</v>
      </c>
      <c r="AB7" s="1156"/>
      <c r="AC7" s="1156"/>
      <c r="AD7" s="1156"/>
      <c r="AE7" s="1157"/>
      <c r="AF7" s="1158">
        <v>69</v>
      </c>
      <c r="AG7" s="1159"/>
      <c r="AH7" s="1159"/>
      <c r="AI7" s="1159"/>
      <c r="AJ7" s="1160"/>
      <c r="AK7" s="1142">
        <v>292</v>
      </c>
      <c r="AL7" s="1143"/>
      <c r="AM7" s="1143"/>
      <c r="AN7" s="1143"/>
      <c r="AO7" s="1143"/>
      <c r="AP7" s="1143">
        <v>6325</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598</v>
      </c>
      <c r="BT7" s="1147"/>
      <c r="BU7" s="1147"/>
      <c r="BV7" s="1147"/>
      <c r="BW7" s="1147"/>
      <c r="BX7" s="1147"/>
      <c r="BY7" s="1147"/>
      <c r="BZ7" s="1147"/>
      <c r="CA7" s="1147"/>
      <c r="CB7" s="1147"/>
      <c r="CC7" s="1147"/>
      <c r="CD7" s="1147"/>
      <c r="CE7" s="1147"/>
      <c r="CF7" s="1147"/>
      <c r="CG7" s="1148"/>
      <c r="CH7" s="1139" t="s">
        <v>594</v>
      </c>
      <c r="CI7" s="1140"/>
      <c r="CJ7" s="1140"/>
      <c r="CK7" s="1140"/>
      <c r="CL7" s="1141"/>
      <c r="CM7" s="1139">
        <v>38</v>
      </c>
      <c r="CN7" s="1140"/>
      <c r="CO7" s="1140"/>
      <c r="CP7" s="1140"/>
      <c r="CQ7" s="1141"/>
      <c r="CR7" s="1139">
        <v>2</v>
      </c>
      <c r="CS7" s="1140"/>
      <c r="CT7" s="1140"/>
      <c r="CU7" s="1140"/>
      <c r="CV7" s="1141"/>
      <c r="CW7" s="1139" t="s">
        <v>596</v>
      </c>
      <c r="CX7" s="1140"/>
      <c r="CY7" s="1140"/>
      <c r="CZ7" s="1140"/>
      <c r="DA7" s="1141"/>
      <c r="DB7" s="1139" t="s">
        <v>596</v>
      </c>
      <c r="DC7" s="1140"/>
      <c r="DD7" s="1140"/>
      <c r="DE7" s="1140"/>
      <c r="DF7" s="1141"/>
      <c r="DG7" s="1139" t="s">
        <v>596</v>
      </c>
      <c r="DH7" s="1140"/>
      <c r="DI7" s="1140"/>
      <c r="DJ7" s="1140"/>
      <c r="DK7" s="1141"/>
      <c r="DL7" s="1139" t="s">
        <v>596</v>
      </c>
      <c r="DM7" s="1140"/>
      <c r="DN7" s="1140"/>
      <c r="DO7" s="1140"/>
      <c r="DP7" s="1141"/>
      <c r="DQ7" s="1139" t="s">
        <v>599</v>
      </c>
      <c r="DR7" s="1140"/>
      <c r="DS7" s="1140"/>
      <c r="DT7" s="1140"/>
      <c r="DU7" s="1141"/>
      <c r="DV7" s="1166"/>
      <c r="DW7" s="1167"/>
      <c r="DX7" s="1167"/>
      <c r="DY7" s="1167"/>
      <c r="DZ7" s="1168"/>
      <c r="EA7" s="254"/>
    </row>
    <row r="8" spans="1:131" s="255" customFormat="1" ht="26.25" customHeight="1" x14ac:dyDescent="0.2">
      <c r="A8" s="261">
        <v>2</v>
      </c>
      <c r="B8" s="1082" t="s">
        <v>378</v>
      </c>
      <c r="C8" s="1083"/>
      <c r="D8" s="1083"/>
      <c r="E8" s="1083"/>
      <c r="F8" s="1083"/>
      <c r="G8" s="1083"/>
      <c r="H8" s="1083"/>
      <c r="I8" s="1083"/>
      <c r="J8" s="1083"/>
      <c r="K8" s="1083"/>
      <c r="L8" s="1083"/>
      <c r="M8" s="1083"/>
      <c r="N8" s="1083"/>
      <c r="O8" s="1083"/>
      <c r="P8" s="1084"/>
      <c r="Q8" s="1094">
        <v>147</v>
      </c>
      <c r="R8" s="1095"/>
      <c r="S8" s="1095"/>
      <c r="T8" s="1095"/>
      <c r="U8" s="1095"/>
      <c r="V8" s="1095">
        <v>147</v>
      </c>
      <c r="W8" s="1095"/>
      <c r="X8" s="1095"/>
      <c r="Y8" s="1095"/>
      <c r="Z8" s="1095"/>
      <c r="AA8" s="1095">
        <v>0</v>
      </c>
      <c r="AB8" s="1095"/>
      <c r="AC8" s="1095"/>
      <c r="AD8" s="1095"/>
      <c r="AE8" s="1096"/>
      <c r="AF8" s="1088">
        <v>0</v>
      </c>
      <c r="AG8" s="1089"/>
      <c r="AH8" s="1089"/>
      <c r="AI8" s="1089"/>
      <c r="AJ8" s="1090"/>
      <c r="AK8" s="1137" t="s">
        <v>580</v>
      </c>
      <c r="AL8" s="1138"/>
      <c r="AM8" s="1138"/>
      <c r="AN8" s="1138"/>
      <c r="AO8" s="1138"/>
      <c r="AP8" s="1138" t="s">
        <v>580</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4"/>
    </row>
    <row r="9" spans="1:131" s="255" customFormat="1" ht="26.25" customHeight="1" x14ac:dyDescent="0.2">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4"/>
    </row>
    <row r="10" spans="1:131" s="255" customFormat="1" ht="26.25" customHeight="1" x14ac:dyDescent="0.2">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4"/>
    </row>
    <row r="11" spans="1:131" s="255" customFormat="1" ht="26.25" customHeight="1" x14ac:dyDescent="0.2">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4"/>
    </row>
    <row r="12" spans="1:131" s="255" customFormat="1" ht="26.25" customHeight="1" x14ac:dyDescent="0.2">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4"/>
    </row>
    <row r="13" spans="1:131" s="255" customFormat="1" ht="26.25" customHeight="1" x14ac:dyDescent="0.2">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4"/>
    </row>
    <row r="14" spans="1:131" s="255" customFormat="1" ht="26.25" customHeight="1" x14ac:dyDescent="0.2">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4"/>
    </row>
    <row r="15" spans="1:131" s="255" customFormat="1" ht="26.25" customHeight="1" x14ac:dyDescent="0.2">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4"/>
    </row>
    <row r="16" spans="1:131" s="255" customFormat="1" ht="26.25" customHeight="1" x14ac:dyDescent="0.2">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4"/>
    </row>
    <row r="17" spans="1:131" s="255" customFormat="1" ht="26.25" customHeight="1" x14ac:dyDescent="0.2">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4"/>
    </row>
    <row r="18" spans="1:131" s="255" customFormat="1" ht="26.25" customHeight="1" x14ac:dyDescent="0.2">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4"/>
    </row>
    <row r="19" spans="1:131" s="255" customFormat="1" ht="26.25" customHeight="1" x14ac:dyDescent="0.2">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4"/>
    </row>
    <row r="20" spans="1:131" s="255" customFormat="1" ht="26.25" customHeight="1" x14ac:dyDescent="0.2">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4"/>
    </row>
    <row r="21" spans="1:131" s="255" customFormat="1" ht="26.25" customHeight="1" thickBot="1" x14ac:dyDescent="0.25">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4"/>
    </row>
    <row r="22" spans="1:131" s="255" customFormat="1" ht="26.25" customHeight="1" x14ac:dyDescent="0.2">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379</v>
      </c>
      <c r="BA22" s="1080"/>
      <c r="BB22" s="1080"/>
      <c r="BC22" s="1080"/>
      <c r="BD22" s="1081"/>
      <c r="BE22" s="253"/>
      <c r="BF22" s="253"/>
      <c r="BG22" s="253"/>
      <c r="BH22" s="253"/>
      <c r="BI22" s="253"/>
      <c r="BJ22" s="253"/>
      <c r="BK22" s="253"/>
      <c r="BL22" s="253"/>
      <c r="BM22" s="253"/>
      <c r="BN22" s="253"/>
      <c r="BO22" s="253"/>
      <c r="BP22" s="253"/>
      <c r="BQ22" s="262">
        <v>16</v>
      </c>
      <c r="BR22" s="263"/>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4"/>
    </row>
    <row r="23" spans="1:131" s="255" customFormat="1" ht="26.25" customHeight="1" thickBot="1" x14ac:dyDescent="0.25">
      <c r="A23" s="264" t="s">
        <v>380</v>
      </c>
      <c r="B23" s="995" t="s">
        <v>381</v>
      </c>
      <c r="C23" s="996"/>
      <c r="D23" s="996"/>
      <c r="E23" s="996"/>
      <c r="F23" s="996"/>
      <c r="G23" s="996"/>
      <c r="H23" s="996"/>
      <c r="I23" s="996"/>
      <c r="J23" s="996"/>
      <c r="K23" s="996"/>
      <c r="L23" s="996"/>
      <c r="M23" s="996"/>
      <c r="N23" s="996"/>
      <c r="O23" s="996"/>
      <c r="P23" s="997"/>
      <c r="Q23" s="1119">
        <v>7086</v>
      </c>
      <c r="R23" s="1120"/>
      <c r="S23" s="1120"/>
      <c r="T23" s="1120"/>
      <c r="U23" s="1120"/>
      <c r="V23" s="1120">
        <v>7015</v>
      </c>
      <c r="W23" s="1120"/>
      <c r="X23" s="1120"/>
      <c r="Y23" s="1120"/>
      <c r="Z23" s="1120"/>
      <c r="AA23" s="1120">
        <v>71</v>
      </c>
      <c r="AB23" s="1120"/>
      <c r="AC23" s="1120"/>
      <c r="AD23" s="1120"/>
      <c r="AE23" s="1121"/>
      <c r="AF23" s="1122">
        <v>69</v>
      </c>
      <c r="AG23" s="1120"/>
      <c r="AH23" s="1120"/>
      <c r="AI23" s="1120"/>
      <c r="AJ23" s="1123"/>
      <c r="AK23" s="1124"/>
      <c r="AL23" s="1125"/>
      <c r="AM23" s="1125"/>
      <c r="AN23" s="1125"/>
      <c r="AO23" s="1125"/>
      <c r="AP23" s="1120">
        <v>6325</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4"/>
    </row>
    <row r="24" spans="1:131" s="255" customFormat="1" ht="26.25" customHeight="1" x14ac:dyDescent="0.2">
      <c r="A24" s="1115" t="s">
        <v>382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4"/>
    </row>
    <row r="25" spans="1:131" s="247" customFormat="1" ht="26.25" customHeight="1" thickBot="1" x14ac:dyDescent="0.25">
      <c r="A25" s="1114" t="s">
        <v>383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6"/>
    </row>
    <row r="26" spans="1:131" s="247" customFormat="1" ht="26.25" customHeight="1" x14ac:dyDescent="0.2">
      <c r="A26" s="1048" t="s">
        <v>361</v>
      </c>
      <c r="B26" s="1049"/>
      <c r="C26" s="1049"/>
      <c r="D26" s="1049"/>
      <c r="E26" s="1049"/>
      <c r="F26" s="1049"/>
      <c r="G26" s="1049"/>
      <c r="H26" s="1049"/>
      <c r="I26" s="1049"/>
      <c r="J26" s="1049"/>
      <c r="K26" s="1049"/>
      <c r="L26" s="1049"/>
      <c r="M26" s="1049"/>
      <c r="N26" s="1049"/>
      <c r="O26" s="1049"/>
      <c r="P26" s="1050"/>
      <c r="Q26" s="1054" t="s">
        <v>384</v>
      </c>
      <c r="R26" s="1055"/>
      <c r="S26" s="1055"/>
      <c r="T26" s="1055"/>
      <c r="U26" s="1056"/>
      <c r="V26" s="1054" t="s">
        <v>385</v>
      </c>
      <c r="W26" s="1055"/>
      <c r="X26" s="1055"/>
      <c r="Y26" s="1055"/>
      <c r="Z26" s="1056"/>
      <c r="AA26" s="1054" t="s">
        <v>386</v>
      </c>
      <c r="AB26" s="1055"/>
      <c r="AC26" s="1055"/>
      <c r="AD26" s="1055"/>
      <c r="AE26" s="1055"/>
      <c r="AF26" s="1110" t="s">
        <v>387</v>
      </c>
      <c r="AG26" s="1061"/>
      <c r="AH26" s="1061"/>
      <c r="AI26" s="1061"/>
      <c r="AJ26" s="1111"/>
      <c r="AK26" s="1055" t="s">
        <v>388</v>
      </c>
      <c r="AL26" s="1055"/>
      <c r="AM26" s="1055"/>
      <c r="AN26" s="1055"/>
      <c r="AO26" s="1056"/>
      <c r="AP26" s="1054" t="s">
        <v>389</v>
      </c>
      <c r="AQ26" s="1055"/>
      <c r="AR26" s="1055"/>
      <c r="AS26" s="1055"/>
      <c r="AT26" s="1056"/>
      <c r="AU26" s="1054" t="s">
        <v>581</v>
      </c>
      <c r="AV26" s="1055"/>
      <c r="AW26" s="1055"/>
      <c r="AX26" s="1055"/>
      <c r="AY26" s="1056"/>
      <c r="AZ26" s="1054" t="s">
        <v>390</v>
      </c>
      <c r="BA26" s="1055"/>
      <c r="BB26" s="1055"/>
      <c r="BC26" s="1055"/>
      <c r="BD26" s="1056"/>
      <c r="BE26" s="1054" t="s">
        <v>368</v>
      </c>
      <c r="BF26" s="1055"/>
      <c r="BG26" s="1055"/>
      <c r="BH26" s="1055"/>
      <c r="BI26" s="1070"/>
      <c r="BJ26" s="252"/>
      <c r="BK26" s="252"/>
      <c r="BL26" s="252"/>
      <c r="BM26" s="252"/>
      <c r="BN26" s="252"/>
      <c r="BO26" s="265"/>
      <c r="BP26" s="265"/>
      <c r="BQ26" s="262">
        <v>20</v>
      </c>
      <c r="BR26" s="263"/>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6"/>
    </row>
    <row r="27" spans="1:131" s="247" customFormat="1" ht="26.25" customHeight="1" thickBot="1" x14ac:dyDescent="0.25">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2"/>
      <c r="AG27" s="1064"/>
      <c r="AH27" s="1064"/>
      <c r="AI27" s="1064"/>
      <c r="AJ27" s="1113"/>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2"/>
      <c r="BK27" s="252"/>
      <c r="BL27" s="252"/>
      <c r="BM27" s="252"/>
      <c r="BN27" s="252"/>
      <c r="BO27" s="265"/>
      <c r="BP27" s="265"/>
      <c r="BQ27" s="262">
        <v>21</v>
      </c>
      <c r="BR27" s="263"/>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6"/>
    </row>
    <row r="28" spans="1:131" s="247" customFormat="1" ht="26.25" customHeight="1" thickTop="1" x14ac:dyDescent="0.2">
      <c r="A28" s="266">
        <v>1</v>
      </c>
      <c r="B28" s="1101" t="s">
        <v>391</v>
      </c>
      <c r="C28" s="1102"/>
      <c r="D28" s="1102"/>
      <c r="E28" s="1102"/>
      <c r="F28" s="1102"/>
      <c r="G28" s="1102"/>
      <c r="H28" s="1102"/>
      <c r="I28" s="1102"/>
      <c r="J28" s="1102"/>
      <c r="K28" s="1102"/>
      <c r="L28" s="1102"/>
      <c r="M28" s="1102"/>
      <c r="N28" s="1102"/>
      <c r="O28" s="1102"/>
      <c r="P28" s="1103"/>
      <c r="Q28" s="1104">
        <v>1612</v>
      </c>
      <c r="R28" s="1105"/>
      <c r="S28" s="1105"/>
      <c r="T28" s="1105"/>
      <c r="U28" s="1105"/>
      <c r="V28" s="1105">
        <v>1568</v>
      </c>
      <c r="W28" s="1105"/>
      <c r="X28" s="1105"/>
      <c r="Y28" s="1105"/>
      <c r="Z28" s="1105"/>
      <c r="AA28" s="1105">
        <v>44</v>
      </c>
      <c r="AB28" s="1105"/>
      <c r="AC28" s="1105"/>
      <c r="AD28" s="1105"/>
      <c r="AE28" s="1106"/>
      <c r="AF28" s="1107">
        <v>44</v>
      </c>
      <c r="AG28" s="1105"/>
      <c r="AH28" s="1105"/>
      <c r="AI28" s="1105"/>
      <c r="AJ28" s="1108"/>
      <c r="AK28" s="1109">
        <v>121</v>
      </c>
      <c r="AL28" s="1097"/>
      <c r="AM28" s="1097"/>
      <c r="AN28" s="1097"/>
      <c r="AO28" s="1097"/>
      <c r="AP28" s="1097" t="s">
        <v>579</v>
      </c>
      <c r="AQ28" s="1097"/>
      <c r="AR28" s="1097"/>
      <c r="AS28" s="1097"/>
      <c r="AT28" s="1097"/>
      <c r="AU28" s="1097" t="s">
        <v>579</v>
      </c>
      <c r="AV28" s="1097"/>
      <c r="AW28" s="1097"/>
      <c r="AX28" s="1097"/>
      <c r="AY28" s="1097"/>
      <c r="AZ28" s="1098" t="s">
        <v>579</v>
      </c>
      <c r="BA28" s="1098"/>
      <c r="BB28" s="1098"/>
      <c r="BC28" s="1098"/>
      <c r="BD28" s="1098"/>
      <c r="BE28" s="1099"/>
      <c r="BF28" s="1099"/>
      <c r="BG28" s="1099"/>
      <c r="BH28" s="1099"/>
      <c r="BI28" s="1100"/>
      <c r="BJ28" s="252"/>
      <c r="BK28" s="252"/>
      <c r="BL28" s="252"/>
      <c r="BM28" s="252"/>
      <c r="BN28" s="252"/>
      <c r="BO28" s="265"/>
      <c r="BP28" s="265"/>
      <c r="BQ28" s="262">
        <v>22</v>
      </c>
      <c r="BR28" s="263"/>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6"/>
    </row>
    <row r="29" spans="1:131" s="247" customFormat="1" ht="26.25" customHeight="1" x14ac:dyDescent="0.2">
      <c r="A29" s="266">
        <v>2</v>
      </c>
      <c r="B29" s="1082" t="s">
        <v>392</v>
      </c>
      <c r="C29" s="1083"/>
      <c r="D29" s="1083"/>
      <c r="E29" s="1083"/>
      <c r="F29" s="1083"/>
      <c r="G29" s="1083"/>
      <c r="H29" s="1083"/>
      <c r="I29" s="1083"/>
      <c r="J29" s="1083"/>
      <c r="K29" s="1083"/>
      <c r="L29" s="1083"/>
      <c r="M29" s="1083"/>
      <c r="N29" s="1083"/>
      <c r="O29" s="1083"/>
      <c r="P29" s="1084"/>
      <c r="Q29" s="1094">
        <v>1379</v>
      </c>
      <c r="R29" s="1095"/>
      <c r="S29" s="1095"/>
      <c r="T29" s="1095"/>
      <c r="U29" s="1095"/>
      <c r="V29" s="1095">
        <v>1345</v>
      </c>
      <c r="W29" s="1095"/>
      <c r="X29" s="1095"/>
      <c r="Y29" s="1095"/>
      <c r="Z29" s="1095"/>
      <c r="AA29" s="1095">
        <v>34</v>
      </c>
      <c r="AB29" s="1095"/>
      <c r="AC29" s="1095"/>
      <c r="AD29" s="1095"/>
      <c r="AE29" s="1096"/>
      <c r="AF29" s="1088">
        <v>34</v>
      </c>
      <c r="AG29" s="1089"/>
      <c r="AH29" s="1089"/>
      <c r="AI29" s="1089"/>
      <c r="AJ29" s="1090"/>
      <c r="AK29" s="1031">
        <v>212</v>
      </c>
      <c r="AL29" s="1022"/>
      <c r="AM29" s="1022"/>
      <c r="AN29" s="1022"/>
      <c r="AO29" s="1022"/>
      <c r="AP29" s="1022" t="s">
        <v>579</v>
      </c>
      <c r="AQ29" s="1022"/>
      <c r="AR29" s="1022"/>
      <c r="AS29" s="1022"/>
      <c r="AT29" s="1022"/>
      <c r="AU29" s="1022" t="s">
        <v>579</v>
      </c>
      <c r="AV29" s="1022"/>
      <c r="AW29" s="1022"/>
      <c r="AX29" s="1022"/>
      <c r="AY29" s="1022"/>
      <c r="AZ29" s="1093" t="s">
        <v>579</v>
      </c>
      <c r="BA29" s="1093"/>
      <c r="BB29" s="1093"/>
      <c r="BC29" s="1093"/>
      <c r="BD29" s="1093"/>
      <c r="BE29" s="1033"/>
      <c r="BF29" s="1033"/>
      <c r="BG29" s="1033"/>
      <c r="BH29" s="1033"/>
      <c r="BI29" s="1034"/>
      <c r="BJ29" s="252"/>
      <c r="BK29" s="252"/>
      <c r="BL29" s="252"/>
      <c r="BM29" s="252"/>
      <c r="BN29" s="252"/>
      <c r="BO29" s="265"/>
      <c r="BP29" s="265"/>
      <c r="BQ29" s="262">
        <v>23</v>
      </c>
      <c r="BR29" s="263"/>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6"/>
    </row>
    <row r="30" spans="1:131" s="247" customFormat="1" ht="26.25" customHeight="1" x14ac:dyDescent="0.2">
      <c r="A30" s="266">
        <v>3</v>
      </c>
      <c r="B30" s="1082" t="s">
        <v>393</v>
      </c>
      <c r="C30" s="1083"/>
      <c r="D30" s="1083"/>
      <c r="E30" s="1083"/>
      <c r="F30" s="1083"/>
      <c r="G30" s="1083"/>
      <c r="H30" s="1083"/>
      <c r="I30" s="1083"/>
      <c r="J30" s="1083"/>
      <c r="K30" s="1083"/>
      <c r="L30" s="1083"/>
      <c r="M30" s="1083"/>
      <c r="N30" s="1083"/>
      <c r="O30" s="1083"/>
      <c r="P30" s="1084"/>
      <c r="Q30" s="1094">
        <v>199</v>
      </c>
      <c r="R30" s="1095"/>
      <c r="S30" s="1095"/>
      <c r="T30" s="1095"/>
      <c r="U30" s="1095"/>
      <c r="V30" s="1095">
        <v>196</v>
      </c>
      <c r="W30" s="1095"/>
      <c r="X30" s="1095"/>
      <c r="Y30" s="1095"/>
      <c r="Z30" s="1095"/>
      <c r="AA30" s="1095">
        <v>3</v>
      </c>
      <c r="AB30" s="1095"/>
      <c r="AC30" s="1095"/>
      <c r="AD30" s="1095"/>
      <c r="AE30" s="1096"/>
      <c r="AF30" s="1088">
        <v>3</v>
      </c>
      <c r="AG30" s="1089"/>
      <c r="AH30" s="1089"/>
      <c r="AI30" s="1089"/>
      <c r="AJ30" s="1090"/>
      <c r="AK30" s="1031">
        <v>55</v>
      </c>
      <c r="AL30" s="1022"/>
      <c r="AM30" s="1022"/>
      <c r="AN30" s="1022"/>
      <c r="AO30" s="1022"/>
      <c r="AP30" s="1022" t="s">
        <v>579</v>
      </c>
      <c r="AQ30" s="1022"/>
      <c r="AR30" s="1022"/>
      <c r="AS30" s="1022"/>
      <c r="AT30" s="1022"/>
      <c r="AU30" s="1022" t="s">
        <v>579</v>
      </c>
      <c r="AV30" s="1022"/>
      <c r="AW30" s="1022"/>
      <c r="AX30" s="1022"/>
      <c r="AY30" s="1022"/>
      <c r="AZ30" s="1093" t="s">
        <v>582</v>
      </c>
      <c r="BA30" s="1093"/>
      <c r="BB30" s="1093"/>
      <c r="BC30" s="1093"/>
      <c r="BD30" s="1093"/>
      <c r="BE30" s="1033"/>
      <c r="BF30" s="1033"/>
      <c r="BG30" s="1033"/>
      <c r="BH30" s="1033"/>
      <c r="BI30" s="1034"/>
      <c r="BJ30" s="252"/>
      <c r="BK30" s="252"/>
      <c r="BL30" s="252"/>
      <c r="BM30" s="252"/>
      <c r="BN30" s="252"/>
      <c r="BO30" s="265"/>
      <c r="BP30" s="265"/>
      <c r="BQ30" s="262">
        <v>24</v>
      </c>
      <c r="BR30" s="263"/>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6"/>
    </row>
    <row r="31" spans="1:131" s="247" customFormat="1" ht="26.25" customHeight="1" x14ac:dyDescent="0.2">
      <c r="A31" s="266">
        <v>4</v>
      </c>
      <c r="B31" s="1082" t="s">
        <v>394</v>
      </c>
      <c r="C31" s="1083"/>
      <c r="D31" s="1083"/>
      <c r="E31" s="1083"/>
      <c r="F31" s="1083"/>
      <c r="G31" s="1083"/>
      <c r="H31" s="1083"/>
      <c r="I31" s="1083"/>
      <c r="J31" s="1083"/>
      <c r="K31" s="1083"/>
      <c r="L31" s="1083"/>
      <c r="M31" s="1083"/>
      <c r="N31" s="1083"/>
      <c r="O31" s="1083"/>
      <c r="P31" s="1084"/>
      <c r="Q31" s="1094">
        <v>384</v>
      </c>
      <c r="R31" s="1095"/>
      <c r="S31" s="1095"/>
      <c r="T31" s="1095"/>
      <c r="U31" s="1095"/>
      <c r="V31" s="1095">
        <v>350</v>
      </c>
      <c r="W31" s="1095"/>
      <c r="X31" s="1095"/>
      <c r="Y31" s="1095"/>
      <c r="Z31" s="1095"/>
      <c r="AA31" s="1095">
        <v>34</v>
      </c>
      <c r="AB31" s="1095"/>
      <c r="AC31" s="1095"/>
      <c r="AD31" s="1095"/>
      <c r="AE31" s="1096"/>
      <c r="AF31" s="1088">
        <v>661</v>
      </c>
      <c r="AG31" s="1089"/>
      <c r="AH31" s="1089"/>
      <c r="AI31" s="1089"/>
      <c r="AJ31" s="1090"/>
      <c r="AK31" s="1031">
        <v>1</v>
      </c>
      <c r="AL31" s="1022"/>
      <c r="AM31" s="1022"/>
      <c r="AN31" s="1022"/>
      <c r="AO31" s="1022"/>
      <c r="AP31" s="1022">
        <v>1493</v>
      </c>
      <c r="AQ31" s="1022"/>
      <c r="AR31" s="1022"/>
      <c r="AS31" s="1022"/>
      <c r="AT31" s="1022"/>
      <c r="AU31" s="1022">
        <v>6</v>
      </c>
      <c r="AV31" s="1022"/>
      <c r="AW31" s="1022"/>
      <c r="AX31" s="1022"/>
      <c r="AY31" s="1022"/>
      <c r="AZ31" s="1093" t="s">
        <v>579</v>
      </c>
      <c r="BA31" s="1093"/>
      <c r="BB31" s="1093"/>
      <c r="BC31" s="1093"/>
      <c r="BD31" s="1093"/>
      <c r="BE31" s="1033" t="s">
        <v>395</v>
      </c>
      <c r="BF31" s="1033"/>
      <c r="BG31" s="1033"/>
      <c r="BH31" s="1033"/>
      <c r="BI31" s="1034"/>
      <c r="BJ31" s="252"/>
      <c r="BK31" s="252"/>
      <c r="BL31" s="252"/>
      <c r="BM31" s="252"/>
      <c r="BN31" s="252"/>
      <c r="BO31" s="265"/>
      <c r="BP31" s="265"/>
      <c r="BQ31" s="262">
        <v>25</v>
      </c>
      <c r="BR31" s="263"/>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6"/>
    </row>
    <row r="32" spans="1:131" s="247" customFormat="1" ht="26.25" customHeight="1" x14ac:dyDescent="0.2">
      <c r="A32" s="266">
        <v>5</v>
      </c>
      <c r="B32" s="1082" t="s">
        <v>396</v>
      </c>
      <c r="C32" s="1083"/>
      <c r="D32" s="1083"/>
      <c r="E32" s="1083"/>
      <c r="F32" s="1083"/>
      <c r="G32" s="1083"/>
      <c r="H32" s="1083"/>
      <c r="I32" s="1083"/>
      <c r="J32" s="1083"/>
      <c r="K32" s="1083"/>
      <c r="L32" s="1083"/>
      <c r="M32" s="1083"/>
      <c r="N32" s="1083"/>
      <c r="O32" s="1083"/>
      <c r="P32" s="1084"/>
      <c r="Q32" s="1094">
        <v>309</v>
      </c>
      <c r="R32" s="1095"/>
      <c r="S32" s="1095"/>
      <c r="T32" s="1095"/>
      <c r="U32" s="1095"/>
      <c r="V32" s="1095">
        <v>434</v>
      </c>
      <c r="W32" s="1095"/>
      <c r="X32" s="1095"/>
      <c r="Y32" s="1095"/>
      <c r="Z32" s="1095"/>
      <c r="AA32" s="1095" t="s">
        <v>578</v>
      </c>
      <c r="AB32" s="1095"/>
      <c r="AC32" s="1095"/>
      <c r="AD32" s="1095"/>
      <c r="AE32" s="1096"/>
      <c r="AF32" s="1088">
        <v>98</v>
      </c>
      <c r="AG32" s="1089"/>
      <c r="AH32" s="1089"/>
      <c r="AI32" s="1089"/>
      <c r="AJ32" s="1090"/>
      <c r="AK32" s="1031">
        <v>189</v>
      </c>
      <c r="AL32" s="1022"/>
      <c r="AM32" s="1022"/>
      <c r="AN32" s="1022"/>
      <c r="AO32" s="1022"/>
      <c r="AP32" s="1022">
        <v>3520</v>
      </c>
      <c r="AQ32" s="1022"/>
      <c r="AR32" s="1022"/>
      <c r="AS32" s="1022"/>
      <c r="AT32" s="1022"/>
      <c r="AU32" s="1022">
        <v>3136</v>
      </c>
      <c r="AV32" s="1022"/>
      <c r="AW32" s="1022"/>
      <c r="AX32" s="1022"/>
      <c r="AY32" s="1022"/>
      <c r="AZ32" s="1093" t="s">
        <v>579</v>
      </c>
      <c r="BA32" s="1093"/>
      <c r="BB32" s="1093"/>
      <c r="BC32" s="1093"/>
      <c r="BD32" s="1093"/>
      <c r="BE32" s="1033" t="s">
        <v>395</v>
      </c>
      <c r="BF32" s="1033"/>
      <c r="BG32" s="1033"/>
      <c r="BH32" s="1033"/>
      <c r="BI32" s="1034"/>
      <c r="BJ32" s="252"/>
      <c r="BK32" s="252"/>
      <c r="BL32" s="252"/>
      <c r="BM32" s="252"/>
      <c r="BN32" s="252"/>
      <c r="BO32" s="265"/>
      <c r="BP32" s="265"/>
      <c r="BQ32" s="262">
        <v>26</v>
      </c>
      <c r="BR32" s="263"/>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6"/>
    </row>
    <row r="33" spans="1:131" s="247" customFormat="1" ht="26.25" customHeight="1" x14ac:dyDescent="0.2">
      <c r="A33" s="266">
        <v>6</v>
      </c>
      <c r="B33" s="1082" t="s">
        <v>397</v>
      </c>
      <c r="C33" s="1083"/>
      <c r="D33" s="1083"/>
      <c r="E33" s="1083"/>
      <c r="F33" s="1083"/>
      <c r="G33" s="1083"/>
      <c r="H33" s="1083"/>
      <c r="I33" s="1083"/>
      <c r="J33" s="1083"/>
      <c r="K33" s="1083"/>
      <c r="L33" s="1083"/>
      <c r="M33" s="1083"/>
      <c r="N33" s="1083"/>
      <c r="O33" s="1083"/>
      <c r="P33" s="1084"/>
      <c r="Q33" s="1094">
        <v>20</v>
      </c>
      <c r="R33" s="1095"/>
      <c r="S33" s="1095"/>
      <c r="T33" s="1095"/>
      <c r="U33" s="1095"/>
      <c r="V33" s="1095">
        <v>18</v>
      </c>
      <c r="W33" s="1095"/>
      <c r="X33" s="1095"/>
      <c r="Y33" s="1095"/>
      <c r="Z33" s="1095"/>
      <c r="AA33" s="1095">
        <v>2</v>
      </c>
      <c r="AB33" s="1095"/>
      <c r="AC33" s="1095"/>
      <c r="AD33" s="1095"/>
      <c r="AE33" s="1096"/>
      <c r="AF33" s="1088">
        <v>59</v>
      </c>
      <c r="AG33" s="1089"/>
      <c r="AH33" s="1089"/>
      <c r="AI33" s="1089"/>
      <c r="AJ33" s="1090"/>
      <c r="AK33" s="1031" t="s">
        <v>579</v>
      </c>
      <c r="AL33" s="1022"/>
      <c r="AM33" s="1022"/>
      <c r="AN33" s="1022"/>
      <c r="AO33" s="1022"/>
      <c r="AP33" s="1022" t="s">
        <v>579</v>
      </c>
      <c r="AQ33" s="1022"/>
      <c r="AR33" s="1022"/>
      <c r="AS33" s="1022"/>
      <c r="AT33" s="1022"/>
      <c r="AU33" s="1022" t="s">
        <v>579</v>
      </c>
      <c r="AV33" s="1022"/>
      <c r="AW33" s="1022"/>
      <c r="AX33" s="1022"/>
      <c r="AY33" s="1022"/>
      <c r="AZ33" s="1093" t="s">
        <v>579</v>
      </c>
      <c r="BA33" s="1093"/>
      <c r="BB33" s="1093"/>
      <c r="BC33" s="1093"/>
      <c r="BD33" s="1093"/>
      <c r="BE33" s="1033" t="s">
        <v>395</v>
      </c>
      <c r="BF33" s="1033"/>
      <c r="BG33" s="1033"/>
      <c r="BH33" s="1033"/>
      <c r="BI33" s="1034"/>
      <c r="BJ33" s="252"/>
      <c r="BK33" s="252"/>
      <c r="BL33" s="252"/>
      <c r="BM33" s="252"/>
      <c r="BN33" s="252"/>
      <c r="BO33" s="265"/>
      <c r="BP33" s="265"/>
      <c r="BQ33" s="262">
        <v>27</v>
      </c>
      <c r="BR33" s="263"/>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6"/>
    </row>
    <row r="34" spans="1:131" s="247" customFormat="1" ht="26.25" customHeight="1" x14ac:dyDescent="0.2">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33"/>
      <c r="BF34" s="1033"/>
      <c r="BG34" s="1033"/>
      <c r="BH34" s="1033"/>
      <c r="BI34" s="1034"/>
      <c r="BJ34" s="252"/>
      <c r="BK34" s="252"/>
      <c r="BL34" s="252"/>
      <c r="BM34" s="252"/>
      <c r="BN34" s="252"/>
      <c r="BO34" s="265"/>
      <c r="BP34" s="265"/>
      <c r="BQ34" s="262">
        <v>28</v>
      </c>
      <c r="BR34" s="263"/>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6"/>
    </row>
    <row r="35" spans="1:131" s="247" customFormat="1" ht="26.25" customHeight="1" x14ac:dyDescent="0.2">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33"/>
      <c r="BF35" s="1033"/>
      <c r="BG35" s="1033"/>
      <c r="BH35" s="1033"/>
      <c r="BI35" s="1034"/>
      <c r="BJ35" s="252"/>
      <c r="BK35" s="252"/>
      <c r="BL35" s="252"/>
      <c r="BM35" s="252"/>
      <c r="BN35" s="252"/>
      <c r="BO35" s="265"/>
      <c r="BP35" s="265"/>
      <c r="BQ35" s="262">
        <v>29</v>
      </c>
      <c r="BR35" s="263"/>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6"/>
    </row>
    <row r="36" spans="1:131" s="247" customFormat="1" ht="26.25" customHeight="1" x14ac:dyDescent="0.2">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33"/>
      <c r="BF36" s="1033"/>
      <c r="BG36" s="1033"/>
      <c r="BH36" s="1033"/>
      <c r="BI36" s="1034"/>
      <c r="BJ36" s="252"/>
      <c r="BK36" s="252"/>
      <c r="BL36" s="252"/>
      <c r="BM36" s="252"/>
      <c r="BN36" s="252"/>
      <c r="BO36" s="265"/>
      <c r="BP36" s="265"/>
      <c r="BQ36" s="262">
        <v>30</v>
      </c>
      <c r="BR36" s="263"/>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6"/>
    </row>
    <row r="37" spans="1:131" s="247" customFormat="1" ht="26.25" customHeight="1" x14ac:dyDescent="0.2">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33"/>
      <c r="BF37" s="1033"/>
      <c r="BG37" s="1033"/>
      <c r="BH37" s="1033"/>
      <c r="BI37" s="1034"/>
      <c r="BJ37" s="252"/>
      <c r="BK37" s="252"/>
      <c r="BL37" s="252"/>
      <c r="BM37" s="252"/>
      <c r="BN37" s="252"/>
      <c r="BO37" s="265"/>
      <c r="BP37" s="265"/>
      <c r="BQ37" s="262">
        <v>31</v>
      </c>
      <c r="BR37" s="263"/>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6"/>
    </row>
    <row r="38" spans="1:131" s="247" customFormat="1" ht="26.25" customHeight="1" x14ac:dyDescent="0.2">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33"/>
      <c r="BF38" s="1033"/>
      <c r="BG38" s="1033"/>
      <c r="BH38" s="1033"/>
      <c r="BI38" s="1034"/>
      <c r="BJ38" s="252"/>
      <c r="BK38" s="252"/>
      <c r="BL38" s="252"/>
      <c r="BM38" s="252"/>
      <c r="BN38" s="252"/>
      <c r="BO38" s="265"/>
      <c r="BP38" s="265"/>
      <c r="BQ38" s="262">
        <v>32</v>
      </c>
      <c r="BR38" s="263"/>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6"/>
    </row>
    <row r="39" spans="1:131" s="247" customFormat="1" ht="26.25" customHeight="1" x14ac:dyDescent="0.2">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33"/>
      <c r="BF39" s="1033"/>
      <c r="BG39" s="1033"/>
      <c r="BH39" s="1033"/>
      <c r="BI39" s="1034"/>
      <c r="BJ39" s="252"/>
      <c r="BK39" s="252"/>
      <c r="BL39" s="252"/>
      <c r="BM39" s="252"/>
      <c r="BN39" s="252"/>
      <c r="BO39" s="265"/>
      <c r="BP39" s="265"/>
      <c r="BQ39" s="262">
        <v>33</v>
      </c>
      <c r="BR39" s="263"/>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6"/>
    </row>
    <row r="40" spans="1:131" s="247" customFormat="1" ht="26.25" customHeight="1" x14ac:dyDescent="0.2">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33"/>
      <c r="BF40" s="1033"/>
      <c r="BG40" s="1033"/>
      <c r="BH40" s="1033"/>
      <c r="BI40" s="1034"/>
      <c r="BJ40" s="252"/>
      <c r="BK40" s="252"/>
      <c r="BL40" s="252"/>
      <c r="BM40" s="252"/>
      <c r="BN40" s="252"/>
      <c r="BO40" s="265"/>
      <c r="BP40" s="265"/>
      <c r="BQ40" s="262">
        <v>34</v>
      </c>
      <c r="BR40" s="263"/>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6"/>
    </row>
    <row r="41" spans="1:131" s="247" customFormat="1" ht="26.25" customHeight="1" x14ac:dyDescent="0.2">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33"/>
      <c r="BF41" s="1033"/>
      <c r="BG41" s="1033"/>
      <c r="BH41" s="1033"/>
      <c r="BI41" s="1034"/>
      <c r="BJ41" s="252"/>
      <c r="BK41" s="252"/>
      <c r="BL41" s="252"/>
      <c r="BM41" s="252"/>
      <c r="BN41" s="252"/>
      <c r="BO41" s="265"/>
      <c r="BP41" s="265"/>
      <c r="BQ41" s="262">
        <v>35</v>
      </c>
      <c r="BR41" s="263"/>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6"/>
    </row>
    <row r="42" spans="1:131" s="247" customFormat="1" ht="26.25" customHeight="1" x14ac:dyDescent="0.2">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33"/>
      <c r="BF42" s="1033"/>
      <c r="BG42" s="1033"/>
      <c r="BH42" s="1033"/>
      <c r="BI42" s="1034"/>
      <c r="BJ42" s="252"/>
      <c r="BK42" s="252"/>
      <c r="BL42" s="252"/>
      <c r="BM42" s="252"/>
      <c r="BN42" s="252"/>
      <c r="BO42" s="265"/>
      <c r="BP42" s="265"/>
      <c r="BQ42" s="262">
        <v>36</v>
      </c>
      <c r="BR42" s="263"/>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6"/>
    </row>
    <row r="43" spans="1:131" s="247" customFormat="1" ht="26.25" customHeight="1" x14ac:dyDescent="0.2">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33"/>
      <c r="BF43" s="1033"/>
      <c r="BG43" s="1033"/>
      <c r="BH43" s="1033"/>
      <c r="BI43" s="1034"/>
      <c r="BJ43" s="252"/>
      <c r="BK43" s="252"/>
      <c r="BL43" s="252"/>
      <c r="BM43" s="252"/>
      <c r="BN43" s="252"/>
      <c r="BO43" s="265"/>
      <c r="BP43" s="265"/>
      <c r="BQ43" s="262">
        <v>37</v>
      </c>
      <c r="BR43" s="263"/>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6"/>
    </row>
    <row r="44" spans="1:131" s="247" customFormat="1" ht="26.25" customHeight="1" x14ac:dyDescent="0.2">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33"/>
      <c r="BF44" s="1033"/>
      <c r="BG44" s="1033"/>
      <c r="BH44" s="1033"/>
      <c r="BI44" s="1034"/>
      <c r="BJ44" s="252"/>
      <c r="BK44" s="252"/>
      <c r="BL44" s="252"/>
      <c r="BM44" s="252"/>
      <c r="BN44" s="252"/>
      <c r="BO44" s="265"/>
      <c r="BP44" s="265"/>
      <c r="BQ44" s="262">
        <v>38</v>
      </c>
      <c r="BR44" s="263"/>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6"/>
    </row>
    <row r="45" spans="1:131" s="247" customFormat="1" ht="26.25" customHeight="1" x14ac:dyDescent="0.2">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33"/>
      <c r="BF45" s="1033"/>
      <c r="BG45" s="1033"/>
      <c r="BH45" s="1033"/>
      <c r="BI45" s="1034"/>
      <c r="BJ45" s="252"/>
      <c r="BK45" s="252"/>
      <c r="BL45" s="252"/>
      <c r="BM45" s="252"/>
      <c r="BN45" s="252"/>
      <c r="BO45" s="265"/>
      <c r="BP45" s="265"/>
      <c r="BQ45" s="262">
        <v>39</v>
      </c>
      <c r="BR45" s="263"/>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6"/>
    </row>
    <row r="46" spans="1:131" s="247" customFormat="1" ht="26.25" customHeight="1" x14ac:dyDescent="0.2">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33"/>
      <c r="BF46" s="1033"/>
      <c r="BG46" s="1033"/>
      <c r="BH46" s="1033"/>
      <c r="BI46" s="1034"/>
      <c r="BJ46" s="252"/>
      <c r="BK46" s="252"/>
      <c r="BL46" s="252"/>
      <c r="BM46" s="252"/>
      <c r="BN46" s="252"/>
      <c r="BO46" s="265"/>
      <c r="BP46" s="265"/>
      <c r="BQ46" s="262">
        <v>40</v>
      </c>
      <c r="BR46" s="263"/>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6"/>
    </row>
    <row r="47" spans="1:131" s="247" customFormat="1" ht="26.25" customHeight="1" x14ac:dyDescent="0.2">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33"/>
      <c r="BF47" s="1033"/>
      <c r="BG47" s="1033"/>
      <c r="BH47" s="1033"/>
      <c r="BI47" s="1034"/>
      <c r="BJ47" s="252"/>
      <c r="BK47" s="252"/>
      <c r="BL47" s="252"/>
      <c r="BM47" s="252"/>
      <c r="BN47" s="252"/>
      <c r="BO47" s="265"/>
      <c r="BP47" s="265"/>
      <c r="BQ47" s="262">
        <v>41</v>
      </c>
      <c r="BR47" s="263"/>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6"/>
    </row>
    <row r="48" spans="1:131" s="247" customFormat="1" ht="26.25" customHeight="1" x14ac:dyDescent="0.2">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33"/>
      <c r="BF48" s="1033"/>
      <c r="BG48" s="1033"/>
      <c r="BH48" s="1033"/>
      <c r="BI48" s="1034"/>
      <c r="BJ48" s="252"/>
      <c r="BK48" s="252"/>
      <c r="BL48" s="252"/>
      <c r="BM48" s="252"/>
      <c r="BN48" s="252"/>
      <c r="BO48" s="265"/>
      <c r="BP48" s="265"/>
      <c r="BQ48" s="262">
        <v>42</v>
      </c>
      <c r="BR48" s="263"/>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6"/>
    </row>
    <row r="49" spans="1:131" s="247" customFormat="1" ht="26.25" customHeight="1" x14ac:dyDescent="0.2">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33"/>
      <c r="BF49" s="1033"/>
      <c r="BG49" s="1033"/>
      <c r="BH49" s="1033"/>
      <c r="BI49" s="1034"/>
      <c r="BJ49" s="252"/>
      <c r="BK49" s="252"/>
      <c r="BL49" s="252"/>
      <c r="BM49" s="252"/>
      <c r="BN49" s="252"/>
      <c r="BO49" s="265"/>
      <c r="BP49" s="265"/>
      <c r="BQ49" s="262">
        <v>43</v>
      </c>
      <c r="BR49" s="263"/>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6"/>
    </row>
    <row r="50" spans="1:131" s="247" customFormat="1" ht="26.25" customHeight="1" x14ac:dyDescent="0.2">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33"/>
      <c r="BF50" s="1033"/>
      <c r="BG50" s="1033"/>
      <c r="BH50" s="1033"/>
      <c r="BI50" s="1034"/>
      <c r="BJ50" s="252"/>
      <c r="BK50" s="252"/>
      <c r="BL50" s="252"/>
      <c r="BM50" s="252"/>
      <c r="BN50" s="252"/>
      <c r="BO50" s="265"/>
      <c r="BP50" s="265"/>
      <c r="BQ50" s="262">
        <v>44</v>
      </c>
      <c r="BR50" s="263"/>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6"/>
    </row>
    <row r="51" spans="1:131" s="247" customFormat="1" ht="26.25" customHeight="1" x14ac:dyDescent="0.2">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33"/>
      <c r="BF51" s="1033"/>
      <c r="BG51" s="1033"/>
      <c r="BH51" s="1033"/>
      <c r="BI51" s="1034"/>
      <c r="BJ51" s="252"/>
      <c r="BK51" s="252"/>
      <c r="BL51" s="252"/>
      <c r="BM51" s="252"/>
      <c r="BN51" s="252"/>
      <c r="BO51" s="265"/>
      <c r="BP51" s="265"/>
      <c r="BQ51" s="262">
        <v>45</v>
      </c>
      <c r="BR51" s="263"/>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6"/>
    </row>
    <row r="52" spans="1:131" s="247" customFormat="1" ht="26.25" customHeight="1" x14ac:dyDescent="0.2">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33"/>
      <c r="BF52" s="1033"/>
      <c r="BG52" s="1033"/>
      <c r="BH52" s="1033"/>
      <c r="BI52" s="1034"/>
      <c r="BJ52" s="252"/>
      <c r="BK52" s="252"/>
      <c r="BL52" s="252"/>
      <c r="BM52" s="252"/>
      <c r="BN52" s="252"/>
      <c r="BO52" s="265"/>
      <c r="BP52" s="265"/>
      <c r="BQ52" s="262">
        <v>46</v>
      </c>
      <c r="BR52" s="263"/>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6"/>
    </row>
    <row r="53" spans="1:131" s="247" customFormat="1" ht="26.25" customHeight="1" x14ac:dyDescent="0.2">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33"/>
      <c r="BF53" s="1033"/>
      <c r="BG53" s="1033"/>
      <c r="BH53" s="1033"/>
      <c r="BI53" s="1034"/>
      <c r="BJ53" s="252"/>
      <c r="BK53" s="252"/>
      <c r="BL53" s="252"/>
      <c r="BM53" s="252"/>
      <c r="BN53" s="252"/>
      <c r="BO53" s="265"/>
      <c r="BP53" s="265"/>
      <c r="BQ53" s="262">
        <v>47</v>
      </c>
      <c r="BR53" s="263"/>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6"/>
    </row>
    <row r="54" spans="1:131" s="247" customFormat="1" ht="26.25" customHeight="1" x14ac:dyDescent="0.2">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33"/>
      <c r="BF54" s="1033"/>
      <c r="BG54" s="1033"/>
      <c r="BH54" s="1033"/>
      <c r="BI54" s="1034"/>
      <c r="BJ54" s="252"/>
      <c r="BK54" s="252"/>
      <c r="BL54" s="252"/>
      <c r="BM54" s="252"/>
      <c r="BN54" s="252"/>
      <c r="BO54" s="265"/>
      <c r="BP54" s="265"/>
      <c r="BQ54" s="262">
        <v>48</v>
      </c>
      <c r="BR54" s="263"/>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6"/>
    </row>
    <row r="55" spans="1:131" s="247" customFormat="1" ht="26.25" customHeight="1" x14ac:dyDescent="0.2">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33"/>
      <c r="BF55" s="1033"/>
      <c r="BG55" s="1033"/>
      <c r="BH55" s="1033"/>
      <c r="BI55" s="1034"/>
      <c r="BJ55" s="252"/>
      <c r="BK55" s="252"/>
      <c r="BL55" s="252"/>
      <c r="BM55" s="252"/>
      <c r="BN55" s="252"/>
      <c r="BO55" s="265"/>
      <c r="BP55" s="265"/>
      <c r="BQ55" s="262">
        <v>49</v>
      </c>
      <c r="BR55" s="263"/>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6"/>
    </row>
    <row r="56" spans="1:131" s="247" customFormat="1" ht="26.25" customHeight="1" x14ac:dyDescent="0.2">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33"/>
      <c r="BF56" s="1033"/>
      <c r="BG56" s="1033"/>
      <c r="BH56" s="1033"/>
      <c r="BI56" s="1034"/>
      <c r="BJ56" s="252"/>
      <c r="BK56" s="252"/>
      <c r="BL56" s="252"/>
      <c r="BM56" s="252"/>
      <c r="BN56" s="252"/>
      <c r="BO56" s="265"/>
      <c r="BP56" s="265"/>
      <c r="BQ56" s="262">
        <v>50</v>
      </c>
      <c r="BR56" s="263"/>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6"/>
    </row>
    <row r="57" spans="1:131" s="247" customFormat="1" ht="26.25" customHeight="1" x14ac:dyDescent="0.2">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33"/>
      <c r="BF57" s="1033"/>
      <c r="BG57" s="1033"/>
      <c r="BH57" s="1033"/>
      <c r="BI57" s="1034"/>
      <c r="BJ57" s="252"/>
      <c r="BK57" s="252"/>
      <c r="BL57" s="252"/>
      <c r="BM57" s="252"/>
      <c r="BN57" s="252"/>
      <c r="BO57" s="265"/>
      <c r="BP57" s="265"/>
      <c r="BQ57" s="262">
        <v>51</v>
      </c>
      <c r="BR57" s="263"/>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6"/>
    </row>
    <row r="58" spans="1:131" s="247" customFormat="1" ht="26.25" customHeight="1" x14ac:dyDescent="0.2">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33"/>
      <c r="BF58" s="1033"/>
      <c r="BG58" s="1033"/>
      <c r="BH58" s="1033"/>
      <c r="BI58" s="1034"/>
      <c r="BJ58" s="252"/>
      <c r="BK58" s="252"/>
      <c r="BL58" s="252"/>
      <c r="BM58" s="252"/>
      <c r="BN58" s="252"/>
      <c r="BO58" s="265"/>
      <c r="BP58" s="265"/>
      <c r="BQ58" s="262">
        <v>52</v>
      </c>
      <c r="BR58" s="263"/>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6"/>
    </row>
    <row r="59" spans="1:131" s="247" customFormat="1" ht="26.25" customHeight="1" x14ac:dyDescent="0.2">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33"/>
      <c r="BF59" s="1033"/>
      <c r="BG59" s="1033"/>
      <c r="BH59" s="1033"/>
      <c r="BI59" s="1034"/>
      <c r="BJ59" s="252"/>
      <c r="BK59" s="252"/>
      <c r="BL59" s="252"/>
      <c r="BM59" s="252"/>
      <c r="BN59" s="252"/>
      <c r="BO59" s="265"/>
      <c r="BP59" s="265"/>
      <c r="BQ59" s="262">
        <v>53</v>
      </c>
      <c r="BR59" s="263"/>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6"/>
    </row>
    <row r="60" spans="1:131" s="247" customFormat="1" ht="26.25" customHeight="1" x14ac:dyDescent="0.2">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33"/>
      <c r="BF60" s="1033"/>
      <c r="BG60" s="1033"/>
      <c r="BH60" s="1033"/>
      <c r="BI60" s="1034"/>
      <c r="BJ60" s="252"/>
      <c r="BK60" s="252"/>
      <c r="BL60" s="252"/>
      <c r="BM60" s="252"/>
      <c r="BN60" s="252"/>
      <c r="BO60" s="265"/>
      <c r="BP60" s="265"/>
      <c r="BQ60" s="262">
        <v>54</v>
      </c>
      <c r="BR60" s="263"/>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6"/>
    </row>
    <row r="61" spans="1:131" s="247" customFormat="1" ht="26.25" customHeight="1" thickBot="1" x14ac:dyDescent="0.25">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33"/>
      <c r="BF61" s="1033"/>
      <c r="BG61" s="1033"/>
      <c r="BH61" s="1033"/>
      <c r="BI61" s="1034"/>
      <c r="BJ61" s="252"/>
      <c r="BK61" s="252"/>
      <c r="BL61" s="252"/>
      <c r="BM61" s="252"/>
      <c r="BN61" s="252"/>
      <c r="BO61" s="265"/>
      <c r="BP61" s="265"/>
      <c r="BQ61" s="262">
        <v>55</v>
      </c>
      <c r="BR61" s="263"/>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6"/>
    </row>
    <row r="62" spans="1:131" s="247" customFormat="1" ht="26.25" customHeight="1" x14ac:dyDescent="0.2">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33"/>
      <c r="BF62" s="1033"/>
      <c r="BG62" s="1033"/>
      <c r="BH62" s="1033"/>
      <c r="BI62" s="1034"/>
      <c r="BJ62" s="1079" t="s">
        <v>398</v>
      </c>
      <c r="BK62" s="1080"/>
      <c r="BL62" s="1080"/>
      <c r="BM62" s="1080"/>
      <c r="BN62" s="1081"/>
      <c r="BO62" s="265"/>
      <c r="BP62" s="265"/>
      <c r="BQ62" s="262">
        <v>56</v>
      </c>
      <c r="BR62" s="263"/>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6"/>
    </row>
    <row r="63" spans="1:131" s="247" customFormat="1" ht="26.25" customHeight="1" thickBot="1" x14ac:dyDescent="0.25">
      <c r="A63" s="264" t="s">
        <v>380</v>
      </c>
      <c r="B63" s="995" t="s">
        <v>399</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5"/>
      <c r="AF63" s="1076">
        <v>899</v>
      </c>
      <c r="AG63" s="1010"/>
      <c r="AH63" s="1010"/>
      <c r="AI63" s="1010"/>
      <c r="AJ63" s="1077"/>
      <c r="AK63" s="1078"/>
      <c r="AL63" s="1014"/>
      <c r="AM63" s="1014"/>
      <c r="AN63" s="1014"/>
      <c r="AO63" s="1014"/>
      <c r="AP63" s="1010">
        <v>5013</v>
      </c>
      <c r="AQ63" s="1010"/>
      <c r="AR63" s="1010"/>
      <c r="AS63" s="1010"/>
      <c r="AT63" s="1010"/>
      <c r="AU63" s="1010">
        <v>3142</v>
      </c>
      <c r="AV63" s="1010"/>
      <c r="AW63" s="1010"/>
      <c r="AX63" s="1010"/>
      <c r="AY63" s="1010"/>
      <c r="AZ63" s="1072"/>
      <c r="BA63" s="1072"/>
      <c r="BB63" s="1072"/>
      <c r="BC63" s="1072"/>
      <c r="BD63" s="1072"/>
      <c r="BE63" s="1011"/>
      <c r="BF63" s="1011"/>
      <c r="BG63" s="1011"/>
      <c r="BH63" s="1011"/>
      <c r="BI63" s="1012"/>
      <c r="BJ63" s="1073" t="s">
        <v>400</v>
      </c>
      <c r="BK63" s="1002"/>
      <c r="BL63" s="1002"/>
      <c r="BM63" s="1002"/>
      <c r="BN63" s="1074"/>
      <c r="BO63" s="265"/>
      <c r="BP63" s="265"/>
      <c r="BQ63" s="262">
        <v>57</v>
      </c>
      <c r="BR63" s="263"/>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6"/>
    </row>
    <row r="65" spans="1:131" s="247" customFormat="1" ht="26.25" customHeight="1" thickBot="1" x14ac:dyDescent="0.25">
      <c r="A65" s="252" t="s">
        <v>401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6"/>
    </row>
    <row r="66" spans="1:131" s="247" customFormat="1" ht="26.25" customHeight="1" x14ac:dyDescent="0.2">
      <c r="A66" s="1048" t="s">
        <v>402</v>
      </c>
      <c r="B66" s="1049"/>
      <c r="C66" s="1049"/>
      <c r="D66" s="1049"/>
      <c r="E66" s="1049"/>
      <c r="F66" s="1049"/>
      <c r="G66" s="1049"/>
      <c r="H66" s="1049"/>
      <c r="I66" s="1049"/>
      <c r="J66" s="1049"/>
      <c r="K66" s="1049"/>
      <c r="L66" s="1049"/>
      <c r="M66" s="1049"/>
      <c r="N66" s="1049"/>
      <c r="O66" s="1049"/>
      <c r="P66" s="1050"/>
      <c r="Q66" s="1054" t="s">
        <v>403</v>
      </c>
      <c r="R66" s="1055"/>
      <c r="S66" s="1055"/>
      <c r="T66" s="1055"/>
      <c r="U66" s="1056"/>
      <c r="V66" s="1054" t="s">
        <v>404</v>
      </c>
      <c r="W66" s="1055"/>
      <c r="X66" s="1055"/>
      <c r="Y66" s="1055"/>
      <c r="Z66" s="1056"/>
      <c r="AA66" s="1054" t="s">
        <v>405</v>
      </c>
      <c r="AB66" s="1055"/>
      <c r="AC66" s="1055"/>
      <c r="AD66" s="1055"/>
      <c r="AE66" s="1056"/>
      <c r="AF66" s="1060" t="s">
        <v>583</v>
      </c>
      <c r="AG66" s="1061"/>
      <c r="AH66" s="1061"/>
      <c r="AI66" s="1061"/>
      <c r="AJ66" s="1062"/>
      <c r="AK66" s="1054" t="s">
        <v>406</v>
      </c>
      <c r="AL66" s="1049"/>
      <c r="AM66" s="1049"/>
      <c r="AN66" s="1049"/>
      <c r="AO66" s="1050"/>
      <c r="AP66" s="1054" t="s">
        <v>389</v>
      </c>
      <c r="AQ66" s="1055"/>
      <c r="AR66" s="1055"/>
      <c r="AS66" s="1055"/>
      <c r="AT66" s="1056"/>
      <c r="AU66" s="1054" t="s">
        <v>584</v>
      </c>
      <c r="AV66" s="1055"/>
      <c r="AW66" s="1055"/>
      <c r="AX66" s="1055"/>
      <c r="AY66" s="1056"/>
      <c r="AZ66" s="1054" t="s">
        <v>368</v>
      </c>
      <c r="BA66" s="1055"/>
      <c r="BB66" s="1055"/>
      <c r="BC66" s="1055"/>
      <c r="BD66" s="1070"/>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8" t="s">
        <v>585</v>
      </c>
      <c r="C68" s="1039"/>
      <c r="D68" s="1039"/>
      <c r="E68" s="1039"/>
      <c r="F68" s="1039"/>
      <c r="G68" s="1039"/>
      <c r="H68" s="1039"/>
      <c r="I68" s="1039"/>
      <c r="J68" s="1039"/>
      <c r="K68" s="1039"/>
      <c r="L68" s="1039"/>
      <c r="M68" s="1039"/>
      <c r="N68" s="1039"/>
      <c r="O68" s="1039"/>
      <c r="P68" s="1040"/>
      <c r="Q68" s="1041">
        <v>282</v>
      </c>
      <c r="R68" s="1035"/>
      <c r="S68" s="1035"/>
      <c r="T68" s="1035"/>
      <c r="U68" s="1035"/>
      <c r="V68" s="1035">
        <v>272</v>
      </c>
      <c r="W68" s="1035"/>
      <c r="X68" s="1035"/>
      <c r="Y68" s="1035"/>
      <c r="Z68" s="1035"/>
      <c r="AA68" s="1035">
        <v>10</v>
      </c>
      <c r="AB68" s="1035"/>
      <c r="AC68" s="1035"/>
      <c r="AD68" s="1035"/>
      <c r="AE68" s="1035"/>
      <c r="AF68" s="1035">
        <v>10</v>
      </c>
      <c r="AG68" s="1035"/>
      <c r="AH68" s="1035"/>
      <c r="AI68" s="1035"/>
      <c r="AJ68" s="1035"/>
      <c r="AK68" s="1035" t="s">
        <v>594</v>
      </c>
      <c r="AL68" s="1035"/>
      <c r="AM68" s="1035"/>
      <c r="AN68" s="1035"/>
      <c r="AO68" s="1035"/>
      <c r="AP68" s="1035">
        <v>236</v>
      </c>
      <c r="AQ68" s="1035"/>
      <c r="AR68" s="1035"/>
      <c r="AS68" s="1035"/>
      <c r="AT68" s="1035"/>
      <c r="AU68" s="1035">
        <v>40</v>
      </c>
      <c r="AV68" s="1035"/>
      <c r="AW68" s="1035"/>
      <c r="AX68" s="1035"/>
      <c r="AY68" s="1035"/>
      <c r="AZ68" s="1036"/>
      <c r="BA68" s="1036"/>
      <c r="BB68" s="1036"/>
      <c r="BC68" s="1036"/>
      <c r="BD68" s="1037"/>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586</v>
      </c>
      <c r="C69" s="1026"/>
      <c r="D69" s="1026"/>
      <c r="E69" s="1026"/>
      <c r="F69" s="1026"/>
      <c r="G69" s="1026"/>
      <c r="H69" s="1026"/>
      <c r="I69" s="1026"/>
      <c r="J69" s="1026"/>
      <c r="K69" s="1026"/>
      <c r="L69" s="1026"/>
      <c r="M69" s="1026"/>
      <c r="N69" s="1026"/>
      <c r="O69" s="1026"/>
      <c r="P69" s="1027"/>
      <c r="Q69" s="1028">
        <v>254</v>
      </c>
      <c r="R69" s="1022"/>
      <c r="S69" s="1022"/>
      <c r="T69" s="1022"/>
      <c r="U69" s="1022"/>
      <c r="V69" s="1022">
        <v>253</v>
      </c>
      <c r="W69" s="1022"/>
      <c r="X69" s="1022"/>
      <c r="Y69" s="1022"/>
      <c r="Z69" s="1022"/>
      <c r="AA69" s="1022">
        <v>1</v>
      </c>
      <c r="AB69" s="1022"/>
      <c r="AC69" s="1022"/>
      <c r="AD69" s="1022"/>
      <c r="AE69" s="1022"/>
      <c r="AF69" s="1022">
        <v>1</v>
      </c>
      <c r="AG69" s="1022"/>
      <c r="AH69" s="1022"/>
      <c r="AI69" s="1022"/>
      <c r="AJ69" s="1022"/>
      <c r="AK69" s="1022" t="s">
        <v>595</v>
      </c>
      <c r="AL69" s="1022"/>
      <c r="AM69" s="1022"/>
      <c r="AN69" s="1022"/>
      <c r="AO69" s="1022"/>
      <c r="AP69" s="1022" t="s">
        <v>596</v>
      </c>
      <c r="AQ69" s="1022"/>
      <c r="AR69" s="1022"/>
      <c r="AS69" s="1022"/>
      <c r="AT69" s="1022"/>
      <c r="AU69" s="1022" t="s">
        <v>596</v>
      </c>
      <c r="AV69" s="1022"/>
      <c r="AW69" s="1022"/>
      <c r="AX69" s="1022"/>
      <c r="AY69" s="1022"/>
      <c r="AZ69" s="1033" t="s">
        <v>395</v>
      </c>
      <c r="BA69" s="1033"/>
      <c r="BB69" s="1033"/>
      <c r="BC69" s="1033"/>
      <c r="BD69" s="103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587</v>
      </c>
      <c r="C70" s="1026"/>
      <c r="D70" s="1026"/>
      <c r="E70" s="1026"/>
      <c r="F70" s="1026"/>
      <c r="G70" s="1026"/>
      <c r="H70" s="1026"/>
      <c r="I70" s="1026"/>
      <c r="J70" s="1026"/>
      <c r="K70" s="1026"/>
      <c r="L70" s="1026"/>
      <c r="M70" s="1026"/>
      <c r="N70" s="1026"/>
      <c r="O70" s="1026"/>
      <c r="P70" s="1027"/>
      <c r="Q70" s="1028">
        <v>677</v>
      </c>
      <c r="R70" s="1022"/>
      <c r="S70" s="1022"/>
      <c r="T70" s="1022"/>
      <c r="U70" s="1022"/>
      <c r="V70" s="1022">
        <v>661</v>
      </c>
      <c r="W70" s="1022"/>
      <c r="X70" s="1022"/>
      <c r="Y70" s="1022"/>
      <c r="Z70" s="1022"/>
      <c r="AA70" s="1022">
        <v>16</v>
      </c>
      <c r="AB70" s="1022"/>
      <c r="AC70" s="1022"/>
      <c r="AD70" s="1022"/>
      <c r="AE70" s="1022"/>
      <c r="AF70" s="1022">
        <v>16</v>
      </c>
      <c r="AG70" s="1022"/>
      <c r="AH70" s="1022"/>
      <c r="AI70" s="1022"/>
      <c r="AJ70" s="1022"/>
      <c r="AK70" s="1022" t="s">
        <v>594</v>
      </c>
      <c r="AL70" s="1022"/>
      <c r="AM70" s="1022"/>
      <c r="AN70" s="1022"/>
      <c r="AO70" s="1022"/>
      <c r="AP70" s="1022" t="s">
        <v>579</v>
      </c>
      <c r="AQ70" s="1022"/>
      <c r="AR70" s="1022"/>
      <c r="AS70" s="1022"/>
      <c r="AT70" s="1022"/>
      <c r="AU70" s="1022" t="s">
        <v>579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588</v>
      </c>
      <c r="C71" s="1026"/>
      <c r="D71" s="1026"/>
      <c r="E71" s="1026"/>
      <c r="F71" s="1026"/>
      <c r="G71" s="1026"/>
      <c r="H71" s="1026"/>
      <c r="I71" s="1026"/>
      <c r="J71" s="1026"/>
      <c r="K71" s="1026"/>
      <c r="L71" s="1026"/>
      <c r="M71" s="1026"/>
      <c r="N71" s="1026"/>
      <c r="O71" s="1026"/>
      <c r="P71" s="1027"/>
      <c r="Q71" s="1028">
        <v>21</v>
      </c>
      <c r="R71" s="1022"/>
      <c r="S71" s="1022"/>
      <c r="T71" s="1022"/>
      <c r="U71" s="1022"/>
      <c r="V71" s="1022">
        <v>20</v>
      </c>
      <c r="W71" s="1022"/>
      <c r="X71" s="1022"/>
      <c r="Y71" s="1022"/>
      <c r="Z71" s="1022"/>
      <c r="AA71" s="1022">
        <v>1</v>
      </c>
      <c r="AB71" s="1022"/>
      <c r="AC71" s="1022"/>
      <c r="AD71" s="1022"/>
      <c r="AE71" s="1022"/>
      <c r="AF71" s="1022">
        <v>1</v>
      </c>
      <c r="AG71" s="1022"/>
      <c r="AH71" s="1022"/>
      <c r="AI71" s="1022"/>
      <c r="AJ71" s="1022"/>
      <c r="AK71" s="1022">
        <v>1</v>
      </c>
      <c r="AL71" s="1022"/>
      <c r="AM71" s="1022"/>
      <c r="AN71" s="1022"/>
      <c r="AO71" s="1022"/>
      <c r="AP71" s="1022" t="s">
        <v>594</v>
      </c>
      <c r="AQ71" s="1022"/>
      <c r="AR71" s="1022"/>
      <c r="AS71" s="1022"/>
      <c r="AT71" s="1022"/>
      <c r="AU71" s="1022" t="s">
        <v>596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589</v>
      </c>
      <c r="C72" s="1026"/>
      <c r="D72" s="1026"/>
      <c r="E72" s="1026"/>
      <c r="F72" s="1026"/>
      <c r="G72" s="1026"/>
      <c r="H72" s="1026"/>
      <c r="I72" s="1026"/>
      <c r="J72" s="1026"/>
      <c r="K72" s="1026"/>
      <c r="L72" s="1026"/>
      <c r="M72" s="1026"/>
      <c r="N72" s="1026"/>
      <c r="O72" s="1026"/>
      <c r="P72" s="1027"/>
      <c r="Q72" s="1028">
        <v>12131</v>
      </c>
      <c r="R72" s="1022"/>
      <c r="S72" s="1022"/>
      <c r="T72" s="1022"/>
      <c r="U72" s="1022"/>
      <c r="V72" s="1022">
        <v>12049</v>
      </c>
      <c r="W72" s="1022"/>
      <c r="X72" s="1022"/>
      <c r="Y72" s="1022"/>
      <c r="Z72" s="1022"/>
      <c r="AA72" s="1022">
        <v>82</v>
      </c>
      <c r="AB72" s="1022"/>
      <c r="AC72" s="1022"/>
      <c r="AD72" s="1022"/>
      <c r="AE72" s="1022"/>
      <c r="AF72" s="1022">
        <v>82</v>
      </c>
      <c r="AG72" s="1022"/>
      <c r="AH72" s="1022"/>
      <c r="AI72" s="1022"/>
      <c r="AJ72" s="1022"/>
      <c r="AK72" s="1022" t="s">
        <v>594</v>
      </c>
      <c r="AL72" s="1022"/>
      <c r="AM72" s="1022"/>
      <c r="AN72" s="1022"/>
      <c r="AO72" s="1022"/>
      <c r="AP72" s="1022" t="s">
        <v>594</v>
      </c>
      <c r="AQ72" s="1022"/>
      <c r="AR72" s="1022"/>
      <c r="AS72" s="1022"/>
      <c r="AT72" s="1022"/>
      <c r="AU72" s="1022" t="s">
        <v>594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590</v>
      </c>
      <c r="C73" s="1026"/>
      <c r="D73" s="1026"/>
      <c r="E73" s="1026"/>
      <c r="F73" s="1026"/>
      <c r="G73" s="1026"/>
      <c r="H73" s="1026"/>
      <c r="I73" s="1026"/>
      <c r="J73" s="1026"/>
      <c r="K73" s="1026"/>
      <c r="L73" s="1026"/>
      <c r="M73" s="1026"/>
      <c r="N73" s="1026"/>
      <c r="O73" s="1026"/>
      <c r="P73" s="1027"/>
      <c r="Q73" s="1028">
        <v>114</v>
      </c>
      <c r="R73" s="1022"/>
      <c r="S73" s="1022"/>
      <c r="T73" s="1022"/>
      <c r="U73" s="1022"/>
      <c r="V73" s="1022">
        <v>113</v>
      </c>
      <c r="W73" s="1022"/>
      <c r="X73" s="1022"/>
      <c r="Y73" s="1022"/>
      <c r="Z73" s="1022"/>
      <c r="AA73" s="1022">
        <v>1</v>
      </c>
      <c r="AB73" s="1022"/>
      <c r="AC73" s="1022"/>
      <c r="AD73" s="1022"/>
      <c r="AE73" s="1022"/>
      <c r="AF73" s="1022">
        <v>1</v>
      </c>
      <c r="AG73" s="1022"/>
      <c r="AH73" s="1022"/>
      <c r="AI73" s="1022"/>
      <c r="AJ73" s="1022"/>
      <c r="AK73" s="1022" t="s">
        <v>596</v>
      </c>
      <c r="AL73" s="1022"/>
      <c r="AM73" s="1022"/>
      <c r="AN73" s="1022"/>
      <c r="AO73" s="1022"/>
      <c r="AP73" s="1022" t="s">
        <v>596</v>
      </c>
      <c r="AQ73" s="1022"/>
      <c r="AR73" s="1022"/>
      <c r="AS73" s="1022"/>
      <c r="AT73" s="1022"/>
      <c r="AU73" s="1022" t="s">
        <v>594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591</v>
      </c>
      <c r="C74" s="1026"/>
      <c r="D74" s="1026"/>
      <c r="E74" s="1026"/>
      <c r="F74" s="1026"/>
      <c r="G74" s="1026"/>
      <c r="H74" s="1026"/>
      <c r="I74" s="1026"/>
      <c r="J74" s="1026"/>
      <c r="K74" s="1026"/>
      <c r="L74" s="1026"/>
      <c r="M74" s="1026"/>
      <c r="N74" s="1026"/>
      <c r="O74" s="1026"/>
      <c r="P74" s="1027"/>
      <c r="Q74" s="1028">
        <v>12</v>
      </c>
      <c r="R74" s="1022"/>
      <c r="S74" s="1022"/>
      <c r="T74" s="1022"/>
      <c r="U74" s="1022"/>
      <c r="V74" s="1022">
        <v>11</v>
      </c>
      <c r="W74" s="1022"/>
      <c r="X74" s="1022"/>
      <c r="Y74" s="1022"/>
      <c r="Z74" s="1022"/>
      <c r="AA74" s="1022">
        <v>1</v>
      </c>
      <c r="AB74" s="1022"/>
      <c r="AC74" s="1022"/>
      <c r="AD74" s="1022"/>
      <c r="AE74" s="1022"/>
      <c r="AF74" s="1022">
        <v>1</v>
      </c>
      <c r="AG74" s="1022"/>
      <c r="AH74" s="1022"/>
      <c r="AI74" s="1022"/>
      <c r="AJ74" s="1022"/>
      <c r="AK74" s="1022" t="s">
        <v>596</v>
      </c>
      <c r="AL74" s="1022"/>
      <c r="AM74" s="1022"/>
      <c r="AN74" s="1022"/>
      <c r="AO74" s="1022"/>
      <c r="AP74" s="1022" t="s">
        <v>596</v>
      </c>
      <c r="AQ74" s="1022"/>
      <c r="AR74" s="1022"/>
      <c r="AS74" s="1022"/>
      <c r="AT74" s="1022"/>
      <c r="AU74" s="1022" t="s">
        <v>594</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t="s">
        <v>592</v>
      </c>
      <c r="C75" s="1026"/>
      <c r="D75" s="1026"/>
      <c r="E75" s="1026"/>
      <c r="F75" s="1026"/>
      <c r="G75" s="1026"/>
      <c r="H75" s="1026"/>
      <c r="I75" s="1026"/>
      <c r="J75" s="1026"/>
      <c r="K75" s="1026"/>
      <c r="L75" s="1026"/>
      <c r="M75" s="1026"/>
      <c r="N75" s="1026"/>
      <c r="O75" s="1026"/>
      <c r="P75" s="1027"/>
      <c r="Q75" s="1029">
        <v>679</v>
      </c>
      <c r="R75" s="1030"/>
      <c r="S75" s="1030"/>
      <c r="T75" s="1030"/>
      <c r="U75" s="1031"/>
      <c r="V75" s="1032">
        <v>357</v>
      </c>
      <c r="W75" s="1030"/>
      <c r="X75" s="1030"/>
      <c r="Y75" s="1030"/>
      <c r="Z75" s="1031"/>
      <c r="AA75" s="1032">
        <v>322</v>
      </c>
      <c r="AB75" s="1030"/>
      <c r="AC75" s="1030"/>
      <c r="AD75" s="1030"/>
      <c r="AE75" s="1031"/>
      <c r="AF75" s="1032">
        <v>322</v>
      </c>
      <c r="AG75" s="1030"/>
      <c r="AH75" s="1030"/>
      <c r="AI75" s="1030"/>
      <c r="AJ75" s="1031"/>
      <c r="AK75" s="1032">
        <v>188</v>
      </c>
      <c r="AL75" s="1030"/>
      <c r="AM75" s="1030"/>
      <c r="AN75" s="1030"/>
      <c r="AO75" s="1031"/>
      <c r="AP75" s="1022" t="s">
        <v>596</v>
      </c>
      <c r="AQ75" s="1022"/>
      <c r="AR75" s="1022"/>
      <c r="AS75" s="1022"/>
      <c r="AT75" s="1022"/>
      <c r="AU75" s="1022" t="s">
        <v>594</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t="s">
        <v>593</v>
      </c>
      <c r="C76" s="1026"/>
      <c r="D76" s="1026"/>
      <c r="E76" s="1026"/>
      <c r="F76" s="1026"/>
      <c r="G76" s="1026"/>
      <c r="H76" s="1026"/>
      <c r="I76" s="1026"/>
      <c r="J76" s="1026"/>
      <c r="K76" s="1026"/>
      <c r="L76" s="1026"/>
      <c r="M76" s="1026"/>
      <c r="N76" s="1026"/>
      <c r="O76" s="1026"/>
      <c r="P76" s="1027"/>
      <c r="Q76" s="1029">
        <v>764162</v>
      </c>
      <c r="R76" s="1030"/>
      <c r="S76" s="1030"/>
      <c r="T76" s="1030"/>
      <c r="U76" s="1031"/>
      <c r="V76" s="1032">
        <v>744508</v>
      </c>
      <c r="W76" s="1030"/>
      <c r="X76" s="1030"/>
      <c r="Y76" s="1030"/>
      <c r="Z76" s="1031"/>
      <c r="AA76" s="1032">
        <v>19654</v>
      </c>
      <c r="AB76" s="1030"/>
      <c r="AC76" s="1030"/>
      <c r="AD76" s="1030"/>
      <c r="AE76" s="1031"/>
      <c r="AF76" s="1032">
        <v>19654</v>
      </c>
      <c r="AG76" s="1030"/>
      <c r="AH76" s="1030"/>
      <c r="AI76" s="1030"/>
      <c r="AJ76" s="1031"/>
      <c r="AK76" s="1032">
        <v>4314</v>
      </c>
      <c r="AL76" s="1030"/>
      <c r="AM76" s="1030"/>
      <c r="AN76" s="1030"/>
      <c r="AO76" s="1031"/>
      <c r="AP76" s="1022" t="s">
        <v>596</v>
      </c>
      <c r="AQ76" s="1022"/>
      <c r="AR76" s="1022"/>
      <c r="AS76" s="1022"/>
      <c r="AT76" s="1022"/>
      <c r="AU76" s="1022" t="s">
        <v>594</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380</v>
      </c>
      <c r="B88" s="995" t="s">
        <v>407</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20088</v>
      </c>
      <c r="AG88" s="1010"/>
      <c r="AH88" s="1010"/>
      <c r="AI88" s="1010"/>
      <c r="AJ88" s="1010"/>
      <c r="AK88" s="1014"/>
      <c r="AL88" s="1014"/>
      <c r="AM88" s="1014"/>
      <c r="AN88" s="1014"/>
      <c r="AO88" s="1014"/>
      <c r="AP88" s="1010">
        <v>236</v>
      </c>
      <c r="AQ88" s="1010"/>
      <c r="AR88" s="1010"/>
      <c r="AS88" s="1010"/>
      <c r="AT88" s="1010"/>
      <c r="AU88" s="1010">
        <v>40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380</v>
      </c>
      <c r="BR102" s="995" t="s">
        <v>408</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v>
      </c>
      <c r="CS102" s="1002"/>
      <c r="CT102" s="1002"/>
      <c r="CU102" s="1002"/>
      <c r="CV102" s="1003"/>
      <c r="CW102" s="1001" t="s">
        <v>579</v>
      </c>
      <c r="CX102" s="1002"/>
      <c r="CY102" s="1002"/>
      <c r="CZ102" s="1002"/>
      <c r="DA102" s="1003"/>
      <c r="DB102" s="1001" t="s">
        <v>600</v>
      </c>
      <c r="DC102" s="1002"/>
      <c r="DD102" s="1002"/>
      <c r="DE102" s="1002"/>
      <c r="DF102" s="1003"/>
      <c r="DG102" s="1001" t="s">
        <v>579</v>
      </c>
      <c r="DH102" s="1002"/>
      <c r="DI102" s="1002"/>
      <c r="DJ102" s="1002"/>
      <c r="DK102" s="1003"/>
      <c r="DL102" s="1001" t="s">
        <v>600</v>
      </c>
      <c r="DM102" s="1002"/>
      <c r="DN102" s="1002"/>
      <c r="DO102" s="1002"/>
      <c r="DP102" s="1003"/>
      <c r="DQ102" s="1001" t="s">
        <v>579</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409</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410</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413</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414</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415</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416</v>
      </c>
      <c r="AB109" s="945"/>
      <c r="AC109" s="945"/>
      <c r="AD109" s="945"/>
      <c r="AE109" s="946"/>
      <c r="AF109" s="947" t="s">
        <v>300</v>
      </c>
      <c r="AG109" s="945"/>
      <c r="AH109" s="945"/>
      <c r="AI109" s="945"/>
      <c r="AJ109" s="946"/>
      <c r="AK109" s="947" t="s">
        <v>299</v>
      </c>
      <c r="AL109" s="945"/>
      <c r="AM109" s="945"/>
      <c r="AN109" s="945"/>
      <c r="AO109" s="946"/>
      <c r="AP109" s="947" t="s">
        <v>417</v>
      </c>
      <c r="AQ109" s="945"/>
      <c r="AR109" s="945"/>
      <c r="AS109" s="945"/>
      <c r="AT109" s="976"/>
      <c r="AU109" s="944" t="s">
        <v>415</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416</v>
      </c>
      <c r="BR109" s="945"/>
      <c r="BS109" s="945"/>
      <c r="BT109" s="945"/>
      <c r="BU109" s="946"/>
      <c r="BV109" s="947" t="s">
        <v>300</v>
      </c>
      <c r="BW109" s="945"/>
      <c r="BX109" s="945"/>
      <c r="BY109" s="945"/>
      <c r="BZ109" s="946"/>
      <c r="CA109" s="947" t="s">
        <v>299</v>
      </c>
      <c r="CB109" s="945"/>
      <c r="CC109" s="945"/>
      <c r="CD109" s="945"/>
      <c r="CE109" s="946"/>
      <c r="CF109" s="983" t="s">
        <v>417</v>
      </c>
      <c r="CG109" s="983"/>
      <c r="CH109" s="983"/>
      <c r="CI109" s="983"/>
      <c r="CJ109" s="983"/>
      <c r="CK109" s="947" t="s">
        <v>418</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416</v>
      </c>
      <c r="DH109" s="945"/>
      <c r="DI109" s="945"/>
      <c r="DJ109" s="945"/>
      <c r="DK109" s="946"/>
      <c r="DL109" s="947" t="s">
        <v>300</v>
      </c>
      <c r="DM109" s="945"/>
      <c r="DN109" s="945"/>
      <c r="DO109" s="945"/>
      <c r="DP109" s="946"/>
      <c r="DQ109" s="947" t="s">
        <v>299</v>
      </c>
      <c r="DR109" s="945"/>
      <c r="DS109" s="945"/>
      <c r="DT109" s="945"/>
      <c r="DU109" s="946"/>
      <c r="DV109" s="947" t="s">
        <v>417</v>
      </c>
      <c r="DW109" s="945"/>
      <c r="DX109" s="945"/>
      <c r="DY109" s="945"/>
      <c r="DZ109" s="976"/>
    </row>
    <row r="110" spans="1:131" s="246" customFormat="1" ht="26.25" customHeight="1" x14ac:dyDescent="0.2">
      <c r="A110" s="847" t="s">
        <v>419</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657870</v>
      </c>
      <c r="AB110" s="938"/>
      <c r="AC110" s="938"/>
      <c r="AD110" s="938"/>
      <c r="AE110" s="939"/>
      <c r="AF110" s="940">
        <v>602854</v>
      </c>
      <c r="AG110" s="938"/>
      <c r="AH110" s="938"/>
      <c r="AI110" s="938"/>
      <c r="AJ110" s="939"/>
      <c r="AK110" s="940">
        <v>561571</v>
      </c>
      <c r="AL110" s="938"/>
      <c r="AM110" s="938"/>
      <c r="AN110" s="938"/>
      <c r="AO110" s="939"/>
      <c r="AP110" s="941">
        <v>17.899999999999999</v>
      </c>
      <c r="AQ110" s="942"/>
      <c r="AR110" s="942"/>
      <c r="AS110" s="942"/>
      <c r="AT110" s="943"/>
      <c r="AU110" s="977" t="s">
        <v>73</v>
      </c>
      <c r="AV110" s="978"/>
      <c r="AW110" s="978"/>
      <c r="AX110" s="978"/>
      <c r="AY110" s="978"/>
      <c r="AZ110" s="903" t="s">
        <v>420</v>
      </c>
      <c r="BA110" s="848"/>
      <c r="BB110" s="848"/>
      <c r="BC110" s="848"/>
      <c r="BD110" s="848"/>
      <c r="BE110" s="848"/>
      <c r="BF110" s="848"/>
      <c r="BG110" s="848"/>
      <c r="BH110" s="848"/>
      <c r="BI110" s="848"/>
      <c r="BJ110" s="848"/>
      <c r="BK110" s="848"/>
      <c r="BL110" s="848"/>
      <c r="BM110" s="848"/>
      <c r="BN110" s="848"/>
      <c r="BO110" s="848"/>
      <c r="BP110" s="849"/>
      <c r="BQ110" s="904">
        <v>5265748</v>
      </c>
      <c r="BR110" s="885"/>
      <c r="BS110" s="885"/>
      <c r="BT110" s="885"/>
      <c r="BU110" s="885"/>
      <c r="BV110" s="885">
        <v>5495569</v>
      </c>
      <c r="BW110" s="885"/>
      <c r="BX110" s="885"/>
      <c r="BY110" s="885"/>
      <c r="BZ110" s="885"/>
      <c r="CA110" s="885">
        <v>6325366</v>
      </c>
      <c r="CB110" s="885"/>
      <c r="CC110" s="885"/>
      <c r="CD110" s="885"/>
      <c r="CE110" s="885"/>
      <c r="CF110" s="909">
        <v>202.1</v>
      </c>
      <c r="CG110" s="910"/>
      <c r="CH110" s="910"/>
      <c r="CI110" s="910"/>
      <c r="CJ110" s="910"/>
      <c r="CK110" s="973" t="s">
        <v>421</v>
      </c>
      <c r="CL110" s="859"/>
      <c r="CM110" s="934" t="s">
        <v>422</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423</v>
      </c>
      <c r="DH110" s="885"/>
      <c r="DI110" s="885"/>
      <c r="DJ110" s="885"/>
      <c r="DK110" s="885"/>
      <c r="DL110" s="885" t="s">
        <v>423</v>
      </c>
      <c r="DM110" s="885"/>
      <c r="DN110" s="885"/>
      <c r="DO110" s="885"/>
      <c r="DP110" s="885"/>
      <c r="DQ110" s="885" t="s">
        <v>424</v>
      </c>
      <c r="DR110" s="885"/>
      <c r="DS110" s="885"/>
      <c r="DT110" s="885"/>
      <c r="DU110" s="885"/>
      <c r="DV110" s="886" t="s">
        <v>423</v>
      </c>
      <c r="DW110" s="886"/>
      <c r="DX110" s="886"/>
      <c r="DY110" s="886"/>
      <c r="DZ110" s="887"/>
    </row>
    <row r="111" spans="1:131" s="246" customFormat="1" ht="26.25" customHeight="1" x14ac:dyDescent="0.2">
      <c r="A111" s="814" t="s">
        <v>425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423</v>
      </c>
      <c r="AB111" s="966"/>
      <c r="AC111" s="966"/>
      <c r="AD111" s="966"/>
      <c r="AE111" s="967"/>
      <c r="AF111" s="968" t="s">
        <v>423</v>
      </c>
      <c r="AG111" s="966"/>
      <c r="AH111" s="966"/>
      <c r="AI111" s="966"/>
      <c r="AJ111" s="967"/>
      <c r="AK111" s="968" t="s">
        <v>424</v>
      </c>
      <c r="AL111" s="966"/>
      <c r="AM111" s="966"/>
      <c r="AN111" s="966"/>
      <c r="AO111" s="967"/>
      <c r="AP111" s="969" t="s">
        <v>424</v>
      </c>
      <c r="AQ111" s="970"/>
      <c r="AR111" s="970"/>
      <c r="AS111" s="970"/>
      <c r="AT111" s="971"/>
      <c r="AU111" s="979"/>
      <c r="AV111" s="980"/>
      <c r="AW111" s="980"/>
      <c r="AX111" s="980"/>
      <c r="AY111" s="980"/>
      <c r="AZ111" s="855" t="s">
        <v>426</v>
      </c>
      <c r="BA111" s="790"/>
      <c r="BB111" s="790"/>
      <c r="BC111" s="790"/>
      <c r="BD111" s="790"/>
      <c r="BE111" s="790"/>
      <c r="BF111" s="790"/>
      <c r="BG111" s="790"/>
      <c r="BH111" s="790"/>
      <c r="BI111" s="790"/>
      <c r="BJ111" s="790"/>
      <c r="BK111" s="790"/>
      <c r="BL111" s="790"/>
      <c r="BM111" s="790"/>
      <c r="BN111" s="790"/>
      <c r="BO111" s="790"/>
      <c r="BP111" s="791"/>
      <c r="BQ111" s="856">
        <v>32731</v>
      </c>
      <c r="BR111" s="857"/>
      <c r="BS111" s="857"/>
      <c r="BT111" s="857"/>
      <c r="BU111" s="857"/>
      <c r="BV111" s="857">
        <v>18847</v>
      </c>
      <c r="BW111" s="857"/>
      <c r="BX111" s="857"/>
      <c r="BY111" s="857"/>
      <c r="BZ111" s="857"/>
      <c r="CA111" s="857">
        <v>909</v>
      </c>
      <c r="CB111" s="857"/>
      <c r="CC111" s="857"/>
      <c r="CD111" s="857"/>
      <c r="CE111" s="857"/>
      <c r="CF111" s="918">
        <v>0</v>
      </c>
      <c r="CG111" s="919"/>
      <c r="CH111" s="919"/>
      <c r="CI111" s="919"/>
      <c r="CJ111" s="919"/>
      <c r="CK111" s="974"/>
      <c r="CL111" s="861"/>
      <c r="CM111" s="864" t="s">
        <v>427</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424</v>
      </c>
      <c r="DH111" s="857"/>
      <c r="DI111" s="857"/>
      <c r="DJ111" s="857"/>
      <c r="DK111" s="857"/>
      <c r="DL111" s="857" t="s">
        <v>423</v>
      </c>
      <c r="DM111" s="857"/>
      <c r="DN111" s="857"/>
      <c r="DO111" s="857"/>
      <c r="DP111" s="857"/>
      <c r="DQ111" s="857" t="s">
        <v>423</v>
      </c>
      <c r="DR111" s="857"/>
      <c r="DS111" s="857"/>
      <c r="DT111" s="857"/>
      <c r="DU111" s="857"/>
      <c r="DV111" s="834" t="s">
        <v>424</v>
      </c>
      <c r="DW111" s="834"/>
      <c r="DX111" s="834"/>
      <c r="DY111" s="834"/>
      <c r="DZ111" s="835"/>
    </row>
    <row r="112" spans="1:131" s="246" customFormat="1" ht="26.25" customHeight="1" x14ac:dyDescent="0.2">
      <c r="A112" s="959" t="s">
        <v>428</v>
      </c>
      <c r="B112" s="960"/>
      <c r="C112" s="790" t="s">
        <v>429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430</v>
      </c>
      <c r="AB112" s="820"/>
      <c r="AC112" s="820"/>
      <c r="AD112" s="820"/>
      <c r="AE112" s="821"/>
      <c r="AF112" s="822" t="s">
        <v>431</v>
      </c>
      <c r="AG112" s="820"/>
      <c r="AH112" s="820"/>
      <c r="AI112" s="820"/>
      <c r="AJ112" s="821"/>
      <c r="AK112" s="822" t="s">
        <v>431</v>
      </c>
      <c r="AL112" s="820"/>
      <c r="AM112" s="820"/>
      <c r="AN112" s="820"/>
      <c r="AO112" s="821"/>
      <c r="AP112" s="867" t="s">
        <v>430</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2876283</v>
      </c>
      <c r="BR112" s="857"/>
      <c r="BS112" s="857"/>
      <c r="BT112" s="857"/>
      <c r="BU112" s="857"/>
      <c r="BV112" s="857">
        <v>3081253</v>
      </c>
      <c r="BW112" s="857"/>
      <c r="BX112" s="857"/>
      <c r="BY112" s="857"/>
      <c r="BZ112" s="857"/>
      <c r="CA112" s="857">
        <v>3142046</v>
      </c>
      <c r="CB112" s="857"/>
      <c r="CC112" s="857"/>
      <c r="CD112" s="857"/>
      <c r="CE112" s="857"/>
      <c r="CF112" s="918">
        <v>100.4</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431</v>
      </c>
      <c r="DH112" s="857"/>
      <c r="DI112" s="857"/>
      <c r="DJ112" s="857"/>
      <c r="DK112" s="857"/>
      <c r="DL112" s="857" t="s">
        <v>430</v>
      </c>
      <c r="DM112" s="857"/>
      <c r="DN112" s="857"/>
      <c r="DO112" s="857"/>
      <c r="DP112" s="857"/>
      <c r="DQ112" s="857" t="s">
        <v>430</v>
      </c>
      <c r="DR112" s="857"/>
      <c r="DS112" s="857"/>
      <c r="DT112" s="857"/>
      <c r="DU112" s="857"/>
      <c r="DV112" s="834" t="s">
        <v>430</v>
      </c>
      <c r="DW112" s="834"/>
      <c r="DX112" s="834"/>
      <c r="DY112" s="834"/>
      <c r="DZ112" s="835"/>
    </row>
    <row r="113" spans="1:130" s="246" customFormat="1" ht="26.25" customHeight="1" x14ac:dyDescent="0.2">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136543</v>
      </c>
      <c r="AB113" s="966"/>
      <c r="AC113" s="966"/>
      <c r="AD113" s="966"/>
      <c r="AE113" s="967"/>
      <c r="AF113" s="968">
        <v>144506</v>
      </c>
      <c r="AG113" s="966"/>
      <c r="AH113" s="966"/>
      <c r="AI113" s="966"/>
      <c r="AJ113" s="967"/>
      <c r="AK113" s="968">
        <v>139456</v>
      </c>
      <c r="AL113" s="966"/>
      <c r="AM113" s="966"/>
      <c r="AN113" s="966"/>
      <c r="AO113" s="967"/>
      <c r="AP113" s="969">
        <v>4.5</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211031</v>
      </c>
      <c r="BR113" s="857"/>
      <c r="BS113" s="857"/>
      <c r="BT113" s="857"/>
      <c r="BU113" s="857"/>
      <c r="BV113" s="857">
        <v>82223</v>
      </c>
      <c r="BW113" s="857"/>
      <c r="BX113" s="857"/>
      <c r="BY113" s="857"/>
      <c r="BZ113" s="857"/>
      <c r="CA113" s="857">
        <v>40379</v>
      </c>
      <c r="CB113" s="857"/>
      <c r="CC113" s="857"/>
      <c r="CD113" s="857"/>
      <c r="CE113" s="857"/>
      <c r="CF113" s="918">
        <v>1.3</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431</v>
      </c>
      <c r="DH113" s="820"/>
      <c r="DI113" s="820"/>
      <c r="DJ113" s="820"/>
      <c r="DK113" s="821"/>
      <c r="DL113" s="822" t="s">
        <v>430</v>
      </c>
      <c r="DM113" s="820"/>
      <c r="DN113" s="820"/>
      <c r="DO113" s="820"/>
      <c r="DP113" s="821"/>
      <c r="DQ113" s="822" t="s">
        <v>431</v>
      </c>
      <c r="DR113" s="820"/>
      <c r="DS113" s="820"/>
      <c r="DT113" s="820"/>
      <c r="DU113" s="821"/>
      <c r="DV113" s="867" t="s">
        <v>430</v>
      </c>
      <c r="DW113" s="868"/>
      <c r="DX113" s="868"/>
      <c r="DY113" s="868"/>
      <c r="DZ113" s="869"/>
    </row>
    <row r="114" spans="1:130" s="246" customFormat="1" ht="26.25" customHeight="1" x14ac:dyDescent="0.2">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161093</v>
      </c>
      <c r="AB114" s="820"/>
      <c r="AC114" s="820"/>
      <c r="AD114" s="820"/>
      <c r="AE114" s="821"/>
      <c r="AF114" s="822">
        <v>130474</v>
      </c>
      <c r="AG114" s="820"/>
      <c r="AH114" s="820"/>
      <c r="AI114" s="820"/>
      <c r="AJ114" s="821"/>
      <c r="AK114" s="822">
        <v>42435</v>
      </c>
      <c r="AL114" s="820"/>
      <c r="AM114" s="820"/>
      <c r="AN114" s="820"/>
      <c r="AO114" s="821"/>
      <c r="AP114" s="867">
        <v>1.4</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1007216</v>
      </c>
      <c r="BR114" s="857"/>
      <c r="BS114" s="857"/>
      <c r="BT114" s="857"/>
      <c r="BU114" s="857"/>
      <c r="BV114" s="857">
        <v>977916</v>
      </c>
      <c r="BW114" s="857"/>
      <c r="BX114" s="857"/>
      <c r="BY114" s="857"/>
      <c r="BZ114" s="857"/>
      <c r="CA114" s="857">
        <v>947831</v>
      </c>
      <c r="CB114" s="857"/>
      <c r="CC114" s="857"/>
      <c r="CD114" s="857"/>
      <c r="CE114" s="857"/>
      <c r="CF114" s="918">
        <v>30.3</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431</v>
      </c>
      <c r="DH114" s="820"/>
      <c r="DI114" s="820"/>
      <c r="DJ114" s="820"/>
      <c r="DK114" s="821"/>
      <c r="DL114" s="822" t="s">
        <v>431</v>
      </c>
      <c r="DM114" s="820"/>
      <c r="DN114" s="820"/>
      <c r="DO114" s="820"/>
      <c r="DP114" s="821"/>
      <c r="DQ114" s="822" t="s">
        <v>431</v>
      </c>
      <c r="DR114" s="820"/>
      <c r="DS114" s="820"/>
      <c r="DT114" s="820"/>
      <c r="DU114" s="821"/>
      <c r="DV114" s="867" t="s">
        <v>430</v>
      </c>
      <c r="DW114" s="868"/>
      <c r="DX114" s="868"/>
      <c r="DY114" s="868"/>
      <c r="DZ114" s="869"/>
    </row>
    <row r="115" spans="1:130" s="246" customFormat="1" ht="26.25" customHeight="1" x14ac:dyDescent="0.2">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14747</v>
      </c>
      <c r="AB115" s="966"/>
      <c r="AC115" s="966"/>
      <c r="AD115" s="966"/>
      <c r="AE115" s="967"/>
      <c r="AF115" s="968">
        <v>13884</v>
      </c>
      <c r="AG115" s="966"/>
      <c r="AH115" s="966"/>
      <c r="AI115" s="966"/>
      <c r="AJ115" s="967"/>
      <c r="AK115" s="968">
        <v>23962</v>
      </c>
      <c r="AL115" s="966"/>
      <c r="AM115" s="966"/>
      <c r="AN115" s="966"/>
      <c r="AO115" s="967"/>
      <c r="AP115" s="969">
        <v>0.8</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430</v>
      </c>
      <c r="BR115" s="857"/>
      <c r="BS115" s="857"/>
      <c r="BT115" s="857"/>
      <c r="BU115" s="857"/>
      <c r="BV115" s="857" t="s">
        <v>431</v>
      </c>
      <c r="BW115" s="857"/>
      <c r="BX115" s="857"/>
      <c r="BY115" s="857"/>
      <c r="BZ115" s="857"/>
      <c r="CA115" s="857" t="s">
        <v>430</v>
      </c>
      <c r="CB115" s="857"/>
      <c r="CC115" s="857"/>
      <c r="CD115" s="857"/>
      <c r="CE115" s="857"/>
      <c r="CF115" s="918" t="s">
        <v>431</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28811</v>
      </c>
      <c r="DH115" s="820"/>
      <c r="DI115" s="820"/>
      <c r="DJ115" s="820"/>
      <c r="DK115" s="821"/>
      <c r="DL115" s="822">
        <v>16809</v>
      </c>
      <c r="DM115" s="820"/>
      <c r="DN115" s="820"/>
      <c r="DO115" s="820"/>
      <c r="DP115" s="821"/>
      <c r="DQ115" s="822" t="s">
        <v>430</v>
      </c>
      <c r="DR115" s="820"/>
      <c r="DS115" s="820"/>
      <c r="DT115" s="820"/>
      <c r="DU115" s="821"/>
      <c r="DV115" s="867" t="s">
        <v>431</v>
      </c>
      <c r="DW115" s="868"/>
      <c r="DX115" s="868"/>
      <c r="DY115" s="868"/>
      <c r="DZ115" s="869"/>
    </row>
    <row r="116" spans="1:130" s="246" customFormat="1" ht="26.25" customHeight="1" x14ac:dyDescent="0.2">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430</v>
      </c>
      <c r="AB116" s="820"/>
      <c r="AC116" s="820"/>
      <c r="AD116" s="820"/>
      <c r="AE116" s="821"/>
      <c r="AF116" s="822" t="s">
        <v>430</v>
      </c>
      <c r="AG116" s="820"/>
      <c r="AH116" s="820"/>
      <c r="AI116" s="820"/>
      <c r="AJ116" s="821"/>
      <c r="AK116" s="822">
        <v>375</v>
      </c>
      <c r="AL116" s="820"/>
      <c r="AM116" s="820"/>
      <c r="AN116" s="820"/>
      <c r="AO116" s="821"/>
      <c r="AP116" s="867">
        <v>0</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430</v>
      </c>
      <c r="BR116" s="857"/>
      <c r="BS116" s="857"/>
      <c r="BT116" s="857"/>
      <c r="BU116" s="857"/>
      <c r="BV116" s="857" t="s">
        <v>431</v>
      </c>
      <c r="BW116" s="857"/>
      <c r="BX116" s="857"/>
      <c r="BY116" s="857"/>
      <c r="BZ116" s="857"/>
      <c r="CA116" s="857" t="s">
        <v>431</v>
      </c>
      <c r="CB116" s="857"/>
      <c r="CC116" s="857"/>
      <c r="CD116" s="857"/>
      <c r="CE116" s="857"/>
      <c r="CF116" s="918" t="s">
        <v>430</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430</v>
      </c>
      <c r="DH116" s="820"/>
      <c r="DI116" s="820"/>
      <c r="DJ116" s="820"/>
      <c r="DK116" s="821"/>
      <c r="DL116" s="822" t="s">
        <v>430</v>
      </c>
      <c r="DM116" s="820"/>
      <c r="DN116" s="820"/>
      <c r="DO116" s="820"/>
      <c r="DP116" s="821"/>
      <c r="DQ116" s="822" t="s">
        <v>430</v>
      </c>
      <c r="DR116" s="820"/>
      <c r="DS116" s="820"/>
      <c r="DT116" s="820"/>
      <c r="DU116" s="821"/>
      <c r="DV116" s="867" t="s">
        <v>431</v>
      </c>
      <c r="DW116" s="868"/>
      <c r="DX116" s="868"/>
      <c r="DY116" s="868"/>
      <c r="DZ116" s="869"/>
    </row>
    <row r="117" spans="1:130" s="246" customFormat="1" ht="26.25" customHeight="1" x14ac:dyDescent="0.2">
      <c r="A117" s="944" t="s">
        <v>184</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970253</v>
      </c>
      <c r="AB117" s="952"/>
      <c r="AC117" s="952"/>
      <c r="AD117" s="952"/>
      <c r="AE117" s="953"/>
      <c r="AF117" s="954">
        <v>891718</v>
      </c>
      <c r="AG117" s="952"/>
      <c r="AH117" s="952"/>
      <c r="AI117" s="952"/>
      <c r="AJ117" s="953"/>
      <c r="AK117" s="954">
        <v>767799</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448</v>
      </c>
      <c r="BR117" s="857"/>
      <c r="BS117" s="857"/>
      <c r="BT117" s="857"/>
      <c r="BU117" s="857"/>
      <c r="BV117" s="857" t="s">
        <v>449</v>
      </c>
      <c r="BW117" s="857"/>
      <c r="BX117" s="857"/>
      <c r="BY117" s="857"/>
      <c r="BZ117" s="857"/>
      <c r="CA117" s="857" t="s">
        <v>448</v>
      </c>
      <c r="CB117" s="857"/>
      <c r="CC117" s="857"/>
      <c r="CD117" s="857"/>
      <c r="CE117" s="857"/>
      <c r="CF117" s="918" t="s">
        <v>448</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448</v>
      </c>
      <c r="DH117" s="820"/>
      <c r="DI117" s="820"/>
      <c r="DJ117" s="820"/>
      <c r="DK117" s="821"/>
      <c r="DL117" s="822" t="s">
        <v>449</v>
      </c>
      <c r="DM117" s="820"/>
      <c r="DN117" s="820"/>
      <c r="DO117" s="820"/>
      <c r="DP117" s="821"/>
      <c r="DQ117" s="822" t="s">
        <v>449</v>
      </c>
      <c r="DR117" s="820"/>
      <c r="DS117" s="820"/>
      <c r="DT117" s="820"/>
      <c r="DU117" s="821"/>
      <c r="DV117" s="867" t="s">
        <v>449</v>
      </c>
      <c r="DW117" s="868"/>
      <c r="DX117" s="868"/>
      <c r="DY117" s="868"/>
      <c r="DZ117" s="869"/>
    </row>
    <row r="118" spans="1:130" s="246" customFormat="1" ht="26.25" customHeight="1" x14ac:dyDescent="0.2">
      <c r="A118" s="944" t="s">
        <v>418</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416</v>
      </c>
      <c r="AB118" s="945"/>
      <c r="AC118" s="945"/>
      <c r="AD118" s="945"/>
      <c r="AE118" s="946"/>
      <c r="AF118" s="947" t="s">
        <v>300</v>
      </c>
      <c r="AG118" s="945"/>
      <c r="AH118" s="945"/>
      <c r="AI118" s="945"/>
      <c r="AJ118" s="946"/>
      <c r="AK118" s="947" t="s">
        <v>299</v>
      </c>
      <c r="AL118" s="945"/>
      <c r="AM118" s="945"/>
      <c r="AN118" s="945"/>
      <c r="AO118" s="946"/>
      <c r="AP118" s="948" t="s">
        <v>417</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449</v>
      </c>
      <c r="BR118" s="888"/>
      <c r="BS118" s="888"/>
      <c r="BT118" s="888"/>
      <c r="BU118" s="888"/>
      <c r="BV118" s="888" t="s">
        <v>449</v>
      </c>
      <c r="BW118" s="888"/>
      <c r="BX118" s="888"/>
      <c r="BY118" s="888"/>
      <c r="BZ118" s="888"/>
      <c r="CA118" s="888" t="s">
        <v>448</v>
      </c>
      <c r="CB118" s="888"/>
      <c r="CC118" s="888"/>
      <c r="CD118" s="888"/>
      <c r="CE118" s="888"/>
      <c r="CF118" s="918" t="s">
        <v>449</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449</v>
      </c>
      <c r="DH118" s="820"/>
      <c r="DI118" s="820"/>
      <c r="DJ118" s="820"/>
      <c r="DK118" s="821"/>
      <c r="DL118" s="822" t="s">
        <v>448</v>
      </c>
      <c r="DM118" s="820"/>
      <c r="DN118" s="820"/>
      <c r="DO118" s="820"/>
      <c r="DP118" s="821"/>
      <c r="DQ118" s="822" t="s">
        <v>449</v>
      </c>
      <c r="DR118" s="820"/>
      <c r="DS118" s="820"/>
      <c r="DT118" s="820"/>
      <c r="DU118" s="821"/>
      <c r="DV118" s="867" t="s">
        <v>449</v>
      </c>
      <c r="DW118" s="868"/>
      <c r="DX118" s="868"/>
      <c r="DY118" s="868"/>
      <c r="DZ118" s="869"/>
    </row>
    <row r="119" spans="1:130" s="246" customFormat="1" ht="26.25" customHeight="1" x14ac:dyDescent="0.2">
      <c r="A119" s="858" t="s">
        <v>421</v>
      </c>
      <c r="B119" s="859"/>
      <c r="C119" s="934" t="s">
        <v>422</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449</v>
      </c>
      <c r="AB119" s="938"/>
      <c r="AC119" s="938"/>
      <c r="AD119" s="938"/>
      <c r="AE119" s="939"/>
      <c r="AF119" s="940" t="s">
        <v>449</v>
      </c>
      <c r="AG119" s="938"/>
      <c r="AH119" s="938"/>
      <c r="AI119" s="938"/>
      <c r="AJ119" s="939"/>
      <c r="AK119" s="940" t="s">
        <v>449</v>
      </c>
      <c r="AL119" s="938"/>
      <c r="AM119" s="938"/>
      <c r="AN119" s="938"/>
      <c r="AO119" s="939"/>
      <c r="AP119" s="941" t="s">
        <v>449</v>
      </c>
      <c r="AQ119" s="942"/>
      <c r="AR119" s="942"/>
      <c r="AS119" s="942"/>
      <c r="AT119" s="943"/>
      <c r="AU119" s="981"/>
      <c r="AV119" s="982"/>
      <c r="AW119" s="982"/>
      <c r="AX119" s="982"/>
      <c r="AY119" s="982"/>
      <c r="AZ119" s="277" t="s">
        <v>184</v>
      </c>
      <c r="BA119" s="277"/>
      <c r="BB119" s="277"/>
      <c r="BC119" s="277"/>
      <c r="BD119" s="277"/>
      <c r="BE119" s="277"/>
      <c r="BF119" s="277"/>
      <c r="BG119" s="277"/>
      <c r="BH119" s="277"/>
      <c r="BI119" s="277"/>
      <c r="BJ119" s="277"/>
      <c r="BK119" s="277"/>
      <c r="BL119" s="277"/>
      <c r="BM119" s="277"/>
      <c r="BN119" s="277"/>
      <c r="BO119" s="920" t="s">
        <v>453</v>
      </c>
      <c r="BP119" s="921"/>
      <c r="BQ119" s="925">
        <v>9393009</v>
      </c>
      <c r="BR119" s="888"/>
      <c r="BS119" s="888"/>
      <c r="BT119" s="888"/>
      <c r="BU119" s="888"/>
      <c r="BV119" s="888">
        <v>9655808</v>
      </c>
      <c r="BW119" s="888"/>
      <c r="BX119" s="888"/>
      <c r="BY119" s="888"/>
      <c r="BZ119" s="888"/>
      <c r="CA119" s="888">
        <v>10456531</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3920</v>
      </c>
      <c r="DH119" s="803"/>
      <c r="DI119" s="803"/>
      <c r="DJ119" s="803"/>
      <c r="DK119" s="804"/>
      <c r="DL119" s="805">
        <v>2038</v>
      </c>
      <c r="DM119" s="803"/>
      <c r="DN119" s="803"/>
      <c r="DO119" s="803"/>
      <c r="DP119" s="804"/>
      <c r="DQ119" s="805">
        <v>909</v>
      </c>
      <c r="DR119" s="803"/>
      <c r="DS119" s="803"/>
      <c r="DT119" s="803"/>
      <c r="DU119" s="804"/>
      <c r="DV119" s="891">
        <v>0</v>
      </c>
      <c r="DW119" s="892"/>
      <c r="DX119" s="892"/>
      <c r="DY119" s="892"/>
      <c r="DZ119" s="893"/>
    </row>
    <row r="120" spans="1:130" s="246" customFormat="1" ht="26.25" customHeight="1" x14ac:dyDescent="0.2">
      <c r="A120" s="860"/>
      <c r="B120" s="861"/>
      <c r="C120" s="864" t="s">
        <v>427</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448</v>
      </c>
      <c r="AB120" s="820"/>
      <c r="AC120" s="820"/>
      <c r="AD120" s="820"/>
      <c r="AE120" s="821"/>
      <c r="AF120" s="822" t="s">
        <v>449</v>
      </c>
      <c r="AG120" s="820"/>
      <c r="AH120" s="820"/>
      <c r="AI120" s="820"/>
      <c r="AJ120" s="821"/>
      <c r="AK120" s="822" t="s">
        <v>448</v>
      </c>
      <c r="AL120" s="820"/>
      <c r="AM120" s="820"/>
      <c r="AN120" s="820"/>
      <c r="AO120" s="821"/>
      <c r="AP120" s="867" t="s">
        <v>448</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1772675</v>
      </c>
      <c r="BR120" s="885"/>
      <c r="BS120" s="885"/>
      <c r="BT120" s="885"/>
      <c r="BU120" s="885"/>
      <c r="BV120" s="885">
        <v>1866230</v>
      </c>
      <c r="BW120" s="885"/>
      <c r="BX120" s="885"/>
      <c r="BY120" s="885"/>
      <c r="BZ120" s="885"/>
      <c r="CA120" s="885">
        <v>1891439</v>
      </c>
      <c r="CB120" s="885"/>
      <c r="CC120" s="885"/>
      <c r="CD120" s="885"/>
      <c r="CE120" s="885"/>
      <c r="CF120" s="909">
        <v>60.4</v>
      </c>
      <c r="CG120" s="910"/>
      <c r="CH120" s="910"/>
      <c r="CI120" s="910"/>
      <c r="CJ120" s="910"/>
      <c r="CK120" s="911" t="s">
        <v>457</v>
      </c>
      <c r="CL120" s="895"/>
      <c r="CM120" s="895"/>
      <c r="CN120" s="895"/>
      <c r="CO120" s="896"/>
      <c r="CP120" s="915" t="s">
        <v>458</v>
      </c>
      <c r="CQ120" s="916"/>
      <c r="CR120" s="916"/>
      <c r="CS120" s="916"/>
      <c r="CT120" s="916"/>
      <c r="CU120" s="916"/>
      <c r="CV120" s="916"/>
      <c r="CW120" s="916"/>
      <c r="CX120" s="916"/>
      <c r="CY120" s="916"/>
      <c r="CZ120" s="916"/>
      <c r="DA120" s="916"/>
      <c r="DB120" s="916"/>
      <c r="DC120" s="916"/>
      <c r="DD120" s="916"/>
      <c r="DE120" s="916"/>
      <c r="DF120" s="917"/>
      <c r="DG120" s="904">
        <v>2872717</v>
      </c>
      <c r="DH120" s="885"/>
      <c r="DI120" s="885"/>
      <c r="DJ120" s="885"/>
      <c r="DK120" s="885"/>
      <c r="DL120" s="885">
        <v>3075417</v>
      </c>
      <c r="DM120" s="885"/>
      <c r="DN120" s="885"/>
      <c r="DO120" s="885"/>
      <c r="DP120" s="885"/>
      <c r="DQ120" s="885">
        <v>3136074</v>
      </c>
      <c r="DR120" s="885"/>
      <c r="DS120" s="885"/>
      <c r="DT120" s="885"/>
      <c r="DU120" s="885"/>
      <c r="DV120" s="886">
        <v>100.2</v>
      </c>
      <c r="DW120" s="886"/>
      <c r="DX120" s="886"/>
      <c r="DY120" s="886"/>
      <c r="DZ120" s="887"/>
    </row>
    <row r="121" spans="1:130" s="246" customFormat="1" ht="26.25" customHeight="1" x14ac:dyDescent="0.2">
      <c r="A121" s="860"/>
      <c r="B121" s="861"/>
      <c r="C121" s="906" t="s">
        <v>459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449</v>
      </c>
      <c r="AB121" s="820"/>
      <c r="AC121" s="820"/>
      <c r="AD121" s="820"/>
      <c r="AE121" s="821"/>
      <c r="AF121" s="822" t="s">
        <v>449</v>
      </c>
      <c r="AG121" s="820"/>
      <c r="AH121" s="820"/>
      <c r="AI121" s="820"/>
      <c r="AJ121" s="821"/>
      <c r="AK121" s="822" t="s">
        <v>448</v>
      </c>
      <c r="AL121" s="820"/>
      <c r="AM121" s="820"/>
      <c r="AN121" s="820"/>
      <c r="AO121" s="821"/>
      <c r="AP121" s="867" t="s">
        <v>449</v>
      </c>
      <c r="AQ121" s="868"/>
      <c r="AR121" s="868"/>
      <c r="AS121" s="868"/>
      <c r="AT121" s="869"/>
      <c r="AU121" s="929"/>
      <c r="AV121" s="930"/>
      <c r="AW121" s="930"/>
      <c r="AX121" s="930"/>
      <c r="AY121" s="931"/>
      <c r="AZ121" s="855" t="s">
        <v>460</v>
      </c>
      <c r="BA121" s="790"/>
      <c r="BB121" s="790"/>
      <c r="BC121" s="790"/>
      <c r="BD121" s="790"/>
      <c r="BE121" s="790"/>
      <c r="BF121" s="790"/>
      <c r="BG121" s="790"/>
      <c r="BH121" s="790"/>
      <c r="BI121" s="790"/>
      <c r="BJ121" s="790"/>
      <c r="BK121" s="790"/>
      <c r="BL121" s="790"/>
      <c r="BM121" s="790"/>
      <c r="BN121" s="790"/>
      <c r="BO121" s="790"/>
      <c r="BP121" s="791"/>
      <c r="BQ121" s="856">
        <v>7416</v>
      </c>
      <c r="BR121" s="857"/>
      <c r="BS121" s="857"/>
      <c r="BT121" s="857"/>
      <c r="BU121" s="857"/>
      <c r="BV121" s="857">
        <v>4602</v>
      </c>
      <c r="BW121" s="857"/>
      <c r="BX121" s="857"/>
      <c r="BY121" s="857"/>
      <c r="BZ121" s="857"/>
      <c r="CA121" s="857">
        <v>1560</v>
      </c>
      <c r="CB121" s="857"/>
      <c r="CC121" s="857"/>
      <c r="CD121" s="857"/>
      <c r="CE121" s="857"/>
      <c r="CF121" s="918">
        <v>0</v>
      </c>
      <c r="CG121" s="919"/>
      <c r="CH121" s="919"/>
      <c r="CI121" s="919"/>
      <c r="CJ121" s="919"/>
      <c r="CK121" s="912"/>
      <c r="CL121" s="898"/>
      <c r="CM121" s="898"/>
      <c r="CN121" s="898"/>
      <c r="CO121" s="899"/>
      <c r="CP121" s="878" t="s">
        <v>461</v>
      </c>
      <c r="CQ121" s="879"/>
      <c r="CR121" s="879"/>
      <c r="CS121" s="879"/>
      <c r="CT121" s="879"/>
      <c r="CU121" s="879"/>
      <c r="CV121" s="879"/>
      <c r="CW121" s="879"/>
      <c r="CX121" s="879"/>
      <c r="CY121" s="879"/>
      <c r="CZ121" s="879"/>
      <c r="DA121" s="879"/>
      <c r="DB121" s="879"/>
      <c r="DC121" s="879"/>
      <c r="DD121" s="879"/>
      <c r="DE121" s="879"/>
      <c r="DF121" s="880"/>
      <c r="DG121" s="856">
        <v>3566</v>
      </c>
      <c r="DH121" s="857"/>
      <c r="DI121" s="857"/>
      <c r="DJ121" s="857"/>
      <c r="DK121" s="857"/>
      <c r="DL121" s="857">
        <v>5836</v>
      </c>
      <c r="DM121" s="857"/>
      <c r="DN121" s="857"/>
      <c r="DO121" s="857"/>
      <c r="DP121" s="857"/>
      <c r="DQ121" s="857">
        <v>5972</v>
      </c>
      <c r="DR121" s="857"/>
      <c r="DS121" s="857"/>
      <c r="DT121" s="857"/>
      <c r="DU121" s="857"/>
      <c r="DV121" s="834">
        <v>0.2</v>
      </c>
      <c r="DW121" s="834"/>
      <c r="DX121" s="834"/>
      <c r="DY121" s="834"/>
      <c r="DZ121" s="835"/>
    </row>
    <row r="122" spans="1:130" s="246" customFormat="1" ht="26.25" customHeight="1" x14ac:dyDescent="0.2">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449</v>
      </c>
      <c r="AB122" s="820"/>
      <c r="AC122" s="820"/>
      <c r="AD122" s="820"/>
      <c r="AE122" s="821"/>
      <c r="AF122" s="822" t="s">
        <v>448</v>
      </c>
      <c r="AG122" s="820"/>
      <c r="AH122" s="820"/>
      <c r="AI122" s="820"/>
      <c r="AJ122" s="821"/>
      <c r="AK122" s="822" t="s">
        <v>448</v>
      </c>
      <c r="AL122" s="820"/>
      <c r="AM122" s="820"/>
      <c r="AN122" s="820"/>
      <c r="AO122" s="821"/>
      <c r="AP122" s="867" t="s">
        <v>448</v>
      </c>
      <c r="AQ122" s="868"/>
      <c r="AR122" s="868"/>
      <c r="AS122" s="868"/>
      <c r="AT122" s="869"/>
      <c r="AU122" s="929"/>
      <c r="AV122" s="930"/>
      <c r="AW122" s="930"/>
      <c r="AX122" s="930"/>
      <c r="AY122" s="931"/>
      <c r="AZ122" s="922" t="s">
        <v>462</v>
      </c>
      <c r="BA122" s="923"/>
      <c r="BB122" s="923"/>
      <c r="BC122" s="923"/>
      <c r="BD122" s="923"/>
      <c r="BE122" s="923"/>
      <c r="BF122" s="923"/>
      <c r="BG122" s="923"/>
      <c r="BH122" s="923"/>
      <c r="BI122" s="923"/>
      <c r="BJ122" s="923"/>
      <c r="BK122" s="923"/>
      <c r="BL122" s="923"/>
      <c r="BM122" s="923"/>
      <c r="BN122" s="923"/>
      <c r="BO122" s="923"/>
      <c r="BP122" s="924"/>
      <c r="BQ122" s="925">
        <v>5576057</v>
      </c>
      <c r="BR122" s="888"/>
      <c r="BS122" s="888"/>
      <c r="BT122" s="888"/>
      <c r="BU122" s="888"/>
      <c r="BV122" s="888">
        <v>5432656</v>
      </c>
      <c r="BW122" s="888"/>
      <c r="BX122" s="888"/>
      <c r="BY122" s="888"/>
      <c r="BZ122" s="888"/>
      <c r="CA122" s="888">
        <v>5774722</v>
      </c>
      <c r="CB122" s="888"/>
      <c r="CC122" s="888"/>
      <c r="CD122" s="888"/>
      <c r="CE122" s="888"/>
      <c r="CF122" s="889">
        <v>184.5</v>
      </c>
      <c r="CG122" s="890"/>
      <c r="CH122" s="890"/>
      <c r="CI122" s="890"/>
      <c r="CJ122" s="890"/>
      <c r="CK122" s="912"/>
      <c r="CL122" s="898"/>
      <c r="CM122" s="898"/>
      <c r="CN122" s="898"/>
      <c r="CO122" s="899"/>
      <c r="CP122" s="878" t="s">
        <v>463</v>
      </c>
      <c r="CQ122" s="879"/>
      <c r="CR122" s="879"/>
      <c r="CS122" s="879"/>
      <c r="CT122" s="879"/>
      <c r="CU122" s="879"/>
      <c r="CV122" s="879"/>
      <c r="CW122" s="879"/>
      <c r="CX122" s="879"/>
      <c r="CY122" s="879"/>
      <c r="CZ122" s="879"/>
      <c r="DA122" s="879"/>
      <c r="DB122" s="879"/>
      <c r="DC122" s="879"/>
      <c r="DD122" s="879"/>
      <c r="DE122" s="879"/>
      <c r="DF122" s="880"/>
      <c r="DG122" s="856" t="s">
        <v>449</v>
      </c>
      <c r="DH122" s="857"/>
      <c r="DI122" s="857"/>
      <c r="DJ122" s="857"/>
      <c r="DK122" s="857"/>
      <c r="DL122" s="857" t="s">
        <v>448</v>
      </c>
      <c r="DM122" s="857"/>
      <c r="DN122" s="857"/>
      <c r="DO122" s="857"/>
      <c r="DP122" s="857"/>
      <c r="DQ122" s="857" t="s">
        <v>448</v>
      </c>
      <c r="DR122" s="857"/>
      <c r="DS122" s="857"/>
      <c r="DT122" s="857"/>
      <c r="DU122" s="857"/>
      <c r="DV122" s="834" t="s">
        <v>449</v>
      </c>
      <c r="DW122" s="834"/>
      <c r="DX122" s="834"/>
      <c r="DY122" s="834"/>
      <c r="DZ122" s="835"/>
    </row>
    <row r="123" spans="1:130" s="246" customFormat="1" ht="26.25" customHeight="1" x14ac:dyDescent="0.2">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464</v>
      </c>
      <c r="AB123" s="820"/>
      <c r="AC123" s="820"/>
      <c r="AD123" s="820"/>
      <c r="AE123" s="821"/>
      <c r="AF123" s="822" t="s">
        <v>448</v>
      </c>
      <c r="AG123" s="820"/>
      <c r="AH123" s="820"/>
      <c r="AI123" s="820"/>
      <c r="AJ123" s="821"/>
      <c r="AK123" s="822" t="s">
        <v>448</v>
      </c>
      <c r="AL123" s="820"/>
      <c r="AM123" s="820"/>
      <c r="AN123" s="820"/>
      <c r="AO123" s="821"/>
      <c r="AP123" s="867" t="s">
        <v>448</v>
      </c>
      <c r="AQ123" s="868"/>
      <c r="AR123" s="868"/>
      <c r="AS123" s="868"/>
      <c r="AT123" s="869"/>
      <c r="AU123" s="932"/>
      <c r="AV123" s="933"/>
      <c r="AW123" s="933"/>
      <c r="AX123" s="933"/>
      <c r="AY123" s="933"/>
      <c r="AZ123" s="277" t="s">
        <v>184</v>
      </c>
      <c r="BA123" s="277"/>
      <c r="BB123" s="277"/>
      <c r="BC123" s="277"/>
      <c r="BD123" s="277"/>
      <c r="BE123" s="277"/>
      <c r="BF123" s="277"/>
      <c r="BG123" s="277"/>
      <c r="BH123" s="277"/>
      <c r="BI123" s="277"/>
      <c r="BJ123" s="277"/>
      <c r="BK123" s="277"/>
      <c r="BL123" s="277"/>
      <c r="BM123" s="277"/>
      <c r="BN123" s="277"/>
      <c r="BO123" s="920" t="s">
        <v>465</v>
      </c>
      <c r="BP123" s="921"/>
      <c r="BQ123" s="875">
        <v>7356148</v>
      </c>
      <c r="BR123" s="876"/>
      <c r="BS123" s="876"/>
      <c r="BT123" s="876"/>
      <c r="BU123" s="876"/>
      <c r="BV123" s="876">
        <v>7303488</v>
      </c>
      <c r="BW123" s="876"/>
      <c r="BX123" s="876"/>
      <c r="BY123" s="876"/>
      <c r="BZ123" s="876"/>
      <c r="CA123" s="876">
        <v>7667721</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5">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466</v>
      </c>
      <c r="AB124" s="820"/>
      <c r="AC124" s="820"/>
      <c r="AD124" s="820"/>
      <c r="AE124" s="821"/>
      <c r="AF124" s="822" t="s">
        <v>466</v>
      </c>
      <c r="AG124" s="820"/>
      <c r="AH124" s="820"/>
      <c r="AI124" s="820"/>
      <c r="AJ124" s="821"/>
      <c r="AK124" s="822" t="s">
        <v>464</v>
      </c>
      <c r="AL124" s="820"/>
      <c r="AM124" s="820"/>
      <c r="AN124" s="820"/>
      <c r="AO124" s="821"/>
      <c r="AP124" s="867" t="s">
        <v>467</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64.400000000000006</v>
      </c>
      <c r="BR124" s="874"/>
      <c r="BS124" s="874"/>
      <c r="BT124" s="874"/>
      <c r="BU124" s="874"/>
      <c r="BV124" s="874">
        <v>73.8</v>
      </c>
      <c r="BW124" s="874"/>
      <c r="BX124" s="874"/>
      <c r="BY124" s="874"/>
      <c r="BZ124" s="874"/>
      <c r="CA124" s="874">
        <v>89.1</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467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2">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466</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464</v>
      </c>
      <c r="DH125" s="885"/>
      <c r="DI125" s="885"/>
      <c r="DJ125" s="885"/>
      <c r="DK125" s="885"/>
      <c r="DL125" s="885" t="s">
        <v>127</v>
      </c>
      <c r="DM125" s="885"/>
      <c r="DN125" s="885"/>
      <c r="DO125" s="885"/>
      <c r="DP125" s="885"/>
      <c r="DQ125" s="885" t="s">
        <v>466</v>
      </c>
      <c r="DR125" s="885"/>
      <c r="DS125" s="885"/>
      <c r="DT125" s="885"/>
      <c r="DU125" s="885"/>
      <c r="DV125" s="886" t="s">
        <v>127</v>
      </c>
      <c r="DW125" s="886"/>
      <c r="DX125" s="886"/>
      <c r="DY125" s="886"/>
      <c r="DZ125" s="887"/>
    </row>
    <row r="126" spans="1:130" s="246" customFormat="1" ht="26.25" customHeight="1" thickBot="1" x14ac:dyDescent="0.25">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14747</v>
      </c>
      <c r="AB126" s="820"/>
      <c r="AC126" s="820"/>
      <c r="AD126" s="820"/>
      <c r="AE126" s="821"/>
      <c r="AF126" s="822">
        <v>13884</v>
      </c>
      <c r="AG126" s="820"/>
      <c r="AH126" s="820"/>
      <c r="AI126" s="820"/>
      <c r="AJ126" s="821"/>
      <c r="AK126" s="822">
        <v>23962</v>
      </c>
      <c r="AL126" s="820"/>
      <c r="AM126" s="820"/>
      <c r="AN126" s="820"/>
      <c r="AO126" s="821"/>
      <c r="AP126" s="867">
        <v>0.8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467</v>
      </c>
      <c r="DH126" s="857"/>
      <c r="DI126" s="857"/>
      <c r="DJ126" s="857"/>
      <c r="DK126" s="857"/>
      <c r="DL126" s="857" t="s">
        <v>466</v>
      </c>
      <c r="DM126" s="857"/>
      <c r="DN126" s="857"/>
      <c r="DO126" s="857"/>
      <c r="DP126" s="857"/>
      <c r="DQ126" s="857" t="s">
        <v>127</v>
      </c>
      <c r="DR126" s="857"/>
      <c r="DS126" s="857"/>
      <c r="DT126" s="857"/>
      <c r="DU126" s="857"/>
      <c r="DV126" s="834" t="s">
        <v>424</v>
      </c>
      <c r="DW126" s="834"/>
      <c r="DX126" s="834"/>
      <c r="DY126" s="834"/>
      <c r="DZ126" s="835"/>
    </row>
    <row r="127" spans="1:130" s="246" customFormat="1" ht="26.25" customHeight="1" x14ac:dyDescent="0.2">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466</v>
      </c>
      <c r="AB127" s="820"/>
      <c r="AC127" s="820"/>
      <c r="AD127" s="820"/>
      <c r="AE127" s="821"/>
      <c r="AF127" s="822" t="s">
        <v>464</v>
      </c>
      <c r="AG127" s="820"/>
      <c r="AH127" s="820"/>
      <c r="AI127" s="820"/>
      <c r="AJ127" s="821"/>
      <c r="AK127" s="822" t="s">
        <v>467</v>
      </c>
      <c r="AL127" s="820"/>
      <c r="AM127" s="820"/>
      <c r="AN127" s="820"/>
      <c r="AO127" s="821"/>
      <c r="AP127" s="867" t="s">
        <v>466</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467</v>
      </c>
      <c r="DM127" s="857"/>
      <c r="DN127" s="857"/>
      <c r="DO127" s="857"/>
      <c r="DP127" s="857"/>
      <c r="DQ127" s="857" t="s">
        <v>466</v>
      </c>
      <c r="DR127" s="857"/>
      <c r="DS127" s="857"/>
      <c r="DT127" s="857"/>
      <c r="DU127" s="857"/>
      <c r="DV127" s="834" t="s">
        <v>466</v>
      </c>
      <c r="DW127" s="834"/>
      <c r="DX127" s="834"/>
      <c r="DY127" s="834"/>
      <c r="DZ127" s="835"/>
    </row>
    <row r="128" spans="1:130" s="246" customFormat="1" ht="26.25" customHeight="1" thickBot="1" x14ac:dyDescent="0.25">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5523</v>
      </c>
      <c r="AB128" s="841"/>
      <c r="AC128" s="841"/>
      <c r="AD128" s="841"/>
      <c r="AE128" s="842"/>
      <c r="AF128" s="843">
        <v>3049</v>
      </c>
      <c r="AG128" s="841"/>
      <c r="AH128" s="841"/>
      <c r="AI128" s="841"/>
      <c r="AJ128" s="842"/>
      <c r="AK128" s="843">
        <v>3177</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482</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483</v>
      </c>
      <c r="CQ128" s="768"/>
      <c r="CR128" s="768"/>
      <c r="CS128" s="768"/>
      <c r="CT128" s="768"/>
      <c r="CU128" s="768"/>
      <c r="CV128" s="768"/>
      <c r="CW128" s="768"/>
      <c r="CX128" s="768"/>
      <c r="CY128" s="768"/>
      <c r="CZ128" s="768"/>
      <c r="DA128" s="768"/>
      <c r="DB128" s="768"/>
      <c r="DC128" s="768"/>
      <c r="DD128" s="768"/>
      <c r="DE128" s="768"/>
      <c r="DF128" s="769"/>
      <c r="DG128" s="830" t="s">
        <v>423</v>
      </c>
      <c r="DH128" s="831"/>
      <c r="DI128" s="831"/>
      <c r="DJ128" s="831"/>
      <c r="DK128" s="831"/>
      <c r="DL128" s="831" t="s">
        <v>449</v>
      </c>
      <c r="DM128" s="831"/>
      <c r="DN128" s="831"/>
      <c r="DO128" s="831"/>
      <c r="DP128" s="831"/>
      <c r="DQ128" s="831" t="s">
        <v>423</v>
      </c>
      <c r="DR128" s="831"/>
      <c r="DS128" s="831"/>
      <c r="DT128" s="831"/>
      <c r="DU128" s="831"/>
      <c r="DV128" s="832" t="s">
        <v>449</v>
      </c>
      <c r="DW128" s="832"/>
      <c r="DX128" s="832"/>
      <c r="DY128" s="832"/>
      <c r="DZ128" s="833"/>
    </row>
    <row r="129" spans="1:131" s="246" customFormat="1" ht="26.25" customHeight="1" x14ac:dyDescent="0.2">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3755895</v>
      </c>
      <c r="AB129" s="820"/>
      <c r="AC129" s="820"/>
      <c r="AD129" s="820"/>
      <c r="AE129" s="821"/>
      <c r="AF129" s="822">
        <v>3728622</v>
      </c>
      <c r="AG129" s="820"/>
      <c r="AH129" s="820"/>
      <c r="AI129" s="820"/>
      <c r="AJ129" s="821"/>
      <c r="AK129" s="822">
        <v>3604414</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594412</v>
      </c>
      <c r="AB130" s="820"/>
      <c r="AC130" s="820"/>
      <c r="AD130" s="820"/>
      <c r="AE130" s="821"/>
      <c r="AF130" s="822">
        <v>540843</v>
      </c>
      <c r="AG130" s="820"/>
      <c r="AH130" s="820"/>
      <c r="AI130" s="820"/>
      <c r="AJ130" s="821"/>
      <c r="AK130" s="822">
        <v>474898</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10.6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3161483</v>
      </c>
      <c r="AB131" s="803"/>
      <c r="AC131" s="803"/>
      <c r="AD131" s="803"/>
      <c r="AE131" s="804"/>
      <c r="AF131" s="805">
        <v>3187779</v>
      </c>
      <c r="AG131" s="803"/>
      <c r="AH131" s="803"/>
      <c r="AI131" s="803"/>
      <c r="AJ131" s="804"/>
      <c r="AK131" s="805">
        <v>3129516</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v>89.1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491</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492</v>
      </c>
      <c r="W132" s="780"/>
      <c r="X132" s="780"/>
      <c r="Y132" s="780"/>
      <c r="Z132" s="781"/>
      <c r="AA132" s="782">
        <v>11.713426889999999</v>
      </c>
      <c r="AB132" s="783"/>
      <c r="AC132" s="783"/>
      <c r="AD132" s="783"/>
      <c r="AE132" s="784"/>
      <c r="AF132" s="785">
        <v>10.91123318</v>
      </c>
      <c r="AG132" s="783"/>
      <c r="AH132" s="783"/>
      <c r="AI132" s="783"/>
      <c r="AJ132" s="784"/>
      <c r="AK132" s="785">
        <v>9.2577893830000004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493</v>
      </c>
      <c r="W133" s="759"/>
      <c r="X133" s="759"/>
      <c r="Y133" s="759"/>
      <c r="Z133" s="760"/>
      <c r="AA133" s="761">
        <v>11.3</v>
      </c>
      <c r="AB133" s="762"/>
      <c r="AC133" s="762"/>
      <c r="AD133" s="762"/>
      <c r="AE133" s="763"/>
      <c r="AF133" s="761">
        <v>10.9</v>
      </c>
      <c r="AG133" s="762"/>
      <c r="AH133" s="762"/>
      <c r="AI133" s="762"/>
      <c r="AJ133" s="763"/>
      <c r="AK133" s="761">
        <v>10.6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TQYkbxqXeKcHogeONYNZMQ9GdCC5DQtGYVUvDPAOYc2pINao6FHlXgKvKm7l1HWqLuABDbxVS9I+GslSsXYDWw==" saltValue="pddLimM4dkf1dMplrFmL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G56" zoomScale="70" zoomScaleNormal="85" zoomScaleSheetLayoutView="70" workbookViewId="0">
      <selection activeCell="DD29" sqref="DD29"/>
    </sheetView>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494</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s2VwgWNLtjOzsvBi91mbaM+WrgxYwUd8NGv7pIrCpj3zuezg5vS82K5KwBZuE8YOxyRYfDdBG86vYIGdqw2JTw==" saltValue="CV0jbLSejAMSf41qrtIu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Y55" zoomScale="70" zoomScaleNormal="7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0hmDonwHkLMdbDxm6Gx776uv4LBXIweweFxEmsgvrDO5YGMIETx9r47TR+kjNGh5ZLZWRh1WV3C30MQj0QCuWg==" saltValue="9zDQyI8O6FsIr31xiyOk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497</v>
      </c>
      <c r="AP7" s="303"/>
      <c r="AQ7" s="304" t="s">
        <v>498</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499</v>
      </c>
      <c r="AQ8" s="310" t="s">
        <v>500</v>
      </c>
      <c r="AR8" s="311" t="s">
        <v>501</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502</v>
      </c>
      <c r="AL9" s="1189"/>
      <c r="AM9" s="1189"/>
      <c r="AN9" s="1190"/>
      <c r="AO9" s="312">
        <v>1000715</v>
      </c>
      <c r="AP9" s="312">
        <v>82080</v>
      </c>
      <c r="AQ9" s="313">
        <v>87631</v>
      </c>
      <c r="AR9" s="314">
        <v>-6.3</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503</v>
      </c>
      <c r="AL10" s="1189"/>
      <c r="AM10" s="1189"/>
      <c r="AN10" s="1190"/>
      <c r="AO10" s="315">
        <v>195643</v>
      </c>
      <c r="AP10" s="315">
        <v>16047</v>
      </c>
      <c r="AQ10" s="316">
        <v>8917</v>
      </c>
      <c r="AR10" s="317">
        <v>80</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504</v>
      </c>
      <c r="AL11" s="1189"/>
      <c r="AM11" s="1189"/>
      <c r="AN11" s="1190"/>
      <c r="AO11" s="315">
        <v>12554</v>
      </c>
      <c r="AP11" s="315">
        <v>1030</v>
      </c>
      <c r="AQ11" s="316">
        <v>14700</v>
      </c>
      <c r="AR11" s="317">
        <v>-93</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505</v>
      </c>
      <c r="AL12" s="1189"/>
      <c r="AM12" s="1189"/>
      <c r="AN12" s="1190"/>
      <c r="AO12" s="315">
        <v>9257</v>
      </c>
      <c r="AP12" s="315">
        <v>759</v>
      </c>
      <c r="AQ12" s="316">
        <v>667</v>
      </c>
      <c r="AR12" s="317">
        <v>13.8</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507</v>
      </c>
      <c r="AP13" s="315" t="s">
        <v>507</v>
      </c>
      <c r="AQ13" s="316" t="s">
        <v>507</v>
      </c>
      <c r="AR13" s="317" t="s">
        <v>507</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508</v>
      </c>
      <c r="AL14" s="1189"/>
      <c r="AM14" s="1189"/>
      <c r="AN14" s="1190"/>
      <c r="AO14" s="315">
        <v>53944</v>
      </c>
      <c r="AP14" s="315">
        <v>4425</v>
      </c>
      <c r="AQ14" s="316">
        <v>4134</v>
      </c>
      <c r="AR14" s="317">
        <v>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509</v>
      </c>
      <c r="AL15" s="1189"/>
      <c r="AM15" s="1189"/>
      <c r="AN15" s="1190"/>
      <c r="AO15" s="315">
        <v>1682</v>
      </c>
      <c r="AP15" s="315">
        <v>138</v>
      </c>
      <c r="AQ15" s="316">
        <v>2222</v>
      </c>
      <c r="AR15" s="317">
        <v>-93.8</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510</v>
      </c>
      <c r="AL16" s="1192"/>
      <c r="AM16" s="1192"/>
      <c r="AN16" s="1193"/>
      <c r="AO16" s="315">
        <v>-101328</v>
      </c>
      <c r="AP16" s="315">
        <v>-8311</v>
      </c>
      <c r="AQ16" s="316">
        <v>-8178</v>
      </c>
      <c r="AR16" s="317">
        <v>1.6</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184</v>
      </c>
      <c r="AL17" s="1192"/>
      <c r="AM17" s="1192"/>
      <c r="AN17" s="1193"/>
      <c r="AO17" s="315">
        <v>1172467</v>
      </c>
      <c r="AP17" s="315">
        <v>96167</v>
      </c>
      <c r="AQ17" s="316">
        <v>110093</v>
      </c>
      <c r="AR17" s="317">
        <v>-12.6</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515</v>
      </c>
      <c r="AL21" s="1186"/>
      <c r="AM21" s="1186"/>
      <c r="AN21" s="1187"/>
      <c r="AO21" s="327">
        <v>9.19</v>
      </c>
      <c r="AP21" s="328">
        <v>10.38</v>
      </c>
      <c r="AQ21" s="329">
        <v>-1.19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516</v>
      </c>
      <c r="AL22" s="1186"/>
      <c r="AM22" s="1186"/>
      <c r="AN22" s="1187"/>
      <c r="AO22" s="332">
        <v>97.7</v>
      </c>
      <c r="AP22" s="333">
        <v>96.6</v>
      </c>
      <c r="AQ22" s="334">
        <v>1.1000000000000001</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497</v>
      </c>
      <c r="AP30" s="303"/>
      <c r="AQ30" s="304" t="s">
        <v>498</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499</v>
      </c>
      <c r="AQ31" s="310" t="s">
        <v>500</v>
      </c>
      <c r="AR31" s="311" t="s">
        <v>501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520</v>
      </c>
      <c r="AL32" s="1177"/>
      <c r="AM32" s="1177"/>
      <c r="AN32" s="1178"/>
      <c r="AO32" s="342">
        <v>561571</v>
      </c>
      <c r="AP32" s="342">
        <v>46061</v>
      </c>
      <c r="AQ32" s="343">
        <v>55141</v>
      </c>
      <c r="AR32" s="344">
        <v>-16.5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521</v>
      </c>
      <c r="AL33" s="1177"/>
      <c r="AM33" s="1177"/>
      <c r="AN33" s="1178"/>
      <c r="AO33" s="342" t="s">
        <v>507</v>
      </c>
      <c r="AP33" s="342" t="s">
        <v>507</v>
      </c>
      <c r="AQ33" s="343" t="s">
        <v>507</v>
      </c>
      <c r="AR33" s="344" t="s">
        <v>507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522</v>
      </c>
      <c r="AL34" s="1177"/>
      <c r="AM34" s="1177"/>
      <c r="AN34" s="1178"/>
      <c r="AO34" s="342" t="s">
        <v>507</v>
      </c>
      <c r="AP34" s="342" t="s">
        <v>507</v>
      </c>
      <c r="AQ34" s="343">
        <v>3</v>
      </c>
      <c r="AR34" s="344" t="s">
        <v>507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523</v>
      </c>
      <c r="AL35" s="1177"/>
      <c r="AM35" s="1177"/>
      <c r="AN35" s="1178"/>
      <c r="AO35" s="342">
        <v>139456</v>
      </c>
      <c r="AP35" s="342">
        <v>11438</v>
      </c>
      <c r="AQ35" s="343">
        <v>21916</v>
      </c>
      <c r="AR35" s="344">
        <v>-47.8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524</v>
      </c>
      <c r="AL36" s="1177"/>
      <c r="AM36" s="1177"/>
      <c r="AN36" s="1178"/>
      <c r="AO36" s="342">
        <v>42435</v>
      </c>
      <c r="AP36" s="342">
        <v>3481</v>
      </c>
      <c r="AQ36" s="343">
        <v>3784</v>
      </c>
      <c r="AR36" s="344">
        <v>-8</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525</v>
      </c>
      <c r="AL37" s="1177"/>
      <c r="AM37" s="1177"/>
      <c r="AN37" s="1178"/>
      <c r="AO37" s="342">
        <v>23962</v>
      </c>
      <c r="AP37" s="342">
        <v>1965</v>
      </c>
      <c r="AQ37" s="343">
        <v>1115</v>
      </c>
      <c r="AR37" s="344">
        <v>76.2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526</v>
      </c>
      <c r="AL38" s="1180"/>
      <c r="AM38" s="1180"/>
      <c r="AN38" s="1181"/>
      <c r="AO38" s="345">
        <v>375</v>
      </c>
      <c r="AP38" s="345">
        <v>31</v>
      </c>
      <c r="AQ38" s="346">
        <v>2</v>
      </c>
      <c r="AR38" s="334">
        <v>1450</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527</v>
      </c>
      <c r="AL39" s="1180"/>
      <c r="AM39" s="1180"/>
      <c r="AN39" s="1181"/>
      <c r="AO39" s="342">
        <v>-3177</v>
      </c>
      <c r="AP39" s="342">
        <v>-261</v>
      </c>
      <c r="AQ39" s="343">
        <v>-1435</v>
      </c>
      <c r="AR39" s="344">
        <v>-81.8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528</v>
      </c>
      <c r="AL40" s="1177"/>
      <c r="AM40" s="1177"/>
      <c r="AN40" s="1178"/>
      <c r="AO40" s="342">
        <v>-474898</v>
      </c>
      <c r="AP40" s="342">
        <v>-38952</v>
      </c>
      <c r="AQ40" s="343">
        <v>-54229</v>
      </c>
      <c r="AR40" s="344">
        <v>-28.2</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294</v>
      </c>
      <c r="AL41" s="1183"/>
      <c r="AM41" s="1183"/>
      <c r="AN41" s="1184"/>
      <c r="AO41" s="342">
        <v>289724</v>
      </c>
      <c r="AP41" s="342">
        <v>23763</v>
      </c>
      <c r="AQ41" s="343">
        <v>26298</v>
      </c>
      <c r="AR41" s="344">
        <v>-9.6</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497</v>
      </c>
      <c r="AN49" s="1171" t="s">
        <v>532</v>
      </c>
      <c r="AO49" s="1172"/>
      <c r="AP49" s="1172"/>
      <c r="AQ49" s="1172"/>
      <c r="AR49" s="1173"/>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533</v>
      </c>
      <c r="AO50" s="359" t="s">
        <v>534</v>
      </c>
      <c r="AP50" s="360" t="s">
        <v>535</v>
      </c>
      <c r="AQ50" s="361" t="s">
        <v>536</v>
      </c>
      <c r="AR50" s="362" t="s">
        <v>537</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301656</v>
      </c>
      <c r="AN51" s="364">
        <v>23115</v>
      </c>
      <c r="AO51" s="365">
        <v>-54.4</v>
      </c>
      <c r="AP51" s="366">
        <v>91837</v>
      </c>
      <c r="AQ51" s="367">
        <v>11</v>
      </c>
      <c r="AR51" s="368">
        <v>-65.400000000000006</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196415</v>
      </c>
      <c r="AN52" s="372">
        <v>15051</v>
      </c>
      <c r="AO52" s="373">
        <v>-59.2</v>
      </c>
      <c r="AP52" s="374">
        <v>54439</v>
      </c>
      <c r="AQ52" s="375">
        <v>21.7</v>
      </c>
      <c r="AR52" s="376">
        <v>-80.900000000000006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342120</v>
      </c>
      <c r="AN53" s="364">
        <v>26616</v>
      </c>
      <c r="AO53" s="365">
        <v>15.1</v>
      </c>
      <c r="AP53" s="366">
        <v>106092</v>
      </c>
      <c r="AQ53" s="367">
        <v>15.5</v>
      </c>
      <c r="AR53" s="368">
        <v>-0.4</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237291</v>
      </c>
      <c r="AN54" s="372">
        <v>18460</v>
      </c>
      <c r="AO54" s="373">
        <v>22.6</v>
      </c>
      <c r="AP54" s="374">
        <v>44299</v>
      </c>
      <c r="AQ54" s="375">
        <v>-18.600000000000001</v>
      </c>
      <c r="AR54" s="376">
        <v>41.2</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643885</v>
      </c>
      <c r="AN55" s="364">
        <v>50800</v>
      </c>
      <c r="AO55" s="365">
        <v>90.9</v>
      </c>
      <c r="AP55" s="366">
        <v>78903</v>
      </c>
      <c r="AQ55" s="367">
        <v>-25.6</v>
      </c>
      <c r="AR55" s="368">
        <v>116.5</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518644</v>
      </c>
      <c r="AN56" s="372">
        <v>40919</v>
      </c>
      <c r="AO56" s="373">
        <v>121.7</v>
      </c>
      <c r="AP56" s="374">
        <v>49201</v>
      </c>
      <c r="AQ56" s="375">
        <v>11.1</v>
      </c>
      <c r="AR56" s="376">
        <v>110.6</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715477</v>
      </c>
      <c r="AN57" s="364">
        <v>57408</v>
      </c>
      <c r="AO57" s="365">
        <v>13</v>
      </c>
      <c r="AP57" s="366">
        <v>82993</v>
      </c>
      <c r="AQ57" s="367">
        <v>5.2</v>
      </c>
      <c r="AR57" s="368">
        <v>7.8</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612035</v>
      </c>
      <c r="AN58" s="372">
        <v>49108</v>
      </c>
      <c r="AO58" s="373">
        <v>20</v>
      </c>
      <c r="AP58" s="374">
        <v>46787</v>
      </c>
      <c r="AQ58" s="375">
        <v>-4.9000000000000004</v>
      </c>
      <c r="AR58" s="376">
        <v>24.9</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1420054</v>
      </c>
      <c r="AN59" s="364">
        <v>116474</v>
      </c>
      <c r="AO59" s="365">
        <v>102.9</v>
      </c>
      <c r="AP59" s="366">
        <v>108252</v>
      </c>
      <c r="AQ59" s="367">
        <v>30.4</v>
      </c>
      <c r="AR59" s="368">
        <v>72.5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809516</v>
      </c>
      <c r="AN60" s="372">
        <v>66397</v>
      </c>
      <c r="AO60" s="373">
        <v>35.200000000000003</v>
      </c>
      <c r="AP60" s="374">
        <v>50321</v>
      </c>
      <c r="AQ60" s="375">
        <v>7.6</v>
      </c>
      <c r="AR60" s="376">
        <v>27.6</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684638</v>
      </c>
      <c r="AN61" s="379">
        <v>54883</v>
      </c>
      <c r="AO61" s="380">
        <v>33.5</v>
      </c>
      <c r="AP61" s="381">
        <v>93615</v>
      </c>
      <c r="AQ61" s="382">
        <v>7.3</v>
      </c>
      <c r="AR61" s="368">
        <v>26.2</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474780</v>
      </c>
      <c r="AN62" s="372">
        <v>37987</v>
      </c>
      <c r="AO62" s="373">
        <v>28.1</v>
      </c>
      <c r="AP62" s="374">
        <v>49009</v>
      </c>
      <c r="AQ62" s="375">
        <v>3.4</v>
      </c>
      <c r="AR62" s="376">
        <v>24.7</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zDYw6O/u6IpVr1aIP6/XUYMdfgzf1FATaBsk+h5IQVIaTCprowTxbc6SKNitMfq4+OX2TegAsj8Ae2NdbKYLsQ==" saltValue="3I2icedoIYNfqpzUhk6B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4" zoomScale="70" zoomScaleNormal="70" zoomScaleSheetLayoutView="55" workbookViewId="0">
      <selection activeCell="BJ103" sqref="BJ103"/>
    </sheetView>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ObcSCFVFo39Cdsni0FZfkwf6mIPC57NJAHbc34MzUyu7DCGEGK6vEZKdQaNsFaQq+VGF7iPkci7VFtE6lRaw==" saltValue="Je1ByTohRW5b3Ag+zw4U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0" zoomScale="60" zoomScaleNormal="6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JmwADdjUbRkyY9PJnLVplHAjVeCKPNxiLceXyiI1c1cMb4NbkrsPiMfokgmoz2DBlAOn5UuOd6OhsIbrivdQg==" saltValue="biMp1yCiEeAlAkFz4yOdn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election activeCell="J48" sqref="J48"/>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548</v>
      </c>
      <c r="G46" s="8" t="s">
        <v>549</v>
      </c>
      <c r="H46" s="8" t="s">
        <v>550</v>
      </c>
      <c r="I46" s="8" t="s">
        <v>551</v>
      </c>
      <c r="J46" s="9" t="s">
        <v>552</v>
      </c>
    </row>
    <row r="47" spans="2:10" ht="57.75" customHeight="1" x14ac:dyDescent="0.2">
      <c r="B47" s="10"/>
      <c r="C47" s="1194" t="s">
        <v>3</v>
      </c>
      <c r="D47" s="1194"/>
      <c r="E47" s="1195"/>
      <c r="F47" s="11">
        <v>20.78</v>
      </c>
      <c r="G47" s="12">
        <v>25.6</v>
      </c>
      <c r="H47" s="12">
        <v>26.02</v>
      </c>
      <c r="I47" s="12">
        <v>22.22</v>
      </c>
      <c r="J47" s="13">
        <v>20.239999999999998</v>
      </c>
    </row>
    <row r="48" spans="2:10" ht="57.75" customHeight="1" x14ac:dyDescent="0.2">
      <c r="B48" s="14"/>
      <c r="C48" s="1196" t="s">
        <v>4</v>
      </c>
      <c r="D48" s="1196"/>
      <c r="E48" s="1197"/>
      <c r="F48" s="15">
        <v>4.83</v>
      </c>
      <c r="G48" s="16">
        <v>3.75</v>
      </c>
      <c r="H48" s="16">
        <v>1.76</v>
      </c>
      <c r="I48" s="16">
        <v>2.3199999999999998</v>
      </c>
      <c r="J48" s="17">
        <v>1.92</v>
      </c>
    </row>
    <row r="49" spans="2:10" ht="57.75" customHeight="1" thickBot="1" x14ac:dyDescent="0.25">
      <c r="B49" s="18"/>
      <c r="C49" s="1198" t="s">
        <v>5</v>
      </c>
      <c r="D49" s="1198"/>
      <c r="E49" s="1199"/>
      <c r="F49" s="19">
        <v>2.0499999999999998</v>
      </c>
      <c r="G49" s="20">
        <v>4.4400000000000004</v>
      </c>
      <c r="H49" s="20" t="s">
        <v>553</v>
      </c>
      <c r="I49" s="20" t="s">
        <v>554</v>
      </c>
      <c r="J49" s="21" t="s">
        <v>555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pJzrpfMprUCGlkJ1HmIGoXFMztf/pfLejBhpf5y6qe4CCSSbrqvqvb2mJYRvKiZDxB3AX5m25FcigsZNMZybNA==" saltValue="uQsw6ZYm8GXEXFc4IKOV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井原 大輔</cp:lastModifiedBy>
  <cp:lastPrinted>2020-03-06T06:28:56Z</cp:lastPrinted>
  <dcterms:created xsi:type="dcterms:W3CDTF">2020-02-10T04:54:33Z</dcterms:created>
  <dcterms:modified xsi:type="dcterms:W3CDTF">2020-09-16T01:30:02Z</dcterms:modified>
  <cp:category/>
</cp:coreProperties>
</file>