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897017E7-D909-4538-8F24-955CC59B47A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AM35" i="10" s="1"/>
  <c r="BE34"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<sst xmlns="http://schemas.openxmlformats.org/spreadsheetml/2006/main" count="1108" uniqueCount="630">
  <si>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</si>
  <si>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</si>
  <si>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</si>
  <si>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</si>
  <si>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</si>
  <si>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</si>
  <si>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</si>
  <si>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</si>
  <si>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</si>
  <si>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</si>
  <si>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</si>
  <si>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</si>
  <si>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</si>
  <si>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</si>
  <si>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</si>
  <si>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</si>
  <si>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</si>
  <si>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</si>
  <si>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</si>
  <si>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</si>
  <si>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</si>
  <si>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</si>
  <si>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</si>
  <si>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</si>
  <si>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</si>
  <si>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</si>
  <si>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</si>
  <si>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</si>
  <si>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</si>
  <si>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</si>
  <si>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</si>
  <si>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</si>
  <si>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</si>
  <si>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</si>
  <si>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</si>
  <si>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</si>
  <si>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</si>
  <si>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</si>
  <si>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</si>
  <si>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</si>
  <si>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</si>
  <si>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</si>
  <si>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</si>
  <si>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</si>
  <si>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</si>
  <si>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</si>
  <si>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</si>
  <si>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</si>
  <si>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</si>
  <si>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</si>
  <si>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</si>
  <si>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</si>
  <si>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</si>
  <si>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</si>
  <si>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</si>
  <si>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</si>
  <si>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</si>
  <si>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</si>
  <si>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</si>
  <si>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</si>
  <si>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</si>
  <si>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</si>
  <si>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</si>
  <si>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</si>
  <si>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</si>
  <si>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</si>
  <si>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</si>
  <si>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</si>
  <si>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</si>
  <si>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</si>
  <si>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</si>
  <si>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</si>
  <si>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</si>
  <si>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</si>
  <si>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</si>
  <si>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</si>
  <si>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</si>
  <si>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</si>
  <si>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</si>
  <si>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</si>
  <si>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</si>
  <si>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</si>
  <si>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</si>
  <si>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</si>
  <si>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</si>
  <si>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</si>
  <si>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</si>
  <si>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</si>
  <si>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</si>
  <si>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</si>
  <si>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</si>
  <si>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</si>
  <si>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</si>
  <si>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</si>
  <si>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</si>
  <si>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</si>
  <si>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</si>
  <si>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</si>
  <si>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</si>
  <si>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</si>
  <si>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</si>
  <si>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</si>
  <si>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</si>
  <si>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</si>
  <si>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</si>
  <si>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</si>
  <si>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</si>
  <si>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</si>
  <si>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</si>
  <si>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</si>
  <si>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</si>
  <si>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</si>
  <si>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</si>
  <si>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</si>
  <si>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</si>
  <si>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</si>
  <si>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</si>
  <si>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</si>
  <si>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</si>
  <si>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</si>
  <si>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</si>
  <si>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</si>
  <si>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</si>
  <si>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</si>
  <si>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</si>
  <si>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</si>
  <si>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</si>
  <si>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</si>
  <si>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</si>
  <si>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</si>
  <si>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</si>
  <si>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</si>
  <si>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</si>
  <si>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</si>
  <si>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</si>
  <si>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</si>
  <si>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</si>
  <si>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</si>
  <si>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</si>
  <si>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</si>
  <si>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</si>
  <si>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</si>
  <si>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</si>
  <si>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</si>
  <si>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</si>
  <si>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</si>
  <si>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</si>
  <si>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</si>
  <si>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</si>
  <si>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</si>
  <si>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</si>
  <si>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</si>
  <si>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</si>
  <si>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</si>
  <si>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</si>
  <si>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</si>
  <si>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</si>
  <si>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</si>
  <si>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</si>
  <si>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</si>
  <si>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</si>
  <si>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</si>
  <si>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</si>
  <si>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</si>
  <si>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</si>
  <si>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</si>
  <si>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</si>
  <si>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</si>
  <si>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</si>
  <si>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</si>
  <si>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</si>
  <si>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</si>
  <si>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</si>
  <si>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</si>
  <si>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</si>
  <si>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</si>
  <si>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</si>
  <si>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</si>
  <si>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</si>
  <si>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</si>
  <si>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</si>
  <si>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</si>
  <si>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</si>
  <si>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</si>
  <si>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</si>
  <si>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</si>
  <si>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</si>
  <si>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</si>
  <si>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</si>
  <si>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</si>
  <si>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</si>
  <si>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</si>
  <si>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</si>
  <si>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</si>
  <si>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</si>
  <si>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</si>
  <si>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</si>
  <si>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</si>
  <si>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</si>
  <si>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</si>
  <si>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</si>
  <si>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</si>
  <si>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</si>
  <si>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</si>
  <si>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</si>
  <si>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</si>
  <si>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</si>
  <si>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</si>
  <si>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</si>
  <si>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</si>
  <si>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</si>
  <si>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</si>
  <si>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</si>
  <si>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</si>
  <si>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兵庫県多可町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</si>
  <si>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</si>
  <si>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</si>
  <si>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</si>
  <si>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</si>
  <si>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</si>
  <si>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</si>
  <si>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</si>
  <si>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</si>
  <si>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</si>
  <si>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</si>
  <si>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</si>
  <si>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</si>
  <si>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</si>
  <si>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</si>
  <si>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</si>
  <si>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</si>
  <si>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</si>
  <si>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</si>
  <si>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</si>
  <si>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</si>
  <si>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</si>
  <si>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</si>
  <si>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</si>
  <si>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</si>
  <si>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</si>
  <si>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</si>
  <si>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</si>
  <si>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</si>
  <si>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</si>
  <si>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</si>
  <si>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</si>
  <si>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</si>
  <si>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</si>
  <si>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</si>
  <si>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</si>
  <si>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</si>
  <si>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</si>
  <si>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</si>
  <si>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</si>
  <si>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</si>
  <si>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</si>
  <si>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</si>
  <si>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</si>
  <si>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</si>
  <si>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</si>
  <si>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</si>
  <si>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</si>
  <si>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</si>
  <si>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</si>
  <si>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</si>
  <si>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</si>
  <si>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</si>
  <si>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</si>
  <si>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</si>
  <si>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</si>
  <si>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</si>
  <si>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</si>
  <si>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</si>
  <si>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</si>
  <si>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</si>
  <si>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</si>
  <si>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</si>
  <si>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</si>
  <si>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</si>
  <si>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</si>
  <si>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</si>
  <si>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</si>
  <si>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</si>
  <si>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</si>
  <si>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</si>
  <si>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</si>
  <si>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</si>
  <si>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</si>
  <si>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</si>
  <si>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</si>
  <si>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</si>
  <si>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</si>
  <si>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</si>
  <si>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</si>
  <si>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</si>
  <si>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</si>
  <si>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</si>
  <si>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</si>
  <si>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</si>
  <si>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</si>
  <si>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</si>
  <si>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</si>
  <si>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</si>
  <si>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</si>
  <si>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</si>
  <si>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</si>
  <si>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</si>
  <si>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</si>
  <si>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</si>
  <si>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</si>
  <si>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</si>
  <si>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</si>
  <si>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</si>
  <si>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</si>
  <si>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</si>
  <si>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</si>
  <si>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</si>
  <si>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</si>
  <si>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</si>
  <si>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</si>
  <si>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</si>
  <si>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</si>
  <si>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</si>
  <si>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</si>
  <si>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</si>
  <si>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</si>
  <si>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</si>
  <si>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</si>
  <si>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</si>
  <si>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</si>
  <si>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</si>
  <si>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</si>
  <si>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</si>
  <si>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</si>
  <si>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</si>
  <si>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</si>
  <si>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</si>
  <si>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</si>
  <si>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</si>
  <si>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</si>
  <si>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</si>
  <si>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</si>
  <si>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</si>
  <si>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</si>
  <si>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</si>
  <si>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</si>
  <si>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</si>
  <si>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</si>
  <si>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</si>
  <si>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</si>
  <si>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</si>
  <si>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</si>
  <si>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</si>
  <si>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</si>
  <si>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</si>
  <si>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</si>
  <si>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</si>
  <si>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</si>
  <si>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</si>
  <si>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</si>
  <si>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</si>
  <si>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</si>
  <si>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</si>
  <si>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</si>
  <si>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</si>
  <si>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</si>
  <si>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</si>
  <si>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</si>
  <si>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</si>
  <si>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兵庫県多可町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</si>
  <si>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</si>
  <si>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</si>
  <si>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</si>
  <si>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</si>
  <si>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</si>
  <si>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</si>
  <si>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</si>
  <si>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</si>
  <si>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</si>
  <si>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</si>
  <si>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</si>
  <si>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</si>
  <si>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</si>
  <si>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</si>
  <si>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</si>
  <si>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</si>
  <si>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</si>
  <si>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</si>
  <si>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</si>
  <si>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</si>
  <si>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</si>
  <si>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</si>
  <si>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</si>
  <si>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</si>
  <si>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</si>
  <si>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</si>
  <si>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</si>
  <si>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</si>
  <si>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</si>
  <si>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</si>
  <si>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</si>
  <si>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</si>
  <si>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</si>
  <si>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</si>
  <si>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</si>
  <si>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</si>
  <si>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</si>
  <si>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</si>
  <si>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</si>
  <si>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</si>
  <si>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</si>
  <si>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</si>
  <si>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</si>
  <si>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法適用企業</t>
    <phoneticPr fontId="5"/>
  </si>
  <si>
    <t>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</si>
  <si>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</si>
  <si>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</si>
  <si>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</si>
  <si>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</si>
  <si>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</si>
  <si>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</si>
  <si>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</si>
  <si>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</si>
  <si>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</si>
  <si>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</si>
  <si>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</si>
  <si>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</si>
  <si>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</si>
  <si>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</si>
  <si>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</si>
  <si>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</si>
  <si>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</si>
  <si>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</si>
  <si>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</si>
  <si>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</si>
  <si>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</si>
  <si>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</si>
  <si>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</si>
  <si>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</si>
  <si>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</si>
  <si>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</si>
  <si>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</si>
  <si>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</si>
  <si>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</si>
  <si>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</si>
  <si>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</si>
  <si>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</si>
  <si>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</si>
  <si>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</si>
  <si>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</si>
  <si>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</si>
  <si>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</si>
  <si>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</si>
  <si>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</si>
  <si>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</si>
  <si>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</si>
  <si>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</si>
  <si>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</si>
  <si>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</si>
  <si>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</si>
  <si>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</si>
  <si>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</si>
  <si>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</si>
  <si>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</si>
  <si>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</si>
  <si>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</si>
  <si>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</si>
  <si>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</si>
  <si>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</si>
  <si>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</si>
  <si>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</si>
  <si>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</si>
  <si>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</si>
  <si>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</si>
  <si>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</si>
  <si>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</si>
  <si>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</si>
  <si>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</si>
  <si>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</si>
  <si>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</si>
  <si>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</si>
  <si>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</si>
  <si>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</si>
  <si>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</si>
  <si>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</si>
  <si>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t>
    <phoneticPr fontId="5"/>
  </si>
  <si>
    <t>(Ｆ)</t>
    <phoneticPr fontId="5"/>
  </si>
  <si>
    <t>宅地造成事業特別会計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</si>
  <si>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</si>
  <si>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</si>
  <si>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</si>
  <si>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</si>
  <si>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</si>
  <si>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</si>
  <si>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</si>
  <si>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</si>
  <si>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</si>
  <si>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</si>
  <si>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</si>
  <si>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</si>
  <si>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</si>
  <si>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</si>
  <si>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</si>
  <si>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</si>
  <si>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</si>
  <si>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</si>
  <si>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</si>
  <si>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</si>
  <si>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</si>
  <si>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</si>
  <si>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</si>
  <si>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</si>
  <si>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</si>
  <si>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</si>
  <si>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</si>
  <si>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</si>
  <si>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</si>
  <si>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</si>
  <si>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</si>
  <si>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</si>
  <si>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</si>
  <si>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</si>
  <si>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</si>
  <si>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</si>
  <si>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</si>
  <si>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</si>
  <si>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</si>
  <si>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</si>
  <si>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</si>
  <si>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</si>
  <si>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</si>
  <si>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</si>
  <si>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</si>
  <si>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</si>
  <si>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</si>
  <si>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</si>
  <si>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</si>
  <si>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</si>
  <si>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</si>
  <si>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</si>
  <si>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</si>
  <si>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</si>
  <si>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</si>
  <si>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</si>
  <si>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</si>
  <si>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</si>
  <si>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</si>
  <si>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</si>
  <si>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</si>
  <si>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</si>
  <si>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</si>
  <si>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</si>
  <si>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</si>
  <si>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</si>
  <si>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</si>
  <si>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</si>
  <si>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</si>
  <si>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</si>
  <si>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</si>
  <si>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</si>
  <si>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</si>
  <si>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</si>
  <si>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</si>
  <si>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</si>
  <si>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</si>
  <si>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</si>
  <si>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</si>
  <si>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</si>
  <si>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</si>
  <si>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</si>
  <si>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</si>
  <si>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</si>
  <si>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</si>
  <si>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</si>
  <si>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</si>
  <si>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</si>
  <si>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</si>
  <si>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</si>
  <si>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</si>
  <si>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</si>
  <si>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</si>
  <si>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</si>
  <si>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</si>
  <si>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</si>
  <si>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4.25</t>
  </si>
  <si>
    <t>▲ 4.87</t>
  </si>
  <si>
    <t>水道事業特別会計</t>
  </si>
  <si>
    <t>下水道事業特別会計</t>
  </si>
  <si>
    <t>一般会計</t>
  </si>
  <si>
    <t>介護保険特別会計</t>
  </si>
  <si>
    <t>国民健康保険特別会計（事業勘定）</t>
  </si>
  <si>
    <t>国民健康保険特別会計（直診勘定）</t>
  </si>
  <si>
    <t>後期高齢者医療特別会計</t>
  </si>
  <si>
    <t>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</si>
  <si>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</si>
  <si>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</si>
  <si>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</si>
  <si>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</si>
  <si>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</si>
  <si>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</si>
  <si>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</si>
  <si>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</si>
  <si>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西脇多可行政事務組合</t>
    <rPh sb="0" eb="2">
      <t>ニシワキ</t>
    </rPh>
    <rPh sb="2" eb="4">
      <t>タカ</t>
    </rPh>
    <rPh sb="4" eb="6">
      <t>ギョウセイ</t>
    </rPh>
    <rPh sb="6" eb="8">
      <t>ジム</t>
    </rPh>
    <rPh sb="8" eb="10">
      <t>クミアイ</t>
    </rPh>
    <phoneticPr fontId="18"/>
  </si>
  <si>
    <t>北播磨清掃事務組合</t>
    <rPh sb="0" eb="1">
      <t>キタ</t>
    </rPh>
    <rPh sb="1" eb="3">
      <t>ハリマ</t>
    </rPh>
    <rPh sb="3" eb="5">
      <t>セイソウ</t>
    </rPh>
    <rPh sb="5" eb="7">
      <t>ジム</t>
    </rPh>
    <rPh sb="7" eb="9">
      <t>クミアイ</t>
    </rPh>
    <phoneticPr fontId="18"/>
  </si>
  <si>
    <t>兵庫県市町村職員退職手当組合</t>
    <rPh sb="0" eb="3">
      <t>ヒョウゴケン</t>
    </rPh>
    <rPh sb="3" eb="6">
      <t>シチョウソン</t>
    </rPh>
    <rPh sb="6" eb="8">
      <t>ショクイン</t>
    </rPh>
    <rPh sb="8" eb="10">
      <t>タイショク</t>
    </rPh>
    <rPh sb="10" eb="12">
      <t>テアテ</t>
    </rPh>
    <rPh sb="12" eb="14">
      <t>クミアイ</t>
    </rPh>
    <phoneticPr fontId="18"/>
  </si>
  <si>
    <t>兵庫県市町交通災害共済組合</t>
    <rPh sb="0" eb="3">
      <t>ヒョウゴケン</t>
    </rPh>
    <rPh sb="3" eb="5">
      <t>シチョウ</t>
    </rPh>
    <rPh sb="5" eb="7">
      <t>コウツウ</t>
    </rPh>
    <rPh sb="7" eb="9">
      <t>サイガイ</t>
    </rPh>
    <rPh sb="9" eb="11">
      <t>キョウサイ</t>
    </rPh>
    <rPh sb="11" eb="13">
      <t>クミアイ</t>
    </rPh>
    <phoneticPr fontId="18"/>
  </si>
  <si>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18"/>
  </si>
  <si>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8"/>
  </si>
  <si>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18"/>
  </si>
  <si>
    <t>播磨内陸医務事業組合</t>
    <rPh sb="0" eb="2">
      <t>ハリマ</t>
    </rPh>
    <rPh sb="2" eb="4">
      <t>ナイリク</t>
    </rPh>
    <rPh sb="4" eb="6">
      <t>イム</t>
    </rPh>
    <rPh sb="6" eb="8">
      <t>ジギョウ</t>
    </rPh>
    <rPh sb="8" eb="10">
      <t>クミアイ</t>
    </rPh>
    <phoneticPr fontId="18"/>
  </si>
  <si>
    <t>北播磨こども発達支援センター事務組合</t>
    <rPh sb="0" eb="1">
      <t>キタ</t>
    </rPh>
    <rPh sb="1" eb="3">
      <t>ハリマ</t>
    </rPh>
    <rPh sb="6" eb="8">
      <t>ハッタツ</t>
    </rPh>
    <rPh sb="8" eb="10">
      <t>シエン</t>
    </rPh>
    <rPh sb="14" eb="16">
      <t>ジム</t>
    </rPh>
    <rPh sb="16" eb="18">
      <t>クミアイ</t>
    </rPh>
    <phoneticPr fontId="18"/>
  </si>
  <si>
    <t>北はりま消防組合</t>
    <rPh sb="0" eb="1">
      <t>キタ</t>
    </rPh>
    <rPh sb="4" eb="6">
      <t>ショウボウ</t>
    </rPh>
    <rPh sb="6" eb="8">
      <t>クミアイ</t>
    </rPh>
    <phoneticPr fontId="18"/>
  </si>
  <si>
    <t>氷上多可衛生事務組合</t>
    <rPh sb="0" eb="2">
      <t>ヒカミ</t>
    </rPh>
    <rPh sb="2" eb="4">
      <t>タカ</t>
    </rPh>
    <rPh sb="4" eb="6">
      <t>エイセイ</t>
    </rPh>
    <rPh sb="6" eb="8">
      <t>ジム</t>
    </rPh>
    <rPh sb="8" eb="10">
      <t>クミアイ</t>
    </rPh>
    <phoneticPr fontId="18"/>
  </si>
  <si>
    <t>地域活性化基金</t>
    <rPh sb="0" eb="2">
      <t>チイキ</t>
    </rPh>
    <rPh sb="2" eb="5">
      <t>カッセイカ</t>
    </rPh>
    <rPh sb="5" eb="7">
      <t>キキン</t>
    </rPh>
    <phoneticPr fontId="18"/>
  </si>
  <si>
    <t>施設等整備基金</t>
    <rPh sb="0" eb="2">
      <t>シセツ</t>
    </rPh>
    <rPh sb="2" eb="3">
      <t>トウ</t>
    </rPh>
    <rPh sb="3" eb="5">
      <t>セイビ</t>
    </rPh>
    <rPh sb="5" eb="7">
      <t>キキン</t>
    </rPh>
    <phoneticPr fontId="18"/>
  </si>
  <si>
    <t>余暇村公園管理基金</t>
    <rPh sb="0" eb="2">
      <t>ヨカ</t>
    </rPh>
    <rPh sb="2" eb="3">
      <t>ムラ</t>
    </rPh>
    <rPh sb="3" eb="5">
      <t>コウエン</t>
    </rPh>
    <rPh sb="5" eb="7">
      <t>カンリ</t>
    </rPh>
    <rPh sb="7" eb="9">
      <t>キキン</t>
    </rPh>
    <phoneticPr fontId="18"/>
  </si>
  <si>
    <t>社会福祉基金</t>
    <rPh sb="0" eb="2">
      <t>シャカイ</t>
    </rPh>
    <rPh sb="2" eb="4">
      <t>フクシ</t>
    </rPh>
    <rPh sb="4" eb="6">
      <t>キキン</t>
    </rPh>
    <phoneticPr fontId="18"/>
  </si>
  <si>
    <t>大河丘陵活用基金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</si>
  <si>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</si>
  <si>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</si>
  <si>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</si>
  <si>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双方とも上昇しているが、将来負担比率は減少している。借入による将来的な負担をは減りつつ、施設全体の老朽化がすすんでいることとなる。今後は、投資を計画的に進め、起債の額をを調整しつつ将来負担比率を低下を図る。有形固定産償却率を抑えるためにも、各施設の有効性等を考慮しながら精査し、施設数を減らしていくことが重要となる。</t>
    <rPh sb="32" eb="34">
      <t>ゲンショウ</t>
    </rPh>
    <rPh sb="52" eb="53">
      <t>ヘ</t>
    </rPh>
    <rPh sb="85" eb="88">
      <t>ケイカクテキ</t>
    </rPh>
    <rPh sb="89" eb="90">
      <t>スス</t>
    </rPh>
    <rPh sb="98" eb="100">
      <t>チョウセイ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</si>
  <si>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</si>
  <si>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</si>
  <si>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</si>
  <si>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</si>
  <si>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</si>
  <si>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</si>
  <si>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・将来負担比率は、起債残高の減少や充当可能基金の増加のため、減少傾向にあるが、公営企業会計への繰り出しの見直し等により改善を図っている。
・実質公債費比率については、元利償還金及び準元利償還金ともに、単年では減少しており、３カ年平均ででも減少しているため回全した。次年度以降も、減少を見込んでいるが、過疎対策事業債による公債費の下げどまりも考えられ注意が必要。
・両方の数値とも今後減少を見込んでいるが、事業の重要性、緊急性を考慮し適正な事業実施を行い、新規発行債の抑制を行いながら公債費比率の平準化を図り、財政の健全化に努める。</t>
    <rPh sb="9" eb="11">
      <t>キサイ</t>
    </rPh>
    <rPh sb="11" eb="13">
      <t>ザンダカ</t>
    </rPh>
    <rPh sb="24" eb="26">
      <t>ゾウカ</t>
    </rPh>
    <rPh sb="30" eb="32">
      <t>ゲンショウ</t>
    </rPh>
    <rPh sb="119" eb="121">
      <t>ゲンショウ</t>
    </rPh>
    <rPh sb="127" eb="129">
      <t>カイゼン</t>
    </rPh>
    <rPh sb="150" eb="152">
      <t>カソ</t>
    </rPh>
    <rPh sb="152" eb="154">
      <t>タイサク</t>
    </rPh>
    <rPh sb="154" eb="156">
      <t>ジギョウ</t>
    </rPh>
    <rPh sb="156" eb="157">
      <t>サイ</t>
    </rPh>
    <rPh sb="160" eb="163">
      <t>コウサイヒ</t>
    </rPh>
    <rPh sb="164" eb="165">
      <t>サ</t>
    </rPh>
    <rPh sb="170" eb="171">
      <t>カンガ</t>
    </rPh>
    <rPh sb="174" eb="176">
      <t>チュウイ</t>
    </rPh>
    <rPh sb="177" eb="17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</si>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</sst>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060E052-BB1C-46D4-A26F-FDF04D92555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C405-41ED-98B1-C90EC2C169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74128</c:v>
                </c:pt>
                <c:pt idx="1">
                  <c:v>58631</c:v>
                </c:pt>
                <c:pt idx="2">
                  <c:v>65860</c:v>
                </c:pt>
                <c:pt idx="3">
                  <c:v>101244</c:v>
                </c:pt>
                <c:pt idx="4">
                  <c:v>40003</c:v>
                </c:pt>
              </c:numCache>
            </c:numRef>
          </c:val>
          <c:smooth val="0"/>
          <c:extLst>
            <c:ext xmlns:c16="http://schemas.microsoft.com/office/drawing/2014/chart" uri="{C3380CC4-5D6E-409C-BE32-E72D297353CC}">
              <c16:uniqueId val="{00000001-C405-41ED-98B1-C90EC2C169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3.64</c:v>
                </c:pt>
                <c:pt idx="1">
                  <c:v>1.28</c:v>
                </c:pt>
                <c:pt idx="2">
                  <c:v>0.22</c:v>
                </c:pt>
                <c:pt idx="3">
                  <c:v>0.86</c:v>
                </c:pt>
                <c:pt idx="4">
                  <c:v>1.88</c:v>
                </c:pt>
              </c:numCache>
            </c:numRef>
          </c:val>
          <c:extLst>
            <c:ext xmlns:c16="http://schemas.microsoft.com/office/drawing/2014/chart" uri="{C3380CC4-5D6E-409C-BE32-E72D297353CC}">
              <c16:uniqueId val="{00000000-B10C-4524-B462-9EC609F790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42.95</c:v>
                </c:pt>
                <c:pt idx="1">
                  <c:v>43.48</c:v>
                </c:pt>
                <c:pt idx="2">
                  <c:v>40.229999999999997</c:v>
                </c:pt>
                <c:pt idx="3">
                  <c:v>36.869999999999997</c:v>
                </c:pt>
                <c:pt idx="4">
                  <c:v>38.97</c:v>
                </c:pt>
              </c:numCache>
            </c:numRef>
          </c:val>
          <c:extLst>
            <c:ext xmlns:c16="http://schemas.microsoft.com/office/drawing/2014/chart" uri="{C3380CC4-5D6E-409C-BE32-E72D297353CC}">
              <c16:uniqueId val="{00000001-B10C-4524-B462-9EC609F790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c:v>
                </c:pt>
                <c:pt idx="1">
                  <c:v>-4.25</c:v>
                </c:pt>
                <c:pt idx="2">
                  <c:v>-4.87</c:v>
                </c:pt>
                <c:pt idx="3">
                  <c:v>0.85</c:v>
                </c:pt>
                <c:pt idx="4">
                  <c:v>2.54</c:v>
                </c:pt>
              </c:numCache>
            </c:numRef>
          </c:val>
          <c:smooth val="0"/>
          <c:extLst>
            <c:ext xmlns:c16="http://schemas.microsoft.com/office/drawing/2014/chart" uri="{C3380CC4-5D6E-409C-BE32-E72D297353CC}">
              <c16:uniqueId val="{00000002-B10C-4524-B462-9EC609F790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0.13</c:v>
                </c:pt>
                <c:pt idx="4">
                  <c:v>#N/A</c:v>
                </c:pt>
                <c:pt idx="5">
                  <c:v>0.13</c:v>
                </c:pt>
                <c:pt idx="6">
                  <c:v>#N/A</c:v>
                </c:pt>
                <c:pt idx="7">
                  <c:v>0</c:v>
                </c:pt>
                <c:pt idx="8">
                  <c:v>#N/A</c:v>
                </c:pt>
                <c:pt idx="9">
                  <c:v>0</c:v>
                </c:pt>
              </c:numCache>
            </c:numRef>
          </c:val>
          <c:extLst>
            <c:ext xmlns:c16="http://schemas.microsoft.com/office/drawing/2014/chart" uri="{C3380CC4-5D6E-409C-BE32-E72D297353CC}">
              <c16:uniqueId val="{00000000-01F4-4881-A3E2-6392F3D588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F4-4881-A3E2-6392F3D588B0}"/>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0.31</c:v>
                </c:pt>
                <c:pt idx="2">
                  <c:v>#N/A</c:v>
                </c:pt>
                <c:pt idx="3">
                  <c:v>0.25</c:v>
                </c:pt>
                <c:pt idx="4">
                  <c:v>#N/A</c:v>
                </c:pt>
                <c:pt idx="5">
                  <c:v>0.03</c:v>
                </c:pt>
                <c:pt idx="6">
                  <c:v>#N/A</c:v>
                </c:pt>
                <c:pt idx="7">
                  <c:v>0</c:v>
                </c:pt>
                <c:pt idx="8">
                  <c:v>#N/A</c:v>
                </c:pt>
                <c:pt idx="9">
                  <c:v>0</c:v>
                </c:pt>
              </c:numCache>
            </c:numRef>
          </c:val>
          <c:extLst>
            <c:ext xmlns:c16="http://schemas.microsoft.com/office/drawing/2014/chart" uri="{C3380CC4-5D6E-409C-BE32-E72D297353CC}">
              <c16:uniqueId val="{00000002-01F4-4881-A3E2-6392F3D588B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0.11</c:v>
                </c:pt>
                <c:pt idx="4">
                  <c:v>#N/A</c:v>
                </c:pt>
                <c:pt idx="5">
                  <c:v>0.15</c:v>
                </c:pt>
                <c:pt idx="6">
                  <c:v>#N/A</c:v>
                </c:pt>
                <c:pt idx="7">
                  <c:v>0.11</c:v>
                </c:pt>
                <c:pt idx="8">
                  <c:v>#N/A</c:v>
                </c:pt>
                <c:pt idx="9">
                  <c:v>0.11</c:v>
                </c:pt>
              </c:numCache>
            </c:numRef>
          </c:val>
          <c:extLst>
            <c:ext xmlns:c16="http://schemas.microsoft.com/office/drawing/2014/chart" uri="{C3380CC4-5D6E-409C-BE32-E72D297353CC}">
              <c16:uniqueId val="{00000003-01F4-4881-A3E2-6392F3D588B0}"/>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0.14000000000000001</c:v>
                </c:pt>
                <c:pt idx="8">
                  <c:v>#N/A</c:v>
                </c:pt>
                <c:pt idx="9">
                  <c:v>0.15</c:v>
                </c:pt>
              </c:numCache>
            </c:numRef>
          </c:val>
          <c:extLst>
            <c:ext xmlns:c16="http://schemas.microsoft.com/office/drawing/2014/chart" uri="{C3380CC4-5D6E-409C-BE32-E72D297353CC}">
              <c16:uniqueId val="{00000004-01F4-4881-A3E2-6392F3D588B0}"/>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1.68</c:v>
                </c:pt>
                <c:pt idx="2">
                  <c:v>#N/A</c:v>
                </c:pt>
                <c:pt idx="3">
                  <c:v>1.29</c:v>
                </c:pt>
                <c:pt idx="4">
                  <c:v>#N/A</c:v>
                </c:pt>
                <c:pt idx="5">
                  <c:v>1.84</c:v>
                </c:pt>
                <c:pt idx="6">
                  <c:v>#N/A</c:v>
                </c:pt>
                <c:pt idx="7">
                  <c:v>1.25</c:v>
                </c:pt>
                <c:pt idx="8">
                  <c:v>#N/A</c:v>
                </c:pt>
                <c:pt idx="9">
                  <c:v>0.43</c:v>
                </c:pt>
              </c:numCache>
            </c:numRef>
          </c:val>
          <c:extLst>
            <c:ext xmlns:c16="http://schemas.microsoft.com/office/drawing/2014/chart" uri="{C3380CC4-5D6E-409C-BE32-E72D297353CC}">
              <c16:uniqueId val="{00000005-01F4-4881-A3E2-6392F3D588B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1.08</c:v>
                </c:pt>
                <c:pt idx="4">
                  <c:v>#N/A</c:v>
                </c:pt>
                <c:pt idx="5">
                  <c:v>0.19</c:v>
                </c:pt>
                <c:pt idx="6">
                  <c:v>#N/A</c:v>
                </c:pt>
                <c:pt idx="7">
                  <c:v>0.52</c:v>
                </c:pt>
                <c:pt idx="8">
                  <c:v>#N/A</c:v>
                </c:pt>
                <c:pt idx="9">
                  <c:v>0.48</c:v>
                </c:pt>
              </c:numCache>
            </c:numRef>
          </c:val>
          <c:extLst>
            <c:ext xmlns:c16="http://schemas.microsoft.com/office/drawing/2014/chart" uri="{C3380CC4-5D6E-409C-BE32-E72D297353CC}">
              <c16:uniqueId val="{00000006-01F4-4881-A3E2-6392F3D588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3.31</c:v>
                </c:pt>
                <c:pt idx="2">
                  <c:v>#N/A</c:v>
                </c:pt>
                <c:pt idx="3">
                  <c:v>1.01</c:v>
                </c:pt>
                <c:pt idx="4">
                  <c:v>#N/A</c:v>
                </c:pt>
                <c:pt idx="5">
                  <c:v>0.17</c:v>
                </c:pt>
                <c:pt idx="6">
                  <c:v>#N/A</c:v>
                </c:pt>
                <c:pt idx="7">
                  <c:v>0.84</c:v>
                </c:pt>
                <c:pt idx="8">
                  <c:v>#N/A</c:v>
                </c:pt>
                <c:pt idx="9">
                  <c:v>1.86</c:v>
                </c:pt>
              </c:numCache>
            </c:numRef>
          </c:val>
          <c:extLst>
            <c:ext xmlns:c16="http://schemas.microsoft.com/office/drawing/2014/chart" uri="{C3380CC4-5D6E-409C-BE32-E72D297353CC}">
              <c16:uniqueId val="{00000007-01F4-4881-A3E2-6392F3D588B0}"/>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0.16</c:v>
                </c:pt>
                <c:pt idx="2">
                  <c:v>#N/A</c:v>
                </c:pt>
                <c:pt idx="3">
                  <c:v>1.26</c:v>
                </c:pt>
                <c:pt idx="4">
                  <c:v>#N/A</c:v>
                </c:pt>
                <c:pt idx="5">
                  <c:v>3.24</c:v>
                </c:pt>
                <c:pt idx="6">
                  <c:v>#N/A</c:v>
                </c:pt>
                <c:pt idx="7">
                  <c:v>4.51</c:v>
                </c:pt>
                <c:pt idx="8">
                  <c:v>#N/A</c:v>
                </c:pt>
                <c:pt idx="9">
                  <c:v>4.3899999999999997</c:v>
                </c:pt>
              </c:numCache>
            </c:numRef>
          </c:val>
          <c:extLst>
            <c:ext xmlns:c16="http://schemas.microsoft.com/office/drawing/2014/chart" uri="{C3380CC4-5D6E-409C-BE32-E72D297353CC}">
              <c16:uniqueId val="{00000008-01F4-4881-A3E2-6392F3D588B0}"/>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12.58</c:v>
                </c:pt>
                <c:pt idx="2">
                  <c:v>#N/A</c:v>
                </c:pt>
                <c:pt idx="3">
                  <c:v>12.02</c:v>
                </c:pt>
                <c:pt idx="4">
                  <c:v>#N/A</c:v>
                </c:pt>
                <c:pt idx="5">
                  <c:v>12.9</c:v>
                </c:pt>
                <c:pt idx="6">
                  <c:v>#N/A</c:v>
                </c:pt>
                <c:pt idx="7">
                  <c:v>13.87</c:v>
                </c:pt>
                <c:pt idx="8">
                  <c:v>#N/A</c:v>
                </c:pt>
                <c:pt idx="9">
                  <c:v>15.5</c:v>
                </c:pt>
              </c:numCache>
            </c:numRef>
          </c:val>
          <c:extLst>
            <c:ext xmlns:c16="http://schemas.microsoft.com/office/drawing/2014/chart" uri="{C3380CC4-5D6E-409C-BE32-E72D297353CC}">
              <c16:uniqueId val="{00000009-01F4-4881-A3E2-6392F3D588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1574</c:v>
                </c:pt>
                <c:pt idx="5">
                  <c:v>1560</c:v>
                </c:pt>
                <c:pt idx="8">
                  <c:v>1721</c:v>
                </c:pt>
                <c:pt idx="11">
                  <c:v>1682</c:v>
                </c:pt>
                <c:pt idx="14">
                  <c:v>1730</c:v>
                </c:pt>
              </c:numCache>
            </c:numRef>
          </c:val>
          <c:extLst>
            <c:ext xmlns:c16="http://schemas.microsoft.com/office/drawing/2014/chart" uri="{C3380CC4-5D6E-409C-BE32-E72D297353CC}">
              <c16:uniqueId val="{00000000-125F-4F77-89A2-F379253FBE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125F-4F77-89A2-F379253FBE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5F-4F77-89A2-F379253FBE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118</c:v>
                </c:pt>
                <c:pt idx="3">
                  <c:v>128</c:v>
                </c:pt>
                <c:pt idx="6">
                  <c:v>129</c:v>
                </c:pt>
                <c:pt idx="9">
                  <c:v>120</c:v>
                </c:pt>
                <c:pt idx="12">
                  <c:v>91</c:v>
                </c:pt>
              </c:numCache>
            </c:numRef>
          </c:val>
          <c:extLst>
            <c:ext xmlns:c16="http://schemas.microsoft.com/office/drawing/2014/chart" uri="{C3380CC4-5D6E-409C-BE32-E72D297353CC}">
              <c16:uniqueId val="{00000003-125F-4F77-89A2-F379253FBE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720</c:v>
                </c:pt>
                <c:pt idx="3">
                  <c:v>740</c:v>
                </c:pt>
                <c:pt idx="6">
                  <c:v>879</c:v>
                </c:pt>
                <c:pt idx="9">
                  <c:v>779</c:v>
                </c:pt>
                <c:pt idx="12">
                  <c:v>740</c:v>
                </c:pt>
              </c:numCache>
            </c:numRef>
          </c:val>
          <c:extLst>
            <c:ext xmlns:c16="http://schemas.microsoft.com/office/drawing/2014/chart" uri="{C3380CC4-5D6E-409C-BE32-E72D297353CC}">
              <c16:uniqueId val="{00000004-125F-4F77-89A2-F379253FBE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5F-4F77-89A2-F379253FBE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5F-4F77-89A2-F379253FBE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1776</c:v>
                </c:pt>
                <c:pt idx="3">
                  <c:v>1798</c:v>
                </c:pt>
                <c:pt idx="6">
                  <c:v>1875</c:v>
                </c:pt>
                <c:pt idx="9">
                  <c:v>1789</c:v>
                </c:pt>
                <c:pt idx="12">
                  <c:v>1542</c:v>
                </c:pt>
              </c:numCache>
            </c:numRef>
          </c:val>
          <c:extLst>
            <c:ext xmlns:c16="http://schemas.microsoft.com/office/drawing/2014/chart" uri="{C3380CC4-5D6E-409C-BE32-E72D297353CC}">
              <c16:uniqueId val="{00000007-125F-4F77-89A2-F379253FBE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1041</c:v>
                </c:pt>
                <c:pt idx="2">
                  <c:v>#N/A</c:v>
                </c:pt>
                <c:pt idx="3">
                  <c:v>#N/A</c:v>
                </c:pt>
                <c:pt idx="4">
                  <c:v>1107</c:v>
                </c:pt>
                <c:pt idx="5">
                  <c:v>#N/A</c:v>
                </c:pt>
                <c:pt idx="6">
                  <c:v>#N/A</c:v>
                </c:pt>
                <c:pt idx="7">
                  <c:v>1163</c:v>
                </c:pt>
                <c:pt idx="8">
                  <c:v>#N/A</c:v>
                </c:pt>
                <c:pt idx="9">
                  <c:v>#N/A</c:v>
                </c:pt>
                <c:pt idx="10">
                  <c:v>1007</c:v>
                </c:pt>
                <c:pt idx="11">
                  <c:v>#N/A</c:v>
                </c:pt>
                <c:pt idx="12">
                  <c:v>#N/A</c:v>
                </c:pt>
                <c:pt idx="13">
                  <c:v>643</c:v>
                </c:pt>
                <c:pt idx="14">
                  <c:v>#N/A</c:v>
                </c:pt>
              </c:numCache>
            </c:numRef>
          </c:val>
          <c:smooth val="0"/>
          <c:extLst>
            <c:ext xmlns:c16="http://schemas.microsoft.com/office/drawing/2014/chart" uri="{C3380CC4-5D6E-409C-BE32-E72D297353CC}">
              <c16:uniqueId val="{00000008-125F-4F77-89A2-F379253FBE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17894</c:v>
                </c:pt>
                <c:pt idx="5">
                  <c:v>17257</c:v>
                </c:pt>
                <c:pt idx="8">
                  <c:v>16580</c:v>
                </c:pt>
                <c:pt idx="11">
                  <c:v>16973</c:v>
                </c:pt>
                <c:pt idx="14">
                  <c:v>16131</c:v>
                </c:pt>
              </c:numCache>
            </c:numRef>
          </c:val>
          <c:extLst>
            <c:ext xmlns:c16="http://schemas.microsoft.com/office/drawing/2014/chart" uri="{C3380CC4-5D6E-409C-BE32-E72D297353CC}">
              <c16:uniqueId val="{00000000-731C-4396-B2C0-6D28FCC7EE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570</c:v>
                </c:pt>
                <c:pt idx="5">
                  <c:v>467</c:v>
                </c:pt>
                <c:pt idx="8">
                  <c:v>396</c:v>
                </c:pt>
                <c:pt idx="11">
                  <c:v>353</c:v>
                </c:pt>
                <c:pt idx="14">
                  <c:v>363</c:v>
                </c:pt>
              </c:numCache>
            </c:numRef>
          </c:val>
          <c:extLst>
            <c:ext xmlns:c16="http://schemas.microsoft.com/office/drawing/2014/chart" uri="{C3380CC4-5D6E-409C-BE32-E72D297353CC}">
              <c16:uniqueId val="{00000001-731C-4396-B2C0-6D28FCC7EE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5362</c:v>
                </c:pt>
                <c:pt idx="5">
                  <c:v>5332</c:v>
                </c:pt>
                <c:pt idx="8">
                  <c:v>5101</c:v>
                </c:pt>
                <c:pt idx="11">
                  <c:v>4804</c:v>
                </c:pt>
                <c:pt idx="14">
                  <c:v>4948</c:v>
                </c:pt>
              </c:numCache>
            </c:numRef>
          </c:val>
          <c:extLst>
            <c:ext xmlns:c16="http://schemas.microsoft.com/office/drawing/2014/chart" uri="{C3380CC4-5D6E-409C-BE32-E72D297353CC}">
              <c16:uniqueId val="{00000002-731C-4396-B2C0-6D28FCC7EE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1C-4396-B2C0-6D28FCC7EE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1C-4396-B2C0-6D28FCC7EE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1C-4396-B2C0-6D28FCC7EE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1905</c:v>
                </c:pt>
                <c:pt idx="3">
                  <c:v>1984</c:v>
                </c:pt>
                <c:pt idx="6">
                  <c:v>1710</c:v>
                </c:pt>
                <c:pt idx="9">
                  <c:v>1715</c:v>
                </c:pt>
                <c:pt idx="12">
                  <c:v>1663</c:v>
                </c:pt>
              </c:numCache>
            </c:numRef>
          </c:val>
          <c:extLst>
            <c:ext xmlns:c16="http://schemas.microsoft.com/office/drawing/2014/chart" uri="{C3380CC4-5D6E-409C-BE32-E72D297353CC}">
              <c16:uniqueId val="{00000006-731C-4396-B2C0-6D28FCC7EE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498</c:v>
                </c:pt>
                <c:pt idx="3">
                  <c:v>355</c:v>
                </c:pt>
                <c:pt idx="6">
                  <c:v>302</c:v>
                </c:pt>
                <c:pt idx="9">
                  <c:v>228</c:v>
                </c:pt>
                <c:pt idx="12">
                  <c:v>219</c:v>
                </c:pt>
              </c:numCache>
            </c:numRef>
          </c:val>
          <c:extLst>
            <c:ext xmlns:c16="http://schemas.microsoft.com/office/drawing/2014/chart" uri="{C3380CC4-5D6E-409C-BE32-E72D297353CC}">
              <c16:uniqueId val="{00000007-731C-4396-B2C0-6D28FCC7EE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7352</c:v>
                </c:pt>
                <c:pt idx="3">
                  <c:v>7235</c:v>
                </c:pt>
                <c:pt idx="6">
                  <c:v>7380</c:v>
                </c:pt>
                <c:pt idx="9">
                  <c:v>7370</c:v>
                </c:pt>
                <c:pt idx="12">
                  <c:v>6728</c:v>
                </c:pt>
              </c:numCache>
            </c:numRef>
          </c:val>
          <c:extLst>
            <c:ext xmlns:c16="http://schemas.microsoft.com/office/drawing/2014/chart" uri="{C3380CC4-5D6E-409C-BE32-E72D297353CC}">
              <c16:uniqueId val="{00000008-731C-4396-B2C0-6D28FCC7EE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1C-4396-B2C0-6D28FCC7EE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15882</c:v>
                </c:pt>
                <c:pt idx="3">
                  <c:v>15322</c:v>
                </c:pt>
                <c:pt idx="6">
                  <c:v>14936</c:v>
                </c:pt>
                <c:pt idx="9">
                  <c:v>15487</c:v>
                </c:pt>
                <c:pt idx="12">
                  <c:v>14615</c:v>
                </c:pt>
              </c:numCache>
            </c:numRef>
          </c:val>
          <c:extLst>
            <c:ext xmlns:c16="http://schemas.microsoft.com/office/drawing/2014/chart" uri="{C3380CC4-5D6E-409C-BE32-E72D297353CC}">
              <c16:uniqueId val="{0000000A-731C-4396-B2C0-6D28FCC7EE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1811</c:v>
                </c:pt>
                <c:pt idx="2">
                  <c:v>#N/A</c:v>
                </c:pt>
                <c:pt idx="3">
                  <c:v>#N/A</c:v>
                </c:pt>
                <c:pt idx="4">
                  <c:v>1840</c:v>
                </c:pt>
                <c:pt idx="5">
                  <c:v>#N/A</c:v>
                </c:pt>
                <c:pt idx="6">
                  <c:v>#N/A</c:v>
                </c:pt>
                <c:pt idx="7">
                  <c:v>2250</c:v>
                </c:pt>
                <c:pt idx="8">
                  <c:v>#N/A</c:v>
                </c:pt>
                <c:pt idx="9">
                  <c:v>#N/A</c:v>
                </c:pt>
                <c:pt idx="10">
                  <c:v>2670</c:v>
                </c:pt>
                <c:pt idx="11">
                  <c:v>#N/A</c:v>
                </c:pt>
                <c:pt idx="12">
                  <c:v>#N/A</c:v>
                </c:pt>
                <c:pt idx="13">
                  <c:v>1782</c:v>
                </c:pt>
                <c:pt idx="14">
                  <c:v>#N/A</c:v>
                </c:pt>
              </c:numCache>
            </c:numRef>
          </c:val>
          <c:smooth val="0"/>
          <c:extLst>
            <c:ext xmlns:c16="http://schemas.microsoft.com/office/drawing/2014/chart" uri="{C3380CC4-5D6E-409C-BE32-E72D297353CC}">
              <c16:uniqueId val="{0000000B-731C-4396-B2C0-6D28FCC7EE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3070</c:v>
                </c:pt>
                <c:pt idx="1">
                  <c:v>2883</c:v>
                </c:pt>
                <c:pt idx="2">
                  <c:v>2923</c:v>
                </c:pt>
              </c:numCache>
            </c:numRef>
          </c:val>
          <c:extLst>
            <c:ext xmlns:c16="http://schemas.microsoft.com/office/drawing/2014/chart" uri="{C3380CC4-5D6E-409C-BE32-E72D297353CC}">
              <c16:uniqueId val="{00000000-0CDB-4753-9905-EF12A42C7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303</c:v>
                </c:pt>
                <c:pt idx="1">
                  <c:v>204</c:v>
                </c:pt>
                <c:pt idx="2">
                  <c:v>104</c:v>
                </c:pt>
              </c:numCache>
            </c:numRef>
          </c:val>
          <c:extLst>
            <c:ext xmlns:c16="http://schemas.microsoft.com/office/drawing/2014/chart" uri="{C3380CC4-5D6E-409C-BE32-E72D297353CC}">
              <c16:uniqueId val="{00000001-0CDB-4753-9905-EF12A42C7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3354</c:v>
                </c:pt>
                <c:pt idx="1">
                  <c:v>3290</c:v>
                </c:pt>
                <c:pt idx="2">
                  <c:v>3456</c:v>
                </c:pt>
              </c:numCache>
            </c:numRef>
          </c:val>
          <c:extLst>
            <c:ext xmlns:c16="http://schemas.microsoft.com/office/drawing/2014/chart" uri="{C3380CC4-5D6E-409C-BE32-E72D297353CC}">
              <c16:uniqueId val="{00000002-0CDB-4753-9905-EF12A42C7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{CF692BC9-2197-4EBB-B921-4076A589384D}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912-4CF6-92FC-16CEC1C1ED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{918BF9F9-B39B-4556-B89E-5AD46AA1C23E}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12-4CF6-92FC-16CEC1C1ED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{9AA752A6-EC8E-43C3-B9B0-DA12D10A2AB4}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12-4CF6-92FC-16CEC1C1ED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{E54B6BC5-8354-4381-9FD9-029231102693}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12-4CF6-92FC-16CEC1C1ED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{42A48C39-709A-41EC-B3A3-9DA1416D4D78}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12-4CF6-92FC-16CEC1C1ED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{5C296F2A-2C28-4907-8019-6EC363423C2A}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912-4CF6-92FC-16CEC1C1ED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{85D6A2DE-EC72-4D98-BD89-38641E1D227C}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912-4CF6-92FC-16CEC1C1ED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{E61534D3-83F0-461A-B1C6-C66B4F0DBDEE}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912-4CF6-92FC-16CEC1C1ED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{EE4F253F-3E10-46DF-91BA-13B473562CC1}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912-4CF6-92FC-16CEC1C1ED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64.099999999999994</c:v>
                </c:pt>
                <c:pt idx="16">
                  <c:v>65.8</c:v>
                </c:pt>
                <c:pt idx="24">
                  <c:v>66.3</c:v>
                </c:pt>
                <c:pt idx="32">
                  <c:v>67.599999999999994</c:v>
                </c:pt>
              </c:numCache>
            </c:numRef>
          </c:xVal>
          <c:yVal>
            <c:numRef>
              <c:f>公会計指標分析・財政指標組合せ分析表!$BP$51:$DC$51</c:f>
              <c:numCache>
                <c:formatCode>#,##0.0;"▲ "#,##0.0</c:formatCode>
                <c:ptCount val="40"/>
                <c:pt idx="8">
                  <c:v>29.9</c:v>
                </c:pt>
                <c:pt idx="16">
                  <c:v>37.6</c:v>
                </c:pt>
                <c:pt idx="24">
                  <c:v>43</c:v>
                </c:pt>
                <c:pt idx="32">
                  <c:v>30.5</c:v>
                </c:pt>
              </c:numCache>
            </c:numRef>
          </c:yVal>
          <c:smooth val="0"/>
          <c:extLst>
            <c:ext xmlns:c16="http://schemas.microsoft.com/office/drawing/2014/chart" uri="{C3380CC4-5D6E-409C-BE32-E72D297353CC}">
              <c16:uniqueId val="{00000009-B912-4CF6-92FC-16CEC1C1ED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{32F0E052-D91C-4A7B-819F-EE5869EA617E}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912-4CF6-92FC-16CEC1C1ED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{E611544C-E56D-45D0-99F4-6C61F01F4151}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12-4CF6-92FC-16CEC1C1ED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{9B9028D2-5C21-41F6-88AC-1A71431D4854}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12-4CF6-92FC-16CEC1C1ED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{EA3E7A91-5BF3-4A49-9E8C-8310A1A3DAEE}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12-4CF6-92FC-16CEC1C1ED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{A4E9CE8D-99EA-46B8-A34C-EFDA814D1B93}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12-4CF6-92FC-16CEC1C1ED20}"/>
                </c:ext>
              </c:extLst>
            </c:dLbl>
            <c:dLbl>
              <c:idx val="8"/>
              <c:layout>
                <c:manualLayout>
                  <c:x val="-4.2035443331412216E-2"/>
                  <c:y val="-7.0766598782055587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{7DC19F5D-1307-4377-97A0-BB604F2B8EFE}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912-4CF6-92FC-16CEC1C1ED20}"/>
                </c:ext>
              </c:extLst>
            </c:dLbl>
            <c:dLbl>
              <c:idx val="16"/>
              <c:layout>
                <c:manualLayout>
                  <c:x val="-2.2254957607732408E-2"/>
                  <c:y val="-5.8711485429674859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{8714E74B-C253-4220-AAAC-D8451A07247D}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912-4CF6-92FC-16CEC1C1ED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{F406953E-75BE-4DBD-94B8-31DC62F358E6}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912-4CF6-92FC-16CEC1C1ED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{CFC766CC-769B-4473-BDDE-90FD03CEA3A1}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912-4CF6-92FC-16CEC1C1ED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B912-4CF6-92FC-16CEC1C1ED20}"/>
            </c:ext>
          </c:extLst>
        </c:ser>
        <c:dLbls>
          <c:showLegendKey val="0"/>
          <c:showVal val="1"/>
          <c:showCatName val="0"/>
          <c:showSerName val="0"/>
          <c:showPercent val="0"/>
          <c:showBubbleSize val="0"/>
        </c:dLbls>
        <c:axId val="46179840"/>
        <c:axId val="46181760"/>
      </c:scatterChart>
      <c:valAx>
        <c:axId val="46179840"/>
        <c:scaling>
          <c:orientation val="minMax"/>
          <c:max val="68.5"/>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6.23704112659231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{20F9321D-2C5C-4CEA-8AEA-E58598D2D91B}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27-440A-9A45-8429C237A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{6A7B857D-BC50-4944-9E79-E989E9D4D4DF}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27-440A-9A45-8429C237A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{F7EBFEFD-F910-43CA-989B-C4FE1D6882D5}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27-440A-9A45-8429C237A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{777741DF-F1A4-4334-A2A8-F71BA3EF88A2}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27-440A-9A45-8429C237A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{ABE2B098-4BE9-4C56-BE28-1F9FDA25C6FC}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27-440A-9A45-8429C237AF3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{A24CB367-94CA-4B5E-837B-8ED8F9BFCC71}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27-440A-9A45-8429C237AF3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{4356662E-A056-4B93-9290-E8AA57265C9F}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27-440A-9A45-8429C237AF3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{ABF43D16-5C12-4ACB-AEE1-48CC3AB56B00}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27-440A-9A45-8429C237AF3B}"/>
                </c:ext>
              </c:extLst>
            </c:dLbl>
            <c:dLbl>
              <c:idx val="32"/>
              <c:layout>
                <c:manualLayout>
                  <c:x val="0"/>
                  <c:y val="-6.23704112659231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{A7E437DB-156E-4A8F-8264-1FC21358F087}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27-440A-9A45-8429C237A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16.5</c:v>
                </c:pt>
                <c:pt idx="16">
                  <c:v>16.8</c:v>
                </c:pt>
                <c:pt idx="24">
                  <c:v>17.2</c:v>
                </c:pt>
                <c:pt idx="32">
                  <c:v>15.5</c:v>
                </c:pt>
              </c:numCache>
            </c:numRef>
          </c:xVal>
          <c:yVal>
            <c:numRef>
              <c:f>公会計指標分析・財政指標組合せ分析表!$BP$73:$DC$73</c:f>
              <c:numCache>
                <c:formatCode>#,##0.0;"▲ "#,##0.0</c:formatCode>
                <c:ptCount val="40"/>
                <c:pt idx="0">
                  <c:v>29.1</c:v>
                </c:pt>
                <c:pt idx="8">
                  <c:v>29.9</c:v>
                </c:pt>
                <c:pt idx="16">
                  <c:v>37.6</c:v>
                </c:pt>
                <c:pt idx="24">
                  <c:v>43</c:v>
                </c:pt>
                <c:pt idx="32">
                  <c:v>30.5</c:v>
                </c:pt>
              </c:numCache>
            </c:numRef>
          </c:yVal>
          <c:smooth val="0"/>
          <c:extLst>
            <c:ext xmlns:c16="http://schemas.microsoft.com/office/drawing/2014/chart" uri="{C3380CC4-5D6E-409C-BE32-E72D297353CC}">
              <c16:uniqueId val="{00000009-2527-440A-9A45-8429C237AF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{CB4D6906-5E77-4722-9419-7F0573A96EA7}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27-440A-9A45-8429C237AF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{3EEC5BDA-A7C0-4D6F-AABE-D9FD1A698733}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27-440A-9A45-8429C237A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{826FEE3B-7974-48C5-830D-822A165F9DFB}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27-440A-9A45-8429C237A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{AC85A2BC-0047-42DF-9868-2B79FCBA1765}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27-440A-9A45-8429C237A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{856F4AC1-8EBC-4F57-B027-53276A24B543}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27-440A-9A45-8429C237AF3B}"/>
                </c:ext>
              </c:extLst>
            </c:dLbl>
            <c:dLbl>
              <c:idx val="8"/>
              <c:layout>
                <c:manualLayout>
                  <c:x val="0"/>
                  <c:y val="-5.3311615054931578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{CDACA20E-66D8-48C8-9E0B-79ACF7F10C3A}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27-440A-9A45-8429C237AF3B}"/>
                </c:ext>
              </c:extLst>
            </c:dLbl>
            <c:dLbl>
              <c:idx val="16"/>
              <c:layout>
                <c:manualLayout>
                  <c:x val="0"/>
                  <c:y val="2.36984273655779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{F33C78C2-E5AD-4E13-B0BF-42C3E82C5303}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27-440A-9A45-8429C237AF3B}"/>
                </c:ext>
              </c:extLst>
            </c:dLbl>
            <c:dLbl>
              <c:idx val="24"/>
              <c:layout>
                <c:manualLayout>
                  <c:x val="0"/>
                  <c:y val="-8.380328335983124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{035BAD97-5CEE-46EE-966E-4699DC5F9501}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27-440A-9A45-8429C237AF3B}"/>
                </c:ext>
              </c:extLst>
            </c:dLbl>
            <c:dLbl>
              <c:idx val="32"/>
              <c:layout>
                <c:manualLayout>
                  <c:x val="0"/>
                  <c:y val="1.13418183487030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{B9DBF3D9-325B-479F-9B2C-B13767E99726}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27-440A-9A45-8429C237A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2527-440A-9A45-8429C237AF3B}"/>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元利償還金では、元利償還金が</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百万円減少、公営企業債では、公共下水道を主に合わせて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百万円が地方債の償還に充てたとみられる繰入金で減少、組合等が起こした地方債では、一部事務組合で</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百万円減少した。一方で、算入公債費等では、特定財源の額が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、災害復旧費等で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、事業費補正</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と密度補正は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標準財政規模は</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となった。今後は、組合等が起こす起債の増加には注視が必要であるが、公債費のピークを迎えた後の元利償還金の抑制と平準化を図りつつ同数値の改善に努める。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前年度と比較して、一般会計等に係る地方債残高は</a:t>
          </a:r>
          <a:r>
            <a:rPr kumimoji="1" lang="en-US" altLang="ja-JP" sz="1100">
              <a:solidFill>
                <a:schemeClr val="dk1"/>
              </a:solidFill>
              <a:effectLst/>
              <a:latin typeface="+mn-lt"/>
              <a:ea typeface="+mn-ea"/>
              <a:cs typeface="+mn-cs"/>
            </a:rPr>
            <a:t>872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642</a:t>
          </a:r>
          <a:r>
            <a:rPr kumimoji="1" lang="ja-JP" altLang="ja-JP" sz="1100">
              <a:solidFill>
                <a:schemeClr val="dk1"/>
              </a:solidFill>
              <a:effectLst/>
              <a:latin typeface="+mn-lt"/>
              <a:ea typeface="+mn-ea"/>
              <a:cs typeface="+mn-cs"/>
            </a:rPr>
            <a:t>百万円減、組合等負担見込額が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百万円減、退職手当負担見込は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した一方、充当可能基金は、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、住宅使用料等の特定財源が約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、需要額算入見込額が</a:t>
          </a:r>
          <a:r>
            <a:rPr kumimoji="1" lang="en-US" altLang="ja-JP" sz="1100">
              <a:solidFill>
                <a:schemeClr val="dk1"/>
              </a:solidFill>
              <a:effectLst/>
              <a:latin typeface="+mn-lt"/>
              <a:ea typeface="+mn-ea"/>
              <a:cs typeface="+mn-cs"/>
            </a:rPr>
            <a:t>842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実質的な将来負担額は</a:t>
          </a:r>
          <a:r>
            <a:rPr kumimoji="1" lang="ja-JP" altLang="en-US" sz="1100">
              <a:solidFill>
                <a:schemeClr val="dk1"/>
              </a:solidFill>
              <a:effectLst/>
              <a:latin typeface="+mn-lt"/>
              <a:ea typeface="+mn-ea"/>
              <a:cs typeface="+mn-cs"/>
            </a:rPr>
            <a:t>借入金残高が減少し、</a:t>
          </a:r>
          <a:r>
            <a:rPr kumimoji="1" lang="ja-JP" altLang="ja-JP" sz="1100">
              <a:solidFill>
                <a:schemeClr val="dk1"/>
              </a:solidFill>
              <a:effectLst/>
              <a:latin typeface="+mn-lt"/>
              <a:ea typeface="+mn-ea"/>
              <a:cs typeface="+mn-cs"/>
            </a:rPr>
            <a:t>算入見込額等も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したが、地方債残高のほうが影響が強く、将来負担は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今後も需要額算入見込額の減少が予測されることに加え、組合等負担額見込額の増加が予測されるため、将来負担の上昇を懸念している。財政調整基金</a:t>
          </a:r>
          <a:r>
            <a:rPr kumimoji="1" lang="ja-JP" altLang="en-US" sz="1100">
              <a:solidFill>
                <a:schemeClr val="dk1"/>
              </a:solidFill>
              <a:effectLst/>
              <a:latin typeface="+mn-lt"/>
              <a:ea typeface="+mn-ea"/>
              <a:cs typeface="+mn-cs"/>
            </a:rPr>
            <a:t>を確保し、健全化を推進するため</a:t>
          </a:r>
          <a:r>
            <a:rPr kumimoji="1" lang="ja-JP" altLang="ja-JP" sz="1100">
              <a:solidFill>
                <a:schemeClr val="dk1"/>
              </a:solidFill>
              <a:effectLst/>
              <a:latin typeface="+mn-lt"/>
              <a:ea typeface="+mn-ea"/>
              <a:cs typeface="+mn-cs"/>
            </a:rPr>
            <a:t>にも歳出削減改革に努めるとともに、新発債の抑制も図っていく。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兵庫県多可町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財政の調整として、財政調整基金が</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したことが要因である。</a:t>
          </a:r>
          <a:endParaRPr lang="ja-JP" altLang="ja-JP" sz="1400">
            <a:effectLst/>
          </a:endParaRPr>
        </a:p>
        <a:p>
          <a:r>
            <a:rPr kumimoji="1" lang="ja-JP" altLang="ja-JP" sz="1400">
              <a:solidFill>
                <a:schemeClr val="dk1"/>
              </a:solidFill>
              <a:effectLst/>
              <a:latin typeface="+mn-lt"/>
              <a:ea typeface="+mn-ea"/>
              <a:cs typeface="+mn-cs"/>
            </a:rPr>
            <a:t>　減債基金、その他特定目的基金は合わせて</a:t>
          </a:r>
          <a:r>
            <a:rPr kumimoji="1" lang="en-US" altLang="ja-JP" sz="1400">
              <a:solidFill>
                <a:schemeClr val="dk1"/>
              </a:solidFill>
              <a:effectLst/>
              <a:latin typeface="+mn-lt"/>
              <a:ea typeface="+mn-ea"/>
              <a:cs typeface="+mn-cs"/>
            </a:rPr>
            <a:t>66</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財政調整基金の取崩が</a:t>
          </a:r>
          <a:r>
            <a:rPr kumimoji="1" lang="ja-JP" altLang="en-US" sz="1400">
              <a:solidFill>
                <a:schemeClr val="dk1"/>
              </a:solidFill>
              <a:effectLst/>
              <a:latin typeface="+mn-lt"/>
              <a:ea typeface="+mn-ea"/>
              <a:cs typeface="+mn-cs"/>
            </a:rPr>
            <a:t>起こらないよう</a:t>
          </a:r>
          <a:r>
            <a:rPr kumimoji="1" lang="ja-JP" altLang="ja-JP" sz="1400">
              <a:solidFill>
                <a:schemeClr val="dk1"/>
              </a:solidFill>
              <a:effectLst/>
              <a:latin typeface="+mn-lt"/>
              <a:ea typeface="+mn-ea"/>
              <a:cs typeface="+mn-cs"/>
            </a:rPr>
            <a:t>、減債基金、その他特定目的基金と調整を図りつつ、歳出削減を中心に収支の健全化を図る。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地域活性化基金･･･</a:t>
          </a:r>
          <a:r>
            <a:rPr lang="ja-JP" altLang="ja-JP" sz="1400">
              <a:solidFill>
                <a:schemeClr val="dk1"/>
              </a:solidFill>
              <a:effectLst/>
              <a:latin typeface="+mn-lt"/>
              <a:ea typeface="+mn-ea"/>
              <a:cs typeface="+mn-cs"/>
            </a:rPr>
            <a:t>住民が主役のまちづくりの推進及び均衡ある地域振興を図るため</a:t>
          </a:r>
          <a:endParaRPr lang="ja-JP" altLang="ja-JP" sz="1400">
            <a:effectLst/>
          </a:endParaRPr>
        </a:p>
        <a:p>
          <a:r>
            <a:rPr kumimoji="1" lang="ja-JP" altLang="ja-JP" sz="1400">
              <a:solidFill>
                <a:schemeClr val="dk1"/>
              </a:solidFill>
              <a:effectLst/>
              <a:latin typeface="+mn-lt"/>
              <a:ea typeface="+mn-ea"/>
              <a:cs typeface="+mn-cs"/>
            </a:rPr>
            <a:t>　施設等整備基金･･･</a:t>
          </a:r>
          <a:r>
            <a:rPr lang="ja-JP" altLang="ja-JP" sz="1400">
              <a:solidFill>
                <a:schemeClr val="dk1"/>
              </a:solidFill>
              <a:effectLst/>
              <a:latin typeface="+mn-lt"/>
              <a:ea typeface="+mn-ea"/>
              <a:cs typeface="+mn-cs"/>
            </a:rPr>
            <a:t>公共施設等の整備資金に充てるため</a:t>
          </a:r>
          <a:endParaRPr lang="ja-JP" altLang="ja-JP" sz="1400">
            <a:effectLst/>
          </a:endParaRPr>
        </a:p>
        <a:p>
          <a:r>
            <a:rPr kumimoji="1" lang="ja-JP" altLang="ja-JP" sz="1400">
              <a:solidFill>
                <a:schemeClr val="dk1"/>
              </a:solidFill>
              <a:effectLst/>
              <a:latin typeface="+mn-lt"/>
              <a:ea typeface="+mn-ea"/>
              <a:cs typeface="+mn-cs"/>
            </a:rPr>
            <a:t>　余暇村公園管理基金･･･</a:t>
          </a:r>
          <a:r>
            <a:rPr lang="ja-JP" altLang="ja-JP" sz="1400">
              <a:solidFill>
                <a:schemeClr val="dk1"/>
              </a:solidFill>
              <a:effectLst/>
              <a:latin typeface="+mn-lt"/>
              <a:ea typeface="+mn-ea"/>
              <a:cs typeface="+mn-cs"/>
            </a:rPr>
            <a:t>余暇村公園の管理及び設備投資のための資金に充てるため</a:t>
          </a:r>
          <a:endParaRPr lang="ja-JP" altLang="ja-JP" sz="1400">
            <a:effectLst/>
          </a:endParaRPr>
        </a:p>
        <a:p>
          <a:r>
            <a:rPr kumimoji="1" lang="ja-JP" altLang="ja-JP" sz="1400">
              <a:solidFill>
                <a:schemeClr val="dk1"/>
              </a:solidFill>
              <a:effectLst/>
              <a:latin typeface="+mn-lt"/>
              <a:ea typeface="+mn-ea"/>
              <a:cs typeface="+mn-cs"/>
            </a:rPr>
            <a:t>　大河丘陵活用基金･･･</a:t>
          </a:r>
          <a:r>
            <a:rPr lang="ja-JP" altLang="ja-JP" sz="1400">
              <a:solidFill>
                <a:schemeClr val="dk1"/>
              </a:solidFill>
              <a:effectLst/>
              <a:latin typeface="+mn-lt"/>
              <a:ea typeface="+mn-ea"/>
              <a:cs typeface="+mn-cs"/>
            </a:rPr>
            <a:t>大河丘陵の活用事業及び施設整備事業に要する経費の財源に充てるため</a:t>
          </a:r>
          <a:endParaRPr lang="ja-JP" altLang="ja-JP" sz="1400">
            <a:effectLst/>
          </a:endParaRPr>
        </a:p>
        <a:p>
          <a:r>
            <a:rPr kumimoji="1" lang="ja-JP" altLang="ja-JP" sz="1400">
              <a:solidFill>
                <a:schemeClr val="dk1"/>
              </a:solidFill>
              <a:effectLst/>
              <a:latin typeface="+mn-lt"/>
              <a:ea typeface="+mn-ea"/>
              <a:cs typeface="+mn-cs"/>
            </a:rPr>
            <a:t>　社会福祉基金･･･</a:t>
          </a:r>
          <a:r>
            <a:rPr lang="ja-JP" altLang="ja-JP" sz="1400">
              <a:solidFill>
                <a:schemeClr val="dk1"/>
              </a:solidFill>
              <a:effectLst/>
              <a:latin typeface="+mn-lt"/>
              <a:ea typeface="+mn-ea"/>
              <a:cs typeface="+mn-cs"/>
            </a:rPr>
            <a:t>社会福祉の向上、健康福祉の増進並びに総合的な地域福祉の進行及び充実を図る資金に充てるため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余暇村公園管理基金</a:t>
          </a:r>
          <a:r>
            <a:rPr kumimoji="1" lang="ja-JP" altLang="en-US" sz="1400" b="0" i="0" u="none" strike="noStrike" kern="0" cap="none" spc="0" normalizeH="0" baseline="0" noProof="0">
              <a:ln>
                <a:noFill/>
              </a:ln>
              <a:solidFill>
                <a:prstClr val="black"/>
              </a:solidFill>
              <a:effectLst/>
              <a:uLnTx/>
              <a:uFillTx/>
              <a:latin typeface="+mn-lt"/>
              <a:ea typeface="+mn-ea"/>
              <a:cs typeface="+mn-cs"/>
            </a:rPr>
            <a:t>は、</a:t>
          </a:r>
          <a:r>
            <a:rPr kumimoji="1" lang="ja-JP" altLang="en-US" sz="1400">
              <a:solidFill>
                <a:schemeClr val="dk1"/>
              </a:solidFill>
              <a:effectLst/>
              <a:latin typeface="+mn-lt"/>
              <a:ea typeface="+mn-ea"/>
              <a:cs typeface="+mn-cs"/>
            </a:rPr>
            <a:t>余暇村公園の維持管理に係る費用を充当しているため減少している。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余暇村公園管理基金については、施設運営の資金の一部が基金の取崩から出されているため、一定額減額していく。</a:t>
          </a:r>
          <a:endParaRPr lang="ja-JP" altLang="ja-JP" sz="1400">
            <a:effectLst/>
          </a:endParaRPr>
        </a:p>
        <a:p>
          <a:r>
            <a:rPr kumimoji="1" lang="ja-JP" altLang="ja-JP" sz="1400">
              <a:solidFill>
                <a:schemeClr val="dk1"/>
              </a:solidFill>
              <a:effectLst/>
              <a:latin typeface="+mn-lt"/>
              <a:ea typeface="+mn-ea"/>
              <a:cs typeface="+mn-cs"/>
            </a:rPr>
            <a:t>　その他の基金は、特に大きな変動はない予定。</a:t>
          </a:r>
          <a:endParaRPr lang="ja-JP" altLang="ja-JP" sz="1400">
            <a:effectLst/>
          </a:endParaRPr>
        </a:p>
        <a:p>
          <a:r>
            <a:rPr kumimoji="1" lang="ja-JP" altLang="ja-JP" sz="1400">
              <a:solidFill>
                <a:schemeClr val="dk1"/>
              </a:solidFill>
              <a:effectLst/>
              <a:latin typeface="+mn-lt"/>
              <a:ea typeface="+mn-ea"/>
              <a:cs typeface="+mn-cs"/>
            </a:rPr>
            <a:t>　今後は、目的に即した事業、工事に関しては積極的に使用していく。</a:t>
          </a:r>
          <a:endParaRPr lang="ja-JP" altLang="ja-JP" sz="1400">
            <a:effectLst/>
          </a:endParaRPr>
        </a:p>
        <a:p>
          <a:r>
            <a:rPr kumimoji="1" lang="ja-JP" altLang="ja-JP" sz="1400">
              <a:solidFill>
                <a:schemeClr val="dk1"/>
              </a:solidFill>
              <a:effectLst/>
              <a:latin typeface="+mn-lt"/>
              <a:ea typeface="+mn-ea"/>
              <a:cs typeface="+mn-cs"/>
            </a:rPr>
            <a:t>　特に、地域活性化基金や大河丘陵活用基金など、各事業が目的に即しているか不明なものは、使用可能な事業の割当が必要となる。</a:t>
          </a:r>
          <a:endParaRPr lang="ja-JP" altLang="ja-JP" sz="1400">
            <a:effectLst/>
          </a:endParaRPr>
        </a:p>
        <a:p>
          <a:r>
            <a:rPr kumimoji="1" lang="ja-JP" altLang="ja-JP" sz="1400">
              <a:solidFill>
                <a:schemeClr val="dk1"/>
              </a:solidFill>
              <a:effectLst/>
              <a:latin typeface="+mn-lt"/>
              <a:ea typeface="+mn-ea"/>
              <a:cs typeface="+mn-cs"/>
            </a:rPr>
            <a:t>　財政調整基金の残高と比較、調整をとりながら、継続的で健全な町財政を目指す。</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単年度収支における調整として、</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となる。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歳出削減を中心に単年度収支を黒字化し、財政調整基金の取崩なし</a:t>
          </a:r>
          <a:r>
            <a:rPr kumimoji="1" lang="ja-JP" altLang="en-US" sz="1400">
              <a:solidFill>
                <a:schemeClr val="dk1"/>
              </a:solidFill>
              <a:effectLst/>
              <a:latin typeface="+mn-lt"/>
              <a:ea typeface="+mn-ea"/>
              <a:cs typeface="+mn-cs"/>
            </a:rPr>
            <a:t>となった</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今後も健全な経営を目指す。</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大型の投資事業が控える</a:t>
          </a:r>
          <a:r>
            <a:rPr kumimoji="1" lang="ja-JP" altLang="ja-JP" sz="1400">
              <a:solidFill>
                <a:schemeClr val="dk1"/>
              </a:solidFill>
              <a:effectLst/>
              <a:latin typeface="+mn-lt"/>
              <a:ea typeface="+mn-ea"/>
              <a:cs typeface="+mn-cs"/>
            </a:rPr>
            <a:t>中、一時的に取崩が必要となる年が</a:t>
          </a:r>
          <a:r>
            <a:rPr kumimoji="1" lang="ja-JP" altLang="en-US" sz="1400">
              <a:solidFill>
                <a:schemeClr val="dk1"/>
              </a:solidFill>
              <a:effectLst/>
              <a:latin typeface="+mn-lt"/>
              <a:ea typeface="+mn-ea"/>
              <a:cs typeface="+mn-cs"/>
            </a:rPr>
            <a:t>懸念</a:t>
          </a:r>
          <a:r>
            <a:rPr kumimoji="1" lang="ja-JP" altLang="ja-JP" sz="1400">
              <a:solidFill>
                <a:schemeClr val="dk1"/>
              </a:solidFill>
              <a:effectLst/>
              <a:latin typeface="+mn-lt"/>
              <a:ea typeface="+mn-ea"/>
              <a:cs typeface="+mn-cs"/>
            </a:rPr>
            <a:t>される。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元金償還の平準化</a:t>
          </a:r>
          <a:r>
            <a:rPr kumimoji="1" lang="ja-JP" altLang="ja-JP" sz="1400">
              <a:solidFill>
                <a:schemeClr val="dk1"/>
              </a:solidFill>
              <a:effectLst/>
              <a:latin typeface="+mn-lt"/>
              <a:ea typeface="+mn-ea"/>
              <a:cs typeface="+mn-cs"/>
            </a:rPr>
            <a:t>に伴い、</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百万円を減額している。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は、取崩をする予定</a:t>
          </a:r>
          <a:r>
            <a:rPr kumimoji="1" lang="ja-JP" altLang="en-US" sz="1400">
              <a:solidFill>
                <a:schemeClr val="dk1"/>
              </a:solidFill>
              <a:effectLst/>
              <a:latin typeface="+mn-lt"/>
              <a:ea typeface="+mn-ea"/>
              <a:cs typeface="+mn-cs"/>
            </a:rPr>
            <a:t>はない</a:t>
          </a:r>
          <a:r>
            <a:rPr kumimoji="1" lang="ja-JP" altLang="ja-JP" sz="14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起債の新規発行抑制</a:t>
          </a:r>
          <a:r>
            <a:rPr kumimoji="1" lang="ja-JP" altLang="ja-JP" sz="1400">
              <a:solidFill>
                <a:schemeClr val="dk1"/>
              </a:solidFill>
              <a:effectLst/>
              <a:latin typeface="+mn-lt"/>
              <a:ea typeface="+mn-ea"/>
              <a:cs typeface="+mn-cs"/>
            </a:rPr>
            <a:t>により実質公債費比率の数値の上昇を抑えつつ</a:t>
          </a:r>
          <a:r>
            <a:rPr lang="ja-JP"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単年度収支へ影響の軽減を図る。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8EA746-5A90-425C-A5D1-39592D82B3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02A626-4AA2-43DE-A71F-DADF61AAD4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3FDF9A-4547-40A0-9C02-C53CCA22EF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AA07841-B1DD-4664-A20A-AFDE343FBEB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F37B0E9-DE6B-490B-A39A-61ACAAD70B5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89A2FA2-296C-4122-A7C0-BF1F4B71F3E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8AF48FF-413B-4BDF-83C2-5440D3411D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5D1E474-4A23-4819-88B5-000C56232D1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73FBD1D-04F0-423D-8570-9E57C137A79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8553701-E826-4158-A7B5-3DC6EE4CDF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0CABFA5-CA97-433F-8B9E-14AC789639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DA41E9D-F9C1-4F52-816D-B33013FDEB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BCDB10-3B4A-4B75-9AA4-89FFE352CED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FAB09CE-F0FF-4EC4-8B9C-44398E41EC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1D8984E-008C-4860-91D0-F795104C22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E09B5F-B16A-4895-A7AD-1395BECF8F7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7FBCFE9-E23C-4986-9C7D-187357E488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3276CED-0946-4DAA-B614-B9721B1A2C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8E634B5-6B9D-4FAC-9188-519E422DD9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055CD3D-57F2-4DA0-99A5-B0217A8AF2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A285E22-F24E-41EE-AF0C-0682328A94A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BF1C7C1-5EBD-4DBA-8FE0-69FB515B5F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E04468E-D9B5-4929-AA01-1085549E9D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C421DE5-B96F-4F4D-B11D-222628A543D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6523A74-6EC2-4528-AA84-AE3C132F758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9D11F0E-74DF-42EB-8C38-6A5C5C42D9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4F56C3-0DC4-4593-9E5F-BFEDE7D90F4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45145CE-C8B4-4799-9953-3C1827119D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AEA4D7F-7D29-43C3-9369-EBF9C53DB5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877FE40-BA1C-448F-8EF2-F721823A7B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6F3D1A2-05E5-4888-96CE-C07D58C82B9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7489211-AC60-455A-A6F5-6A07D5E87B1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C1DA6BB-F1BD-4B3D-8E72-A73861DF8C6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8E915B5-CC2E-4258-BAC9-B5F2F0875BC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252EA52-A17F-42A3-BFD8-C10346688E9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BECDCAA-FA6F-4DF7-825C-95F5C902E7A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0A07FFF-C46C-4A5E-BCEF-835C560601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A17CBF4-684A-4276-B843-3390BD52212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90F83FF-B52C-44A2-B956-F386A65F8CD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223F813-8F55-4635-B7E8-3FD4F1BA92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E026E2F-6DE0-4796-86D7-F75B06239C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3E7BC0F-9130-4AEF-8AA2-6538F3955A6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85E20AD-06D0-4291-8277-1487781B86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BB0F17A-6151-4181-A12B-97C46213A1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11788E7-2986-4A7F-B0FE-95A75247250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9267A1A-5C67-4239-A906-06BF02057D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8611EFC-57DB-4034-81AE-20B9339F42B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％を超えており、施設更新の時期が近いと思われる。</a:t>
          </a:r>
          <a:endParaRPr lang="ja-JP" altLang="ja-JP">
            <a:effectLst/>
          </a:endParaRPr>
        </a:p>
        <a:p>
          <a:r>
            <a:rPr kumimoji="1" lang="ja-JP" altLang="ja-JP" sz="1100">
              <a:solidFill>
                <a:schemeClr val="dk1"/>
              </a:solidFill>
              <a:effectLst/>
              <a:latin typeface="+mn-lt"/>
              <a:ea typeface="+mn-ea"/>
              <a:cs typeface="+mn-cs"/>
            </a:rPr>
            <a:t>　また、数値が上昇していることから、新設更新率が低く、耐用年数を超えて使用している施設や工作物がある可能性が高いことが窺える。</a:t>
          </a:r>
          <a:endParaRPr lang="ja-JP" altLang="ja-JP">
            <a:effectLst/>
          </a:endParaRPr>
        </a:p>
        <a:p>
          <a:r>
            <a:rPr kumimoji="1" lang="ja-JP" altLang="ja-JP" sz="1100">
              <a:solidFill>
                <a:schemeClr val="dk1"/>
              </a:solidFill>
              <a:effectLst/>
              <a:latin typeface="+mn-lt"/>
              <a:ea typeface="+mn-ea"/>
              <a:cs typeface="+mn-cs"/>
            </a:rPr>
            <a:t>　今後、計画的な施設等の更新に努め</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、新規施設等の建設の抑制など償却率の減少を図る必要がある。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54BB8F-385E-4B86-AFD0-BD9BBE0970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BD1DDE8-1E5C-40BC-AE45-96AA2B87F8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7106A05-4720-4D2F-870B-C2FF4BE3981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B56D5A6-9E55-4880-A847-71BD58BFA13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1BC01A6-0C83-499D-AEE2-E4E1B8FA3E9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A3AA09A-5068-4F4C-A6EA-6505137671E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13F1402-2D8D-4035-8E3F-A0F43F41E0F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2391A5D-4D2E-47BA-8C89-C32714FABBB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E028B5D-5A6E-4962-AC05-0DAD045BCC4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9C9BF45-AC7F-4393-A42B-A7320A46430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6FE2B4D-9BD5-4109-955B-2431B1530E3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E74A528-02E4-4D04-B829-EB176A7B37F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89A9A348-6475-42B7-B690-564B79A8FED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51A5410-07C8-4AC2-97DA-0F164217F6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86FE79B-4B36-4870-BD00-E95CB3BC2CCD}"/>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7A8D6FF5-39DB-4242-BF37-C0791A328E63}"/>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6882167D-89DC-4CB6-8431-DA4563CBDF14}"/>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E419694E-40B4-4EED-9105-766299DE9E72}"/>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8431D0E5-3259-405F-AC3A-E23C6F75C47B}"/>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a:extLst>
            <a:ext uri="{FF2B5EF4-FFF2-40B4-BE49-F238E27FC236}">
              <a16:creationId xmlns:a16="http://schemas.microsoft.com/office/drawing/2014/main" id="{0C2CF585-D5A1-48B5-8747-A610C0B4E18B}"/>
            </a:ext>
          </a:extLst>
        </xdr:cNvPr>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8422A1B7-8111-4B41-9443-FC88D7C8B321}"/>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542AE684-1643-49D9-BA00-2201028FC262}"/>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FDC7835B-1D8D-4AB2-823F-25EE3D09E702}"/>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229E4CEF-0A8D-4F67-BA12-9261AB9304A7}"/>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186BA8C8-4C76-473D-BAA9-AB0A724ED8E3}"/>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B0CB871-B8D3-4E4F-8C7A-D6209718347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ED29717-45E6-4D2D-A88D-DC9D6E049AD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BD569D-9D85-492F-82AB-A4C7E6758C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CA0B717-1DDF-4983-96FA-9AAAFE1C06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778721A-BE10-4C0F-818A-17CD1DDF426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103759</xdr:rowOff>
    </xdr:from>
    <xdr:to>
      <xdr:col>23</xdr:col>
      <xdr:colOff>136525</xdr:colOff>
      <xdr:row>33</xdr:row>
      <xdr:rowOff>33909</xdr:rowOff>
    </xdr:to>
    <xdr:sp macro="" textlink="">
      <xdr:nvSpPr>
        <xdr:cNvPr id="79" name="楕円 78">
          <a:extLst>
            <a:ext uri="{FF2B5EF4-FFF2-40B4-BE49-F238E27FC236}">
              <a16:creationId xmlns:a16="http://schemas.microsoft.com/office/drawing/2014/main" id="{2EC51A11-8A59-4480-8274-1648DDFC74E0}"/>
            </a:ext>
          </a:extLst>
        </xdr:cNvPr>
        <xdr:cNvSpPr/>
      </xdr:nvSpPr>
      <xdr:spPr>
        <a:xfrm>
          <a:off x="4711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82186</xdr:rowOff>
    </xdr:from>
    <xdr:ext cx="405111" cy="259045"/>
    <xdr:sp macro="" textlink="">
      <xdr:nvSpPr>
        <xdr:cNvPr id="80" name="有形固定資産減価償却率該当値テキスト">
          <a:extLst>
            <a:ext uri="{FF2B5EF4-FFF2-40B4-BE49-F238E27FC236}">
              <a16:creationId xmlns:a16="http://schemas.microsoft.com/office/drawing/2014/main" id="{0D57C2CE-27B9-4988-BB9B-C817F209902B}"/>
            </a:ext>
          </a:extLst>
        </xdr:cNvPr>
        <xdr:cNvSpPr txBox="1"/>
      </xdr:nvSpPr>
      <xdr:spPr>
        <a:xfrm>
          <a:off x="4813300" y="634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75692</xdr:rowOff>
    </xdr:from>
    <xdr:to>
      <xdr:col>19</xdr:col>
      <xdr:colOff>187325</xdr:colOff>
      <xdr:row>33</xdr:row>
      <xdr:rowOff>5842</xdr:rowOff>
    </xdr:to>
    <xdr:sp macro="" textlink="">
      <xdr:nvSpPr>
        <xdr:cNvPr id="81" name="楕円 80">
          <a:extLst>
            <a:ext uri="{FF2B5EF4-FFF2-40B4-BE49-F238E27FC236}">
              <a16:creationId xmlns:a16="http://schemas.microsoft.com/office/drawing/2014/main" id="{7B336F3A-ACEA-4E76-8A51-656AE7F724C1}"/>
            </a:ext>
          </a:extLst>
        </xdr:cNvPr>
        <xdr:cNvSpPr/>
      </xdr:nvSpPr>
      <xdr:spPr>
        <a:xfrm>
          <a:off x="4000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126492</xdr:rowOff>
    </xdr:from>
    <xdr:to>
      <xdr:col>23</xdr:col>
      <xdr:colOff>85725</xdr:colOff>
      <xdr:row>32</xdr:row>
      <xdr:rowOff>154559</xdr:rowOff>
    </xdr:to>
    <xdr:cxnSp macro="">
      <xdr:nvCxnSpPr>
        <xdr:cNvPr id="82" name="直線コネクタ 81">
          <a:extLst>
            <a:ext uri="{FF2B5EF4-FFF2-40B4-BE49-F238E27FC236}">
              <a16:creationId xmlns:a16="http://schemas.microsoft.com/office/drawing/2014/main" id="{FB1AD2CB-CDA3-4371-A35C-62DBAD642BA0}"/>
            </a:ext>
          </a:extLst>
        </xdr:cNvPr>
        <xdr:cNvCxnSpPr/>
      </xdr:nvCxnSpPr>
      <xdr:spPr>
        <a:xfrm>
          <a:off x="4051300" y="6384417"/>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64897</xdr:rowOff>
    </xdr:from>
    <xdr:to>
      <xdr:col>15</xdr:col>
      <xdr:colOff>187325</xdr:colOff>
      <xdr:row>32</xdr:row>
      <xdr:rowOff>166497</xdr:rowOff>
    </xdr:to>
    <xdr:sp macro="" textlink="">
      <xdr:nvSpPr>
        <xdr:cNvPr id="83" name="楕円 82">
          <a:extLst>
            <a:ext uri="{FF2B5EF4-FFF2-40B4-BE49-F238E27FC236}">
              <a16:creationId xmlns:a16="http://schemas.microsoft.com/office/drawing/2014/main" id="{0794FD2C-B5ED-4911-85F2-721E187BB2AB}"/>
            </a:ext>
          </a:extLst>
        </xdr:cNvPr>
        <xdr:cNvSpPr/>
      </xdr:nvSpPr>
      <xdr:spPr>
        <a:xfrm>
          <a:off x="323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115697</xdr:rowOff>
    </xdr:from>
    <xdr:to>
      <xdr:col>19</xdr:col>
      <xdr:colOff>136525</xdr:colOff>
      <xdr:row>32</xdr:row>
      <xdr:rowOff>126492</xdr:rowOff>
    </xdr:to>
    <xdr:cxnSp macro="">
      <xdr:nvCxnSpPr>
        <xdr:cNvPr id="84" name="直線コネクタ 83">
          <a:extLst>
            <a:ext uri="{FF2B5EF4-FFF2-40B4-BE49-F238E27FC236}">
              <a16:creationId xmlns:a16="http://schemas.microsoft.com/office/drawing/2014/main" id="{0F2D343E-D0FA-42BD-8199-76A801854864}"/>
            </a:ext>
          </a:extLst>
        </xdr:cNvPr>
        <xdr:cNvCxnSpPr/>
      </xdr:nvCxnSpPr>
      <xdr:spPr>
        <a:xfrm>
          <a:off x="3289300" y="637362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28194</xdr:rowOff>
    </xdr:from>
    <xdr:to>
      <xdr:col>11</xdr:col>
      <xdr:colOff>187325</xdr:colOff>
      <xdr:row>32</xdr:row>
      <xdr:rowOff>129794</xdr:rowOff>
    </xdr:to>
    <xdr:sp macro="" textlink="">
      <xdr:nvSpPr>
        <xdr:cNvPr id="85" name="楕円 84">
          <a:extLst>
            <a:ext uri="{FF2B5EF4-FFF2-40B4-BE49-F238E27FC236}">
              <a16:creationId xmlns:a16="http://schemas.microsoft.com/office/drawing/2014/main" id="{A26BDAA7-D9D0-4346-A059-80262E66DC48}"/>
            </a:ext>
          </a:extLst>
        </xdr:cNvPr>
        <xdr:cNvSpPr/>
      </xdr:nvSpPr>
      <xdr:spPr>
        <a:xfrm>
          <a:off x="24765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78994</xdr:rowOff>
    </xdr:from>
    <xdr:to>
      <xdr:col>15</xdr:col>
      <xdr:colOff>136525</xdr:colOff>
      <xdr:row>32</xdr:row>
      <xdr:rowOff>115697</xdr:rowOff>
    </xdr:to>
    <xdr:cxnSp macro="">
      <xdr:nvCxnSpPr>
        <xdr:cNvPr id="86" name="直線コネクタ 85">
          <a:extLst>
            <a:ext uri="{FF2B5EF4-FFF2-40B4-BE49-F238E27FC236}">
              <a16:creationId xmlns:a16="http://schemas.microsoft.com/office/drawing/2014/main" id="{35B562F6-9082-439F-B4BF-6E7196C56B0F}"/>
            </a:ext>
          </a:extLst>
        </xdr:cNvPr>
        <xdr:cNvCxnSpPr/>
      </xdr:nvCxnSpPr>
      <xdr:spPr>
        <a:xfrm>
          <a:off x="2527300" y="633691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7" name="n_1aveValue有形固定資産減価償却率">
          <a:extLst>
            <a:ext uri="{FF2B5EF4-FFF2-40B4-BE49-F238E27FC236}">
              <a16:creationId xmlns:a16="http://schemas.microsoft.com/office/drawing/2014/main" id="{04820FFB-2D55-432F-9CEF-95AB8AB505F0}"/>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a:extLst>
            <a:ext uri="{FF2B5EF4-FFF2-40B4-BE49-F238E27FC236}">
              <a16:creationId xmlns:a16="http://schemas.microsoft.com/office/drawing/2014/main" id="{C7B2DAB1-BE11-4068-ABA0-F575D2F4E704}"/>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a:extLst>
            <a:ext uri="{FF2B5EF4-FFF2-40B4-BE49-F238E27FC236}">
              <a16:creationId xmlns:a16="http://schemas.microsoft.com/office/drawing/2014/main" id="{3F721917-B329-46C6-A20F-FF75A018F869}"/>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a:extLst>
            <a:ext uri="{FF2B5EF4-FFF2-40B4-BE49-F238E27FC236}">
              <a16:creationId xmlns:a16="http://schemas.microsoft.com/office/drawing/2014/main" id="{45DE6EBF-1BAD-4AE5-B554-119EED0D446B}"/>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168419</xdr:rowOff>
    </xdr:from>
    <xdr:ext cx="405111" cy="259045"/>
    <xdr:sp macro="" textlink="">
      <xdr:nvSpPr>
        <xdr:cNvPr id="91" name="n_1mainValue有形固定資産減価償却率">
          <a:extLst>
            <a:ext uri="{FF2B5EF4-FFF2-40B4-BE49-F238E27FC236}">
              <a16:creationId xmlns:a16="http://schemas.microsoft.com/office/drawing/2014/main" id="{691EF057-63F5-4C06-8DDD-F96A81455084}"/>
            </a:ext>
          </a:extLst>
        </xdr:cNvPr>
        <xdr:cNvSpPr txBox="1"/>
      </xdr:nvSpPr>
      <xdr:spPr>
        <a:xfrm>
          <a:off x="3836044" y="642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157624</xdr:rowOff>
    </xdr:from>
    <xdr:ext cx="405111" cy="259045"/>
    <xdr:sp macro="" textlink="">
      <xdr:nvSpPr>
        <xdr:cNvPr id="92" name="n_2mainValue有形固定資産減価償却率">
          <a:extLst>
            <a:ext uri="{FF2B5EF4-FFF2-40B4-BE49-F238E27FC236}">
              <a16:creationId xmlns:a16="http://schemas.microsoft.com/office/drawing/2014/main" id="{7F86D885-E699-4F35-8D55-0761F1C6EFF2}"/>
            </a:ext>
          </a:extLst>
        </xdr:cNvPr>
        <xdr:cNvSpPr txBox="1"/>
      </xdr:nvSpPr>
      <xdr:spPr>
        <a:xfrm>
          <a:off x="3086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120921</xdr:rowOff>
    </xdr:from>
    <xdr:ext cx="405111" cy="259045"/>
    <xdr:sp macro="" textlink="">
      <xdr:nvSpPr>
        <xdr:cNvPr id="93" name="n_3mainValue有形固定資産減価償却率">
          <a:extLst>
            <a:ext uri="{FF2B5EF4-FFF2-40B4-BE49-F238E27FC236}">
              <a16:creationId xmlns:a16="http://schemas.microsoft.com/office/drawing/2014/main" id="{2BE175CA-2C7C-4883-8087-4878CC7AFEDB}"/>
            </a:ext>
          </a:extLst>
        </xdr:cNvPr>
        <xdr:cNvSpPr txBox="1"/>
      </xdr:nvSpPr>
      <xdr:spPr>
        <a:xfrm>
          <a:off x="2324744" y="6378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E6C97592-10D7-4A95-B2B0-DBAE26C5172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1FE722F-277D-4D6B-976C-6B28A8DF8F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2CDEA325-34B3-4893-A61D-DF03603B223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3A83D23F-00FC-4727-809F-BFBA9647315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45B2131D-3AC7-40C9-B207-D587F5A892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781C12CC-4A07-4401-9437-05C78CE3D29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1F388AA8-A432-4CDD-A4F5-DBBE2CD2815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44761148-F2C3-48FD-843F-8A73F0818F7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800CA67B-EBD0-4AA3-822B-979E42BA022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C9FB54B-D839-4A26-8741-5FCE8CBED0D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8364BE3C-D7F1-4220-8ABE-F7511274B70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2A3843D4-24FE-41A4-BF03-01988A4659B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72A1DC0-623C-425F-A25F-FA02BA1EF7B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債務償還比率は、類似団体より高く、借入金残高が多いことが分かる。借入金残高は今後減少を見込んではいるが、投資的事業の抑制することで、借入金の抑制につなげ、数値の改善を図りたい。</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令和３年度以降対象となる過疎対策事業債については、過剰な投資をすることで借入残高が上昇することが懸念材料となる。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投資額と借入残高のバランスを図りながら、計画性をもって健全化に努める。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2367E1D9-6FF5-45CA-8C98-3AD8ABCDF1E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4400388C-C6BF-4B0F-BCF5-2FE002B158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5CBED4CB-7D43-4E3C-BD71-9641A989D1A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9D156B6C-544D-4D55-A7A3-683D9DE4FEE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5295016E-C2AC-4136-8605-1B2682F8E31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844CA715-25A7-403B-9C9E-EF50DBD0832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17E52360-222F-483C-8263-AC4053649B4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ABE8A8FB-D1C7-45DE-8435-6AE4F283EED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FA7C15D8-8CA4-4723-8BE6-7A9428FC582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5BE21A4-F761-4121-9D49-4F2A1075331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1FF08D31-5975-414E-A5D8-1604696DDFC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F541BB30-5142-4A85-96E8-232F45E6DC2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9A8551CF-2960-4E11-9375-6594DC09954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C8D3F7D-C2A9-4453-A4D9-EB822CD62E5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A722875D-727A-4CF0-B6B5-EA2E7F513B5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E72B27A-A87A-457D-9D8E-34A69188E0A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7373207D-7167-4D51-80CA-A713B141CC9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a:extLst>
            <a:ext uri="{FF2B5EF4-FFF2-40B4-BE49-F238E27FC236}">
              <a16:creationId xmlns:a16="http://schemas.microsoft.com/office/drawing/2014/main" id="{59F74251-FAFB-483B-88DE-4E0D5BE7F953}"/>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a:extLst>
            <a:ext uri="{FF2B5EF4-FFF2-40B4-BE49-F238E27FC236}">
              <a16:creationId xmlns:a16="http://schemas.microsoft.com/office/drawing/2014/main" id="{8EFFB3D0-D33E-4482-A60A-F4065446B0F2}"/>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a:extLst>
            <a:ext uri="{FF2B5EF4-FFF2-40B4-BE49-F238E27FC236}">
              <a16:creationId xmlns:a16="http://schemas.microsoft.com/office/drawing/2014/main" id="{EA5477A1-735C-4853-AE98-88F87E8EFDC3}"/>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5FD0FCAF-4B4C-4D6C-B31C-898F90FF3B6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851AD9F8-FF8F-4DD2-B21A-6613CC20A45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a:extLst>
            <a:ext uri="{FF2B5EF4-FFF2-40B4-BE49-F238E27FC236}">
              <a16:creationId xmlns:a16="http://schemas.microsoft.com/office/drawing/2014/main" id="{3CEFCD3B-056E-43E9-850D-DBFBCA765E9B}"/>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a:extLst>
            <a:ext uri="{FF2B5EF4-FFF2-40B4-BE49-F238E27FC236}">
              <a16:creationId xmlns:a16="http://schemas.microsoft.com/office/drawing/2014/main" id="{AED84BA3-287F-494F-92F5-A9A6624DD226}"/>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a:extLst>
            <a:ext uri="{FF2B5EF4-FFF2-40B4-BE49-F238E27FC236}">
              <a16:creationId xmlns:a16="http://schemas.microsoft.com/office/drawing/2014/main" id="{9E8FCC74-C76E-4D2D-A8B3-C0BEC8D727B6}"/>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a:extLst>
            <a:ext uri="{FF2B5EF4-FFF2-40B4-BE49-F238E27FC236}">
              <a16:creationId xmlns:a16="http://schemas.microsoft.com/office/drawing/2014/main" id="{13249BE9-4AE3-4B0E-86E5-8FD9CEFF9BC7}"/>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a:extLst>
            <a:ext uri="{FF2B5EF4-FFF2-40B4-BE49-F238E27FC236}">
              <a16:creationId xmlns:a16="http://schemas.microsoft.com/office/drawing/2014/main" id="{735F0511-D54A-44C4-87A6-87D0CC584E79}"/>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a:extLst>
            <a:ext uri="{FF2B5EF4-FFF2-40B4-BE49-F238E27FC236}">
              <a16:creationId xmlns:a16="http://schemas.microsoft.com/office/drawing/2014/main" id="{AF4C8518-459C-4B24-A0E8-6BDB8BE03C5F}"/>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1F7F470-682A-4956-A0B0-3832A7B4A9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9100786-47F0-4E17-8DBF-D2DF7C1A457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7C62A86-E3A8-4EA7-9316-287CC76747D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A2CE95F-4B5F-4EBE-AE3B-BF06998655A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7DED657-E497-4575-98C2-3F182EC7D3D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88764</xdr:rowOff>
    </xdr:from>
    <xdr:to>
      <xdr:col>76</xdr:col>
      <xdr:colOff>73025</xdr:colOff>
      <xdr:row>32</xdr:row>
      <xdr:rowOff>18914</xdr:rowOff>
    </xdr:to>
    <xdr:sp macro="" textlink="">
      <xdr:nvSpPr>
        <xdr:cNvPr id="140" name="楕円 139">
          <a:extLst>
            <a:ext uri="{FF2B5EF4-FFF2-40B4-BE49-F238E27FC236}">
              <a16:creationId xmlns:a16="http://schemas.microsoft.com/office/drawing/2014/main" id="{1A39524D-978C-4ACD-97E6-6E82740DACF7}"/>
            </a:ext>
          </a:extLst>
        </xdr:cNvPr>
        <xdr:cNvSpPr/>
      </xdr:nvSpPr>
      <xdr:spPr>
        <a:xfrm>
          <a:off x="14744700" y="61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67191</xdr:rowOff>
    </xdr:from>
    <xdr:ext cx="469744" cy="259045"/>
    <xdr:sp macro="" textlink="">
      <xdr:nvSpPr>
        <xdr:cNvPr id="141" name="債務償還比率該当値テキスト">
          <a:extLst>
            <a:ext uri="{FF2B5EF4-FFF2-40B4-BE49-F238E27FC236}">
              <a16:creationId xmlns:a16="http://schemas.microsoft.com/office/drawing/2014/main" id="{1973B569-23BC-4D31-8E10-79E0C5D95C81}"/>
            </a:ext>
          </a:extLst>
        </xdr:cNvPr>
        <xdr:cNvSpPr txBox="1"/>
      </xdr:nvSpPr>
      <xdr:spPr>
        <a:xfrm>
          <a:off x="14846300" y="615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72726</xdr:rowOff>
    </xdr:from>
    <xdr:to>
      <xdr:col>72</xdr:col>
      <xdr:colOff>123825</xdr:colOff>
      <xdr:row>32</xdr:row>
      <xdr:rowOff>2876</xdr:rowOff>
    </xdr:to>
    <xdr:sp macro="" textlink="">
      <xdr:nvSpPr>
        <xdr:cNvPr id="142" name="楕円 141">
          <a:extLst>
            <a:ext uri="{FF2B5EF4-FFF2-40B4-BE49-F238E27FC236}">
              <a16:creationId xmlns:a16="http://schemas.microsoft.com/office/drawing/2014/main" id="{C443885F-3E2D-4B0C-A624-C19CDDC3A300}"/>
            </a:ext>
          </a:extLst>
        </xdr:cNvPr>
        <xdr:cNvSpPr/>
      </xdr:nvSpPr>
      <xdr:spPr>
        <a:xfrm>
          <a:off x="14033500" y="61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123526</xdr:rowOff>
    </xdr:from>
    <xdr:to>
      <xdr:col>76</xdr:col>
      <xdr:colOff>22225</xdr:colOff>
      <xdr:row>31</xdr:row>
      <xdr:rowOff>139564</xdr:rowOff>
    </xdr:to>
    <xdr:cxnSp macro="">
      <xdr:nvCxnSpPr>
        <xdr:cNvPr id="143" name="直線コネクタ 142">
          <a:extLst>
            <a:ext uri="{FF2B5EF4-FFF2-40B4-BE49-F238E27FC236}">
              <a16:creationId xmlns:a16="http://schemas.microsoft.com/office/drawing/2014/main" id="{FCC235DE-EE28-4F34-B882-C03BD442637F}"/>
            </a:ext>
          </a:extLst>
        </xdr:cNvPr>
        <xdr:cNvCxnSpPr/>
      </xdr:nvCxnSpPr>
      <xdr:spPr>
        <a:xfrm>
          <a:off x="14084300" y="6210001"/>
          <a:ext cx="7112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89689</xdr:rowOff>
    </xdr:from>
    <xdr:to>
      <xdr:col>68</xdr:col>
      <xdr:colOff>123825</xdr:colOff>
      <xdr:row>32</xdr:row>
      <xdr:rowOff>19839</xdr:rowOff>
    </xdr:to>
    <xdr:sp macro="" textlink="">
      <xdr:nvSpPr>
        <xdr:cNvPr id="144" name="楕円 143">
          <a:extLst>
            <a:ext uri="{FF2B5EF4-FFF2-40B4-BE49-F238E27FC236}">
              <a16:creationId xmlns:a16="http://schemas.microsoft.com/office/drawing/2014/main" id="{E0A18D46-DEDB-4188-A545-FB9F9B8FC616}"/>
            </a:ext>
          </a:extLst>
        </xdr:cNvPr>
        <xdr:cNvSpPr/>
      </xdr:nvSpPr>
      <xdr:spPr>
        <a:xfrm>
          <a:off x="13271500" y="61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123526</xdr:rowOff>
    </xdr:from>
    <xdr:to>
      <xdr:col>72</xdr:col>
      <xdr:colOff>73025</xdr:colOff>
      <xdr:row>31</xdr:row>
      <xdr:rowOff>140489</xdr:rowOff>
    </xdr:to>
    <xdr:cxnSp macro="">
      <xdr:nvCxnSpPr>
        <xdr:cNvPr id="145" name="直線コネクタ 144">
          <a:extLst>
            <a:ext uri="{FF2B5EF4-FFF2-40B4-BE49-F238E27FC236}">
              <a16:creationId xmlns:a16="http://schemas.microsoft.com/office/drawing/2014/main" id="{29C6D3D0-A9F3-49F1-84D9-8470599D651A}"/>
            </a:ext>
          </a:extLst>
        </xdr:cNvPr>
        <xdr:cNvCxnSpPr/>
      </xdr:nvCxnSpPr>
      <xdr:spPr>
        <a:xfrm flipV="1">
          <a:off x="13322300" y="6210001"/>
          <a:ext cx="762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138730</xdr:rowOff>
    </xdr:from>
    <xdr:to>
      <xdr:col>64</xdr:col>
      <xdr:colOff>123825</xdr:colOff>
      <xdr:row>32</xdr:row>
      <xdr:rowOff>68880</xdr:rowOff>
    </xdr:to>
    <xdr:sp macro="" textlink="">
      <xdr:nvSpPr>
        <xdr:cNvPr id="146" name="楕円 145">
          <a:extLst>
            <a:ext uri="{FF2B5EF4-FFF2-40B4-BE49-F238E27FC236}">
              <a16:creationId xmlns:a16="http://schemas.microsoft.com/office/drawing/2014/main" id="{87F21BCA-80E2-483E-80F7-824A46368408}"/>
            </a:ext>
          </a:extLst>
        </xdr:cNvPr>
        <xdr:cNvSpPr/>
      </xdr:nvSpPr>
      <xdr:spPr>
        <a:xfrm>
          <a:off x="12509500" y="62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140489</xdr:rowOff>
    </xdr:from>
    <xdr:to>
      <xdr:col>68</xdr:col>
      <xdr:colOff>73025</xdr:colOff>
      <xdr:row>32</xdr:row>
      <xdr:rowOff>18080</xdr:rowOff>
    </xdr:to>
    <xdr:cxnSp macro="">
      <xdr:nvCxnSpPr>
        <xdr:cNvPr id="147" name="直線コネクタ 146">
          <a:extLst>
            <a:ext uri="{FF2B5EF4-FFF2-40B4-BE49-F238E27FC236}">
              <a16:creationId xmlns:a16="http://schemas.microsoft.com/office/drawing/2014/main" id="{D7AF1B62-8743-4761-B5C4-7ABB8B1A4159}"/>
            </a:ext>
          </a:extLst>
        </xdr:cNvPr>
        <xdr:cNvCxnSpPr/>
      </xdr:nvCxnSpPr>
      <xdr:spPr>
        <a:xfrm flipV="1">
          <a:off x="12560300" y="6226964"/>
          <a:ext cx="762000" cy="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137958</xdr:rowOff>
    </xdr:from>
    <xdr:to>
      <xdr:col>60</xdr:col>
      <xdr:colOff>123825</xdr:colOff>
      <xdr:row>32</xdr:row>
      <xdr:rowOff>68108</xdr:rowOff>
    </xdr:to>
    <xdr:sp macro="" textlink="">
      <xdr:nvSpPr>
        <xdr:cNvPr id="148" name="楕円 147">
          <a:extLst>
            <a:ext uri="{FF2B5EF4-FFF2-40B4-BE49-F238E27FC236}">
              <a16:creationId xmlns:a16="http://schemas.microsoft.com/office/drawing/2014/main" id="{94097EF2-F9CC-40E8-ADF6-FBF5E47F3718}"/>
            </a:ext>
          </a:extLst>
        </xdr:cNvPr>
        <xdr:cNvSpPr/>
      </xdr:nvSpPr>
      <xdr:spPr>
        <a:xfrm>
          <a:off x="11747500" y="62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17308</xdr:rowOff>
    </xdr:from>
    <xdr:to>
      <xdr:col>64</xdr:col>
      <xdr:colOff>73025</xdr:colOff>
      <xdr:row>32</xdr:row>
      <xdr:rowOff>18080</xdr:rowOff>
    </xdr:to>
    <xdr:cxnSp macro="">
      <xdr:nvCxnSpPr>
        <xdr:cNvPr id="149" name="直線コネクタ 148">
          <a:extLst>
            <a:ext uri="{FF2B5EF4-FFF2-40B4-BE49-F238E27FC236}">
              <a16:creationId xmlns:a16="http://schemas.microsoft.com/office/drawing/2014/main" id="{5784861E-26F1-483F-8052-9214B39F22B6}"/>
            </a:ext>
          </a:extLst>
        </xdr:cNvPr>
        <xdr:cNvCxnSpPr/>
      </xdr:nvCxnSpPr>
      <xdr:spPr>
        <a:xfrm>
          <a:off x="11798300" y="6275233"/>
          <a:ext cx="762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a:extLst>
            <a:ext uri="{FF2B5EF4-FFF2-40B4-BE49-F238E27FC236}">
              <a16:creationId xmlns:a16="http://schemas.microsoft.com/office/drawing/2014/main" id="{35CB043D-376B-4A67-8FD8-317A9E43801B}"/>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a:extLst>
            <a:ext uri="{FF2B5EF4-FFF2-40B4-BE49-F238E27FC236}">
              <a16:creationId xmlns:a16="http://schemas.microsoft.com/office/drawing/2014/main" id="{F2BD0BEA-E5A8-43E5-88BE-61CB73CCA8BC}"/>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a:extLst>
            <a:ext uri="{FF2B5EF4-FFF2-40B4-BE49-F238E27FC236}">
              <a16:creationId xmlns:a16="http://schemas.microsoft.com/office/drawing/2014/main" id="{F20499EA-44EA-4489-AFB9-C31B723E8E87}"/>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a:extLst>
            <a:ext uri="{FF2B5EF4-FFF2-40B4-BE49-F238E27FC236}">
              <a16:creationId xmlns:a16="http://schemas.microsoft.com/office/drawing/2014/main" id="{1D3C126D-4B0A-44F5-BA96-DC5FCC0FBEC3}"/>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165453</xdr:rowOff>
    </xdr:from>
    <xdr:ext cx="469744" cy="259045"/>
    <xdr:sp macro="" textlink="">
      <xdr:nvSpPr>
        <xdr:cNvPr id="154" name="n_1mainValue債務償還比率">
          <a:extLst>
            <a:ext uri="{FF2B5EF4-FFF2-40B4-BE49-F238E27FC236}">
              <a16:creationId xmlns:a16="http://schemas.microsoft.com/office/drawing/2014/main" id="{F8A7BB1C-26C1-4AA6-941D-95BD734D4755}"/>
            </a:ext>
          </a:extLst>
        </xdr:cNvPr>
        <xdr:cNvSpPr txBox="1"/>
      </xdr:nvSpPr>
      <xdr:spPr>
        <a:xfrm>
          <a:off x="13836727" y="625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10966</xdr:rowOff>
    </xdr:from>
    <xdr:ext cx="469744" cy="259045"/>
    <xdr:sp macro="" textlink="">
      <xdr:nvSpPr>
        <xdr:cNvPr id="155" name="n_2mainValue債務償還比率">
          <a:extLst>
            <a:ext uri="{FF2B5EF4-FFF2-40B4-BE49-F238E27FC236}">
              <a16:creationId xmlns:a16="http://schemas.microsoft.com/office/drawing/2014/main" id="{EB1225F7-3D28-4A55-84B4-46C6AEC4BD90}"/>
            </a:ext>
          </a:extLst>
        </xdr:cNvPr>
        <xdr:cNvSpPr txBox="1"/>
      </xdr:nvSpPr>
      <xdr:spPr>
        <a:xfrm>
          <a:off x="13087427" y="62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60007</xdr:rowOff>
    </xdr:from>
    <xdr:ext cx="469744" cy="259045"/>
    <xdr:sp macro="" textlink="">
      <xdr:nvSpPr>
        <xdr:cNvPr id="156" name="n_3mainValue債務償還比率">
          <a:extLst>
            <a:ext uri="{FF2B5EF4-FFF2-40B4-BE49-F238E27FC236}">
              <a16:creationId xmlns:a16="http://schemas.microsoft.com/office/drawing/2014/main" id="{1A15F6AE-FDFD-4A81-A239-CCFB9DA1836E}"/>
            </a:ext>
          </a:extLst>
        </xdr:cNvPr>
        <xdr:cNvSpPr txBox="1"/>
      </xdr:nvSpPr>
      <xdr:spPr>
        <a:xfrm>
          <a:off x="12325427" y="631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59235</xdr:rowOff>
    </xdr:from>
    <xdr:ext cx="469744" cy="259045"/>
    <xdr:sp macro="" textlink="">
      <xdr:nvSpPr>
        <xdr:cNvPr id="157" name="n_4mainValue債務償還比率">
          <a:extLst>
            <a:ext uri="{FF2B5EF4-FFF2-40B4-BE49-F238E27FC236}">
              <a16:creationId xmlns:a16="http://schemas.microsoft.com/office/drawing/2014/main" id="{8E5B7548-C0E6-4354-9D2B-927A04E55B75}"/>
            </a:ext>
          </a:extLst>
        </xdr:cNvPr>
        <xdr:cNvSpPr txBox="1"/>
      </xdr:nvSpPr>
      <xdr:spPr>
        <a:xfrm>
          <a:off x="11563427" y="63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CB01224D-41CC-4F6E-B3B4-F487A52EF2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C47A435-D2D4-4D22-8237-165F78297D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EA1DBB97-2D80-4F17-B3C4-039F2C03036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6EDF64E-3FD9-417F-A209-9FEBA31B866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4C01A62E-9146-4B12-8A17-FBE30A43631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4B50220C-3EB4-4D8A-B9A1-F4221037D90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9EDFED-D7A2-495F-85CF-52DAFAB7F4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28CCC6-79BD-4E53-9DE6-E86C71B5F6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8D169D-1C10-41FB-B0AA-18A7DE9CA3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EB14F3-4271-4422-B615-3C14131FAC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099315-3C55-4540-AD94-F0B865291F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5541E8-C44D-4BB2-9F5B-5887886FD4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B6A647-BA44-4CE5-AC7B-C3BDE3AE8F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7DCE6E-4F3C-4194-B960-628ABAA01B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7CAA35-A834-4B6A-BA46-7B90E035E9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BAB2D3A-53C1-45F1-82C7-0C932F3AB0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48EBF7-4C52-4EA1-AD99-63FAB7A9E5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33D2A7-CCD6-4778-A17D-83E9AD4984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8CACC7-5B13-435F-9C8F-09793AED01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16D5F0-0801-4676-9F1F-021604688B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045EA5-1760-4E0E-9ED4-830B1FDC1C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49C9F8-D6A6-4877-B057-59431BA3BD6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889C24-FCB9-4D5E-A64C-E027FC4276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AC72DC-BF77-498D-B6D6-381D12D3A3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B27BF5-F954-4353-A01E-4D67093479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38312E-0B0E-48D3-A704-9F6AE1F49F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529958-B75D-4821-8786-118014FC69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E46D15-533C-4DE4-82D8-F9EECC6B4A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4AD045-093C-42A9-A0D7-5901C12196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6B1A2D-7C65-46BB-AA00-EAB0818B27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165741-9ECA-42BD-9E8D-E4E7E28148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734080-C1F1-4C82-9659-E7D91816C0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9FF1AB-9BDD-4636-AEAD-47733CAB85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15E10C-2BCC-41B8-B0FE-562114E04E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FB4388-3CA4-44D9-B9CF-CDC5FC8BAD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C0C7163-D51E-47B7-A2BE-2D2B1E2C4E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2FF259-769D-405C-86F9-31B08CF266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BAD1B1-3A48-49A9-8D31-228B38B099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BCB300-C703-4B40-8E6F-35A706F9EF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E62935-3122-4D1A-9B67-0329BB0279A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5BBFFA-6F69-45BD-A47D-875EC0FF41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F08D0D-958A-413F-95F9-121B0A05E3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ED8EAB-1379-4E04-BCC5-7846C899AB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5A9C57-B255-4679-951A-E400418E25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1DF320-0DAB-4136-9C19-29E81C713B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99296E-8AE8-45C8-A8A4-DFF782129A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FB5E4D-F31C-4108-8C77-59DCB4ECED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204748-D2B2-46D5-903D-C1A105B9B5A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20A4462-726C-4051-AFD5-F985220401B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78097D-29EA-452F-BED5-6AB029DFD7E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27385D7-9305-42BA-A97E-00774D4512F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0D31DB8-290E-4CCF-A8F9-3402B43583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EA72009-A3B0-482A-95B3-CA782BA7805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657433-9A8B-4110-AEA4-C5D2C50DBAE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54F3FD5-D8EB-4C2D-9B41-566E3927E3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37C799-3BF5-4620-A460-6A80045232B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D371CF7-A0D4-4D9D-B940-F021B64F433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84DC762-580B-4E39-9744-2BBE5877AB6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61668B8-DF27-4DA4-BAC3-F2D3EDECEB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F0FB795-7608-4748-AA2A-7E9423714F8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C963D31-9DF2-44DE-8423-A6D9036964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BE711E7-36D7-4F05-9C3F-738E3313EC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DB1B19F6-040D-4B23-B4A8-7CC368269F67}"/>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6E1D75BF-2595-467F-9922-8417F126B32D}"/>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A01CFF2-C1A8-45D9-819B-6D0FFB73BB3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98AF8227-4762-46F8-91D2-A1D6DCF143BC}"/>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8FA2E414-245C-4063-817C-D69818CDB646}"/>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a:extLst>
            <a:ext uri="{FF2B5EF4-FFF2-40B4-BE49-F238E27FC236}">
              <a16:creationId xmlns:a16="http://schemas.microsoft.com/office/drawing/2014/main" id="{9F36D3CA-3699-4A46-A89E-75CAFC642C35}"/>
            </a:ext>
          </a:extLst>
        </xdr:cNvPr>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86E6A641-12AD-4175-BA8A-954366BA7504}"/>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8DF0DB80-F4E4-457E-91F2-C71B4F4A6F5F}"/>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804F6473-599A-4BEC-916C-4D1DB0DEA129}"/>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DFDADD83-E95D-4812-A4A3-893D5BF85F7B}"/>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C627E04-CCE4-4211-A623-662EE60AFB12}"/>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A4F5D4-F254-48C7-8A5E-28976032D3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8B7FD4-E2C7-412E-AA42-42A5B6B478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B080F6-8597-4632-BEFB-E7B0E9AA25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B36822-5EE0-459E-B0AF-540F4BAA62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CA654DF-E910-461E-AC4B-65AE0DCDB6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74" name="楕円 73">
          <a:extLst>
            <a:ext uri="{FF2B5EF4-FFF2-40B4-BE49-F238E27FC236}">
              <a16:creationId xmlns:a16="http://schemas.microsoft.com/office/drawing/2014/main" id="{29C3F7CC-D378-4437-B309-8BC23319C2C0}"/>
            </a:ext>
          </a:extLst>
        </xdr:cNvPr>
        <xdr:cNvSpPr/>
      </xdr:nvSpPr>
      <xdr:spPr>
        <a:xfrm>
          <a:off x="4584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126292</xdr:rowOff>
    </xdr:from>
    <xdr:ext cx="405111" cy="259045"/>
    <xdr:sp macro="" textlink="">
      <xdr:nvSpPr>
        <xdr:cNvPr id="75" name="【道路】&#10;有形固定資産減価償却率該当値テキスト">
          <a:extLst>
            <a:ext uri="{FF2B5EF4-FFF2-40B4-BE49-F238E27FC236}">
              <a16:creationId xmlns:a16="http://schemas.microsoft.com/office/drawing/2014/main" id="{AAD704BE-7D8C-42F4-8BB2-6F7DB6E91D13}"/>
            </a:ext>
          </a:extLst>
        </xdr:cNvPr>
        <xdr:cNvSpPr txBox="1"/>
      </xdr:nvSpPr>
      <xdr:spPr>
        <a:xfrm>
          <a:off x="4673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a:extLst>
            <a:ext uri="{FF2B5EF4-FFF2-40B4-BE49-F238E27FC236}">
              <a16:creationId xmlns:a16="http://schemas.microsoft.com/office/drawing/2014/main" id="{E8E7FB28-BF87-407A-94A3-C93C72C1AE1D}"/>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27215</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AD028438-8447-4D68-888D-6B4CBC0311D9}"/>
            </a:ext>
          </a:extLst>
        </xdr:cNvPr>
        <xdr:cNvCxnSpPr/>
      </xdr:nvCxnSpPr>
      <xdr:spPr>
        <a:xfrm flipV="1">
          <a:off x="3797300" y="671376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118473</xdr:rowOff>
    </xdr:from>
    <xdr:to>
      <xdr:col>15</xdr:col>
      <xdr:colOff>101600</xdr:colOff>
      <xdr:row>39</xdr:row>
      <xdr:rowOff>48623</xdr:rowOff>
    </xdr:to>
    <xdr:sp macro="" textlink="">
      <xdr:nvSpPr>
        <xdr:cNvPr id="78" name="楕円 77">
          <a:extLst>
            <a:ext uri="{FF2B5EF4-FFF2-40B4-BE49-F238E27FC236}">
              <a16:creationId xmlns:a16="http://schemas.microsoft.com/office/drawing/2014/main" id="{A9810121-2CE3-4ED5-8306-5DA89D0208DD}"/>
            </a:ext>
          </a:extLst>
        </xdr:cNvPr>
        <xdr:cNvSpPr/>
      </xdr:nvSpPr>
      <xdr:spPr>
        <a:xfrm>
          <a:off x="2857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169273</xdr:rowOff>
    </xdr:from>
    <xdr:to>
      <xdr:col>19</xdr:col>
      <xdr:colOff>177800</xdr:colOff>
      <xdr:row>39</xdr:row>
      <xdr:rowOff>30480</xdr:rowOff>
    </xdr:to>
    <xdr:cxnSp macro="">
      <xdr:nvCxnSpPr>
        <xdr:cNvPr id="79" name="直線コネクタ 78">
          <a:extLst>
            <a:ext uri="{FF2B5EF4-FFF2-40B4-BE49-F238E27FC236}">
              <a16:creationId xmlns:a16="http://schemas.microsoft.com/office/drawing/2014/main" id="{0E0E5EC0-59E6-4795-88BA-FF809807940E}"/>
            </a:ext>
          </a:extLst>
        </xdr:cNvPr>
        <xdr:cNvCxnSpPr/>
      </xdr:nvCxnSpPr>
      <xdr:spPr>
        <a:xfrm>
          <a:off x="2908300" y="668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a:extLst>
            <a:ext uri="{FF2B5EF4-FFF2-40B4-BE49-F238E27FC236}">
              <a16:creationId xmlns:a16="http://schemas.microsoft.com/office/drawing/2014/main" id="{C76C044C-C847-43C2-A28E-EDDEA2885C9B}"/>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38</xdr:row>
      <xdr:rowOff>169273</xdr:rowOff>
    </xdr:to>
    <xdr:cxnSp macro="">
      <xdr:nvCxnSpPr>
        <xdr:cNvPr id="81" name="直線コネクタ 80">
          <a:extLst>
            <a:ext uri="{FF2B5EF4-FFF2-40B4-BE49-F238E27FC236}">
              <a16:creationId xmlns:a16="http://schemas.microsoft.com/office/drawing/2014/main" id="{BFDF3DF6-6835-4B61-AC83-F703E6858FA1}"/>
            </a:ext>
          </a:extLst>
        </xdr:cNvPr>
        <xdr:cNvCxnSpPr/>
      </xdr:nvCxnSpPr>
      <xdr:spPr>
        <a:xfrm>
          <a:off x="2019300" y="66615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a:extLst>
            <a:ext uri="{FF2B5EF4-FFF2-40B4-BE49-F238E27FC236}">
              <a16:creationId xmlns:a16="http://schemas.microsoft.com/office/drawing/2014/main" id="{879572D4-6B85-4B3A-970F-41641C482499}"/>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a:extLst>
            <a:ext uri="{FF2B5EF4-FFF2-40B4-BE49-F238E27FC236}">
              <a16:creationId xmlns:a16="http://schemas.microsoft.com/office/drawing/2014/main" id="{97ABCB25-8B8A-4889-8DC2-42F57088E549}"/>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a:extLst>
            <a:ext uri="{FF2B5EF4-FFF2-40B4-BE49-F238E27FC236}">
              <a16:creationId xmlns:a16="http://schemas.microsoft.com/office/drawing/2014/main" id="{0AAC4CB0-4761-407C-A1AA-2A6DEE0E9FB2}"/>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8F54E43F-8811-4D2F-8CA6-50BAF97627FB}"/>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6" name="n_1mainValue【道路】&#10;有形固定資産減価償却率">
          <a:extLst>
            <a:ext uri="{FF2B5EF4-FFF2-40B4-BE49-F238E27FC236}">
              <a16:creationId xmlns:a16="http://schemas.microsoft.com/office/drawing/2014/main" id="{AC6E028E-99D9-46C8-8F62-8041F7C35AF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7" name="n_2mainValue【道路】&#10;有形固定資産減価償却率">
          <a:extLst>
            <a:ext uri="{FF2B5EF4-FFF2-40B4-BE49-F238E27FC236}">
              <a16:creationId xmlns:a16="http://schemas.microsoft.com/office/drawing/2014/main" id="{F4C0A8BF-21A0-4DF7-B083-0145A1C526B9}"/>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8" name="n_3mainValue【道路】&#10;有形固定資産減価償却率">
          <a:extLst>
            <a:ext uri="{FF2B5EF4-FFF2-40B4-BE49-F238E27FC236}">
              <a16:creationId xmlns:a16="http://schemas.microsoft.com/office/drawing/2014/main" id="{269D2D1E-C554-4E73-89B9-3B8CF26278E4}"/>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7342695-056F-4C80-83F3-651FA555F9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9D7BA19-D126-4433-82E2-66AFAC2D32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C15E317-BFD4-4149-B09F-B4FB70F79CE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5F90014-576E-4EAB-A56F-3EA38D8FDE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30F5AE3-F61A-448D-9608-6A56BD01A9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B5B2B22-D67C-4FFF-B72E-E2A916C278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64BEAD2-2E47-4AF1-8C80-1629EA365A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2459F78-D250-46D8-B0EA-64C9BCF938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948C6CB-4787-4D48-9408-368E71D40C9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F57D41B-E2DD-4985-A4AA-7403E9C6D5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17677BD-699D-4BD2-92D2-4B7B2E7FE1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BFFBF8B-FA8F-4CD5-ACF1-5B857B040E5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59ECEE0-F11D-4318-BC8C-0E417CBE0B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7055F72-480E-4015-94F5-C00DF4DDC54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C84B67A-C311-4CEB-811B-D18C8DFB98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541BAB1-8F15-440B-BC99-DD8E10F9826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D29BAAE-DA73-4A4F-B0B4-ACB9028EE3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FE222EF-9BCE-447E-AE0A-66B92FD4706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6B34935-31AE-49FD-B0F3-F582F063381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FD24E07C-271D-43DD-BD96-1A7E05FDA55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4B4596F-0290-44F9-BF8F-1746C26254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EED6F95-3211-4791-B3E1-43E84F09067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7EF0B0E-E27B-439A-A64E-60CE2DD969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a:extLst>
            <a:ext uri="{FF2B5EF4-FFF2-40B4-BE49-F238E27FC236}">
              <a16:creationId xmlns:a16="http://schemas.microsoft.com/office/drawing/2014/main" id="{26270120-5BEC-4393-998C-372152CF4033}"/>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a:extLst>
            <a:ext uri="{FF2B5EF4-FFF2-40B4-BE49-F238E27FC236}">
              <a16:creationId xmlns:a16="http://schemas.microsoft.com/office/drawing/2014/main" id="{C07CC22D-D15B-46C3-942D-57582BC72F6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a:extLst>
            <a:ext uri="{FF2B5EF4-FFF2-40B4-BE49-F238E27FC236}">
              <a16:creationId xmlns:a16="http://schemas.microsoft.com/office/drawing/2014/main" id="{8706D183-EA86-40DD-8164-1F62D197B4CF}"/>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a:extLst>
            <a:ext uri="{FF2B5EF4-FFF2-40B4-BE49-F238E27FC236}">
              <a16:creationId xmlns:a16="http://schemas.microsoft.com/office/drawing/2014/main" id="{E9651037-492C-459F-9AA4-ABDD16B6C6CB}"/>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a:extLst>
            <a:ext uri="{FF2B5EF4-FFF2-40B4-BE49-F238E27FC236}">
              <a16:creationId xmlns:a16="http://schemas.microsoft.com/office/drawing/2014/main" id="{0BF45BEA-820D-42DE-8338-E5B127209E87}"/>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7" name="【道路】&#10;一人当たり延長平均値テキスト">
          <a:extLst>
            <a:ext uri="{FF2B5EF4-FFF2-40B4-BE49-F238E27FC236}">
              <a16:creationId xmlns:a16="http://schemas.microsoft.com/office/drawing/2014/main" id="{91C84974-392F-46A6-9626-BB3DA9F29397}"/>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a:extLst>
            <a:ext uri="{FF2B5EF4-FFF2-40B4-BE49-F238E27FC236}">
              <a16:creationId xmlns:a16="http://schemas.microsoft.com/office/drawing/2014/main" id="{59A71FB5-8EA5-4546-89E0-E491B5C882C8}"/>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a:extLst>
            <a:ext uri="{FF2B5EF4-FFF2-40B4-BE49-F238E27FC236}">
              <a16:creationId xmlns:a16="http://schemas.microsoft.com/office/drawing/2014/main" id="{65407B0A-A9A5-422D-8527-08F67482140A}"/>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a:extLst>
            <a:ext uri="{FF2B5EF4-FFF2-40B4-BE49-F238E27FC236}">
              <a16:creationId xmlns:a16="http://schemas.microsoft.com/office/drawing/2014/main" id="{E5059311-7655-42DD-83D6-CC23F47E3E18}"/>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a:extLst>
            <a:ext uri="{FF2B5EF4-FFF2-40B4-BE49-F238E27FC236}">
              <a16:creationId xmlns:a16="http://schemas.microsoft.com/office/drawing/2014/main" id="{4ECF5EFC-9FD4-4EEC-9586-CF5BE16DB96B}"/>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a:extLst>
            <a:ext uri="{FF2B5EF4-FFF2-40B4-BE49-F238E27FC236}">
              <a16:creationId xmlns:a16="http://schemas.microsoft.com/office/drawing/2014/main" id="{7FC41779-9B8D-4A28-A2ED-75131FFA1FC7}"/>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126A064-6C22-42B1-AA92-01B94F1DA4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F5D9A34-B62E-4A1F-B87D-A9B98D493E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A35A4F-A92D-4063-967C-289823262D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2C8319-2DA0-4075-B02A-C4AC652033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3C89BD-D04A-45F5-B638-AF0EA6827F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15964</xdr:rowOff>
    </xdr:from>
    <xdr:to>
      <xdr:col>55</xdr:col>
      <xdr:colOff>50800</xdr:colOff>
      <xdr:row>40</xdr:row>
      <xdr:rowOff>117564</xdr:rowOff>
    </xdr:to>
    <xdr:sp macro="" textlink="">
      <xdr:nvSpPr>
        <xdr:cNvPr id="128" name="楕円 127">
          <a:extLst>
            <a:ext uri="{FF2B5EF4-FFF2-40B4-BE49-F238E27FC236}">
              <a16:creationId xmlns:a16="http://schemas.microsoft.com/office/drawing/2014/main" id="{45CB07D6-D8C9-434B-A4FE-2A696E4C7A6A}"/>
            </a:ext>
          </a:extLst>
        </xdr:cNvPr>
        <xdr:cNvSpPr/>
      </xdr:nvSpPr>
      <xdr:spPr>
        <a:xfrm>
          <a:off x="10426700" y="68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38841</xdr:rowOff>
    </xdr:from>
    <xdr:ext cx="534377" cy="259045"/>
    <xdr:sp macro="" textlink="">
      <xdr:nvSpPr>
        <xdr:cNvPr id="129" name="【道路】&#10;一人当たり延長該当値テキスト">
          <a:extLst>
            <a:ext uri="{FF2B5EF4-FFF2-40B4-BE49-F238E27FC236}">
              <a16:creationId xmlns:a16="http://schemas.microsoft.com/office/drawing/2014/main" id="{C5E8FDA9-3185-4E3D-B37F-C963FC9AC43C}"/>
            </a:ext>
          </a:extLst>
        </xdr:cNvPr>
        <xdr:cNvSpPr txBox="1"/>
      </xdr:nvSpPr>
      <xdr:spPr>
        <a:xfrm>
          <a:off x="10515600" y="67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21387</xdr:rowOff>
    </xdr:from>
    <xdr:to>
      <xdr:col>50</xdr:col>
      <xdr:colOff>165100</xdr:colOff>
      <xdr:row>40</xdr:row>
      <xdr:rowOff>122987</xdr:rowOff>
    </xdr:to>
    <xdr:sp macro="" textlink="">
      <xdr:nvSpPr>
        <xdr:cNvPr id="130" name="楕円 129">
          <a:extLst>
            <a:ext uri="{FF2B5EF4-FFF2-40B4-BE49-F238E27FC236}">
              <a16:creationId xmlns:a16="http://schemas.microsoft.com/office/drawing/2014/main" id="{37EC6EA3-4BC1-4AA1-B32F-98372C5C9EFA}"/>
            </a:ext>
          </a:extLst>
        </xdr:cNvPr>
        <xdr:cNvSpPr/>
      </xdr:nvSpPr>
      <xdr:spPr>
        <a:xfrm>
          <a:off x="9588500" y="68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66764</xdr:rowOff>
    </xdr:from>
    <xdr:to>
      <xdr:col>55</xdr:col>
      <xdr:colOff>0</xdr:colOff>
      <xdr:row>40</xdr:row>
      <xdr:rowOff>72187</xdr:rowOff>
    </xdr:to>
    <xdr:cxnSp macro="">
      <xdr:nvCxnSpPr>
        <xdr:cNvPr id="131" name="直線コネクタ 130">
          <a:extLst>
            <a:ext uri="{FF2B5EF4-FFF2-40B4-BE49-F238E27FC236}">
              <a16:creationId xmlns:a16="http://schemas.microsoft.com/office/drawing/2014/main" id="{0280466C-5D63-43C6-949A-5F72581304F1}"/>
            </a:ext>
          </a:extLst>
        </xdr:cNvPr>
        <xdr:cNvCxnSpPr/>
      </xdr:nvCxnSpPr>
      <xdr:spPr>
        <a:xfrm flipV="1">
          <a:off x="9639300" y="6924764"/>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28511</xdr:rowOff>
    </xdr:from>
    <xdr:to>
      <xdr:col>46</xdr:col>
      <xdr:colOff>38100</xdr:colOff>
      <xdr:row>40</xdr:row>
      <xdr:rowOff>130111</xdr:rowOff>
    </xdr:to>
    <xdr:sp macro="" textlink="">
      <xdr:nvSpPr>
        <xdr:cNvPr id="132" name="楕円 131">
          <a:extLst>
            <a:ext uri="{FF2B5EF4-FFF2-40B4-BE49-F238E27FC236}">
              <a16:creationId xmlns:a16="http://schemas.microsoft.com/office/drawing/2014/main" id="{3EBD03B3-2FD3-463B-8FA3-696899DEB731}"/>
            </a:ext>
          </a:extLst>
        </xdr:cNvPr>
        <xdr:cNvSpPr/>
      </xdr:nvSpPr>
      <xdr:spPr>
        <a:xfrm>
          <a:off x="8699500" y="68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72187</xdr:rowOff>
    </xdr:from>
    <xdr:to>
      <xdr:col>50</xdr:col>
      <xdr:colOff>114300</xdr:colOff>
      <xdr:row>40</xdr:row>
      <xdr:rowOff>79311</xdr:rowOff>
    </xdr:to>
    <xdr:cxnSp macro="">
      <xdr:nvCxnSpPr>
        <xdr:cNvPr id="133" name="直線コネクタ 132">
          <a:extLst>
            <a:ext uri="{FF2B5EF4-FFF2-40B4-BE49-F238E27FC236}">
              <a16:creationId xmlns:a16="http://schemas.microsoft.com/office/drawing/2014/main" id="{7A726B04-31A5-49CB-B1CD-6AD94D272807}"/>
            </a:ext>
          </a:extLst>
        </xdr:cNvPr>
        <xdr:cNvCxnSpPr/>
      </xdr:nvCxnSpPr>
      <xdr:spPr>
        <a:xfrm flipV="1">
          <a:off x="8750300" y="6930187"/>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168046</xdr:rowOff>
    </xdr:from>
    <xdr:to>
      <xdr:col>41</xdr:col>
      <xdr:colOff>101600</xdr:colOff>
      <xdr:row>40</xdr:row>
      <xdr:rowOff>98196</xdr:rowOff>
    </xdr:to>
    <xdr:sp macro="" textlink="">
      <xdr:nvSpPr>
        <xdr:cNvPr id="134" name="楕円 133">
          <a:extLst>
            <a:ext uri="{FF2B5EF4-FFF2-40B4-BE49-F238E27FC236}">
              <a16:creationId xmlns:a16="http://schemas.microsoft.com/office/drawing/2014/main" id="{1C2D7EC3-305A-412F-B3E6-0C0B8FB6A687}"/>
            </a:ext>
          </a:extLst>
        </xdr:cNvPr>
        <xdr:cNvSpPr/>
      </xdr:nvSpPr>
      <xdr:spPr>
        <a:xfrm>
          <a:off x="7810500" y="68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47396</xdr:rowOff>
    </xdr:from>
    <xdr:to>
      <xdr:col>45</xdr:col>
      <xdr:colOff>177800</xdr:colOff>
      <xdr:row>40</xdr:row>
      <xdr:rowOff>79311</xdr:rowOff>
    </xdr:to>
    <xdr:cxnSp macro="">
      <xdr:nvCxnSpPr>
        <xdr:cNvPr id="135" name="直線コネクタ 134">
          <a:extLst>
            <a:ext uri="{FF2B5EF4-FFF2-40B4-BE49-F238E27FC236}">
              <a16:creationId xmlns:a16="http://schemas.microsoft.com/office/drawing/2014/main" id="{AD846304-1CC0-4834-A00F-D18CBFC9584D}"/>
            </a:ext>
          </a:extLst>
        </xdr:cNvPr>
        <xdr:cNvCxnSpPr/>
      </xdr:nvCxnSpPr>
      <xdr:spPr>
        <a:xfrm>
          <a:off x="7861300" y="6905396"/>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6" name="n_1aveValue【道路】&#10;一人当たり延長">
          <a:extLst>
            <a:ext uri="{FF2B5EF4-FFF2-40B4-BE49-F238E27FC236}">
              <a16:creationId xmlns:a16="http://schemas.microsoft.com/office/drawing/2014/main" id="{A6A53DAA-6907-4673-84BB-CDC81896B6D2}"/>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7" name="n_2aveValue【道路】&#10;一人当たり延長">
          <a:extLst>
            <a:ext uri="{FF2B5EF4-FFF2-40B4-BE49-F238E27FC236}">
              <a16:creationId xmlns:a16="http://schemas.microsoft.com/office/drawing/2014/main" id="{CC3F9226-FBFC-4FEA-94C0-EA539AC5C674}"/>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38" name="n_3aveValue【道路】&#10;一人当たり延長">
          <a:extLst>
            <a:ext uri="{FF2B5EF4-FFF2-40B4-BE49-F238E27FC236}">
              <a16:creationId xmlns:a16="http://schemas.microsoft.com/office/drawing/2014/main" id="{471EEA48-7DD0-4C76-82EC-FB9F3DAEB9FA}"/>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a:extLst>
            <a:ext uri="{FF2B5EF4-FFF2-40B4-BE49-F238E27FC236}">
              <a16:creationId xmlns:a16="http://schemas.microsoft.com/office/drawing/2014/main" id="{FC7FAE5A-54DC-40DA-B668-F84A4393307F}"/>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139514</xdr:rowOff>
    </xdr:from>
    <xdr:ext cx="534377" cy="259045"/>
    <xdr:sp macro="" textlink="">
      <xdr:nvSpPr>
        <xdr:cNvPr id="140" name="n_1mainValue【道路】&#10;一人当たり延長">
          <a:extLst>
            <a:ext uri="{FF2B5EF4-FFF2-40B4-BE49-F238E27FC236}">
              <a16:creationId xmlns:a16="http://schemas.microsoft.com/office/drawing/2014/main" id="{EB8F3FE4-6841-4A01-910A-4EBD535F9F30}"/>
            </a:ext>
          </a:extLst>
        </xdr:cNvPr>
        <xdr:cNvSpPr txBox="1"/>
      </xdr:nvSpPr>
      <xdr:spPr>
        <a:xfrm>
          <a:off x="9359411" y="66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146638</xdr:rowOff>
    </xdr:from>
    <xdr:ext cx="534377" cy="259045"/>
    <xdr:sp macro="" textlink="">
      <xdr:nvSpPr>
        <xdr:cNvPr id="141" name="n_2mainValue【道路】&#10;一人当たり延長">
          <a:extLst>
            <a:ext uri="{FF2B5EF4-FFF2-40B4-BE49-F238E27FC236}">
              <a16:creationId xmlns:a16="http://schemas.microsoft.com/office/drawing/2014/main" id="{5685AEF0-BDB1-4BCF-BFAF-D1339BEDAFDE}"/>
            </a:ext>
          </a:extLst>
        </xdr:cNvPr>
        <xdr:cNvSpPr txBox="1"/>
      </xdr:nvSpPr>
      <xdr:spPr>
        <a:xfrm>
          <a:off x="8483111" y="66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114723</xdr:rowOff>
    </xdr:from>
    <xdr:ext cx="534377" cy="259045"/>
    <xdr:sp macro="" textlink="">
      <xdr:nvSpPr>
        <xdr:cNvPr id="142" name="n_3mainValue【道路】&#10;一人当たり延長">
          <a:extLst>
            <a:ext uri="{FF2B5EF4-FFF2-40B4-BE49-F238E27FC236}">
              <a16:creationId xmlns:a16="http://schemas.microsoft.com/office/drawing/2014/main" id="{1CC5000A-5CE2-49C8-BA2D-5C278820CA97}"/>
            </a:ext>
          </a:extLst>
        </xdr:cNvPr>
        <xdr:cNvSpPr txBox="1"/>
      </xdr:nvSpPr>
      <xdr:spPr>
        <a:xfrm>
          <a:off x="7594111"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F71DF2B-CBAE-408E-8302-FA8D5A8DFC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9C69C17-9106-4C53-A54B-B00E8B163E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CB6E1977-760D-40CC-AAC8-6374C2CF18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E79769E-F0D3-49D5-A26C-CA6C95D88E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EE174E3-77B9-4E7B-8058-F7E7467FE47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6E27855-207E-4C9C-AB3A-99A8E87648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F08A80B3-CCEA-4C3B-B493-AB72DAD5CE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641660C-DF77-43A1-8B05-624F3B7C5A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BFC6FDC6-5E4C-4473-AF12-66280C5C05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EB35ACF7-6C55-4711-ABA0-1F7AA00A51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BCFBC43-0C20-4607-B2F4-9C1C3D8639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37BC4D1A-C436-4A4A-847A-B076EE40D13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E22A726D-00AE-42FC-9DE5-B2660EC0027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D7A353BA-0373-42E4-9B04-E8EEFE8376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40BC41B4-4224-4493-8BCF-6A89B448586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3A82E02A-5D8B-4AC7-BF28-7BACDB84BB7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2024AC1B-0602-4AB7-8330-9B88FA6B700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30557009-68C7-48B8-85F4-102BC4EC6F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C4CD5DD0-D8D9-489C-B1B8-F9423BF487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EBF3B3C0-689C-43F8-8720-D9DD17CBCEA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a:extLst>
            <a:ext uri="{FF2B5EF4-FFF2-40B4-BE49-F238E27FC236}">
              <a16:creationId xmlns:a16="http://schemas.microsoft.com/office/drawing/2014/main" id="{A4DC44F5-C378-48E7-AEF6-895EF263AAC8}"/>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15544562-3619-4C7D-BAB9-A8B27AD2A7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ACCA9FC8-71F4-411A-A0FD-4A7AAC6895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a:extLst>
            <a:ext uri="{FF2B5EF4-FFF2-40B4-BE49-F238E27FC236}">
              <a16:creationId xmlns:a16="http://schemas.microsoft.com/office/drawing/2014/main" id="{6CF97E16-559F-4132-A911-01FED5BF614D}"/>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B4FE414-F89B-4768-A586-F6CC8A11BCA9}"/>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a:extLst>
            <a:ext uri="{FF2B5EF4-FFF2-40B4-BE49-F238E27FC236}">
              <a16:creationId xmlns:a16="http://schemas.microsoft.com/office/drawing/2014/main" id="{D27C7964-E7E5-4D7C-A246-65EE3938EDF7}"/>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9BE57577-3D70-4E78-87E8-A512E597E96B}"/>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a:extLst>
            <a:ext uri="{FF2B5EF4-FFF2-40B4-BE49-F238E27FC236}">
              <a16:creationId xmlns:a16="http://schemas.microsoft.com/office/drawing/2014/main" id="{26BABA29-C875-4A9C-91AE-FE211079102A}"/>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C50236CA-6057-46F6-8064-EF2D831ACB2A}"/>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a:extLst>
            <a:ext uri="{FF2B5EF4-FFF2-40B4-BE49-F238E27FC236}">
              <a16:creationId xmlns:a16="http://schemas.microsoft.com/office/drawing/2014/main" id="{A3BBA301-EE84-4201-864E-B44B3B15E143}"/>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a:extLst>
            <a:ext uri="{FF2B5EF4-FFF2-40B4-BE49-F238E27FC236}">
              <a16:creationId xmlns:a16="http://schemas.microsoft.com/office/drawing/2014/main" id="{E9BD4975-80BB-4C95-8D7B-84B552E529D6}"/>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a:extLst>
            <a:ext uri="{FF2B5EF4-FFF2-40B4-BE49-F238E27FC236}">
              <a16:creationId xmlns:a16="http://schemas.microsoft.com/office/drawing/2014/main" id="{601178CB-18AA-4D20-AC4A-54697F816D5F}"/>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a:extLst>
            <a:ext uri="{FF2B5EF4-FFF2-40B4-BE49-F238E27FC236}">
              <a16:creationId xmlns:a16="http://schemas.microsoft.com/office/drawing/2014/main" id="{5DDEAFBE-D567-4206-8193-4EF810A78C99}"/>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a:extLst>
            <a:ext uri="{FF2B5EF4-FFF2-40B4-BE49-F238E27FC236}">
              <a16:creationId xmlns:a16="http://schemas.microsoft.com/office/drawing/2014/main" id="{EA200768-6622-4A91-8736-47018AAA7444}"/>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5C9617B-8210-47D2-B827-0031BDC99A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0759F11-5B87-4E05-93F1-17B16DB098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2AFE81A-4273-465F-994A-F9C8529FF8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1138704-D427-48DF-8AC2-C17382FB4E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3097C60-CD6D-48D3-91A2-64DE40770C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82" name="楕円 181">
          <a:extLst>
            <a:ext uri="{FF2B5EF4-FFF2-40B4-BE49-F238E27FC236}">
              <a16:creationId xmlns:a16="http://schemas.microsoft.com/office/drawing/2014/main" id="{0058C174-A689-44DE-9E9F-80B4702D021C}"/>
            </a:ext>
          </a:extLst>
        </xdr:cNvPr>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151782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FFFA804D-6692-4D44-963F-566E6174D7A3}"/>
            </a:ext>
          </a:extLst>
        </xdr:cNvPr>
        <xdr:cNvSpPr txBox="1"/>
      </xdr:nvSpPr>
      <xdr:spPr>
        <a:xfrm>
          <a:off x="4673600" y="1078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84" name="楕円 183">
          <a:extLst>
            <a:ext uri="{FF2B5EF4-FFF2-40B4-BE49-F238E27FC236}">
              <a16:creationId xmlns:a16="http://schemas.microsoft.com/office/drawing/2014/main" id="{60B99D63-815C-4845-B781-F026805D9FEB}"/>
            </a:ext>
          </a:extLst>
        </xdr:cNvPr>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83820</xdr:rowOff>
    </xdr:from>
    <xdr:to>
      <xdr:col>24</xdr:col>
      <xdr:colOff>63500</xdr:colOff>
      <xdr:row>63</xdr:row>
      <xdr:rowOff>116205</xdr:rowOff>
    </xdr:to>
    <xdr:cxnSp macro="">
      <xdr:nvCxnSpPr>
        <xdr:cNvPr id="185" name="直線コネクタ 184">
          <a:extLst>
            <a:ext uri="{FF2B5EF4-FFF2-40B4-BE49-F238E27FC236}">
              <a16:creationId xmlns:a16="http://schemas.microsoft.com/office/drawing/2014/main" id="{072183F0-71BD-4F63-9A0F-E529DBB4CE7E}"/>
            </a:ext>
          </a:extLst>
        </xdr:cNvPr>
        <xdr:cNvCxnSpPr/>
      </xdr:nvCxnSpPr>
      <xdr:spPr>
        <a:xfrm>
          <a:off x="3797300" y="10885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xdr:rowOff>
    </xdr:from>
    <xdr:to>
      <xdr:col>15</xdr:col>
      <xdr:colOff>101600</xdr:colOff>
      <xdr:row>63</xdr:row>
      <xdr:rowOff>102235</xdr:rowOff>
    </xdr:to>
    <xdr:sp macro="" textlink="">
      <xdr:nvSpPr>
        <xdr:cNvPr id="186" name="楕円 185">
          <a:extLst>
            <a:ext uri="{FF2B5EF4-FFF2-40B4-BE49-F238E27FC236}">
              <a16:creationId xmlns:a16="http://schemas.microsoft.com/office/drawing/2014/main" id="{B3D0370D-DC67-4AD7-96DF-2776D1CD87D6}"/>
            </a:ext>
          </a:extLst>
        </xdr:cNvPr>
        <xdr:cNvSpPr/>
      </xdr:nvSpPr>
      <xdr:spPr>
        <a:xfrm>
          <a:off x="2857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51435</xdr:rowOff>
    </xdr:from>
    <xdr:to>
      <xdr:col>19</xdr:col>
      <xdr:colOff>177800</xdr:colOff>
      <xdr:row>63</xdr:row>
      <xdr:rowOff>83820</xdr:rowOff>
    </xdr:to>
    <xdr:cxnSp macro="">
      <xdr:nvCxnSpPr>
        <xdr:cNvPr id="187" name="直線コネクタ 186">
          <a:extLst>
            <a:ext uri="{FF2B5EF4-FFF2-40B4-BE49-F238E27FC236}">
              <a16:creationId xmlns:a16="http://schemas.microsoft.com/office/drawing/2014/main" id="{A80F6DB1-02B8-4682-B72C-11401619FB68}"/>
            </a:ext>
          </a:extLst>
        </xdr:cNvPr>
        <xdr:cNvCxnSpPr/>
      </xdr:nvCxnSpPr>
      <xdr:spPr>
        <a:xfrm>
          <a:off x="2908300" y="108527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8" name="楕円 187">
          <a:extLst>
            <a:ext uri="{FF2B5EF4-FFF2-40B4-BE49-F238E27FC236}">
              <a16:creationId xmlns:a16="http://schemas.microsoft.com/office/drawing/2014/main" id="{F627697E-20C4-468D-8FB0-7A19BAC8E12C}"/>
            </a:ext>
          </a:extLst>
        </xdr:cNvPr>
        <xdr:cNvSpPr/>
      </xdr:nvSpPr>
      <xdr:spPr>
        <a:xfrm>
          <a:off x="196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139065</xdr:rowOff>
    </xdr:from>
    <xdr:to>
      <xdr:col>15</xdr:col>
      <xdr:colOff>50800</xdr:colOff>
      <xdr:row>63</xdr:row>
      <xdr:rowOff>51435</xdr:rowOff>
    </xdr:to>
    <xdr:cxnSp macro="">
      <xdr:nvCxnSpPr>
        <xdr:cNvPr id="189" name="直線コネクタ 188">
          <a:extLst>
            <a:ext uri="{FF2B5EF4-FFF2-40B4-BE49-F238E27FC236}">
              <a16:creationId xmlns:a16="http://schemas.microsoft.com/office/drawing/2014/main" id="{01DD6A2E-377D-4AC4-973E-8F0A13E9A264}"/>
            </a:ext>
          </a:extLst>
        </xdr:cNvPr>
        <xdr:cNvCxnSpPr/>
      </xdr:nvCxnSpPr>
      <xdr:spPr>
        <a:xfrm>
          <a:off x="2019300" y="10597515"/>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6FFB0886-C26C-4D38-8B14-D2F170637135}"/>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E96BBABF-4918-4C42-9089-8C393728D5F6}"/>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B97ACE33-EE0A-4A1D-8D39-E68161A744D5}"/>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3F1855C2-B0D8-4E5A-97D5-F7960ECD175D}"/>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683D4B3-28AF-4111-A452-5B1E033ED644}"/>
            </a:ext>
          </a:extLst>
        </xdr:cNvPr>
        <xdr:cNvSpPr txBox="1"/>
      </xdr:nvSpPr>
      <xdr:spPr>
        <a:xfrm>
          <a:off x="3582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93362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61DBEE0-B5B3-4075-AEAE-65A25A49F465}"/>
            </a:ext>
          </a:extLst>
        </xdr:cNvPr>
        <xdr:cNvSpPr txBox="1"/>
      </xdr:nvSpPr>
      <xdr:spPr>
        <a:xfrm>
          <a:off x="2705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8DE7AF21-7B73-4CA6-AB68-016925B36EB9}"/>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FE4C971B-6D74-4E84-870E-188224422C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DF8F17A4-9836-41A5-9D5E-911E2B1B4F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3D92E1D2-D615-4F24-B505-8E9396AD7F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88C4C285-1DC3-40D3-84F4-1A4272E3B7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C48570D2-2F5C-472F-914C-EB5259FA34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A5B4E489-530E-439D-8EAC-B21D56850E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B4A8A1ED-6133-4766-A7ED-3B51BD2C7A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AAEEDB89-917D-489A-B91B-EC175986CC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B2120079-C36D-4D54-8092-EC439F7175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97D76403-AF6C-41F0-8A8E-F339D0F7DE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C2DB3724-A195-406C-B51F-DFA4C543AF0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35994CC1-DA23-4FEE-B381-5CA0F08E694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4AABAD34-5D09-47EB-9CC3-59BD4187F2A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a:extLst>
            <a:ext uri="{FF2B5EF4-FFF2-40B4-BE49-F238E27FC236}">
              <a16:creationId xmlns:a16="http://schemas.microsoft.com/office/drawing/2014/main" id="{C6B57AAC-09F9-4828-BE08-ABED3AD0363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FD5AE972-2423-4BCF-994F-2F7788AC8A7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a:extLst>
            <a:ext uri="{FF2B5EF4-FFF2-40B4-BE49-F238E27FC236}">
              <a16:creationId xmlns:a16="http://schemas.microsoft.com/office/drawing/2014/main" id="{31B25280-8871-4567-A0E8-832657E0817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616FFBFA-DDFD-4C72-8B4A-E1AC66B3B8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a:extLst>
            <a:ext uri="{FF2B5EF4-FFF2-40B4-BE49-F238E27FC236}">
              <a16:creationId xmlns:a16="http://schemas.microsoft.com/office/drawing/2014/main" id="{03B19C04-086E-4088-8C65-059CC87AB30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26AEFEAB-CAFC-427F-932F-0030FEB301B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a:extLst>
            <a:ext uri="{FF2B5EF4-FFF2-40B4-BE49-F238E27FC236}">
              <a16:creationId xmlns:a16="http://schemas.microsoft.com/office/drawing/2014/main" id="{62F94497-986E-4DAB-B520-A2CE64CA194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A32B8A58-C314-4C97-B34B-FF71AA5CAB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a:extLst>
            <a:ext uri="{FF2B5EF4-FFF2-40B4-BE49-F238E27FC236}">
              <a16:creationId xmlns:a16="http://schemas.microsoft.com/office/drawing/2014/main" id="{D31F5234-A51A-4C63-82C8-BCC34D6AA827}"/>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6EF4E021-C7EB-4139-9E2B-021A4B28DB32}"/>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a:extLst>
            <a:ext uri="{FF2B5EF4-FFF2-40B4-BE49-F238E27FC236}">
              <a16:creationId xmlns:a16="http://schemas.microsoft.com/office/drawing/2014/main" id="{7014EFAC-A9EA-4A20-A684-E6979398CDAF}"/>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2DBB93F1-3FE8-4A88-85E4-DB6FF9F89C2E}"/>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a:extLst>
            <a:ext uri="{FF2B5EF4-FFF2-40B4-BE49-F238E27FC236}">
              <a16:creationId xmlns:a16="http://schemas.microsoft.com/office/drawing/2014/main" id="{E55033C7-7AB5-492F-AFCE-919D18A90942}"/>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9EC93154-6413-44F3-B6BF-A2B9E2C84000}"/>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a:extLst>
            <a:ext uri="{FF2B5EF4-FFF2-40B4-BE49-F238E27FC236}">
              <a16:creationId xmlns:a16="http://schemas.microsoft.com/office/drawing/2014/main" id="{D9F1748F-2ED3-4A4F-8D2E-2FF9DA0C7FB8}"/>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a:extLst>
            <a:ext uri="{FF2B5EF4-FFF2-40B4-BE49-F238E27FC236}">
              <a16:creationId xmlns:a16="http://schemas.microsoft.com/office/drawing/2014/main" id="{5FE6274A-F29F-4C2F-97DF-49114CB50F8A}"/>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a:extLst>
            <a:ext uri="{FF2B5EF4-FFF2-40B4-BE49-F238E27FC236}">
              <a16:creationId xmlns:a16="http://schemas.microsoft.com/office/drawing/2014/main" id="{B5F239B9-98DA-4568-A064-57EE7E19BCA5}"/>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a:extLst>
            <a:ext uri="{FF2B5EF4-FFF2-40B4-BE49-F238E27FC236}">
              <a16:creationId xmlns:a16="http://schemas.microsoft.com/office/drawing/2014/main" id="{AE22F603-2C70-433D-9DAC-45C3866F8CD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a:extLst>
            <a:ext uri="{FF2B5EF4-FFF2-40B4-BE49-F238E27FC236}">
              <a16:creationId xmlns:a16="http://schemas.microsoft.com/office/drawing/2014/main" id="{D9F67024-D690-4CF2-824A-51B69A0B33CE}"/>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C2C8FE5-E799-44CD-B251-4FFC0CF485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8477F3D-1E4F-4005-8561-C5C421B2E1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542BFE8-CA63-4484-B4F3-60C59C0530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295C2A2-E2D1-47BE-B108-6587BB7DC7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9DE9C95-EE22-46B9-BBFF-2F09863264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3835</xdr:rowOff>
    </xdr:from>
    <xdr:to>
      <xdr:col>55</xdr:col>
      <xdr:colOff>50800</xdr:colOff>
      <xdr:row>57</xdr:row>
      <xdr:rowOff>105435</xdr:rowOff>
    </xdr:to>
    <xdr:sp macro="" textlink="">
      <xdr:nvSpPr>
        <xdr:cNvPr id="234" name="楕円 233">
          <a:extLst>
            <a:ext uri="{FF2B5EF4-FFF2-40B4-BE49-F238E27FC236}">
              <a16:creationId xmlns:a16="http://schemas.microsoft.com/office/drawing/2014/main" id="{9033D4EA-ED15-4630-8186-3DD0703A8072}"/>
            </a:ext>
          </a:extLst>
        </xdr:cNvPr>
        <xdr:cNvSpPr/>
      </xdr:nvSpPr>
      <xdr:spPr>
        <a:xfrm>
          <a:off x="10426700" y="97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26712</xdr:rowOff>
    </xdr:from>
    <xdr:ext cx="599010" cy="259045"/>
    <xdr:sp macro="" textlink="">
      <xdr:nvSpPr>
        <xdr:cNvPr id="235" name="【橋りょう・トンネル】&#10;一人当たり有形固定資産（償却資産）額該当値テキスト">
          <a:extLst>
            <a:ext uri="{FF2B5EF4-FFF2-40B4-BE49-F238E27FC236}">
              <a16:creationId xmlns:a16="http://schemas.microsoft.com/office/drawing/2014/main" id="{CC8FF7F8-96B0-4222-ACD2-621F68D47FA9}"/>
            </a:ext>
          </a:extLst>
        </xdr:cNvPr>
        <xdr:cNvSpPr txBox="1"/>
      </xdr:nvSpPr>
      <xdr:spPr>
        <a:xfrm>
          <a:off x="10515600" y="962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31124</xdr:rowOff>
    </xdr:from>
    <xdr:to>
      <xdr:col>50</xdr:col>
      <xdr:colOff>165100</xdr:colOff>
      <xdr:row>57</xdr:row>
      <xdr:rowOff>132724</xdr:rowOff>
    </xdr:to>
    <xdr:sp macro="" textlink="">
      <xdr:nvSpPr>
        <xdr:cNvPr id="236" name="楕円 235">
          <a:extLst>
            <a:ext uri="{FF2B5EF4-FFF2-40B4-BE49-F238E27FC236}">
              <a16:creationId xmlns:a16="http://schemas.microsoft.com/office/drawing/2014/main" id="{A2283E93-2F79-4B33-B754-0CC668A73561}"/>
            </a:ext>
          </a:extLst>
        </xdr:cNvPr>
        <xdr:cNvSpPr/>
      </xdr:nvSpPr>
      <xdr:spPr>
        <a:xfrm>
          <a:off x="9588500" y="98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54635</xdr:rowOff>
    </xdr:from>
    <xdr:to>
      <xdr:col>55</xdr:col>
      <xdr:colOff>0</xdr:colOff>
      <xdr:row>57</xdr:row>
      <xdr:rowOff>81924</xdr:rowOff>
    </xdr:to>
    <xdr:cxnSp macro="">
      <xdr:nvCxnSpPr>
        <xdr:cNvPr id="237" name="直線コネクタ 236">
          <a:extLst>
            <a:ext uri="{FF2B5EF4-FFF2-40B4-BE49-F238E27FC236}">
              <a16:creationId xmlns:a16="http://schemas.microsoft.com/office/drawing/2014/main" id="{3A048DBC-BCD8-4078-89A1-8FC9EE95FDD2}"/>
            </a:ext>
          </a:extLst>
        </xdr:cNvPr>
        <xdr:cNvCxnSpPr/>
      </xdr:nvCxnSpPr>
      <xdr:spPr>
        <a:xfrm flipV="1">
          <a:off x="9639300" y="9827285"/>
          <a:ext cx="8382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56349</xdr:rowOff>
    </xdr:from>
    <xdr:to>
      <xdr:col>46</xdr:col>
      <xdr:colOff>38100</xdr:colOff>
      <xdr:row>57</xdr:row>
      <xdr:rowOff>157949</xdr:rowOff>
    </xdr:to>
    <xdr:sp macro="" textlink="">
      <xdr:nvSpPr>
        <xdr:cNvPr id="238" name="楕円 237">
          <a:extLst>
            <a:ext uri="{FF2B5EF4-FFF2-40B4-BE49-F238E27FC236}">
              <a16:creationId xmlns:a16="http://schemas.microsoft.com/office/drawing/2014/main" id="{517B31E7-6E17-4299-AFE0-677DFC29167A}"/>
            </a:ext>
          </a:extLst>
        </xdr:cNvPr>
        <xdr:cNvSpPr/>
      </xdr:nvSpPr>
      <xdr:spPr>
        <a:xfrm>
          <a:off x="8699500" y="98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81924</xdr:rowOff>
    </xdr:from>
    <xdr:to>
      <xdr:col>50</xdr:col>
      <xdr:colOff>114300</xdr:colOff>
      <xdr:row>57</xdr:row>
      <xdr:rowOff>107149</xdr:rowOff>
    </xdr:to>
    <xdr:cxnSp macro="">
      <xdr:nvCxnSpPr>
        <xdr:cNvPr id="239" name="直線コネクタ 238">
          <a:extLst>
            <a:ext uri="{FF2B5EF4-FFF2-40B4-BE49-F238E27FC236}">
              <a16:creationId xmlns:a16="http://schemas.microsoft.com/office/drawing/2014/main" id="{DDB78D1B-3595-479C-9EAA-812F423302B2}"/>
            </a:ext>
          </a:extLst>
        </xdr:cNvPr>
        <xdr:cNvCxnSpPr/>
      </xdr:nvCxnSpPr>
      <xdr:spPr>
        <a:xfrm flipV="1">
          <a:off x="8750300" y="9854574"/>
          <a:ext cx="8890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142182</xdr:rowOff>
    </xdr:from>
    <xdr:to>
      <xdr:col>41</xdr:col>
      <xdr:colOff>101600</xdr:colOff>
      <xdr:row>56</xdr:row>
      <xdr:rowOff>72332</xdr:rowOff>
    </xdr:to>
    <xdr:sp macro="" textlink="">
      <xdr:nvSpPr>
        <xdr:cNvPr id="240" name="楕円 239">
          <a:extLst>
            <a:ext uri="{FF2B5EF4-FFF2-40B4-BE49-F238E27FC236}">
              <a16:creationId xmlns:a16="http://schemas.microsoft.com/office/drawing/2014/main" id="{6249C8C5-9C71-40C6-A446-210BBCF684C4}"/>
            </a:ext>
          </a:extLst>
        </xdr:cNvPr>
        <xdr:cNvSpPr/>
      </xdr:nvSpPr>
      <xdr:spPr>
        <a:xfrm>
          <a:off x="7810500" y="95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21532</xdr:rowOff>
    </xdr:from>
    <xdr:to>
      <xdr:col>45</xdr:col>
      <xdr:colOff>177800</xdr:colOff>
      <xdr:row>57</xdr:row>
      <xdr:rowOff>107149</xdr:rowOff>
    </xdr:to>
    <xdr:cxnSp macro="">
      <xdr:nvCxnSpPr>
        <xdr:cNvPr id="241" name="直線コネクタ 240">
          <a:extLst>
            <a:ext uri="{FF2B5EF4-FFF2-40B4-BE49-F238E27FC236}">
              <a16:creationId xmlns:a16="http://schemas.microsoft.com/office/drawing/2014/main" id="{829DEA95-663F-414A-9BDD-BB03032A79BC}"/>
            </a:ext>
          </a:extLst>
        </xdr:cNvPr>
        <xdr:cNvCxnSpPr/>
      </xdr:nvCxnSpPr>
      <xdr:spPr>
        <a:xfrm>
          <a:off x="7861300" y="9622732"/>
          <a:ext cx="889000" cy="2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112650DD-46B5-4421-BC1F-C3ADFC38C606}"/>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192DA97-F340-41AB-B4BA-A491849010BB}"/>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51D4743E-345E-4411-BFEA-92BDB47A716F}"/>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C9653516-F853-427E-8135-5F951AFC31DD}"/>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149251</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29E50BF8-CF03-470B-BBB7-F9A56C7E6AAD}"/>
            </a:ext>
          </a:extLst>
        </xdr:cNvPr>
        <xdr:cNvSpPr txBox="1"/>
      </xdr:nvSpPr>
      <xdr:spPr>
        <a:xfrm>
          <a:off x="9327095" y="957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3026</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0E8CED58-340F-4104-B9F7-FAA6FC1F03CE}"/>
            </a:ext>
          </a:extLst>
        </xdr:cNvPr>
        <xdr:cNvSpPr txBox="1"/>
      </xdr:nvSpPr>
      <xdr:spPr>
        <a:xfrm>
          <a:off x="8450795" y="96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88859</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1FA79684-0A06-49CC-8C6D-529143253DAD}"/>
            </a:ext>
          </a:extLst>
        </xdr:cNvPr>
        <xdr:cNvSpPr txBox="1"/>
      </xdr:nvSpPr>
      <xdr:spPr>
        <a:xfrm>
          <a:off x="7561795" y="934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553D9099-793B-4F22-A61E-B3672C28F1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283D16F8-4A4B-4BC4-8AB3-45F708D02E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DFA93FDB-03F8-4FBF-AC10-736A0283D0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6C463AFC-2161-44EC-AD1F-47A6D89597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57A13A7C-088A-4602-9F69-2E30E7B218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511C18E0-C1BD-456A-8923-9AE2F91047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6C89A41B-D9CE-4E70-B31D-164E44B403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68F36629-6618-42A6-8B56-211A047871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28BDADFD-0F54-42BE-BA7A-06123E8210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40B7DA59-0BB9-4F28-B17B-16B930C7C3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66563D4D-856F-4200-B154-EBCB8240FD8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A090D931-7B23-4DDA-AA47-5D1D3A13F52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E9660A59-5B7A-4293-9F4B-47BB68EC432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1965FBF9-17DA-46DF-A52D-D1434CBCE5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5108A008-0980-4D36-BC68-221C59CD00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2255AA92-855B-4F20-A6BF-DD62B7F856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362C3E0E-E804-42AB-96A2-E010445B62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70647F52-097B-45AC-9630-AE1D83E226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52B5A12C-F1F9-4964-B7EE-2E544439F0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10434C8-8EE1-4C35-A4A6-2F1B56365E0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5A5D022A-C3B0-4603-9A8E-877715445F3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4ABA43BE-64B4-4198-97D0-DB195BF6D6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5CBC57F8-7B11-4A2D-959E-42221F7F7C7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BCD99513-E021-4927-9698-A789B72370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C72BAD8F-EA2F-4039-B127-AEA158D19EBD}"/>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a:extLst>
            <a:ext uri="{FF2B5EF4-FFF2-40B4-BE49-F238E27FC236}">
              <a16:creationId xmlns:a16="http://schemas.microsoft.com/office/drawing/2014/main" id="{EF8A3F15-C195-460A-91AE-5F26D6F515BA}"/>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BB6DCCB1-65C7-43E8-BF65-7DC0CB5303E3}"/>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32429690-D7C9-4C92-BDF9-73C238CC13F9}"/>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a:extLst>
            <a:ext uri="{FF2B5EF4-FFF2-40B4-BE49-F238E27FC236}">
              <a16:creationId xmlns:a16="http://schemas.microsoft.com/office/drawing/2014/main" id="{53C2F861-DD08-435C-807B-5309D30D4D64}"/>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C805CC01-7C8D-4490-A144-24F02D4C17EA}"/>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a:extLst>
            <a:ext uri="{FF2B5EF4-FFF2-40B4-BE49-F238E27FC236}">
              <a16:creationId xmlns:a16="http://schemas.microsoft.com/office/drawing/2014/main" id="{F40E7B0D-B748-4668-A321-1D5E88472891}"/>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a:extLst>
            <a:ext uri="{FF2B5EF4-FFF2-40B4-BE49-F238E27FC236}">
              <a16:creationId xmlns:a16="http://schemas.microsoft.com/office/drawing/2014/main" id="{B68C64B2-2981-4D3A-94A9-7A036D05D11E}"/>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a:extLst>
            <a:ext uri="{FF2B5EF4-FFF2-40B4-BE49-F238E27FC236}">
              <a16:creationId xmlns:a16="http://schemas.microsoft.com/office/drawing/2014/main" id="{885A1C36-6531-4B6E-B24C-591595E62822}"/>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a:extLst>
            <a:ext uri="{FF2B5EF4-FFF2-40B4-BE49-F238E27FC236}">
              <a16:creationId xmlns:a16="http://schemas.microsoft.com/office/drawing/2014/main" id="{CE90255D-BE4A-4E14-82CF-7D74D105D5E5}"/>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a:extLst>
            <a:ext uri="{FF2B5EF4-FFF2-40B4-BE49-F238E27FC236}">
              <a16:creationId xmlns:a16="http://schemas.microsoft.com/office/drawing/2014/main" id="{AA46488B-107D-4148-BDFF-127B891FE079}"/>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0E52D88-8835-4BFF-9EAA-665BA77014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FB9F2A0-135C-47D6-8741-1B17AF729F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10A235D-7064-4DC8-968C-E327E7982B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50389F1-1722-4FAE-B8D3-853D7401A0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A16DDE8-D089-4F8F-938E-5DBBB5B83E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89" name="楕円 288">
          <a:extLst>
            <a:ext uri="{FF2B5EF4-FFF2-40B4-BE49-F238E27FC236}">
              <a16:creationId xmlns:a16="http://schemas.microsoft.com/office/drawing/2014/main" id="{5DD36ACA-895A-45F6-9330-38E0E506939B}"/>
            </a:ext>
          </a:extLst>
        </xdr:cNvPr>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D27EFE23-5B54-466D-B378-8AEE6DD6AA75}"/>
            </a:ext>
          </a:extLst>
        </xdr:cNvPr>
        <xdr:cNvSpPr txBox="1"/>
      </xdr:nvSpPr>
      <xdr:spPr>
        <a:xfrm>
          <a:off x="46736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91" name="楕円 290">
          <a:extLst>
            <a:ext uri="{FF2B5EF4-FFF2-40B4-BE49-F238E27FC236}">
              <a16:creationId xmlns:a16="http://schemas.microsoft.com/office/drawing/2014/main" id="{80995628-267D-49B3-B91D-62A059B6D7A0}"/>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83</xdr:row>
      <xdr:rowOff>3811</xdr:rowOff>
    </xdr:to>
    <xdr:cxnSp macro="">
      <xdr:nvCxnSpPr>
        <xdr:cNvPr id="292" name="直線コネクタ 291">
          <a:extLst>
            <a:ext uri="{FF2B5EF4-FFF2-40B4-BE49-F238E27FC236}">
              <a16:creationId xmlns:a16="http://schemas.microsoft.com/office/drawing/2014/main" id="{65FFA813-8DF7-4932-989C-DE3ABE0788A7}"/>
            </a:ext>
          </a:extLst>
        </xdr:cNvPr>
        <xdr:cNvCxnSpPr/>
      </xdr:nvCxnSpPr>
      <xdr:spPr>
        <a:xfrm>
          <a:off x="3797300" y="1417510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293" name="楕円 292">
          <a:extLst>
            <a:ext uri="{FF2B5EF4-FFF2-40B4-BE49-F238E27FC236}">
              <a16:creationId xmlns:a16="http://schemas.microsoft.com/office/drawing/2014/main" id="{4F5C3AE6-C44D-4A80-B27A-940431891A5B}"/>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116205</xdr:rowOff>
    </xdr:to>
    <xdr:cxnSp macro="">
      <xdr:nvCxnSpPr>
        <xdr:cNvPr id="294" name="直線コネクタ 293">
          <a:extLst>
            <a:ext uri="{FF2B5EF4-FFF2-40B4-BE49-F238E27FC236}">
              <a16:creationId xmlns:a16="http://schemas.microsoft.com/office/drawing/2014/main" id="{141A71F4-6583-4B63-89FD-34541AAF87CB}"/>
            </a:ext>
          </a:extLst>
        </xdr:cNvPr>
        <xdr:cNvCxnSpPr/>
      </xdr:nvCxnSpPr>
      <xdr:spPr>
        <a:xfrm>
          <a:off x="2908300" y="14144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95" name="楕円 294">
          <a:extLst>
            <a:ext uri="{FF2B5EF4-FFF2-40B4-BE49-F238E27FC236}">
              <a16:creationId xmlns:a16="http://schemas.microsoft.com/office/drawing/2014/main" id="{3AB88922-5125-4BCB-805C-272365F42C43}"/>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85725</xdr:rowOff>
    </xdr:to>
    <xdr:cxnSp macro="">
      <xdr:nvCxnSpPr>
        <xdr:cNvPr id="296" name="直線コネクタ 295">
          <a:extLst>
            <a:ext uri="{FF2B5EF4-FFF2-40B4-BE49-F238E27FC236}">
              <a16:creationId xmlns:a16="http://schemas.microsoft.com/office/drawing/2014/main" id="{F44FD058-B5A4-44CF-A456-19488DFDB913}"/>
            </a:ext>
          </a:extLst>
        </xdr:cNvPr>
        <xdr:cNvCxnSpPr/>
      </xdr:nvCxnSpPr>
      <xdr:spPr>
        <a:xfrm>
          <a:off x="2019300" y="14110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a:extLst>
            <a:ext uri="{FF2B5EF4-FFF2-40B4-BE49-F238E27FC236}">
              <a16:creationId xmlns:a16="http://schemas.microsoft.com/office/drawing/2014/main" id="{25A79E58-087B-4229-8127-3D29B0E1363A}"/>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a:extLst>
            <a:ext uri="{FF2B5EF4-FFF2-40B4-BE49-F238E27FC236}">
              <a16:creationId xmlns:a16="http://schemas.microsoft.com/office/drawing/2014/main" id="{00C10428-C260-42B1-8FE5-00DD520D71C9}"/>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9" name="n_3aveValue【公営住宅】&#10;有形固定資産減価償却率">
          <a:extLst>
            <a:ext uri="{FF2B5EF4-FFF2-40B4-BE49-F238E27FC236}">
              <a16:creationId xmlns:a16="http://schemas.microsoft.com/office/drawing/2014/main" id="{977A5E5B-7C31-48C4-86B3-CBCF536253FA}"/>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a:extLst>
            <a:ext uri="{FF2B5EF4-FFF2-40B4-BE49-F238E27FC236}">
              <a16:creationId xmlns:a16="http://schemas.microsoft.com/office/drawing/2014/main" id="{6748277E-8E43-415C-9D9A-70D1CEE2FF8D}"/>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301" name="n_1mainValue【公営住宅】&#10;有形固定資産減価償却率">
          <a:extLst>
            <a:ext uri="{FF2B5EF4-FFF2-40B4-BE49-F238E27FC236}">
              <a16:creationId xmlns:a16="http://schemas.microsoft.com/office/drawing/2014/main" id="{CB8FF28A-042B-47E4-8452-95101A2E3BCD}"/>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02" name="n_2mainValue【公営住宅】&#10;有形固定資産減価償却率">
          <a:extLst>
            <a:ext uri="{FF2B5EF4-FFF2-40B4-BE49-F238E27FC236}">
              <a16:creationId xmlns:a16="http://schemas.microsoft.com/office/drawing/2014/main" id="{89D63BE6-3849-4189-B0E3-CB4866244769}"/>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03" name="n_3mainValue【公営住宅】&#10;有形固定資産減価償却率">
          <a:extLst>
            <a:ext uri="{FF2B5EF4-FFF2-40B4-BE49-F238E27FC236}">
              <a16:creationId xmlns:a16="http://schemas.microsoft.com/office/drawing/2014/main" id="{9360F217-C1AD-43D0-B7B7-D6014BA9B9C2}"/>
            </a:ext>
          </a:extLst>
        </xdr:cNvPr>
        <xdr:cNvSpPr txBox="1"/>
      </xdr:nvSpPr>
      <xdr:spPr>
        <a:xfrm>
          <a:off x="1816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EF1311A9-8611-4043-864A-C2D7DA9109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48F1D4F3-452F-46F1-AA45-1209166856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CD0227D6-52EE-4263-ABDC-6983241893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C96A1308-53A4-45C5-BD85-46B7916022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D06446D0-5BCF-44BE-9AC3-F06AC7EAF4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9B398186-A751-4DAC-9D24-1E1DD9BB88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73868725-B70E-4056-985B-DD19C66870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7471E0BD-2935-4407-BE2E-02F6CBDE0E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6750A038-BCC4-4CFB-A3C5-331D8746A9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3C195DC9-F588-455D-9A66-0256759581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F71FB5EB-656B-4AF3-8C9E-9A479101A1B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4A9B7AC2-D238-4F53-B610-926C92AE2C8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792ECF8F-798A-4D6B-9219-ECC1E0E349E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654A14BB-6859-4E15-8613-8DB9BE403C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2299AA6C-6D4C-46FA-943C-86FDD114421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84D3034F-0BC1-44DF-8D70-35E6A08F2ED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6EB4D985-EE12-415C-A6E3-30A0F87BDA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579ED6CA-1E00-42F9-92E7-14D6F6328D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7D608620-43B1-426A-8C49-8BE2F3836E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a:extLst>
            <a:ext uri="{FF2B5EF4-FFF2-40B4-BE49-F238E27FC236}">
              <a16:creationId xmlns:a16="http://schemas.microsoft.com/office/drawing/2014/main" id="{EBE7D4ED-2C57-4A94-8846-3D8B3CB4E528}"/>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a:extLst>
            <a:ext uri="{FF2B5EF4-FFF2-40B4-BE49-F238E27FC236}">
              <a16:creationId xmlns:a16="http://schemas.microsoft.com/office/drawing/2014/main" id="{FE103079-E13D-44BA-A9DF-00C8E8D374B5}"/>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a:extLst>
            <a:ext uri="{FF2B5EF4-FFF2-40B4-BE49-F238E27FC236}">
              <a16:creationId xmlns:a16="http://schemas.microsoft.com/office/drawing/2014/main" id="{F3515E65-E189-469E-8981-2AA7B77A38E3}"/>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a:extLst>
            <a:ext uri="{FF2B5EF4-FFF2-40B4-BE49-F238E27FC236}">
              <a16:creationId xmlns:a16="http://schemas.microsoft.com/office/drawing/2014/main" id="{1900F7F0-E670-4047-A153-441BB799075B}"/>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a:extLst>
            <a:ext uri="{FF2B5EF4-FFF2-40B4-BE49-F238E27FC236}">
              <a16:creationId xmlns:a16="http://schemas.microsoft.com/office/drawing/2014/main" id="{7E89D201-C770-48CF-9A32-9B6CF51D065B}"/>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28" name="【公営住宅】&#10;一人当たり面積平均値テキスト">
          <a:extLst>
            <a:ext uri="{FF2B5EF4-FFF2-40B4-BE49-F238E27FC236}">
              <a16:creationId xmlns:a16="http://schemas.microsoft.com/office/drawing/2014/main" id="{1315412E-B426-4A1B-B784-A86D2325BB39}"/>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a:extLst>
            <a:ext uri="{FF2B5EF4-FFF2-40B4-BE49-F238E27FC236}">
              <a16:creationId xmlns:a16="http://schemas.microsoft.com/office/drawing/2014/main" id="{849287C8-8107-40DA-9607-40CF234426F8}"/>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a:extLst>
            <a:ext uri="{FF2B5EF4-FFF2-40B4-BE49-F238E27FC236}">
              <a16:creationId xmlns:a16="http://schemas.microsoft.com/office/drawing/2014/main" id="{134F05CC-DD47-450F-9982-24CD62B696EE}"/>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a:extLst>
            <a:ext uri="{FF2B5EF4-FFF2-40B4-BE49-F238E27FC236}">
              <a16:creationId xmlns:a16="http://schemas.microsoft.com/office/drawing/2014/main" id="{E18F8783-24DD-4985-985C-4B91886776F7}"/>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a:extLst>
            <a:ext uri="{FF2B5EF4-FFF2-40B4-BE49-F238E27FC236}">
              <a16:creationId xmlns:a16="http://schemas.microsoft.com/office/drawing/2014/main" id="{417D07C4-989B-4909-9920-961FEBCC68A9}"/>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a:extLst>
            <a:ext uri="{FF2B5EF4-FFF2-40B4-BE49-F238E27FC236}">
              <a16:creationId xmlns:a16="http://schemas.microsoft.com/office/drawing/2014/main" id="{095614FC-1866-4DD2-AE28-96ECACE6919F}"/>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DC69DA9-7D0A-4935-BF54-530555A3ED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91A6727-87DC-4D68-AD50-D4C5287A5A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1E53A66-4F6F-4823-9C8A-D3362602CD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C2638181-BB40-4A03-BEE1-B281726A3D2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AFA1192-9A4E-4499-97EE-423428D2B0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57595</xdr:rowOff>
    </xdr:from>
    <xdr:to>
      <xdr:col>55</xdr:col>
      <xdr:colOff>50800</xdr:colOff>
      <xdr:row>80</xdr:row>
      <xdr:rowOff>159195</xdr:rowOff>
    </xdr:to>
    <xdr:sp macro="" textlink="">
      <xdr:nvSpPr>
        <xdr:cNvPr id="339" name="楕円 338">
          <a:extLst>
            <a:ext uri="{FF2B5EF4-FFF2-40B4-BE49-F238E27FC236}">
              <a16:creationId xmlns:a16="http://schemas.microsoft.com/office/drawing/2014/main" id="{E207409E-01E1-474E-9B7D-33932C72FFB3}"/>
            </a:ext>
          </a:extLst>
        </xdr:cNvPr>
        <xdr:cNvSpPr/>
      </xdr:nvSpPr>
      <xdr:spPr>
        <a:xfrm>
          <a:off x="10426700" y="1377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80472</xdr:rowOff>
    </xdr:from>
    <xdr:ext cx="469744" cy="259045"/>
    <xdr:sp macro="" textlink="">
      <xdr:nvSpPr>
        <xdr:cNvPr id="340" name="【公営住宅】&#10;一人当たり面積該当値テキスト">
          <a:extLst>
            <a:ext uri="{FF2B5EF4-FFF2-40B4-BE49-F238E27FC236}">
              <a16:creationId xmlns:a16="http://schemas.microsoft.com/office/drawing/2014/main" id="{8DE1AC18-07BD-4EF6-8698-3B3BB8893431}"/>
            </a:ext>
          </a:extLst>
        </xdr:cNvPr>
        <xdr:cNvSpPr txBox="1"/>
      </xdr:nvSpPr>
      <xdr:spPr>
        <a:xfrm>
          <a:off x="10515600" y="136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72453</xdr:rowOff>
    </xdr:from>
    <xdr:to>
      <xdr:col>50</xdr:col>
      <xdr:colOff>165100</xdr:colOff>
      <xdr:row>81</xdr:row>
      <xdr:rowOff>2603</xdr:rowOff>
    </xdr:to>
    <xdr:sp macro="" textlink="">
      <xdr:nvSpPr>
        <xdr:cNvPr id="341" name="楕円 340">
          <a:extLst>
            <a:ext uri="{FF2B5EF4-FFF2-40B4-BE49-F238E27FC236}">
              <a16:creationId xmlns:a16="http://schemas.microsoft.com/office/drawing/2014/main" id="{B3EBD24C-08DF-4CC6-8C07-89D28DCB7302}"/>
            </a:ext>
          </a:extLst>
        </xdr:cNvPr>
        <xdr:cNvSpPr/>
      </xdr:nvSpPr>
      <xdr:spPr>
        <a:xfrm>
          <a:off x="9588500" y="137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108395</xdr:rowOff>
    </xdr:from>
    <xdr:to>
      <xdr:col>55</xdr:col>
      <xdr:colOff>0</xdr:colOff>
      <xdr:row>80</xdr:row>
      <xdr:rowOff>123253</xdr:rowOff>
    </xdr:to>
    <xdr:cxnSp macro="">
      <xdr:nvCxnSpPr>
        <xdr:cNvPr id="342" name="直線コネクタ 341">
          <a:extLst>
            <a:ext uri="{FF2B5EF4-FFF2-40B4-BE49-F238E27FC236}">
              <a16:creationId xmlns:a16="http://schemas.microsoft.com/office/drawing/2014/main" id="{8928CA93-0F51-4AC2-BB6D-173E44DB1D6F}"/>
            </a:ext>
          </a:extLst>
        </xdr:cNvPr>
        <xdr:cNvCxnSpPr/>
      </xdr:nvCxnSpPr>
      <xdr:spPr>
        <a:xfrm flipV="1">
          <a:off x="9639300" y="13824395"/>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78169</xdr:rowOff>
    </xdr:from>
    <xdr:to>
      <xdr:col>46</xdr:col>
      <xdr:colOff>38100</xdr:colOff>
      <xdr:row>81</xdr:row>
      <xdr:rowOff>8319</xdr:rowOff>
    </xdr:to>
    <xdr:sp macro="" textlink="">
      <xdr:nvSpPr>
        <xdr:cNvPr id="343" name="楕円 342">
          <a:extLst>
            <a:ext uri="{FF2B5EF4-FFF2-40B4-BE49-F238E27FC236}">
              <a16:creationId xmlns:a16="http://schemas.microsoft.com/office/drawing/2014/main" id="{EBD8E104-385D-4D1C-863A-70C8FF48B9F1}"/>
            </a:ext>
          </a:extLst>
        </xdr:cNvPr>
        <xdr:cNvSpPr/>
      </xdr:nvSpPr>
      <xdr:spPr>
        <a:xfrm>
          <a:off x="8699500" y="137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123253</xdr:rowOff>
    </xdr:from>
    <xdr:to>
      <xdr:col>50</xdr:col>
      <xdr:colOff>114300</xdr:colOff>
      <xdr:row>80</xdr:row>
      <xdr:rowOff>128969</xdr:rowOff>
    </xdr:to>
    <xdr:cxnSp macro="">
      <xdr:nvCxnSpPr>
        <xdr:cNvPr id="344" name="直線コネクタ 343">
          <a:extLst>
            <a:ext uri="{FF2B5EF4-FFF2-40B4-BE49-F238E27FC236}">
              <a16:creationId xmlns:a16="http://schemas.microsoft.com/office/drawing/2014/main" id="{A328BF79-60EA-49A1-AAF1-D0BCCF734177}"/>
            </a:ext>
          </a:extLst>
        </xdr:cNvPr>
        <xdr:cNvCxnSpPr/>
      </xdr:nvCxnSpPr>
      <xdr:spPr>
        <a:xfrm flipV="1">
          <a:off x="8750300" y="1383925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90170</xdr:rowOff>
    </xdr:from>
    <xdr:to>
      <xdr:col>41</xdr:col>
      <xdr:colOff>101600</xdr:colOff>
      <xdr:row>81</xdr:row>
      <xdr:rowOff>20320</xdr:rowOff>
    </xdr:to>
    <xdr:sp macro="" textlink="">
      <xdr:nvSpPr>
        <xdr:cNvPr id="345" name="楕円 344">
          <a:extLst>
            <a:ext uri="{FF2B5EF4-FFF2-40B4-BE49-F238E27FC236}">
              <a16:creationId xmlns:a16="http://schemas.microsoft.com/office/drawing/2014/main" id="{FDD82DD9-1AAA-4BD9-89A7-C860664B80BA}"/>
            </a:ext>
          </a:extLst>
        </xdr:cNvPr>
        <xdr:cNvSpPr/>
      </xdr:nvSpPr>
      <xdr:spPr>
        <a:xfrm>
          <a:off x="781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128969</xdr:rowOff>
    </xdr:from>
    <xdr:to>
      <xdr:col>45</xdr:col>
      <xdr:colOff>177800</xdr:colOff>
      <xdr:row>80</xdr:row>
      <xdr:rowOff>140970</xdr:rowOff>
    </xdr:to>
    <xdr:cxnSp macro="">
      <xdr:nvCxnSpPr>
        <xdr:cNvPr id="346" name="直線コネクタ 345">
          <a:extLst>
            <a:ext uri="{FF2B5EF4-FFF2-40B4-BE49-F238E27FC236}">
              <a16:creationId xmlns:a16="http://schemas.microsoft.com/office/drawing/2014/main" id="{7455883A-9FFB-43E0-AF95-4C866F0C8300}"/>
            </a:ext>
          </a:extLst>
        </xdr:cNvPr>
        <xdr:cNvCxnSpPr/>
      </xdr:nvCxnSpPr>
      <xdr:spPr>
        <a:xfrm flipV="1">
          <a:off x="7861300" y="1384496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47" name="n_1aveValue【公営住宅】&#10;一人当たり面積">
          <a:extLst>
            <a:ext uri="{FF2B5EF4-FFF2-40B4-BE49-F238E27FC236}">
              <a16:creationId xmlns:a16="http://schemas.microsoft.com/office/drawing/2014/main" id="{3ACA7EB0-924A-4F05-8164-DEEB7A63BE4E}"/>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48" name="n_2aveValue【公営住宅】&#10;一人当たり面積">
          <a:extLst>
            <a:ext uri="{FF2B5EF4-FFF2-40B4-BE49-F238E27FC236}">
              <a16:creationId xmlns:a16="http://schemas.microsoft.com/office/drawing/2014/main" id="{0EAED099-C2D9-49E8-B40A-636C36DA53A9}"/>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49" name="n_3aveValue【公営住宅】&#10;一人当たり面積">
          <a:extLst>
            <a:ext uri="{FF2B5EF4-FFF2-40B4-BE49-F238E27FC236}">
              <a16:creationId xmlns:a16="http://schemas.microsoft.com/office/drawing/2014/main" id="{168E3E7C-F300-4096-A733-FDCE3357508B}"/>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a:extLst>
            <a:ext uri="{FF2B5EF4-FFF2-40B4-BE49-F238E27FC236}">
              <a16:creationId xmlns:a16="http://schemas.microsoft.com/office/drawing/2014/main" id="{B7C7784F-5AAD-45D9-851A-1DBD4CA34D27}"/>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19130</xdr:rowOff>
    </xdr:from>
    <xdr:ext cx="469744" cy="259045"/>
    <xdr:sp macro="" textlink="">
      <xdr:nvSpPr>
        <xdr:cNvPr id="351" name="n_1mainValue【公営住宅】&#10;一人当たり面積">
          <a:extLst>
            <a:ext uri="{FF2B5EF4-FFF2-40B4-BE49-F238E27FC236}">
              <a16:creationId xmlns:a16="http://schemas.microsoft.com/office/drawing/2014/main" id="{B28DDDB0-7F16-4E4D-9D7F-11918B14DFAB}"/>
            </a:ext>
          </a:extLst>
        </xdr:cNvPr>
        <xdr:cNvSpPr txBox="1"/>
      </xdr:nvSpPr>
      <xdr:spPr>
        <a:xfrm>
          <a:off x="9391727"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24846</xdr:rowOff>
    </xdr:from>
    <xdr:ext cx="469744" cy="259045"/>
    <xdr:sp macro="" textlink="">
      <xdr:nvSpPr>
        <xdr:cNvPr id="352" name="n_2mainValue【公営住宅】&#10;一人当たり面積">
          <a:extLst>
            <a:ext uri="{FF2B5EF4-FFF2-40B4-BE49-F238E27FC236}">
              <a16:creationId xmlns:a16="http://schemas.microsoft.com/office/drawing/2014/main" id="{FD46A1AA-651A-4C31-84B0-F741BE731581}"/>
            </a:ext>
          </a:extLst>
        </xdr:cNvPr>
        <xdr:cNvSpPr txBox="1"/>
      </xdr:nvSpPr>
      <xdr:spPr>
        <a:xfrm>
          <a:off x="8515427"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36847</xdr:rowOff>
    </xdr:from>
    <xdr:ext cx="469744" cy="259045"/>
    <xdr:sp macro="" textlink="">
      <xdr:nvSpPr>
        <xdr:cNvPr id="353" name="n_3mainValue【公営住宅】&#10;一人当たり面積">
          <a:extLst>
            <a:ext uri="{FF2B5EF4-FFF2-40B4-BE49-F238E27FC236}">
              <a16:creationId xmlns:a16="http://schemas.microsoft.com/office/drawing/2014/main" id="{A14A252C-6D43-45DF-B73E-04F87A5C46E4}"/>
            </a:ext>
          </a:extLst>
        </xdr:cNvPr>
        <xdr:cNvSpPr txBox="1"/>
      </xdr:nvSpPr>
      <xdr:spPr>
        <a:xfrm>
          <a:off x="76264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13AB3205-FBD5-43BC-8A7F-0AB75B4588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2D71E66F-B553-4E57-BBFA-1F2CF44CAEE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93F95EFD-0802-42BB-8DBD-FFC7E894BC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AD5B2B9-5B2A-498F-922D-88AC20C44C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846C854C-67D4-4846-B180-E9FC378FE8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90B3A367-638C-4280-9CA6-4B52CAAA0B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62E5187-AD6F-4032-8D1E-CD3A024D8B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A5A8A369-0E55-421A-AB23-BC3203DD1D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B4A35BEC-7FB4-4957-9B0F-1DBA756876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72414F1D-2E80-42B7-A1D2-6EDB7AAD56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D837DC6B-6FA4-46D5-AED7-FB5F06DDA4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5CC1C350-3271-4C5F-B36F-747244053B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E0D17F40-07EE-4DE1-9E1B-17B48BFD97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C35B12C9-7C7B-4F25-8E26-E5E99A31F7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871216B7-F3CB-4D31-B0F6-02EF5F200C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26BF2EF-E1F6-49E5-951F-559876B802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1B9F02B-8A09-4750-9B7D-68560E6EE2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89E07B59-3C18-473D-A0E5-DB35B40E4D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D9C494F-29DC-47D5-BEF2-5B31F24C57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1CAD739B-881C-432F-A1D2-9C79909FD5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589E7922-738A-4660-ACD1-92012AA41E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B13EDF46-57CD-4058-9AC4-F86CA69ADA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3B4EA704-E013-44FF-87E9-2D81EB166B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BD183E6-ABED-494E-B9A8-A6E997E693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C629C247-DEDA-4701-9DD0-D28DB7EEBE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32E63AF2-6CE6-4FA7-AA40-5BC495D854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D22C897-51AA-496B-837E-1C7947F609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87931BF8-C6CC-48A5-828D-4EF062EEBB4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6CE0FB78-83D5-4CD2-8EDB-DE8D64207C2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233F390D-71D8-4C69-BBBE-8065880007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A2ADBB0E-0C4A-4A33-A0ED-CB7E0A96D0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02E1977F-E8D2-44A0-84B3-2E3751029EE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08F322FF-46CA-4856-86CF-FEA37C2EB1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59452E43-EB78-4AB3-AE07-A4E9F680D50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8FB76075-5619-4D05-85B6-9561D4C62CC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1C08B459-2D84-46A3-B2DB-677AC86CE9C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CD226B10-4F50-46FC-A699-11256945351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C1E51ACF-84F5-4CCF-8CE7-11CCBE8ACB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47D71750-BAC9-434C-92C7-02E4897B74C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C302C8AE-17A7-4B71-B2C5-532937C899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a:extLst>
            <a:ext uri="{FF2B5EF4-FFF2-40B4-BE49-F238E27FC236}">
              <a16:creationId xmlns:a16="http://schemas.microsoft.com/office/drawing/2014/main" id="{6DF63E43-3D7B-43DE-8551-A86EBED47A18}"/>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a:extLst>
            <a:ext uri="{FF2B5EF4-FFF2-40B4-BE49-F238E27FC236}">
              <a16:creationId xmlns:a16="http://schemas.microsoft.com/office/drawing/2014/main" id="{E689B444-1E51-4B7D-B058-54EB2807DDDF}"/>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a:extLst>
            <a:ext uri="{FF2B5EF4-FFF2-40B4-BE49-F238E27FC236}">
              <a16:creationId xmlns:a16="http://schemas.microsoft.com/office/drawing/2014/main" id="{B11138D6-1DD2-48CC-9E93-79C0149A600F}"/>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2788A7B4-8159-4030-9CFA-5A6A1D3EF63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a:extLst>
            <a:ext uri="{FF2B5EF4-FFF2-40B4-BE49-F238E27FC236}">
              <a16:creationId xmlns:a16="http://schemas.microsoft.com/office/drawing/2014/main" id="{27E1F457-8326-4E8E-BE1D-58EDDAC15149}"/>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6F2ECD4-BE9F-4CFD-A470-E594A2E829A0}"/>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a:extLst>
            <a:ext uri="{FF2B5EF4-FFF2-40B4-BE49-F238E27FC236}">
              <a16:creationId xmlns:a16="http://schemas.microsoft.com/office/drawing/2014/main" id="{DAC3354E-67BB-48C9-9F9F-B81DA55CF5E3}"/>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a:extLst>
            <a:ext uri="{FF2B5EF4-FFF2-40B4-BE49-F238E27FC236}">
              <a16:creationId xmlns:a16="http://schemas.microsoft.com/office/drawing/2014/main" id="{EE94C2D9-79E2-48AE-8E6E-1489989BA0A5}"/>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a:extLst>
            <a:ext uri="{FF2B5EF4-FFF2-40B4-BE49-F238E27FC236}">
              <a16:creationId xmlns:a16="http://schemas.microsoft.com/office/drawing/2014/main" id="{47B882C4-155F-4749-9FFF-EB7F918C68E5}"/>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a:extLst>
            <a:ext uri="{FF2B5EF4-FFF2-40B4-BE49-F238E27FC236}">
              <a16:creationId xmlns:a16="http://schemas.microsoft.com/office/drawing/2014/main" id="{69CD9201-D802-4797-9C09-8BA5B85787F1}"/>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a:extLst>
            <a:ext uri="{FF2B5EF4-FFF2-40B4-BE49-F238E27FC236}">
              <a16:creationId xmlns:a16="http://schemas.microsoft.com/office/drawing/2014/main" id="{8C41643D-6364-4B29-B986-4D8A94A65C6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76739ED-0E93-48E3-A52C-5DB461268C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CA43EFCC-6728-4B6A-8A11-DEC278B73A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22D72A8-3869-42D0-8254-180F047A8D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5D4B3387-3CC9-4AD9-90A5-BF539338F70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277D55B-99F2-4BD5-9BDE-5658472005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410" name="楕円 409">
          <a:extLst>
            <a:ext uri="{FF2B5EF4-FFF2-40B4-BE49-F238E27FC236}">
              <a16:creationId xmlns:a16="http://schemas.microsoft.com/office/drawing/2014/main" id="{49129FED-5473-4E12-AF8F-C30F581B44B9}"/>
            </a:ext>
          </a:extLst>
        </xdr:cNvPr>
        <xdr:cNvSpPr/>
      </xdr:nvSpPr>
      <xdr:spPr>
        <a:xfrm>
          <a:off x="16268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116222</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id="{56537606-7955-4C05-B767-B268A39F1EE1}"/>
            </a:ext>
          </a:extLst>
        </xdr:cNvPr>
        <xdr:cNvSpPr txBox="1"/>
      </xdr:nvSpPr>
      <xdr:spPr>
        <a:xfrm>
          <a:off x="16357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412" name="楕円 411">
          <a:extLst>
            <a:ext uri="{FF2B5EF4-FFF2-40B4-BE49-F238E27FC236}">
              <a16:creationId xmlns:a16="http://schemas.microsoft.com/office/drawing/2014/main" id="{CBA56FCB-E829-49CE-A6C3-6EA809DC52E3}"/>
            </a:ext>
          </a:extLst>
        </xdr:cNvPr>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39</xdr:row>
      <xdr:rowOff>17145</xdr:rowOff>
    </xdr:to>
    <xdr:cxnSp macro="">
      <xdr:nvCxnSpPr>
        <xdr:cNvPr id="413" name="直線コネクタ 412">
          <a:extLst>
            <a:ext uri="{FF2B5EF4-FFF2-40B4-BE49-F238E27FC236}">
              <a16:creationId xmlns:a16="http://schemas.microsoft.com/office/drawing/2014/main" id="{BD7033F7-946A-4B75-A450-5C70FFB10201}"/>
            </a:ext>
          </a:extLst>
        </xdr:cNvPr>
        <xdr:cNvCxnSpPr/>
      </xdr:nvCxnSpPr>
      <xdr:spPr>
        <a:xfrm>
          <a:off x="15481300" y="6396990"/>
          <a:ext cx="8382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14" name="楕円 413">
          <a:extLst>
            <a:ext uri="{FF2B5EF4-FFF2-40B4-BE49-F238E27FC236}">
              <a16:creationId xmlns:a16="http://schemas.microsoft.com/office/drawing/2014/main" id="{6A469723-6CF0-4834-AE45-B166A51B59A0}"/>
            </a:ext>
          </a:extLst>
        </xdr:cNvPr>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106680</xdr:rowOff>
    </xdr:from>
    <xdr:to>
      <xdr:col>81</xdr:col>
      <xdr:colOff>50800</xdr:colOff>
      <xdr:row>37</xdr:row>
      <xdr:rowOff>53340</xdr:rowOff>
    </xdr:to>
    <xdr:cxnSp macro="">
      <xdr:nvCxnSpPr>
        <xdr:cNvPr id="415" name="直線コネクタ 414">
          <a:extLst>
            <a:ext uri="{FF2B5EF4-FFF2-40B4-BE49-F238E27FC236}">
              <a16:creationId xmlns:a16="http://schemas.microsoft.com/office/drawing/2014/main" id="{B1CDF9E4-8067-4C70-A5DF-DA0FB910D846}"/>
            </a:ext>
          </a:extLst>
        </xdr:cNvPr>
        <xdr:cNvCxnSpPr/>
      </xdr:nvCxnSpPr>
      <xdr:spPr>
        <a:xfrm>
          <a:off x="14592300" y="62788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111125</xdr:rowOff>
    </xdr:from>
    <xdr:to>
      <xdr:col>72</xdr:col>
      <xdr:colOff>38100</xdr:colOff>
      <xdr:row>36</xdr:row>
      <xdr:rowOff>41275</xdr:rowOff>
    </xdr:to>
    <xdr:sp macro="" textlink="">
      <xdr:nvSpPr>
        <xdr:cNvPr id="416" name="楕円 415">
          <a:extLst>
            <a:ext uri="{FF2B5EF4-FFF2-40B4-BE49-F238E27FC236}">
              <a16:creationId xmlns:a16="http://schemas.microsoft.com/office/drawing/2014/main" id="{9B21E56E-DC04-43F5-AED7-952A8D70219A}"/>
            </a:ext>
          </a:extLst>
        </xdr:cNvPr>
        <xdr:cNvSpPr/>
      </xdr:nvSpPr>
      <xdr:spPr>
        <a:xfrm>
          <a:off x="13652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161925</xdr:rowOff>
    </xdr:from>
    <xdr:to>
      <xdr:col>76</xdr:col>
      <xdr:colOff>114300</xdr:colOff>
      <xdr:row>36</xdr:row>
      <xdr:rowOff>106680</xdr:rowOff>
    </xdr:to>
    <xdr:cxnSp macro="">
      <xdr:nvCxnSpPr>
        <xdr:cNvPr id="417" name="直線コネクタ 416">
          <a:extLst>
            <a:ext uri="{FF2B5EF4-FFF2-40B4-BE49-F238E27FC236}">
              <a16:creationId xmlns:a16="http://schemas.microsoft.com/office/drawing/2014/main" id="{FF9BDA4E-886E-4A6F-A52C-B38FB32FC4A9}"/>
            </a:ext>
          </a:extLst>
        </xdr:cNvPr>
        <xdr:cNvCxnSpPr/>
      </xdr:nvCxnSpPr>
      <xdr:spPr>
        <a:xfrm>
          <a:off x="13703300" y="616267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E4EC8924-3125-49DA-9551-A489A651B161}"/>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DF300F76-A9E5-4B6E-9437-0CC2687672F0}"/>
            </a:ext>
          </a:extLst>
        </xdr:cNvPr>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FBDB79D5-CE0C-4F9E-83A3-16C76E9C8DCC}"/>
            </a:ext>
          </a:extLst>
        </xdr:cNvPr>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id="{4E5B8672-FF23-456A-B596-1F942352029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95267</xdr:rowOff>
    </xdr:from>
    <xdr:ext cx="405111" cy="259045"/>
    <xdr:sp macro="" textlink="">
      <xdr:nvSpPr>
        <xdr:cNvPr id="422" name="n_1mainValue【認定こども園・幼稚園・保育所】&#10;有形固定資産減価償却率">
          <a:extLst>
            <a:ext uri="{FF2B5EF4-FFF2-40B4-BE49-F238E27FC236}">
              <a16:creationId xmlns:a16="http://schemas.microsoft.com/office/drawing/2014/main" id="{63735CA3-4F52-4955-8609-5C01414CDAEC}"/>
            </a:ext>
          </a:extLst>
        </xdr:cNvPr>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23" name="n_2mainValue【認定こども園・幼稚園・保育所】&#10;有形固定資産減価償却率">
          <a:extLst>
            <a:ext uri="{FF2B5EF4-FFF2-40B4-BE49-F238E27FC236}">
              <a16:creationId xmlns:a16="http://schemas.microsoft.com/office/drawing/2014/main" id="{E3E803C7-D6AE-4E50-A923-B1113F14B585}"/>
            </a:ext>
          </a:extLst>
        </xdr:cNvPr>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57802</xdr:rowOff>
    </xdr:from>
    <xdr:ext cx="405111" cy="259045"/>
    <xdr:sp macro="" textlink="">
      <xdr:nvSpPr>
        <xdr:cNvPr id="424" name="n_3mainValue【認定こども園・幼稚園・保育所】&#10;有形固定資産減価償却率">
          <a:extLst>
            <a:ext uri="{FF2B5EF4-FFF2-40B4-BE49-F238E27FC236}">
              <a16:creationId xmlns:a16="http://schemas.microsoft.com/office/drawing/2014/main" id="{DEF899D7-0656-4DE5-976D-37FEB6BBF418}"/>
            </a:ext>
          </a:extLst>
        </xdr:cNvPr>
        <xdr:cNvSpPr txBox="1"/>
      </xdr:nvSpPr>
      <xdr:spPr>
        <a:xfrm>
          <a:off x="13500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C0A6726D-B77A-44BE-BD2C-580DF57E62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353F7E3F-C76C-4AE6-BC4A-D99F22C11A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BE70844D-DA32-4FC2-9FF3-A01B7C455D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AF83AD5F-38B6-4959-8D7A-74EC9DDA4F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A25D0674-2C59-45EF-AE9C-8C59B8FFFF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03AD828A-B9E2-4916-9E1E-BBCD8F36AA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9C71F369-AECF-4ADB-811B-A4F6287548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AA279912-6A5A-418D-A799-3C5BE2E8AF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8339CCD-C2C9-4115-BC8B-051CA63CC9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F30ACE92-D713-477E-B6F2-EB22BB6CD0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290D3568-117C-454B-AB26-2A4864BE339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B27953F0-4DEA-41F1-B8A4-63EE9F8B361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C2D5E48E-AED4-44AC-A531-B67EF53F66B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3E421169-E4CD-423A-915F-8016F92634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2CE0B492-FB42-400E-A077-1B1E87046CE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99A1D899-33B7-42B2-940E-E2638DC66D3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7EEE5653-E011-4671-8533-66098F749B9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655A147B-CE47-449B-B1A9-4D004208446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4CA57B71-4ABA-4BF9-B902-5F3999413F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C6824F53-66FA-44C5-8446-31ECE126DE8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A588ABFD-A55C-4B7F-A86F-4C6712C5C8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a:extLst>
            <a:ext uri="{FF2B5EF4-FFF2-40B4-BE49-F238E27FC236}">
              <a16:creationId xmlns:a16="http://schemas.microsoft.com/office/drawing/2014/main" id="{12B1835F-3180-4348-AF8F-8097E268DCC9}"/>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3A56EEB9-52F3-4558-9142-249952F7CA3F}"/>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a:extLst>
            <a:ext uri="{FF2B5EF4-FFF2-40B4-BE49-F238E27FC236}">
              <a16:creationId xmlns:a16="http://schemas.microsoft.com/office/drawing/2014/main" id="{58D375EA-D3E5-4F9A-809D-FAF52D41FAD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A97292E2-3008-4DBD-B608-B23833D0B36A}"/>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a:extLst>
            <a:ext uri="{FF2B5EF4-FFF2-40B4-BE49-F238E27FC236}">
              <a16:creationId xmlns:a16="http://schemas.microsoft.com/office/drawing/2014/main" id="{A6852188-FAA1-4F4E-BE4F-C1775C9B4C37}"/>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5A2C3F2D-A183-4AA5-A126-52A622355B27}"/>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a:extLst>
            <a:ext uri="{FF2B5EF4-FFF2-40B4-BE49-F238E27FC236}">
              <a16:creationId xmlns:a16="http://schemas.microsoft.com/office/drawing/2014/main" id="{BB875884-553D-43EA-AF44-7B9830BBD66D}"/>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a:extLst>
            <a:ext uri="{FF2B5EF4-FFF2-40B4-BE49-F238E27FC236}">
              <a16:creationId xmlns:a16="http://schemas.microsoft.com/office/drawing/2014/main" id="{B32CB73B-5F6D-4C19-9B0A-1B832FF815E1}"/>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a:extLst>
            <a:ext uri="{FF2B5EF4-FFF2-40B4-BE49-F238E27FC236}">
              <a16:creationId xmlns:a16="http://schemas.microsoft.com/office/drawing/2014/main" id="{D1AD6785-0B04-4DA9-BF37-6DDB48EF4A46}"/>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a:extLst>
            <a:ext uri="{FF2B5EF4-FFF2-40B4-BE49-F238E27FC236}">
              <a16:creationId xmlns:a16="http://schemas.microsoft.com/office/drawing/2014/main" id="{E30747B3-AA1E-44EC-AC16-02F6003E1ED5}"/>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a:extLst>
            <a:ext uri="{FF2B5EF4-FFF2-40B4-BE49-F238E27FC236}">
              <a16:creationId xmlns:a16="http://schemas.microsoft.com/office/drawing/2014/main" id="{E2431853-6E5C-47E5-8D1A-8877C0C0E6AD}"/>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FA4D12BF-8AF9-4CAF-A179-26DFAE5F02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71785B4B-CA8C-4AE9-93BC-74D741F85F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934D80F-C41A-41DC-AA5B-8B79FBA91F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465A2098-2FAD-4F7A-8AB7-B8E31E751E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2A67839D-EE8E-4D77-84F4-CE80DBE407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146558</xdr:rowOff>
    </xdr:from>
    <xdr:to>
      <xdr:col>116</xdr:col>
      <xdr:colOff>114300</xdr:colOff>
      <xdr:row>39</xdr:row>
      <xdr:rowOff>76708</xdr:rowOff>
    </xdr:to>
    <xdr:sp macro="" textlink="">
      <xdr:nvSpPr>
        <xdr:cNvPr id="462" name="楕円 461">
          <a:extLst>
            <a:ext uri="{FF2B5EF4-FFF2-40B4-BE49-F238E27FC236}">
              <a16:creationId xmlns:a16="http://schemas.microsoft.com/office/drawing/2014/main" id="{B37F84C6-93CA-4CAB-A865-4BA196DC0EDD}"/>
            </a:ext>
          </a:extLst>
        </xdr:cNvPr>
        <xdr:cNvSpPr/>
      </xdr:nvSpPr>
      <xdr:spPr>
        <a:xfrm>
          <a:off x="22110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124985</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1A4ACB58-AFAD-41F8-9816-88C30A536007}"/>
            </a:ext>
          </a:extLst>
        </xdr:cNvPr>
        <xdr:cNvSpPr txBox="1"/>
      </xdr:nvSpPr>
      <xdr:spPr>
        <a:xfrm>
          <a:off x="22199600" y="66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91694</xdr:rowOff>
    </xdr:from>
    <xdr:to>
      <xdr:col>112</xdr:col>
      <xdr:colOff>38100</xdr:colOff>
      <xdr:row>37</xdr:row>
      <xdr:rowOff>21844</xdr:rowOff>
    </xdr:to>
    <xdr:sp macro="" textlink="">
      <xdr:nvSpPr>
        <xdr:cNvPr id="464" name="楕円 463">
          <a:extLst>
            <a:ext uri="{FF2B5EF4-FFF2-40B4-BE49-F238E27FC236}">
              <a16:creationId xmlns:a16="http://schemas.microsoft.com/office/drawing/2014/main" id="{1DBEDC13-011C-4E89-8F8D-67E76085F042}"/>
            </a:ext>
          </a:extLst>
        </xdr:cNvPr>
        <xdr:cNvSpPr/>
      </xdr:nvSpPr>
      <xdr:spPr>
        <a:xfrm>
          <a:off x="21272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142494</xdr:rowOff>
    </xdr:from>
    <xdr:to>
      <xdr:col>116</xdr:col>
      <xdr:colOff>63500</xdr:colOff>
      <xdr:row>39</xdr:row>
      <xdr:rowOff>25908</xdr:rowOff>
    </xdr:to>
    <xdr:cxnSp macro="">
      <xdr:nvCxnSpPr>
        <xdr:cNvPr id="465" name="直線コネクタ 464">
          <a:extLst>
            <a:ext uri="{FF2B5EF4-FFF2-40B4-BE49-F238E27FC236}">
              <a16:creationId xmlns:a16="http://schemas.microsoft.com/office/drawing/2014/main" id="{1121C254-6D50-48F3-9E46-59E740B5B110}"/>
            </a:ext>
          </a:extLst>
        </xdr:cNvPr>
        <xdr:cNvCxnSpPr/>
      </xdr:nvCxnSpPr>
      <xdr:spPr>
        <a:xfrm>
          <a:off x="21323300" y="6314694"/>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112268</xdr:rowOff>
    </xdr:from>
    <xdr:to>
      <xdr:col>107</xdr:col>
      <xdr:colOff>101600</xdr:colOff>
      <xdr:row>37</xdr:row>
      <xdr:rowOff>42418</xdr:rowOff>
    </xdr:to>
    <xdr:sp macro="" textlink="">
      <xdr:nvSpPr>
        <xdr:cNvPr id="466" name="楕円 465">
          <a:extLst>
            <a:ext uri="{FF2B5EF4-FFF2-40B4-BE49-F238E27FC236}">
              <a16:creationId xmlns:a16="http://schemas.microsoft.com/office/drawing/2014/main" id="{5903F282-CFE4-4C50-B9E7-AD3D8ACEBE65}"/>
            </a:ext>
          </a:extLst>
        </xdr:cNvPr>
        <xdr:cNvSpPr/>
      </xdr:nvSpPr>
      <xdr:spPr>
        <a:xfrm>
          <a:off x="20383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142494</xdr:rowOff>
    </xdr:from>
    <xdr:to>
      <xdr:col>111</xdr:col>
      <xdr:colOff>177800</xdr:colOff>
      <xdr:row>36</xdr:row>
      <xdr:rowOff>163068</xdr:rowOff>
    </xdr:to>
    <xdr:cxnSp macro="">
      <xdr:nvCxnSpPr>
        <xdr:cNvPr id="467" name="直線コネクタ 466">
          <a:extLst>
            <a:ext uri="{FF2B5EF4-FFF2-40B4-BE49-F238E27FC236}">
              <a16:creationId xmlns:a16="http://schemas.microsoft.com/office/drawing/2014/main" id="{77628864-10B7-4251-9774-A5F9BE429215}"/>
            </a:ext>
          </a:extLst>
        </xdr:cNvPr>
        <xdr:cNvCxnSpPr/>
      </xdr:nvCxnSpPr>
      <xdr:spPr>
        <a:xfrm flipV="1">
          <a:off x="20434300" y="63146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123698</xdr:rowOff>
    </xdr:from>
    <xdr:to>
      <xdr:col>102</xdr:col>
      <xdr:colOff>165100</xdr:colOff>
      <xdr:row>37</xdr:row>
      <xdr:rowOff>53848</xdr:rowOff>
    </xdr:to>
    <xdr:sp macro="" textlink="">
      <xdr:nvSpPr>
        <xdr:cNvPr id="468" name="楕円 467">
          <a:extLst>
            <a:ext uri="{FF2B5EF4-FFF2-40B4-BE49-F238E27FC236}">
              <a16:creationId xmlns:a16="http://schemas.microsoft.com/office/drawing/2014/main" id="{C7ADD7E6-9EB5-41DC-9B32-D1A6114D17A0}"/>
            </a:ext>
          </a:extLst>
        </xdr:cNvPr>
        <xdr:cNvSpPr/>
      </xdr:nvSpPr>
      <xdr:spPr>
        <a:xfrm>
          <a:off x="19494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163068</xdr:rowOff>
    </xdr:from>
    <xdr:to>
      <xdr:col>107</xdr:col>
      <xdr:colOff>50800</xdr:colOff>
      <xdr:row>37</xdr:row>
      <xdr:rowOff>3048</xdr:rowOff>
    </xdr:to>
    <xdr:cxnSp macro="">
      <xdr:nvCxnSpPr>
        <xdr:cNvPr id="469" name="直線コネクタ 468">
          <a:extLst>
            <a:ext uri="{FF2B5EF4-FFF2-40B4-BE49-F238E27FC236}">
              <a16:creationId xmlns:a16="http://schemas.microsoft.com/office/drawing/2014/main" id="{1EBA21F4-B936-44A0-917C-ABC2CA55A7D6}"/>
            </a:ext>
          </a:extLst>
        </xdr:cNvPr>
        <xdr:cNvCxnSpPr/>
      </xdr:nvCxnSpPr>
      <xdr:spPr>
        <a:xfrm flipV="1">
          <a:off x="19545300" y="63352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C2523DEB-1B9F-444E-A1B3-447075DBAB4E}"/>
            </a:ext>
          </a:extLst>
        </xdr:cNvPr>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133F44F1-AE0F-4ACC-86E1-B1A83E639E5E}"/>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256C34FF-B1EC-4F1C-9256-A70453F3EBD3}"/>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65C871E7-524F-487E-8B9C-58C36BB64392}"/>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38371</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649968C5-B572-46B6-9BC2-4517915CE817}"/>
            </a:ext>
          </a:extLst>
        </xdr:cNvPr>
        <xdr:cNvSpPr txBox="1"/>
      </xdr:nvSpPr>
      <xdr:spPr>
        <a:xfrm>
          <a:off x="2107572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58945</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9FDD9DB0-ECD1-40F8-89F3-2D16B9295BD5}"/>
            </a:ext>
          </a:extLst>
        </xdr:cNvPr>
        <xdr:cNvSpPr txBox="1"/>
      </xdr:nvSpPr>
      <xdr:spPr>
        <a:xfrm>
          <a:off x="20199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70375</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195CA19A-C245-4109-927F-3B50F9F8E46C}"/>
            </a:ext>
          </a:extLst>
        </xdr:cNvPr>
        <xdr:cNvSpPr txBox="1"/>
      </xdr:nvSpPr>
      <xdr:spPr>
        <a:xfrm>
          <a:off x="193104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BDCDEDCF-3AF5-4117-9962-A61E604864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251B82B4-AC1E-4271-BA74-A2C3BB6E3B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12AE2EAC-0F48-4060-852D-09CDAE9CED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23065C3A-9B2A-460C-862E-954177687B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1F752DC0-EA82-4D30-84DB-1CC0A8E048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9E7B8A98-A634-40D9-991A-935D9BBFA2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195F09A9-B846-4D6D-8064-B9C702DE36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A0DAB62-D2BC-4572-866B-19E412C82A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4D858708-447C-4FA6-9419-E8CA827FFA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9E5B2722-E11B-42C7-BE6E-C202B67A3F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90D819A3-B11E-48E1-A3C3-D7D3E572CA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426E03A5-8A06-404A-835F-AC8DCCF2A6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a:extLst>
            <a:ext uri="{FF2B5EF4-FFF2-40B4-BE49-F238E27FC236}">
              <a16:creationId xmlns:a16="http://schemas.microsoft.com/office/drawing/2014/main" id="{AE9984A3-A7BE-4F42-A381-CB5B4482759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77DC2581-F669-4FE3-97EF-A74F0F16DFA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04E04555-0C8B-4767-BF35-834956305C8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0ABCCE92-E381-46F6-A980-E60A37B55E1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7CDC4384-2194-4522-AA75-F8AEC888F77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B4AC0FB9-5DFE-49EC-9869-F0BB5F71B6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EAB608CE-F770-4A74-83A5-7598C2036D5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6B8E3CF6-A3E2-408E-8CD0-A9403606D1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B4FA095E-BA2D-468F-8E20-EA6E7F51D65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0B5BEA04-53A1-42C0-9D33-23BC3F1714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a:extLst>
            <a:ext uri="{FF2B5EF4-FFF2-40B4-BE49-F238E27FC236}">
              <a16:creationId xmlns:a16="http://schemas.microsoft.com/office/drawing/2014/main" id="{C871D723-9FF5-45CA-BC0E-BD19435310E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73D5B07F-662D-4E5E-BDE5-51AF97E4B5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a:extLst>
            <a:ext uri="{FF2B5EF4-FFF2-40B4-BE49-F238E27FC236}">
              <a16:creationId xmlns:a16="http://schemas.microsoft.com/office/drawing/2014/main" id="{8F7729C4-15F5-47CB-825F-B92E55C229B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15A551E9-73FF-46C5-AAED-AD089709BC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a:extLst>
            <a:ext uri="{FF2B5EF4-FFF2-40B4-BE49-F238E27FC236}">
              <a16:creationId xmlns:a16="http://schemas.microsoft.com/office/drawing/2014/main" id="{674CD4B2-BD0F-46C2-9D81-985AF2191ED3}"/>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E3841A47-AA0D-484A-8C95-FA0AA5264005}"/>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a:extLst>
            <a:ext uri="{FF2B5EF4-FFF2-40B4-BE49-F238E27FC236}">
              <a16:creationId xmlns:a16="http://schemas.microsoft.com/office/drawing/2014/main" id="{B4B68376-CCD2-472B-8587-873DE0F8917E}"/>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57B019AB-0291-4154-BB60-63F573D6A859}"/>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a:extLst>
            <a:ext uri="{FF2B5EF4-FFF2-40B4-BE49-F238E27FC236}">
              <a16:creationId xmlns:a16="http://schemas.microsoft.com/office/drawing/2014/main" id="{808A9A68-6BEB-490E-B108-78BD5D906327}"/>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0FE8829C-7307-4FD4-8893-C406D8A5BFEA}"/>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a:extLst>
            <a:ext uri="{FF2B5EF4-FFF2-40B4-BE49-F238E27FC236}">
              <a16:creationId xmlns:a16="http://schemas.microsoft.com/office/drawing/2014/main" id="{14438DF8-31B1-4626-8617-4FB05BB8A6C4}"/>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a:extLst>
            <a:ext uri="{FF2B5EF4-FFF2-40B4-BE49-F238E27FC236}">
              <a16:creationId xmlns:a16="http://schemas.microsoft.com/office/drawing/2014/main" id="{065648A9-2F1B-486C-B2E1-77A7686A174D}"/>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a:extLst>
            <a:ext uri="{FF2B5EF4-FFF2-40B4-BE49-F238E27FC236}">
              <a16:creationId xmlns:a16="http://schemas.microsoft.com/office/drawing/2014/main" id="{270281AA-F17F-4494-8876-402DADC58BBB}"/>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a:extLst>
            <a:ext uri="{FF2B5EF4-FFF2-40B4-BE49-F238E27FC236}">
              <a16:creationId xmlns:a16="http://schemas.microsoft.com/office/drawing/2014/main" id="{6CBE61E3-6FFF-4FEE-AA65-D25E63D5C694}"/>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a:extLst>
            <a:ext uri="{FF2B5EF4-FFF2-40B4-BE49-F238E27FC236}">
              <a16:creationId xmlns:a16="http://schemas.microsoft.com/office/drawing/2014/main" id="{1C7802F3-6401-4E6C-A92F-69EBB4FD27AC}"/>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2D428034-689F-4FB6-A0CD-0880640ED2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B3FEF1B-62D5-46C9-B48F-E0DAF4757A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CA95CD0-D4A3-435E-B19D-D7B8DC8989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EBA3FA31-8158-41B0-AAA4-1615BFF03A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D9E3F3A-EA3F-4AF4-9F75-272AC76B4A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519" name="楕円 518">
          <a:extLst>
            <a:ext uri="{FF2B5EF4-FFF2-40B4-BE49-F238E27FC236}">
              <a16:creationId xmlns:a16="http://schemas.microsoft.com/office/drawing/2014/main" id="{E37FE36E-E0BF-4636-92F1-E25D915F966F}"/>
            </a:ext>
          </a:extLst>
        </xdr:cNvPr>
        <xdr:cNvSpPr/>
      </xdr:nvSpPr>
      <xdr:spPr>
        <a:xfrm>
          <a:off x="16268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520" name="【学校施設】&#10;有形固定資産減価償却率該当値テキスト">
          <a:extLst>
            <a:ext uri="{FF2B5EF4-FFF2-40B4-BE49-F238E27FC236}">
              <a16:creationId xmlns:a16="http://schemas.microsoft.com/office/drawing/2014/main" id="{42C1984B-B72A-474E-A747-28C97F3A5983}"/>
            </a:ext>
          </a:extLst>
        </xdr:cNvPr>
        <xdr:cNvSpPr txBox="1"/>
      </xdr:nvSpPr>
      <xdr:spPr>
        <a:xfrm>
          <a:off x="16357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146776</xdr:rowOff>
    </xdr:from>
    <xdr:to>
      <xdr:col>81</xdr:col>
      <xdr:colOff>101600</xdr:colOff>
      <xdr:row>58</xdr:row>
      <xdr:rowOff>76926</xdr:rowOff>
    </xdr:to>
    <xdr:sp macro="" textlink="">
      <xdr:nvSpPr>
        <xdr:cNvPr id="521" name="楕円 520">
          <a:extLst>
            <a:ext uri="{FF2B5EF4-FFF2-40B4-BE49-F238E27FC236}">
              <a16:creationId xmlns:a16="http://schemas.microsoft.com/office/drawing/2014/main" id="{E83330E1-877E-4E17-AA41-C7A26BDF4530}"/>
            </a:ext>
          </a:extLst>
        </xdr:cNvPr>
        <xdr:cNvSpPr/>
      </xdr:nvSpPr>
      <xdr:spPr>
        <a:xfrm>
          <a:off x="15430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26126</xdr:rowOff>
    </xdr:to>
    <xdr:cxnSp macro="">
      <xdr:nvCxnSpPr>
        <xdr:cNvPr id="522" name="直線コネクタ 521">
          <a:extLst>
            <a:ext uri="{FF2B5EF4-FFF2-40B4-BE49-F238E27FC236}">
              <a16:creationId xmlns:a16="http://schemas.microsoft.com/office/drawing/2014/main" id="{032C75C1-36FA-4ACC-86C8-D1222B310A68}"/>
            </a:ext>
          </a:extLst>
        </xdr:cNvPr>
        <xdr:cNvCxnSpPr/>
      </xdr:nvCxnSpPr>
      <xdr:spPr>
        <a:xfrm flipV="1">
          <a:off x="15481300" y="99506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523" name="楕円 522">
          <a:extLst>
            <a:ext uri="{FF2B5EF4-FFF2-40B4-BE49-F238E27FC236}">
              <a16:creationId xmlns:a16="http://schemas.microsoft.com/office/drawing/2014/main" id="{1273B5A6-4700-4228-BE9E-66D9F4FAD239}"/>
            </a:ext>
          </a:extLst>
        </xdr:cNvPr>
        <xdr:cNvSpPr/>
      </xdr:nvSpPr>
      <xdr:spPr>
        <a:xfrm>
          <a:off x="14541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26126</xdr:rowOff>
    </xdr:to>
    <xdr:cxnSp macro="">
      <xdr:nvCxnSpPr>
        <xdr:cNvPr id="524" name="直線コネクタ 523">
          <a:extLst>
            <a:ext uri="{FF2B5EF4-FFF2-40B4-BE49-F238E27FC236}">
              <a16:creationId xmlns:a16="http://schemas.microsoft.com/office/drawing/2014/main" id="{0DD6D6D0-E0DA-49F7-B3CA-CED92654B2BC}"/>
            </a:ext>
          </a:extLst>
        </xdr:cNvPr>
        <xdr:cNvCxnSpPr/>
      </xdr:nvCxnSpPr>
      <xdr:spPr>
        <a:xfrm>
          <a:off x="14592300" y="99310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25" name="楕円 524">
          <a:extLst>
            <a:ext uri="{FF2B5EF4-FFF2-40B4-BE49-F238E27FC236}">
              <a16:creationId xmlns:a16="http://schemas.microsoft.com/office/drawing/2014/main" id="{48754195-023A-4F6A-932D-9B5DC2EB09D7}"/>
            </a:ext>
          </a:extLst>
        </xdr:cNvPr>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57</xdr:row>
      <xdr:rowOff>158387</xdr:rowOff>
    </xdr:to>
    <xdr:cxnSp macro="">
      <xdr:nvCxnSpPr>
        <xdr:cNvPr id="526" name="直線コネクタ 525">
          <a:extLst>
            <a:ext uri="{FF2B5EF4-FFF2-40B4-BE49-F238E27FC236}">
              <a16:creationId xmlns:a16="http://schemas.microsoft.com/office/drawing/2014/main" id="{B56C3B11-5A92-42FA-AE6E-C9283E8FA095}"/>
            </a:ext>
          </a:extLst>
        </xdr:cNvPr>
        <xdr:cNvCxnSpPr/>
      </xdr:nvCxnSpPr>
      <xdr:spPr>
        <a:xfrm>
          <a:off x="13703300" y="98983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27" name="n_1aveValue【学校施設】&#10;有形固定資産減価償却率">
          <a:extLst>
            <a:ext uri="{FF2B5EF4-FFF2-40B4-BE49-F238E27FC236}">
              <a16:creationId xmlns:a16="http://schemas.microsoft.com/office/drawing/2014/main" id="{6655F493-65C4-4DE5-8C23-CD4E06B6E234}"/>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28" name="n_2aveValue【学校施設】&#10;有形固定資産減価償却率">
          <a:extLst>
            <a:ext uri="{FF2B5EF4-FFF2-40B4-BE49-F238E27FC236}">
              <a16:creationId xmlns:a16="http://schemas.microsoft.com/office/drawing/2014/main" id="{A81486B0-34E4-40DA-BEDF-D4DAB087F434}"/>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29" name="n_3aveValue【学校施設】&#10;有形固定資産減価償却率">
          <a:extLst>
            <a:ext uri="{FF2B5EF4-FFF2-40B4-BE49-F238E27FC236}">
              <a16:creationId xmlns:a16="http://schemas.microsoft.com/office/drawing/2014/main" id="{DB20B82A-487C-400E-89A2-431CFE0EC7AB}"/>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0" name="n_4aveValue【学校施設】&#10;有形固定資産減価償却率">
          <a:extLst>
            <a:ext uri="{FF2B5EF4-FFF2-40B4-BE49-F238E27FC236}">
              <a16:creationId xmlns:a16="http://schemas.microsoft.com/office/drawing/2014/main" id="{31E79D9A-E8B3-457A-ACAE-4D8710E6E4B1}"/>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93453</xdr:rowOff>
    </xdr:from>
    <xdr:ext cx="405111" cy="259045"/>
    <xdr:sp macro="" textlink="">
      <xdr:nvSpPr>
        <xdr:cNvPr id="531" name="n_1mainValue【学校施設】&#10;有形固定資産減価償却率">
          <a:extLst>
            <a:ext uri="{FF2B5EF4-FFF2-40B4-BE49-F238E27FC236}">
              <a16:creationId xmlns:a16="http://schemas.microsoft.com/office/drawing/2014/main" id="{00901FF8-BF17-494F-A27D-42B986742655}"/>
            </a:ext>
          </a:extLst>
        </xdr:cNvPr>
        <xdr:cNvSpPr txBox="1"/>
      </xdr:nvSpPr>
      <xdr:spPr>
        <a:xfrm>
          <a:off x="152660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532" name="n_2mainValue【学校施設】&#10;有形固定資産減価償却率">
          <a:extLst>
            <a:ext uri="{FF2B5EF4-FFF2-40B4-BE49-F238E27FC236}">
              <a16:creationId xmlns:a16="http://schemas.microsoft.com/office/drawing/2014/main" id="{EC3BAD29-0013-4539-BB84-02BF966B5442}"/>
            </a:ext>
          </a:extLst>
        </xdr:cNvPr>
        <xdr:cNvSpPr txBox="1"/>
      </xdr:nvSpPr>
      <xdr:spPr>
        <a:xfrm>
          <a:off x="14389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33" name="n_3mainValue【学校施設】&#10;有形固定資産減価償却率">
          <a:extLst>
            <a:ext uri="{FF2B5EF4-FFF2-40B4-BE49-F238E27FC236}">
              <a16:creationId xmlns:a16="http://schemas.microsoft.com/office/drawing/2014/main" id="{AFAC9953-CF0B-4817-A482-5ECB1DA5B1C6}"/>
            </a:ext>
          </a:extLst>
        </xdr:cNvPr>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3D09B08F-1ACF-496F-A5B9-7B53BDF639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9FF0217F-2D9A-488D-819D-1F1E1AD0DB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EA954C40-C91D-4F4D-8DBA-A5A34A615B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AFBED1D5-5188-47B2-9B29-D1B68DCD31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E739D9F5-78F4-4620-A410-AE4D175C93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33D057D7-8A8B-4522-BDBE-2F8ADE39D2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9C0E871E-8DE5-444D-BB92-09294CABD5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E83D9FD3-CEAF-4670-91F8-81F41B39D2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13598B61-E31A-4F3B-802A-C1091172AF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95359178-431C-4651-91DA-B36E3DAE91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a:extLst>
            <a:ext uri="{FF2B5EF4-FFF2-40B4-BE49-F238E27FC236}">
              <a16:creationId xmlns:a16="http://schemas.microsoft.com/office/drawing/2014/main" id="{B452D782-D263-4603-9DFD-B9EF0A8C22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a:extLst>
            <a:ext uri="{FF2B5EF4-FFF2-40B4-BE49-F238E27FC236}">
              <a16:creationId xmlns:a16="http://schemas.microsoft.com/office/drawing/2014/main" id="{3B5A94B3-1BF1-4BA3-923C-C3C3A65AD9B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a:extLst>
            <a:ext uri="{FF2B5EF4-FFF2-40B4-BE49-F238E27FC236}">
              <a16:creationId xmlns:a16="http://schemas.microsoft.com/office/drawing/2014/main" id="{6ED5F7DD-FFE5-450B-9720-F5FF95C188D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144D267C-3708-4703-AC23-B297299FA31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D7C10B02-ADC6-4438-B822-A2866C3885C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a:extLst>
            <a:ext uri="{FF2B5EF4-FFF2-40B4-BE49-F238E27FC236}">
              <a16:creationId xmlns:a16="http://schemas.microsoft.com/office/drawing/2014/main" id="{26EEC6C8-FB57-4BE6-AF8C-3591A779CEF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a:extLst>
            <a:ext uri="{FF2B5EF4-FFF2-40B4-BE49-F238E27FC236}">
              <a16:creationId xmlns:a16="http://schemas.microsoft.com/office/drawing/2014/main" id="{FCE57BA0-0869-46E3-9D51-8395F51CDB6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B2B6F850-4E56-479E-9E5C-B0ED0EA3E7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13BE8F78-865A-48F5-9AEE-E4B1720520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F6E4C73A-BF97-4801-A023-EF9B352EBF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a:extLst>
            <a:ext uri="{FF2B5EF4-FFF2-40B4-BE49-F238E27FC236}">
              <a16:creationId xmlns:a16="http://schemas.microsoft.com/office/drawing/2014/main" id="{C70519A3-6C0F-4C0C-B5DB-01BB7A46C80D}"/>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a:extLst>
            <a:ext uri="{FF2B5EF4-FFF2-40B4-BE49-F238E27FC236}">
              <a16:creationId xmlns:a16="http://schemas.microsoft.com/office/drawing/2014/main" id="{CE0F8B4B-8172-406A-809A-1AE1ED6E4C84}"/>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a:extLst>
            <a:ext uri="{FF2B5EF4-FFF2-40B4-BE49-F238E27FC236}">
              <a16:creationId xmlns:a16="http://schemas.microsoft.com/office/drawing/2014/main" id="{7BB3F810-A247-4D0E-83E0-F42C387EA46D}"/>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a:extLst>
            <a:ext uri="{FF2B5EF4-FFF2-40B4-BE49-F238E27FC236}">
              <a16:creationId xmlns:a16="http://schemas.microsoft.com/office/drawing/2014/main" id="{383521F0-9CE8-4420-9790-A7C5DAF7019A}"/>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a:extLst>
            <a:ext uri="{FF2B5EF4-FFF2-40B4-BE49-F238E27FC236}">
              <a16:creationId xmlns:a16="http://schemas.microsoft.com/office/drawing/2014/main" id="{F1520E5E-F67E-46AC-A021-5CF5FAAF12E3}"/>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9" name="【学校施設】&#10;一人当たり面積平均値テキスト">
          <a:extLst>
            <a:ext uri="{FF2B5EF4-FFF2-40B4-BE49-F238E27FC236}">
              <a16:creationId xmlns:a16="http://schemas.microsoft.com/office/drawing/2014/main" id="{61B70A57-A07A-4463-8BE7-492210BC2E0E}"/>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a:extLst>
            <a:ext uri="{FF2B5EF4-FFF2-40B4-BE49-F238E27FC236}">
              <a16:creationId xmlns:a16="http://schemas.microsoft.com/office/drawing/2014/main" id="{61A2D0A3-FDA7-4635-9885-F2A50DE50F0B}"/>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a:extLst>
            <a:ext uri="{FF2B5EF4-FFF2-40B4-BE49-F238E27FC236}">
              <a16:creationId xmlns:a16="http://schemas.microsoft.com/office/drawing/2014/main" id="{5A423A9E-8495-4BE0-8F6A-4595FDFC9A81}"/>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a:extLst>
            <a:ext uri="{FF2B5EF4-FFF2-40B4-BE49-F238E27FC236}">
              <a16:creationId xmlns:a16="http://schemas.microsoft.com/office/drawing/2014/main" id="{84AD7116-8305-4777-8328-69E54F8E6415}"/>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a:extLst>
            <a:ext uri="{FF2B5EF4-FFF2-40B4-BE49-F238E27FC236}">
              <a16:creationId xmlns:a16="http://schemas.microsoft.com/office/drawing/2014/main" id="{BE86B0A2-880C-488F-8286-F986CCB2EDE6}"/>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a:extLst>
            <a:ext uri="{FF2B5EF4-FFF2-40B4-BE49-F238E27FC236}">
              <a16:creationId xmlns:a16="http://schemas.microsoft.com/office/drawing/2014/main" id="{79CFAD76-58A0-4D7E-AE52-24D8FAD7A44E}"/>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AAD3831B-7790-4D2E-B3A3-9BA6CF4C40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9C4FB2B9-E505-4493-B196-927E20E6D3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AE09342F-8BAF-45BF-8986-2E1679238C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65F52DCC-AADC-4C58-B478-FBF2A1BE77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95702330-943C-4672-9D9D-02B8A5FBB5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17780</xdr:rowOff>
    </xdr:from>
    <xdr:to>
      <xdr:col>116</xdr:col>
      <xdr:colOff>114300</xdr:colOff>
      <xdr:row>59</xdr:row>
      <xdr:rowOff>119380</xdr:rowOff>
    </xdr:to>
    <xdr:sp macro="" textlink="">
      <xdr:nvSpPr>
        <xdr:cNvPr id="570" name="楕円 569">
          <a:extLst>
            <a:ext uri="{FF2B5EF4-FFF2-40B4-BE49-F238E27FC236}">
              <a16:creationId xmlns:a16="http://schemas.microsoft.com/office/drawing/2014/main" id="{08706C34-A851-4B33-9C69-331225951C1F}"/>
            </a:ext>
          </a:extLst>
        </xdr:cNvPr>
        <xdr:cNvSpPr/>
      </xdr:nvSpPr>
      <xdr:spPr>
        <a:xfrm>
          <a:off x="22110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40657</xdr:rowOff>
    </xdr:from>
    <xdr:ext cx="469744" cy="259045"/>
    <xdr:sp macro="" textlink="">
      <xdr:nvSpPr>
        <xdr:cNvPr id="571" name="【学校施設】&#10;一人当たり面積該当値テキスト">
          <a:extLst>
            <a:ext uri="{FF2B5EF4-FFF2-40B4-BE49-F238E27FC236}">
              <a16:creationId xmlns:a16="http://schemas.microsoft.com/office/drawing/2014/main" id="{D2779932-5D8B-4E6A-98D5-355A9FD0A70E}"/>
            </a:ext>
          </a:extLst>
        </xdr:cNvPr>
        <xdr:cNvSpPr txBox="1"/>
      </xdr:nvSpPr>
      <xdr:spPr>
        <a:xfrm>
          <a:off x="221996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39497</xdr:rowOff>
    </xdr:from>
    <xdr:to>
      <xdr:col>112</xdr:col>
      <xdr:colOff>38100</xdr:colOff>
      <xdr:row>59</xdr:row>
      <xdr:rowOff>141097</xdr:rowOff>
    </xdr:to>
    <xdr:sp macro="" textlink="">
      <xdr:nvSpPr>
        <xdr:cNvPr id="572" name="楕円 571">
          <a:extLst>
            <a:ext uri="{FF2B5EF4-FFF2-40B4-BE49-F238E27FC236}">
              <a16:creationId xmlns:a16="http://schemas.microsoft.com/office/drawing/2014/main" id="{F097189F-0F75-4F65-8957-61D224587ED8}"/>
            </a:ext>
          </a:extLst>
        </xdr:cNvPr>
        <xdr:cNvSpPr/>
      </xdr:nvSpPr>
      <xdr:spPr>
        <a:xfrm>
          <a:off x="21272500" y="101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68580</xdr:rowOff>
    </xdr:from>
    <xdr:to>
      <xdr:col>116</xdr:col>
      <xdr:colOff>63500</xdr:colOff>
      <xdr:row>59</xdr:row>
      <xdr:rowOff>90297</xdr:rowOff>
    </xdr:to>
    <xdr:cxnSp macro="">
      <xdr:nvCxnSpPr>
        <xdr:cNvPr id="573" name="直線コネクタ 572">
          <a:extLst>
            <a:ext uri="{FF2B5EF4-FFF2-40B4-BE49-F238E27FC236}">
              <a16:creationId xmlns:a16="http://schemas.microsoft.com/office/drawing/2014/main" id="{B48EB0F8-F141-4ABD-BF5B-AE654B53A513}"/>
            </a:ext>
          </a:extLst>
        </xdr:cNvPr>
        <xdr:cNvCxnSpPr/>
      </xdr:nvCxnSpPr>
      <xdr:spPr>
        <a:xfrm flipV="1">
          <a:off x="21323300" y="1018413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67501</xdr:rowOff>
    </xdr:from>
    <xdr:to>
      <xdr:col>107</xdr:col>
      <xdr:colOff>101600</xdr:colOff>
      <xdr:row>59</xdr:row>
      <xdr:rowOff>169101</xdr:rowOff>
    </xdr:to>
    <xdr:sp macro="" textlink="">
      <xdr:nvSpPr>
        <xdr:cNvPr id="574" name="楕円 573">
          <a:extLst>
            <a:ext uri="{FF2B5EF4-FFF2-40B4-BE49-F238E27FC236}">
              <a16:creationId xmlns:a16="http://schemas.microsoft.com/office/drawing/2014/main" id="{0E9B1607-92DC-414A-BCD4-9174F710F7B8}"/>
            </a:ext>
          </a:extLst>
        </xdr:cNvPr>
        <xdr:cNvSpPr/>
      </xdr:nvSpPr>
      <xdr:spPr>
        <a:xfrm>
          <a:off x="20383500" y="10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90297</xdr:rowOff>
    </xdr:from>
    <xdr:to>
      <xdr:col>111</xdr:col>
      <xdr:colOff>177800</xdr:colOff>
      <xdr:row>59</xdr:row>
      <xdr:rowOff>118301</xdr:rowOff>
    </xdr:to>
    <xdr:cxnSp macro="">
      <xdr:nvCxnSpPr>
        <xdr:cNvPr id="575" name="直線コネクタ 574">
          <a:extLst>
            <a:ext uri="{FF2B5EF4-FFF2-40B4-BE49-F238E27FC236}">
              <a16:creationId xmlns:a16="http://schemas.microsoft.com/office/drawing/2014/main" id="{98F88DE1-1375-4827-B7D1-2C1C135958E9}"/>
            </a:ext>
          </a:extLst>
        </xdr:cNvPr>
        <xdr:cNvCxnSpPr/>
      </xdr:nvCxnSpPr>
      <xdr:spPr>
        <a:xfrm flipV="1">
          <a:off x="20434300" y="10205847"/>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83503</xdr:rowOff>
    </xdr:from>
    <xdr:to>
      <xdr:col>102</xdr:col>
      <xdr:colOff>165100</xdr:colOff>
      <xdr:row>60</xdr:row>
      <xdr:rowOff>13653</xdr:rowOff>
    </xdr:to>
    <xdr:sp macro="" textlink="">
      <xdr:nvSpPr>
        <xdr:cNvPr id="576" name="楕円 575">
          <a:extLst>
            <a:ext uri="{FF2B5EF4-FFF2-40B4-BE49-F238E27FC236}">
              <a16:creationId xmlns:a16="http://schemas.microsoft.com/office/drawing/2014/main" id="{65FB3BA7-075A-46CE-8DDE-B0DED0B3E337}"/>
            </a:ext>
          </a:extLst>
        </xdr:cNvPr>
        <xdr:cNvSpPr/>
      </xdr:nvSpPr>
      <xdr:spPr>
        <a:xfrm>
          <a:off x="194945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118301</xdr:rowOff>
    </xdr:from>
    <xdr:to>
      <xdr:col>107</xdr:col>
      <xdr:colOff>50800</xdr:colOff>
      <xdr:row>59</xdr:row>
      <xdr:rowOff>134303</xdr:rowOff>
    </xdr:to>
    <xdr:cxnSp macro="">
      <xdr:nvCxnSpPr>
        <xdr:cNvPr id="577" name="直線コネクタ 576">
          <a:extLst>
            <a:ext uri="{FF2B5EF4-FFF2-40B4-BE49-F238E27FC236}">
              <a16:creationId xmlns:a16="http://schemas.microsoft.com/office/drawing/2014/main" id="{0113BF7C-294E-48D0-82C9-89BBD8BA242C}"/>
            </a:ext>
          </a:extLst>
        </xdr:cNvPr>
        <xdr:cNvCxnSpPr/>
      </xdr:nvCxnSpPr>
      <xdr:spPr>
        <a:xfrm flipV="1">
          <a:off x="19545300" y="1023385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78" name="n_1aveValue【学校施設】&#10;一人当たり面積">
          <a:extLst>
            <a:ext uri="{FF2B5EF4-FFF2-40B4-BE49-F238E27FC236}">
              <a16:creationId xmlns:a16="http://schemas.microsoft.com/office/drawing/2014/main" id="{B6013832-6F12-449A-ABB7-0366AB1CF6DA}"/>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79" name="n_2aveValue【学校施設】&#10;一人当たり面積">
          <a:extLst>
            <a:ext uri="{FF2B5EF4-FFF2-40B4-BE49-F238E27FC236}">
              <a16:creationId xmlns:a16="http://schemas.microsoft.com/office/drawing/2014/main" id="{11C0CF12-532F-446E-9F43-D6A5A752547D}"/>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80" name="n_3aveValue【学校施設】&#10;一人当たり面積">
          <a:extLst>
            <a:ext uri="{FF2B5EF4-FFF2-40B4-BE49-F238E27FC236}">
              <a16:creationId xmlns:a16="http://schemas.microsoft.com/office/drawing/2014/main" id="{A2724DC0-8C6E-4200-B010-F8EC83E3EDB4}"/>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1" name="n_4aveValue【学校施設】&#10;一人当たり面積">
          <a:extLst>
            <a:ext uri="{FF2B5EF4-FFF2-40B4-BE49-F238E27FC236}">
              <a16:creationId xmlns:a16="http://schemas.microsoft.com/office/drawing/2014/main" id="{A3F323D9-FDDC-4B17-9C4B-5E1EBBD239BE}"/>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157624</xdr:rowOff>
    </xdr:from>
    <xdr:ext cx="469744" cy="259045"/>
    <xdr:sp macro="" textlink="">
      <xdr:nvSpPr>
        <xdr:cNvPr id="582" name="n_1mainValue【学校施設】&#10;一人当たり面積">
          <a:extLst>
            <a:ext uri="{FF2B5EF4-FFF2-40B4-BE49-F238E27FC236}">
              <a16:creationId xmlns:a16="http://schemas.microsoft.com/office/drawing/2014/main" id="{5875F8C7-5BD6-4210-98BD-209708519DB7}"/>
            </a:ext>
          </a:extLst>
        </xdr:cNvPr>
        <xdr:cNvSpPr txBox="1"/>
      </xdr:nvSpPr>
      <xdr:spPr>
        <a:xfrm>
          <a:off x="21075727"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14178</xdr:rowOff>
    </xdr:from>
    <xdr:ext cx="469744" cy="259045"/>
    <xdr:sp macro="" textlink="">
      <xdr:nvSpPr>
        <xdr:cNvPr id="583" name="n_2mainValue【学校施設】&#10;一人当たり面積">
          <a:extLst>
            <a:ext uri="{FF2B5EF4-FFF2-40B4-BE49-F238E27FC236}">
              <a16:creationId xmlns:a16="http://schemas.microsoft.com/office/drawing/2014/main" id="{04256F6A-9B69-4E20-A28F-9E3483834983}"/>
            </a:ext>
          </a:extLst>
        </xdr:cNvPr>
        <xdr:cNvSpPr txBox="1"/>
      </xdr:nvSpPr>
      <xdr:spPr>
        <a:xfrm>
          <a:off x="20199427" y="99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30180</xdr:rowOff>
    </xdr:from>
    <xdr:ext cx="469744" cy="259045"/>
    <xdr:sp macro="" textlink="">
      <xdr:nvSpPr>
        <xdr:cNvPr id="584" name="n_3mainValue【学校施設】&#10;一人当たり面積">
          <a:extLst>
            <a:ext uri="{FF2B5EF4-FFF2-40B4-BE49-F238E27FC236}">
              <a16:creationId xmlns:a16="http://schemas.microsoft.com/office/drawing/2014/main" id="{AAF4AAB2-03A4-47AB-B9DC-4A81B629F9FC}"/>
            </a:ext>
          </a:extLst>
        </xdr:cNvPr>
        <xdr:cNvSpPr txBox="1"/>
      </xdr:nvSpPr>
      <xdr:spPr>
        <a:xfrm>
          <a:off x="19310427" y="997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5292F38D-A050-46B0-9DA4-329B9D7AE9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59F07204-2D4A-4B8B-9DA9-D0FF0FA8DF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58A72EFB-A454-439F-AF66-D167A9B0BF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A0932C72-FD66-4903-8852-83240B2855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C3887359-E552-473B-8C29-40B7A3BF85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3B8678AF-A46B-428B-9809-C1709EDB41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4BC04C30-ADC2-458B-AC00-BFD1A0FAFF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B22786BE-0B4A-44E6-AA8A-BFE39D32C2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8034457F-FCF2-46E1-9762-FD0F142A4E3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58875B28-116C-421C-A180-A92F0E52C4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8D27E60F-D23F-4508-B051-5D675F9F974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8E02D420-E6EF-4FE3-9455-E2CB1721A2E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7CDD912A-591A-4BAC-A62A-FF8EB84A5FE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7859FC52-3A27-43E4-B9A3-48E3F5CA99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A6F2F3BF-5C95-4CE3-8696-91BFDA5DE27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57BDF2D5-D649-4802-906C-22D382FBC8E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998FDFBB-4FA4-49C2-97DE-4028D571433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C598181E-0BFE-4DA5-8232-2CE5554C222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3012583C-C836-45BF-84B2-BF2782754CA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30F1A9AE-360C-4DF1-9EC7-C01E8BB0133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E9DEFB94-4320-433C-9E19-BFAB03282E5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87F0625A-39BE-4180-8A1D-94CEAE7420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D99AE116-DB7B-4AAB-A038-F7BB5955EE4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03FB0645-6A10-4454-926C-81332BEEFD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9" name="直線コネクタ 608">
          <a:extLst>
            <a:ext uri="{FF2B5EF4-FFF2-40B4-BE49-F238E27FC236}">
              <a16:creationId xmlns:a16="http://schemas.microsoft.com/office/drawing/2014/main" id="{CEFB1A90-5A8E-48AF-8F57-FCD4257167D5}"/>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10" name="【児童館】&#10;有形固定資産減価償却率最小値テキスト">
          <a:extLst>
            <a:ext uri="{FF2B5EF4-FFF2-40B4-BE49-F238E27FC236}">
              <a16:creationId xmlns:a16="http://schemas.microsoft.com/office/drawing/2014/main" id="{C129599B-0427-4305-8ABB-A0153CAD26B7}"/>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11" name="直線コネクタ 610">
          <a:extLst>
            <a:ext uri="{FF2B5EF4-FFF2-40B4-BE49-F238E27FC236}">
              <a16:creationId xmlns:a16="http://schemas.microsoft.com/office/drawing/2014/main" id="{536D1C63-7168-4B77-9432-83F8A961F15B}"/>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12" name="【児童館】&#10;有形固定資産減価償却率最大値テキスト">
          <a:extLst>
            <a:ext uri="{FF2B5EF4-FFF2-40B4-BE49-F238E27FC236}">
              <a16:creationId xmlns:a16="http://schemas.microsoft.com/office/drawing/2014/main" id="{771945E0-4861-472D-B094-CA4B38827A62}"/>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13" name="直線コネクタ 612">
          <a:extLst>
            <a:ext uri="{FF2B5EF4-FFF2-40B4-BE49-F238E27FC236}">
              <a16:creationId xmlns:a16="http://schemas.microsoft.com/office/drawing/2014/main" id="{2A0287DE-C76A-4007-900A-F7B8B36414F9}"/>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14" name="【児童館】&#10;有形固定資産減価償却率平均値テキスト">
          <a:extLst>
            <a:ext uri="{FF2B5EF4-FFF2-40B4-BE49-F238E27FC236}">
              <a16:creationId xmlns:a16="http://schemas.microsoft.com/office/drawing/2014/main" id="{40451057-2B36-469D-AE34-E3EDE90C4EAA}"/>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15" name="フローチャート: 判断 614">
          <a:extLst>
            <a:ext uri="{FF2B5EF4-FFF2-40B4-BE49-F238E27FC236}">
              <a16:creationId xmlns:a16="http://schemas.microsoft.com/office/drawing/2014/main" id="{3CEED701-C6A1-4A9B-8ECF-00AF9FF7745B}"/>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16" name="フローチャート: 判断 615">
          <a:extLst>
            <a:ext uri="{FF2B5EF4-FFF2-40B4-BE49-F238E27FC236}">
              <a16:creationId xmlns:a16="http://schemas.microsoft.com/office/drawing/2014/main" id="{6C43F50B-28A2-4CD8-8CCD-0C8EE3E216A6}"/>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17" name="フローチャート: 判断 616">
          <a:extLst>
            <a:ext uri="{FF2B5EF4-FFF2-40B4-BE49-F238E27FC236}">
              <a16:creationId xmlns:a16="http://schemas.microsoft.com/office/drawing/2014/main" id="{22B578FC-5A63-4966-ADCD-72A81C934E87}"/>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8" name="フローチャート: 判断 617">
          <a:extLst>
            <a:ext uri="{FF2B5EF4-FFF2-40B4-BE49-F238E27FC236}">
              <a16:creationId xmlns:a16="http://schemas.microsoft.com/office/drawing/2014/main" id="{AC43D708-F4B3-4C5C-949F-CFAF6C654BB9}"/>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9" name="フローチャート: 判断 618">
          <a:extLst>
            <a:ext uri="{FF2B5EF4-FFF2-40B4-BE49-F238E27FC236}">
              <a16:creationId xmlns:a16="http://schemas.microsoft.com/office/drawing/2014/main" id="{9C42995A-2513-49CB-8638-E69D7A251AAF}"/>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49A7FBC9-7463-42F8-8DA9-7641605AD9F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C723D71-F3F8-47DE-BFEC-167BFCD6BC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1BE6357-BB89-454E-864E-C46B3CAA3AE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CCB8CC6-DF57-4290-BA03-6F3D243AA4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7678F2ED-910C-4853-A3A0-F1FAED0A669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25" name="楕円 624">
          <a:extLst>
            <a:ext uri="{FF2B5EF4-FFF2-40B4-BE49-F238E27FC236}">
              <a16:creationId xmlns:a16="http://schemas.microsoft.com/office/drawing/2014/main" id="{27ED55B9-D8A4-4C1A-9F3A-BBF5BF9DD528}"/>
            </a:ext>
          </a:extLst>
        </xdr:cNvPr>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626" name="【児童館】&#10;有形固定資産減価償却率該当値テキスト">
          <a:extLst>
            <a:ext uri="{FF2B5EF4-FFF2-40B4-BE49-F238E27FC236}">
              <a16:creationId xmlns:a16="http://schemas.microsoft.com/office/drawing/2014/main" id="{AC5AF7C7-7C13-4ADD-BC7D-9833C4043832}"/>
            </a:ext>
          </a:extLst>
        </xdr:cNvPr>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627" name="楕円 626">
          <a:extLst>
            <a:ext uri="{FF2B5EF4-FFF2-40B4-BE49-F238E27FC236}">
              <a16:creationId xmlns:a16="http://schemas.microsoft.com/office/drawing/2014/main" id="{D3F7C969-2E8B-4628-81B4-47347B2431D0}"/>
            </a:ext>
          </a:extLst>
        </xdr:cNvPr>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80</xdr:row>
      <xdr:rowOff>160020</xdr:rowOff>
    </xdr:to>
    <xdr:cxnSp macro="">
      <xdr:nvCxnSpPr>
        <xdr:cNvPr id="628" name="直線コネクタ 627">
          <a:extLst>
            <a:ext uri="{FF2B5EF4-FFF2-40B4-BE49-F238E27FC236}">
              <a16:creationId xmlns:a16="http://schemas.microsoft.com/office/drawing/2014/main" id="{8E76289F-0DB6-4E27-9E1B-39EB9644B5D6}"/>
            </a:ext>
          </a:extLst>
        </xdr:cNvPr>
        <xdr:cNvCxnSpPr/>
      </xdr:nvCxnSpPr>
      <xdr:spPr>
        <a:xfrm>
          <a:off x="15481300" y="13876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53975</xdr:rowOff>
    </xdr:from>
    <xdr:to>
      <xdr:col>76</xdr:col>
      <xdr:colOff>165100</xdr:colOff>
      <xdr:row>80</xdr:row>
      <xdr:rowOff>155575</xdr:rowOff>
    </xdr:to>
    <xdr:sp macro="" textlink="">
      <xdr:nvSpPr>
        <xdr:cNvPr id="629" name="楕円 628">
          <a:extLst>
            <a:ext uri="{FF2B5EF4-FFF2-40B4-BE49-F238E27FC236}">
              <a16:creationId xmlns:a16="http://schemas.microsoft.com/office/drawing/2014/main" id="{B492DA51-A12A-42B1-B04F-6B4AA03C8CFB}"/>
            </a:ext>
          </a:extLst>
        </xdr:cNvPr>
        <xdr:cNvSpPr/>
      </xdr:nvSpPr>
      <xdr:spPr>
        <a:xfrm>
          <a:off x="14541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104775</xdr:rowOff>
    </xdr:from>
    <xdr:to>
      <xdr:col>81</xdr:col>
      <xdr:colOff>50800</xdr:colOff>
      <xdr:row>80</xdr:row>
      <xdr:rowOff>160020</xdr:rowOff>
    </xdr:to>
    <xdr:cxnSp macro="">
      <xdr:nvCxnSpPr>
        <xdr:cNvPr id="630" name="直線コネクタ 629">
          <a:extLst>
            <a:ext uri="{FF2B5EF4-FFF2-40B4-BE49-F238E27FC236}">
              <a16:creationId xmlns:a16="http://schemas.microsoft.com/office/drawing/2014/main" id="{9B696496-A922-41F8-942F-A2CE8CBC07C0}"/>
            </a:ext>
          </a:extLst>
        </xdr:cNvPr>
        <xdr:cNvCxnSpPr/>
      </xdr:nvCxnSpPr>
      <xdr:spPr>
        <a:xfrm>
          <a:off x="14592300" y="138207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168275</xdr:rowOff>
    </xdr:from>
    <xdr:to>
      <xdr:col>72</xdr:col>
      <xdr:colOff>38100</xdr:colOff>
      <xdr:row>80</xdr:row>
      <xdr:rowOff>98425</xdr:rowOff>
    </xdr:to>
    <xdr:sp macro="" textlink="">
      <xdr:nvSpPr>
        <xdr:cNvPr id="631" name="楕円 630">
          <a:extLst>
            <a:ext uri="{FF2B5EF4-FFF2-40B4-BE49-F238E27FC236}">
              <a16:creationId xmlns:a16="http://schemas.microsoft.com/office/drawing/2014/main" id="{5B7E37C4-3158-476E-BB38-BC1E5B905A74}"/>
            </a:ext>
          </a:extLst>
        </xdr:cNvPr>
        <xdr:cNvSpPr/>
      </xdr:nvSpPr>
      <xdr:spPr>
        <a:xfrm>
          <a:off x="13652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80</xdr:row>
      <xdr:rowOff>104775</xdr:rowOff>
    </xdr:to>
    <xdr:cxnSp macro="">
      <xdr:nvCxnSpPr>
        <xdr:cNvPr id="632" name="直線コネクタ 631">
          <a:extLst>
            <a:ext uri="{FF2B5EF4-FFF2-40B4-BE49-F238E27FC236}">
              <a16:creationId xmlns:a16="http://schemas.microsoft.com/office/drawing/2014/main" id="{EE1FE906-C522-48DB-A0C5-275B16F7B72E}"/>
            </a:ext>
          </a:extLst>
        </xdr:cNvPr>
        <xdr:cNvCxnSpPr/>
      </xdr:nvCxnSpPr>
      <xdr:spPr>
        <a:xfrm>
          <a:off x="13703300" y="13763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33" name="n_1aveValue【児童館】&#10;有形固定資産減価償却率">
          <a:extLst>
            <a:ext uri="{FF2B5EF4-FFF2-40B4-BE49-F238E27FC236}">
              <a16:creationId xmlns:a16="http://schemas.microsoft.com/office/drawing/2014/main" id="{AB905FC2-E31F-44E3-9720-2F4C361F188B}"/>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34" name="n_2aveValue【児童館】&#10;有形固定資産減価償却率">
          <a:extLst>
            <a:ext uri="{FF2B5EF4-FFF2-40B4-BE49-F238E27FC236}">
              <a16:creationId xmlns:a16="http://schemas.microsoft.com/office/drawing/2014/main" id="{0769EB9D-2703-4851-888F-F006C1CF669B}"/>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35" name="n_3aveValue【児童館】&#10;有形固定資産減価償却率">
          <a:extLst>
            <a:ext uri="{FF2B5EF4-FFF2-40B4-BE49-F238E27FC236}">
              <a16:creationId xmlns:a16="http://schemas.microsoft.com/office/drawing/2014/main" id="{330CAC02-DBBE-4A07-A590-59CECDEABB2E}"/>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36" name="n_4aveValue【児童館】&#10;有形固定資産減価償却率">
          <a:extLst>
            <a:ext uri="{FF2B5EF4-FFF2-40B4-BE49-F238E27FC236}">
              <a16:creationId xmlns:a16="http://schemas.microsoft.com/office/drawing/2014/main" id="{830E6F9A-F31F-429A-8899-B8D8BAEBAE23}"/>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637" name="n_1mainValue【児童館】&#10;有形固定資産減価償却率">
          <a:extLst>
            <a:ext uri="{FF2B5EF4-FFF2-40B4-BE49-F238E27FC236}">
              <a16:creationId xmlns:a16="http://schemas.microsoft.com/office/drawing/2014/main" id="{ADE5E7F4-A140-4CE1-BBD8-9C494D8DF7AF}"/>
            </a:ext>
          </a:extLst>
        </xdr:cNvPr>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652</xdr:rowOff>
    </xdr:from>
    <xdr:ext cx="405111" cy="259045"/>
    <xdr:sp macro="" textlink="">
      <xdr:nvSpPr>
        <xdr:cNvPr id="638" name="n_2mainValue【児童館】&#10;有形固定資産減価償却率">
          <a:extLst>
            <a:ext uri="{FF2B5EF4-FFF2-40B4-BE49-F238E27FC236}">
              <a16:creationId xmlns:a16="http://schemas.microsoft.com/office/drawing/2014/main" id="{B9D5126F-95E5-43BB-B4CB-1F69E0101B74}"/>
            </a:ext>
          </a:extLst>
        </xdr:cNvPr>
        <xdr:cNvSpPr txBox="1"/>
      </xdr:nvSpPr>
      <xdr:spPr>
        <a:xfrm>
          <a:off x="14389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114952</xdr:rowOff>
    </xdr:from>
    <xdr:ext cx="405111" cy="259045"/>
    <xdr:sp macro="" textlink="">
      <xdr:nvSpPr>
        <xdr:cNvPr id="639" name="n_3mainValue【児童館】&#10;有形固定資産減価償却率">
          <a:extLst>
            <a:ext uri="{FF2B5EF4-FFF2-40B4-BE49-F238E27FC236}">
              <a16:creationId xmlns:a16="http://schemas.microsoft.com/office/drawing/2014/main" id="{88F2ECEE-CDCC-4BE0-AF39-85BB69D80F61}"/>
            </a:ext>
          </a:extLst>
        </xdr:cNvPr>
        <xdr:cNvSpPr txBox="1"/>
      </xdr:nvSpPr>
      <xdr:spPr>
        <a:xfrm>
          <a:off x="13500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5191A8FD-BB5D-4F56-AB19-510AF64330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97313E72-6F22-4EBB-AC96-B661E2A003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36E1A0E2-E44A-4F41-857F-24010D607F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A14DB12E-65BE-443C-81C2-FCC6120935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F8780937-5756-4785-ADB1-29EC3E3505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E1D43674-1129-4538-95D8-A223B9025F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BEDA6BC2-29FE-480E-9846-228A659A7B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26989640-2DF9-4925-B6E3-AC7064D859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1562F87E-A75F-4706-B626-753ECFF873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261054F4-18A6-4291-A5E8-7BC20852C3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41090CE8-45FA-4B85-A429-B402597792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2C04878B-1CE7-47C4-B65A-0157A8FD65B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E7460CD9-AAE0-4049-9A27-02AB839FDA5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03D12E7C-DA7D-4B9D-9FF6-0B178433200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49D94E66-0198-4C06-A1DB-AFA19E0FD96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4A11AEBC-8323-432C-9085-FC74198439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3AF854CC-CDC2-47C1-A8F6-3A5FB2AF716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15B7D4F1-66EE-4A54-B932-DC5102D2CEB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8D63B916-A663-4B3F-B5EE-219A6A663F2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6EFB8D75-5610-43B9-80A5-93204D6481F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84E3E506-8C6C-4A9A-8A0D-7E324A4F5B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A9148E83-C8E1-410E-A67E-968B7E8362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72B61E53-E101-4220-926E-BE14A0C2DF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63" name="直線コネクタ 662">
          <a:extLst>
            <a:ext uri="{FF2B5EF4-FFF2-40B4-BE49-F238E27FC236}">
              <a16:creationId xmlns:a16="http://schemas.microsoft.com/office/drawing/2014/main" id="{44213049-ED65-4B17-9472-DBAC00C2EE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4" name="【児童館】&#10;一人当たり面積最小値テキスト">
          <a:extLst>
            <a:ext uri="{FF2B5EF4-FFF2-40B4-BE49-F238E27FC236}">
              <a16:creationId xmlns:a16="http://schemas.microsoft.com/office/drawing/2014/main" id="{36C3D101-89A4-4A6A-8F65-144B02E5066B}"/>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5" name="直線コネクタ 664">
          <a:extLst>
            <a:ext uri="{FF2B5EF4-FFF2-40B4-BE49-F238E27FC236}">
              <a16:creationId xmlns:a16="http://schemas.microsoft.com/office/drawing/2014/main" id="{B856AD32-02A6-429A-9D08-2EE8EC7E4E7E}"/>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6" name="【児童館】&#10;一人当たり面積最大値テキスト">
          <a:extLst>
            <a:ext uri="{FF2B5EF4-FFF2-40B4-BE49-F238E27FC236}">
              <a16:creationId xmlns:a16="http://schemas.microsoft.com/office/drawing/2014/main" id="{9A61ADFE-35BC-4871-BF98-6565E60AC67B}"/>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7" name="直線コネクタ 666">
          <a:extLst>
            <a:ext uri="{FF2B5EF4-FFF2-40B4-BE49-F238E27FC236}">
              <a16:creationId xmlns:a16="http://schemas.microsoft.com/office/drawing/2014/main" id="{5EB58C0E-46AC-489E-8814-87F96E8BACB2}"/>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68" name="【児童館】&#10;一人当たり面積平均値テキスト">
          <a:extLst>
            <a:ext uri="{FF2B5EF4-FFF2-40B4-BE49-F238E27FC236}">
              <a16:creationId xmlns:a16="http://schemas.microsoft.com/office/drawing/2014/main" id="{23C59D1A-E6F3-43B8-91EE-6265E0C519B1}"/>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9" name="フローチャート: 判断 668">
          <a:extLst>
            <a:ext uri="{FF2B5EF4-FFF2-40B4-BE49-F238E27FC236}">
              <a16:creationId xmlns:a16="http://schemas.microsoft.com/office/drawing/2014/main" id="{E5A52185-33A1-4603-BBB6-35AF3FE34B73}"/>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70" name="フローチャート: 判断 669">
          <a:extLst>
            <a:ext uri="{FF2B5EF4-FFF2-40B4-BE49-F238E27FC236}">
              <a16:creationId xmlns:a16="http://schemas.microsoft.com/office/drawing/2014/main" id="{C2964EE7-2BA7-46B0-AE31-61865BD03246}"/>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1" name="フローチャート: 判断 670">
          <a:extLst>
            <a:ext uri="{FF2B5EF4-FFF2-40B4-BE49-F238E27FC236}">
              <a16:creationId xmlns:a16="http://schemas.microsoft.com/office/drawing/2014/main" id="{A4066E21-860F-4D9F-B185-D9D52E223FF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2" name="フローチャート: 判断 671">
          <a:extLst>
            <a:ext uri="{FF2B5EF4-FFF2-40B4-BE49-F238E27FC236}">
              <a16:creationId xmlns:a16="http://schemas.microsoft.com/office/drawing/2014/main" id="{BD7E664A-6669-4043-A338-8B919EBB99EF}"/>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73" name="フローチャート: 判断 672">
          <a:extLst>
            <a:ext uri="{FF2B5EF4-FFF2-40B4-BE49-F238E27FC236}">
              <a16:creationId xmlns:a16="http://schemas.microsoft.com/office/drawing/2014/main" id="{7CC05669-1A1A-4036-A8B6-03461252FB52}"/>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CB903A10-BFC0-4A0D-92CE-9A92663FAB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C6ED16B8-5B6E-434F-9BA0-44922D6259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7A4B6C0-748E-49DE-9F78-32C3921512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DD952192-0870-47DD-936B-5DBEC16CB1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420E490A-3341-4AFC-BCBC-195601AA70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9" name="楕円 678">
          <a:extLst>
            <a:ext uri="{FF2B5EF4-FFF2-40B4-BE49-F238E27FC236}">
              <a16:creationId xmlns:a16="http://schemas.microsoft.com/office/drawing/2014/main" id="{35A8DF67-3246-4D13-AA44-256FA83B71AF}"/>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80" name="【児童館】&#10;一人当たり面積該当値テキスト">
          <a:extLst>
            <a:ext uri="{FF2B5EF4-FFF2-40B4-BE49-F238E27FC236}">
              <a16:creationId xmlns:a16="http://schemas.microsoft.com/office/drawing/2014/main" id="{4730843B-50B0-4743-866B-384CEEB57865}"/>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81" name="楕円 680">
          <a:extLst>
            <a:ext uri="{FF2B5EF4-FFF2-40B4-BE49-F238E27FC236}">
              <a16:creationId xmlns:a16="http://schemas.microsoft.com/office/drawing/2014/main" id="{C7E7430D-F835-4C0F-98FC-CCFB10FCEDBC}"/>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82</xdr:row>
      <xdr:rowOff>152400</xdr:rowOff>
    </xdr:to>
    <xdr:cxnSp macro="">
      <xdr:nvCxnSpPr>
        <xdr:cNvPr id="682" name="直線コネクタ 681">
          <a:extLst>
            <a:ext uri="{FF2B5EF4-FFF2-40B4-BE49-F238E27FC236}">
              <a16:creationId xmlns:a16="http://schemas.microsoft.com/office/drawing/2014/main" id="{C1703196-310B-41E6-B88E-EF239049DAC2}"/>
            </a:ext>
          </a:extLst>
        </xdr:cNvPr>
        <xdr:cNvCxnSpPr/>
      </xdr:nvCxnSpPr>
      <xdr:spPr>
        <a:xfrm>
          <a:off x="21323300" y="139446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19050</xdr:rowOff>
    </xdr:from>
    <xdr:to>
      <xdr:col>107</xdr:col>
      <xdr:colOff>101600</xdr:colOff>
      <xdr:row>81</xdr:row>
      <xdr:rowOff>120650</xdr:rowOff>
    </xdr:to>
    <xdr:sp macro="" textlink="">
      <xdr:nvSpPr>
        <xdr:cNvPr id="683" name="楕円 682">
          <a:extLst>
            <a:ext uri="{FF2B5EF4-FFF2-40B4-BE49-F238E27FC236}">
              <a16:creationId xmlns:a16="http://schemas.microsoft.com/office/drawing/2014/main" id="{1F46B7CD-BD4E-4F31-A185-9CC9376BDC84}"/>
            </a:ext>
          </a:extLst>
        </xdr:cNvPr>
        <xdr:cNvSpPr/>
      </xdr:nvSpPr>
      <xdr:spPr>
        <a:xfrm>
          <a:off x="2038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69850</xdr:rowOff>
    </xdr:to>
    <xdr:cxnSp macro="">
      <xdr:nvCxnSpPr>
        <xdr:cNvPr id="684" name="直線コネクタ 683">
          <a:extLst>
            <a:ext uri="{FF2B5EF4-FFF2-40B4-BE49-F238E27FC236}">
              <a16:creationId xmlns:a16="http://schemas.microsoft.com/office/drawing/2014/main" id="{F2FC2F97-B8E9-4092-A470-059E860A2707}"/>
            </a:ext>
          </a:extLst>
        </xdr:cNvPr>
        <xdr:cNvCxnSpPr/>
      </xdr:nvCxnSpPr>
      <xdr:spPr>
        <a:xfrm flipV="1">
          <a:off x="204343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31750</xdr:rowOff>
    </xdr:from>
    <xdr:to>
      <xdr:col>102</xdr:col>
      <xdr:colOff>165100</xdr:colOff>
      <xdr:row>81</xdr:row>
      <xdr:rowOff>133350</xdr:rowOff>
    </xdr:to>
    <xdr:sp macro="" textlink="">
      <xdr:nvSpPr>
        <xdr:cNvPr id="685" name="楕円 684">
          <a:extLst>
            <a:ext uri="{FF2B5EF4-FFF2-40B4-BE49-F238E27FC236}">
              <a16:creationId xmlns:a16="http://schemas.microsoft.com/office/drawing/2014/main" id="{77B53436-D0D2-4DE4-9AFA-668CA23CF445}"/>
            </a:ext>
          </a:extLst>
        </xdr:cNvPr>
        <xdr:cNvSpPr/>
      </xdr:nvSpPr>
      <xdr:spPr>
        <a:xfrm>
          <a:off x="19494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69850</xdr:rowOff>
    </xdr:from>
    <xdr:to>
      <xdr:col>107</xdr:col>
      <xdr:colOff>50800</xdr:colOff>
      <xdr:row>81</xdr:row>
      <xdr:rowOff>82550</xdr:rowOff>
    </xdr:to>
    <xdr:cxnSp macro="">
      <xdr:nvCxnSpPr>
        <xdr:cNvPr id="686" name="直線コネクタ 685">
          <a:extLst>
            <a:ext uri="{FF2B5EF4-FFF2-40B4-BE49-F238E27FC236}">
              <a16:creationId xmlns:a16="http://schemas.microsoft.com/office/drawing/2014/main" id="{5A49F68C-6B5C-4220-A062-9D95AA308D3C}"/>
            </a:ext>
          </a:extLst>
        </xdr:cNvPr>
        <xdr:cNvCxnSpPr/>
      </xdr:nvCxnSpPr>
      <xdr:spPr>
        <a:xfrm flipV="1">
          <a:off x="19545300" y="1395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687" name="n_1aveValue【児童館】&#10;一人当たり面積">
          <a:extLst>
            <a:ext uri="{FF2B5EF4-FFF2-40B4-BE49-F238E27FC236}">
              <a16:creationId xmlns:a16="http://schemas.microsoft.com/office/drawing/2014/main" id="{2B98E356-8C61-4916-BF8C-AF417829B296}"/>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88" name="n_2aveValue【児童館】&#10;一人当たり面積">
          <a:extLst>
            <a:ext uri="{FF2B5EF4-FFF2-40B4-BE49-F238E27FC236}">
              <a16:creationId xmlns:a16="http://schemas.microsoft.com/office/drawing/2014/main" id="{3AA532A0-2617-49C3-B006-E3D50979701D}"/>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89" name="n_3aveValue【児童館】&#10;一人当たり面積">
          <a:extLst>
            <a:ext uri="{FF2B5EF4-FFF2-40B4-BE49-F238E27FC236}">
              <a16:creationId xmlns:a16="http://schemas.microsoft.com/office/drawing/2014/main" id="{BE61EBEE-B4C7-4E1F-B2FF-FC190A32207D}"/>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90" name="n_4aveValue【児童館】&#10;一人当たり面積">
          <a:extLst>
            <a:ext uri="{FF2B5EF4-FFF2-40B4-BE49-F238E27FC236}">
              <a16:creationId xmlns:a16="http://schemas.microsoft.com/office/drawing/2014/main" id="{004B60FC-34E1-43CB-BD03-CF960C01BFCD}"/>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91" name="n_1mainValue【児童館】&#10;一人当たり面積">
          <a:extLst>
            <a:ext uri="{FF2B5EF4-FFF2-40B4-BE49-F238E27FC236}">
              <a16:creationId xmlns:a16="http://schemas.microsoft.com/office/drawing/2014/main" id="{D4CCEDA0-8D31-4023-88F0-A21AEF239795}"/>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692" name="n_2mainValue【児童館】&#10;一人当たり面積">
          <a:extLst>
            <a:ext uri="{FF2B5EF4-FFF2-40B4-BE49-F238E27FC236}">
              <a16:creationId xmlns:a16="http://schemas.microsoft.com/office/drawing/2014/main" id="{99A0464C-207C-46FE-A0D0-8F9A9DA66387}"/>
            </a:ext>
          </a:extLst>
        </xdr:cNvPr>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149877</xdr:rowOff>
    </xdr:from>
    <xdr:ext cx="469744" cy="259045"/>
    <xdr:sp macro="" textlink="">
      <xdr:nvSpPr>
        <xdr:cNvPr id="693" name="n_3mainValue【児童館】&#10;一人当たり面積">
          <a:extLst>
            <a:ext uri="{FF2B5EF4-FFF2-40B4-BE49-F238E27FC236}">
              <a16:creationId xmlns:a16="http://schemas.microsoft.com/office/drawing/2014/main" id="{0BFE7DD3-6008-4144-88D5-51D917DE5705}"/>
            </a:ext>
          </a:extLst>
        </xdr:cNvPr>
        <xdr:cNvSpPr txBox="1"/>
      </xdr:nvSpPr>
      <xdr:spPr>
        <a:xfrm>
          <a:off x="19310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6C9859AF-B2E7-4164-BF05-5331623EE0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83BA09DB-082E-4C41-873C-FB2183AB3A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4775DA3E-716C-458C-83BF-F0C34CBB45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BC84C385-7A9A-440E-9F20-26053C4815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45324339-2F5C-45A0-90C5-43565BDF2B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E9FE31B9-E8BF-4E0C-8764-C7C5D2BDB5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3F65CBB0-4664-414B-94A6-B60A57AAD2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1B5DE42E-DCB6-4910-9D3A-6627181BB3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167616C1-24CC-4BBA-BE59-C1218AE591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A53B77CC-DBE5-44DE-B6AA-F59EFF2859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56EE5E95-C2A3-4442-B405-339EEF1C7F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a:extLst>
            <a:ext uri="{FF2B5EF4-FFF2-40B4-BE49-F238E27FC236}">
              <a16:creationId xmlns:a16="http://schemas.microsoft.com/office/drawing/2014/main" id="{C825A899-9BA9-48BC-AEA1-1D06B3A11D9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3C8B63B1-BA2B-4272-A436-3A6C11BAE84B}"/>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a:extLst>
            <a:ext uri="{FF2B5EF4-FFF2-40B4-BE49-F238E27FC236}">
              <a16:creationId xmlns:a16="http://schemas.microsoft.com/office/drawing/2014/main" id="{D5D4634D-E811-4A4E-ACFF-A88C428ABF8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a:extLst>
            <a:ext uri="{FF2B5EF4-FFF2-40B4-BE49-F238E27FC236}">
              <a16:creationId xmlns:a16="http://schemas.microsoft.com/office/drawing/2014/main" id="{8108C968-6C56-40B8-861E-0CC691B8412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a:extLst>
            <a:ext uri="{FF2B5EF4-FFF2-40B4-BE49-F238E27FC236}">
              <a16:creationId xmlns:a16="http://schemas.microsoft.com/office/drawing/2014/main" id="{B2318278-42D5-48FD-BB59-EBDC9F97910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a:extLst>
            <a:ext uri="{FF2B5EF4-FFF2-40B4-BE49-F238E27FC236}">
              <a16:creationId xmlns:a16="http://schemas.microsoft.com/office/drawing/2014/main" id="{4FC98244-F265-4E82-92BB-FA8FAAE3CA0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a:extLst>
            <a:ext uri="{FF2B5EF4-FFF2-40B4-BE49-F238E27FC236}">
              <a16:creationId xmlns:a16="http://schemas.microsoft.com/office/drawing/2014/main" id="{B63F9A1F-6F6E-4874-A60D-84BC584CD93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a:extLst>
            <a:ext uri="{FF2B5EF4-FFF2-40B4-BE49-F238E27FC236}">
              <a16:creationId xmlns:a16="http://schemas.microsoft.com/office/drawing/2014/main" id="{8290C0E1-6A46-492A-8E4D-CCDD23D91CB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3ABFD6C-770E-4615-AA8B-01F6AD2F43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a:extLst>
            <a:ext uri="{FF2B5EF4-FFF2-40B4-BE49-F238E27FC236}">
              <a16:creationId xmlns:a16="http://schemas.microsoft.com/office/drawing/2014/main" id="{24196B59-5BD0-4DC6-B6D7-C7D42B13E0F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a:extLst>
            <a:ext uri="{FF2B5EF4-FFF2-40B4-BE49-F238E27FC236}">
              <a16:creationId xmlns:a16="http://schemas.microsoft.com/office/drawing/2014/main" id="{1470D51D-99A8-42CB-BC2D-1FD730ACF9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16" name="直線コネクタ 715">
          <a:extLst>
            <a:ext uri="{FF2B5EF4-FFF2-40B4-BE49-F238E27FC236}">
              <a16:creationId xmlns:a16="http://schemas.microsoft.com/office/drawing/2014/main" id="{DB4E5781-E744-4E74-AFFD-828B6219E4D2}"/>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17" name="【公民館】&#10;有形固定資産減価償却率最小値テキスト">
          <a:extLst>
            <a:ext uri="{FF2B5EF4-FFF2-40B4-BE49-F238E27FC236}">
              <a16:creationId xmlns:a16="http://schemas.microsoft.com/office/drawing/2014/main" id="{8551B178-2467-4D5C-B47F-87692D8F025E}"/>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18" name="直線コネクタ 717">
          <a:extLst>
            <a:ext uri="{FF2B5EF4-FFF2-40B4-BE49-F238E27FC236}">
              <a16:creationId xmlns:a16="http://schemas.microsoft.com/office/drawing/2014/main" id="{FD0849AE-56EC-43B7-AC6C-2F30F441DF52}"/>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9" name="【公民館】&#10;有形固定資産減価償却率最大値テキスト">
          <a:extLst>
            <a:ext uri="{FF2B5EF4-FFF2-40B4-BE49-F238E27FC236}">
              <a16:creationId xmlns:a16="http://schemas.microsoft.com/office/drawing/2014/main" id="{4C868DB1-4D62-4E0F-AFA6-DF1012A5783E}"/>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20" name="直線コネクタ 719">
          <a:extLst>
            <a:ext uri="{FF2B5EF4-FFF2-40B4-BE49-F238E27FC236}">
              <a16:creationId xmlns:a16="http://schemas.microsoft.com/office/drawing/2014/main" id="{524470FA-F8F0-4861-9D23-7F966D9E70BD}"/>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21" name="【公民館】&#10;有形固定資産減価償却率平均値テキスト">
          <a:extLst>
            <a:ext uri="{FF2B5EF4-FFF2-40B4-BE49-F238E27FC236}">
              <a16:creationId xmlns:a16="http://schemas.microsoft.com/office/drawing/2014/main" id="{CEB630C0-00CD-4CE9-A15D-8E70690817DD}"/>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2" name="フローチャート: 判断 721">
          <a:extLst>
            <a:ext uri="{FF2B5EF4-FFF2-40B4-BE49-F238E27FC236}">
              <a16:creationId xmlns:a16="http://schemas.microsoft.com/office/drawing/2014/main" id="{D6700C7C-395E-4DB4-9935-9F08B6A7196E}"/>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23" name="フローチャート: 判断 722">
          <a:extLst>
            <a:ext uri="{FF2B5EF4-FFF2-40B4-BE49-F238E27FC236}">
              <a16:creationId xmlns:a16="http://schemas.microsoft.com/office/drawing/2014/main" id="{29995451-7E9B-4B72-BEBE-96E97CAD6DCA}"/>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24" name="フローチャート: 判断 723">
          <a:extLst>
            <a:ext uri="{FF2B5EF4-FFF2-40B4-BE49-F238E27FC236}">
              <a16:creationId xmlns:a16="http://schemas.microsoft.com/office/drawing/2014/main" id="{4A6D73C0-C0AD-4777-8137-1CB6E242C71E}"/>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25" name="フローチャート: 判断 724">
          <a:extLst>
            <a:ext uri="{FF2B5EF4-FFF2-40B4-BE49-F238E27FC236}">
              <a16:creationId xmlns:a16="http://schemas.microsoft.com/office/drawing/2014/main" id="{745E38DE-6A34-4753-9D14-604CDC7172AD}"/>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26" name="フローチャート: 判断 725">
          <a:extLst>
            <a:ext uri="{FF2B5EF4-FFF2-40B4-BE49-F238E27FC236}">
              <a16:creationId xmlns:a16="http://schemas.microsoft.com/office/drawing/2014/main" id="{FEEA08D7-707A-4FF0-BDED-FA5E147AE93E}"/>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BF59B9B5-A3C5-4022-B57E-6DEAD9A7BA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94BCCB32-620B-4672-9180-333A86A2E5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2CEEFDF-E5F4-48DD-90BB-6133AA4DA8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D57AB69-095A-4819-BDD4-B391DAD16D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C78EEF1-17BF-4FAC-A0BA-B5D0E42D6D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32" name="楕円 731">
          <a:extLst>
            <a:ext uri="{FF2B5EF4-FFF2-40B4-BE49-F238E27FC236}">
              <a16:creationId xmlns:a16="http://schemas.microsoft.com/office/drawing/2014/main" id="{063FE796-2FED-4974-BE01-31599FB2E2C6}"/>
            </a:ext>
          </a:extLst>
        </xdr:cNvPr>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33" name="【公民館】&#10;有形固定資産減価償却率該当値テキスト">
          <a:extLst>
            <a:ext uri="{FF2B5EF4-FFF2-40B4-BE49-F238E27FC236}">
              <a16:creationId xmlns:a16="http://schemas.microsoft.com/office/drawing/2014/main" id="{A9B1849B-0D9B-4C5F-9628-7A8524F6688B}"/>
            </a:ext>
          </a:extLst>
        </xdr:cNvPr>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148844</xdr:rowOff>
    </xdr:from>
    <xdr:to>
      <xdr:col>81</xdr:col>
      <xdr:colOff>101600</xdr:colOff>
      <xdr:row>105</xdr:row>
      <xdr:rowOff>78994</xdr:rowOff>
    </xdr:to>
    <xdr:sp macro="" textlink="">
      <xdr:nvSpPr>
        <xdr:cNvPr id="734" name="楕円 733">
          <a:extLst>
            <a:ext uri="{FF2B5EF4-FFF2-40B4-BE49-F238E27FC236}">
              <a16:creationId xmlns:a16="http://schemas.microsoft.com/office/drawing/2014/main" id="{A28F30EF-744B-4317-BE72-6065B0D7039C}"/>
            </a:ext>
          </a:extLst>
        </xdr:cNvPr>
        <xdr:cNvSpPr/>
      </xdr:nvSpPr>
      <xdr:spPr>
        <a:xfrm>
          <a:off x="15430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28194</xdr:rowOff>
    </xdr:from>
    <xdr:to>
      <xdr:col>85</xdr:col>
      <xdr:colOff>127000</xdr:colOff>
      <xdr:row>105</xdr:row>
      <xdr:rowOff>76200</xdr:rowOff>
    </xdr:to>
    <xdr:cxnSp macro="">
      <xdr:nvCxnSpPr>
        <xdr:cNvPr id="735" name="直線コネクタ 734">
          <a:extLst>
            <a:ext uri="{FF2B5EF4-FFF2-40B4-BE49-F238E27FC236}">
              <a16:creationId xmlns:a16="http://schemas.microsoft.com/office/drawing/2014/main" id="{D78F67B7-7AAF-4BE1-B714-0EB8FAF43A0E}"/>
            </a:ext>
          </a:extLst>
        </xdr:cNvPr>
        <xdr:cNvCxnSpPr/>
      </xdr:nvCxnSpPr>
      <xdr:spPr>
        <a:xfrm>
          <a:off x="15481300" y="180304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103124</xdr:rowOff>
    </xdr:from>
    <xdr:to>
      <xdr:col>76</xdr:col>
      <xdr:colOff>165100</xdr:colOff>
      <xdr:row>105</xdr:row>
      <xdr:rowOff>33274</xdr:rowOff>
    </xdr:to>
    <xdr:sp macro="" textlink="">
      <xdr:nvSpPr>
        <xdr:cNvPr id="736" name="楕円 735">
          <a:extLst>
            <a:ext uri="{FF2B5EF4-FFF2-40B4-BE49-F238E27FC236}">
              <a16:creationId xmlns:a16="http://schemas.microsoft.com/office/drawing/2014/main" id="{EDEF6F92-7C8E-4C77-AED9-BD3359CE3051}"/>
            </a:ext>
          </a:extLst>
        </xdr:cNvPr>
        <xdr:cNvSpPr/>
      </xdr:nvSpPr>
      <xdr:spPr>
        <a:xfrm>
          <a:off x="14541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153924</xdr:rowOff>
    </xdr:from>
    <xdr:to>
      <xdr:col>81</xdr:col>
      <xdr:colOff>50800</xdr:colOff>
      <xdr:row>105</xdr:row>
      <xdr:rowOff>28194</xdr:rowOff>
    </xdr:to>
    <xdr:cxnSp macro="">
      <xdr:nvCxnSpPr>
        <xdr:cNvPr id="737" name="直線コネクタ 736">
          <a:extLst>
            <a:ext uri="{FF2B5EF4-FFF2-40B4-BE49-F238E27FC236}">
              <a16:creationId xmlns:a16="http://schemas.microsoft.com/office/drawing/2014/main" id="{FE9B6A78-EFFB-4B40-BBEE-50B00A4F7C68}"/>
            </a:ext>
          </a:extLst>
        </xdr:cNvPr>
        <xdr:cNvCxnSpPr/>
      </xdr:nvCxnSpPr>
      <xdr:spPr>
        <a:xfrm>
          <a:off x="14592300" y="179847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66548</xdr:rowOff>
    </xdr:from>
    <xdr:to>
      <xdr:col>72</xdr:col>
      <xdr:colOff>38100</xdr:colOff>
      <xdr:row>105</xdr:row>
      <xdr:rowOff>168148</xdr:rowOff>
    </xdr:to>
    <xdr:sp macro="" textlink="">
      <xdr:nvSpPr>
        <xdr:cNvPr id="738" name="楕円 737">
          <a:extLst>
            <a:ext uri="{FF2B5EF4-FFF2-40B4-BE49-F238E27FC236}">
              <a16:creationId xmlns:a16="http://schemas.microsoft.com/office/drawing/2014/main" id="{1F56FCA3-6F7A-408E-A559-C7629A5BDED1}"/>
            </a:ext>
          </a:extLst>
        </xdr:cNvPr>
        <xdr:cNvSpPr/>
      </xdr:nvSpPr>
      <xdr:spPr>
        <a:xfrm>
          <a:off x="13652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153924</xdr:rowOff>
    </xdr:from>
    <xdr:to>
      <xdr:col>76</xdr:col>
      <xdr:colOff>114300</xdr:colOff>
      <xdr:row>105</xdr:row>
      <xdr:rowOff>117348</xdr:rowOff>
    </xdr:to>
    <xdr:cxnSp macro="">
      <xdr:nvCxnSpPr>
        <xdr:cNvPr id="739" name="直線コネクタ 738">
          <a:extLst>
            <a:ext uri="{FF2B5EF4-FFF2-40B4-BE49-F238E27FC236}">
              <a16:creationId xmlns:a16="http://schemas.microsoft.com/office/drawing/2014/main" id="{E061B714-5656-484F-825E-E9D7E0CCEDF1}"/>
            </a:ext>
          </a:extLst>
        </xdr:cNvPr>
        <xdr:cNvCxnSpPr/>
      </xdr:nvCxnSpPr>
      <xdr:spPr>
        <a:xfrm flipV="1">
          <a:off x="13703300" y="179847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40" name="n_1aveValue【公民館】&#10;有形固定資産減価償却率">
          <a:extLst>
            <a:ext uri="{FF2B5EF4-FFF2-40B4-BE49-F238E27FC236}">
              <a16:creationId xmlns:a16="http://schemas.microsoft.com/office/drawing/2014/main" id="{31AFA843-E7CB-4192-9E58-2B2B765335B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41" name="n_2aveValue【公民館】&#10;有形固定資産減価償却率">
          <a:extLst>
            <a:ext uri="{FF2B5EF4-FFF2-40B4-BE49-F238E27FC236}">
              <a16:creationId xmlns:a16="http://schemas.microsoft.com/office/drawing/2014/main" id="{B2FEDB08-7F8A-455F-99C4-7B2A15EF9F8A}"/>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42" name="n_3aveValue【公民館】&#10;有形固定資産減価償却率">
          <a:extLst>
            <a:ext uri="{FF2B5EF4-FFF2-40B4-BE49-F238E27FC236}">
              <a16:creationId xmlns:a16="http://schemas.microsoft.com/office/drawing/2014/main" id="{179D6CD6-829D-4C2F-8279-BB8441383FF4}"/>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43" name="n_4aveValue【公民館】&#10;有形固定資産減価償却率">
          <a:extLst>
            <a:ext uri="{FF2B5EF4-FFF2-40B4-BE49-F238E27FC236}">
              <a16:creationId xmlns:a16="http://schemas.microsoft.com/office/drawing/2014/main" id="{8BF07B7B-4BF1-4402-BBA1-606771AF984E}"/>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70121</xdr:rowOff>
    </xdr:from>
    <xdr:ext cx="405111" cy="259045"/>
    <xdr:sp macro="" textlink="">
      <xdr:nvSpPr>
        <xdr:cNvPr id="744" name="n_1mainValue【公民館】&#10;有形固定資産減価償却率">
          <a:extLst>
            <a:ext uri="{FF2B5EF4-FFF2-40B4-BE49-F238E27FC236}">
              <a16:creationId xmlns:a16="http://schemas.microsoft.com/office/drawing/2014/main" id="{11A47E49-CB16-474E-BAAD-1CDDAC6E11CC}"/>
            </a:ext>
          </a:extLst>
        </xdr:cNvPr>
        <xdr:cNvSpPr txBox="1"/>
      </xdr:nvSpPr>
      <xdr:spPr>
        <a:xfrm>
          <a:off x="152660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24401</xdr:rowOff>
    </xdr:from>
    <xdr:ext cx="405111" cy="259045"/>
    <xdr:sp macro="" textlink="">
      <xdr:nvSpPr>
        <xdr:cNvPr id="745" name="n_2mainValue【公民館】&#10;有形固定資産減価償却率">
          <a:extLst>
            <a:ext uri="{FF2B5EF4-FFF2-40B4-BE49-F238E27FC236}">
              <a16:creationId xmlns:a16="http://schemas.microsoft.com/office/drawing/2014/main" id="{7220E0FB-54AB-4C87-A999-AB9EF254A08F}"/>
            </a:ext>
          </a:extLst>
        </xdr:cNvPr>
        <xdr:cNvSpPr txBox="1"/>
      </xdr:nvSpPr>
      <xdr:spPr>
        <a:xfrm>
          <a:off x="14389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159275</xdr:rowOff>
    </xdr:from>
    <xdr:ext cx="405111" cy="259045"/>
    <xdr:sp macro="" textlink="">
      <xdr:nvSpPr>
        <xdr:cNvPr id="746" name="n_3mainValue【公民館】&#10;有形固定資産減価償却率">
          <a:extLst>
            <a:ext uri="{FF2B5EF4-FFF2-40B4-BE49-F238E27FC236}">
              <a16:creationId xmlns:a16="http://schemas.microsoft.com/office/drawing/2014/main" id="{F7E4A7AB-6E00-4380-9AB9-D182A0B4A13A}"/>
            </a:ext>
          </a:extLst>
        </xdr:cNvPr>
        <xdr:cNvSpPr txBox="1"/>
      </xdr:nvSpPr>
      <xdr:spPr>
        <a:xfrm>
          <a:off x="135007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EDAA8A20-35E3-489B-B53D-68A6F91ED7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19A6A1E3-3387-4FE8-8CB5-394EEEEC68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F56BC44D-F3DF-4DB5-BF5F-C17A0E5B9A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44D8DB55-EA5C-43AF-A764-CD8F992042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5A0ABEF2-AA12-43C0-A139-6C29210EE1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3ED7EFA4-7B20-44AC-8F96-E91B09D4BD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AB245482-9BA4-4E6A-B46E-142E0C1F63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3E0B30-D87C-41F0-8861-A48948B275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501E1570-8A98-4DB7-B052-9EE9A9B1F5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88EDF734-6D63-4FF5-BD56-A172A8CEC4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23F57D82-B2E6-483A-834C-9C3AC08221D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5C0EE0C5-1399-43CC-8BAA-33D6FC96F9E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3FC421EB-3794-481E-843D-802C9FDEF5C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E21E2545-54ED-4FBF-9CF6-8C5C3D02D0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A8886C5B-29A3-4A37-8648-AB7B324AB50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F3D20F60-B5EB-4581-AE13-1B87BE0B5D3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61104D92-6C59-4767-9F89-C158FAE0337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9C379FCA-3BBC-48D7-AF42-F9158D50B9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DA00C845-C8BF-4F75-B531-22C25D481B9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5B5FCF2E-6DC8-47BF-94B8-D774C1CF33A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E31A8E1A-14FF-4975-A909-41F4EE246DB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FACA6B01-48EF-4DDC-851A-7DF6AA0C433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ADFD2E03-F7F4-460C-8A52-6E6AB45E8FC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C493D248-C698-4494-B161-F82EC834A0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ADEF6758-3029-4456-949C-33ED04B676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72" name="直線コネクタ 771">
          <a:extLst>
            <a:ext uri="{FF2B5EF4-FFF2-40B4-BE49-F238E27FC236}">
              <a16:creationId xmlns:a16="http://schemas.microsoft.com/office/drawing/2014/main" id="{C1C8352B-0880-4836-B66F-A1BB12C1EB1B}"/>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73" name="【公民館】&#10;一人当たり面積最小値テキスト">
          <a:extLst>
            <a:ext uri="{FF2B5EF4-FFF2-40B4-BE49-F238E27FC236}">
              <a16:creationId xmlns:a16="http://schemas.microsoft.com/office/drawing/2014/main" id="{9F23DBEF-5C3D-4ABD-AFAB-C8A49D01780C}"/>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74" name="直線コネクタ 773">
          <a:extLst>
            <a:ext uri="{FF2B5EF4-FFF2-40B4-BE49-F238E27FC236}">
              <a16:creationId xmlns:a16="http://schemas.microsoft.com/office/drawing/2014/main" id="{629855ED-6268-4960-B41D-6266238AEB85}"/>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5" name="【公民館】&#10;一人当たり面積最大値テキスト">
          <a:extLst>
            <a:ext uri="{FF2B5EF4-FFF2-40B4-BE49-F238E27FC236}">
              <a16:creationId xmlns:a16="http://schemas.microsoft.com/office/drawing/2014/main" id="{4947D678-747F-4DE7-8BB4-B8B4A213D54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6" name="直線コネクタ 775">
          <a:extLst>
            <a:ext uri="{FF2B5EF4-FFF2-40B4-BE49-F238E27FC236}">
              <a16:creationId xmlns:a16="http://schemas.microsoft.com/office/drawing/2014/main" id="{F591AE48-4D29-4302-A387-7E585A05DABE}"/>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77" name="【公民館】&#10;一人当たり面積平均値テキスト">
          <a:extLst>
            <a:ext uri="{FF2B5EF4-FFF2-40B4-BE49-F238E27FC236}">
              <a16:creationId xmlns:a16="http://schemas.microsoft.com/office/drawing/2014/main" id="{F1AA8B69-AD92-42D9-84AD-9B7DAD7F04D5}"/>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8" name="フローチャート: 判断 777">
          <a:extLst>
            <a:ext uri="{FF2B5EF4-FFF2-40B4-BE49-F238E27FC236}">
              <a16:creationId xmlns:a16="http://schemas.microsoft.com/office/drawing/2014/main" id="{4934B587-71D2-4812-85C0-5B50A291CCC7}"/>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9" name="フローチャート: 判断 778">
          <a:extLst>
            <a:ext uri="{FF2B5EF4-FFF2-40B4-BE49-F238E27FC236}">
              <a16:creationId xmlns:a16="http://schemas.microsoft.com/office/drawing/2014/main" id="{DDE9F6F6-A790-4D09-8131-D1E726EF39E5}"/>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80" name="フローチャート: 判断 779">
          <a:extLst>
            <a:ext uri="{FF2B5EF4-FFF2-40B4-BE49-F238E27FC236}">
              <a16:creationId xmlns:a16="http://schemas.microsoft.com/office/drawing/2014/main" id="{60154000-D944-4EC2-9595-D8C3CD73D503}"/>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81" name="フローチャート: 判断 780">
          <a:extLst>
            <a:ext uri="{FF2B5EF4-FFF2-40B4-BE49-F238E27FC236}">
              <a16:creationId xmlns:a16="http://schemas.microsoft.com/office/drawing/2014/main" id="{2F608A0D-F1B4-4641-B4C0-7BD936EE5E08}"/>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82" name="フローチャート: 判断 781">
          <a:extLst>
            <a:ext uri="{FF2B5EF4-FFF2-40B4-BE49-F238E27FC236}">
              <a16:creationId xmlns:a16="http://schemas.microsoft.com/office/drawing/2014/main" id="{4B46E671-8422-4302-9F63-9571E7601F1E}"/>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18CEAA35-9A5E-4F86-BA72-59AD2C8C7F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A2A048E1-CE3A-41DC-8DD6-D6C32B5069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9D20CD7B-AE57-4438-9B4D-98ECCBC505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86AF43F-04AF-4DD4-B0DB-BEC40170DC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DB0A5A2E-9A00-44EE-B194-9444AFF1DF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136434</xdr:rowOff>
    </xdr:from>
    <xdr:to>
      <xdr:col>116</xdr:col>
      <xdr:colOff>114300</xdr:colOff>
      <xdr:row>101</xdr:row>
      <xdr:rowOff>66584</xdr:rowOff>
    </xdr:to>
    <xdr:sp macro="" textlink="">
      <xdr:nvSpPr>
        <xdr:cNvPr id="788" name="楕円 787">
          <a:extLst>
            <a:ext uri="{FF2B5EF4-FFF2-40B4-BE49-F238E27FC236}">
              <a16:creationId xmlns:a16="http://schemas.microsoft.com/office/drawing/2014/main" id="{2851627B-8557-4EA8-A964-68A258B61AA2}"/>
            </a:ext>
          </a:extLst>
        </xdr:cNvPr>
        <xdr:cNvSpPr/>
      </xdr:nvSpPr>
      <xdr:spPr>
        <a:xfrm>
          <a:off x="22110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159311</xdr:rowOff>
    </xdr:from>
    <xdr:ext cx="469744" cy="259045"/>
    <xdr:sp macro="" textlink="">
      <xdr:nvSpPr>
        <xdr:cNvPr id="789" name="【公民館】&#10;一人当たり面積該当値テキスト">
          <a:extLst>
            <a:ext uri="{FF2B5EF4-FFF2-40B4-BE49-F238E27FC236}">
              <a16:creationId xmlns:a16="http://schemas.microsoft.com/office/drawing/2014/main" id="{7C5DB29F-ABE1-4354-975D-F866055F18A2}"/>
            </a:ext>
          </a:extLst>
        </xdr:cNvPr>
        <xdr:cNvSpPr txBox="1"/>
      </xdr:nvSpPr>
      <xdr:spPr>
        <a:xfrm>
          <a:off x="22199600" y="1713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790" name="楕円 789">
          <a:extLst>
            <a:ext uri="{FF2B5EF4-FFF2-40B4-BE49-F238E27FC236}">
              <a16:creationId xmlns:a16="http://schemas.microsoft.com/office/drawing/2014/main" id="{E0C5F77F-F6C9-4213-AAED-A5BBA01BDF29}"/>
            </a:ext>
          </a:extLst>
        </xdr:cNvPr>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15784</xdr:rowOff>
    </xdr:from>
    <xdr:to>
      <xdr:col>116</xdr:col>
      <xdr:colOff>63500</xdr:colOff>
      <xdr:row>101</xdr:row>
      <xdr:rowOff>41911</xdr:rowOff>
    </xdr:to>
    <xdr:cxnSp macro="">
      <xdr:nvCxnSpPr>
        <xdr:cNvPr id="791" name="直線コネクタ 790">
          <a:extLst>
            <a:ext uri="{FF2B5EF4-FFF2-40B4-BE49-F238E27FC236}">
              <a16:creationId xmlns:a16="http://schemas.microsoft.com/office/drawing/2014/main" id="{C3A809A1-3773-4962-81EF-FE62DA56FE9E}"/>
            </a:ext>
          </a:extLst>
        </xdr:cNvPr>
        <xdr:cNvCxnSpPr/>
      </xdr:nvCxnSpPr>
      <xdr:spPr>
        <a:xfrm flipV="1">
          <a:off x="21323300" y="173322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20501</xdr:rowOff>
    </xdr:from>
    <xdr:to>
      <xdr:col>107</xdr:col>
      <xdr:colOff>101600</xdr:colOff>
      <xdr:row>101</xdr:row>
      <xdr:rowOff>122101</xdr:rowOff>
    </xdr:to>
    <xdr:sp macro="" textlink="">
      <xdr:nvSpPr>
        <xdr:cNvPr id="792" name="楕円 791">
          <a:extLst>
            <a:ext uri="{FF2B5EF4-FFF2-40B4-BE49-F238E27FC236}">
              <a16:creationId xmlns:a16="http://schemas.microsoft.com/office/drawing/2014/main" id="{68F45C3A-B627-456B-8F96-86321EFDF8D2}"/>
            </a:ext>
          </a:extLst>
        </xdr:cNvPr>
        <xdr:cNvSpPr/>
      </xdr:nvSpPr>
      <xdr:spPr>
        <a:xfrm>
          <a:off x="20383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71301</xdr:rowOff>
    </xdr:to>
    <xdr:cxnSp macro="">
      <xdr:nvCxnSpPr>
        <xdr:cNvPr id="793" name="直線コネクタ 792">
          <a:extLst>
            <a:ext uri="{FF2B5EF4-FFF2-40B4-BE49-F238E27FC236}">
              <a16:creationId xmlns:a16="http://schemas.microsoft.com/office/drawing/2014/main" id="{B7CF69E8-0C24-4443-841B-9AB2E436C605}"/>
            </a:ext>
          </a:extLst>
        </xdr:cNvPr>
        <xdr:cNvCxnSpPr/>
      </xdr:nvCxnSpPr>
      <xdr:spPr>
        <a:xfrm flipV="1">
          <a:off x="20434300" y="173583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94" name="楕円 793">
          <a:extLst>
            <a:ext uri="{FF2B5EF4-FFF2-40B4-BE49-F238E27FC236}">
              <a16:creationId xmlns:a16="http://schemas.microsoft.com/office/drawing/2014/main" id="{EA326FEB-C4B4-4534-AAE5-36894F1F33D7}"/>
            </a:ext>
          </a:extLst>
        </xdr:cNvPr>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71301</xdr:rowOff>
    </xdr:from>
    <xdr:to>
      <xdr:col>107</xdr:col>
      <xdr:colOff>50800</xdr:colOff>
      <xdr:row>107</xdr:row>
      <xdr:rowOff>117021</xdr:rowOff>
    </xdr:to>
    <xdr:cxnSp macro="">
      <xdr:nvCxnSpPr>
        <xdr:cNvPr id="795" name="直線コネクタ 794">
          <a:extLst>
            <a:ext uri="{FF2B5EF4-FFF2-40B4-BE49-F238E27FC236}">
              <a16:creationId xmlns:a16="http://schemas.microsoft.com/office/drawing/2014/main" id="{12A40913-CABE-4BB0-932E-60F536CC99B6}"/>
            </a:ext>
          </a:extLst>
        </xdr:cNvPr>
        <xdr:cNvCxnSpPr/>
      </xdr:nvCxnSpPr>
      <xdr:spPr>
        <a:xfrm flipV="1">
          <a:off x="19545300" y="17387751"/>
          <a:ext cx="8890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96" name="n_1aveValue【公民館】&#10;一人当たり面積">
          <a:extLst>
            <a:ext uri="{FF2B5EF4-FFF2-40B4-BE49-F238E27FC236}">
              <a16:creationId xmlns:a16="http://schemas.microsoft.com/office/drawing/2014/main" id="{6FD3204B-E4AA-40CB-AE89-CB893FC20F78}"/>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78939</xdr:rowOff>
    </xdr:from>
    <xdr:ext cx="469744" cy="259045"/>
    <xdr:sp macro="" textlink="">
      <xdr:nvSpPr>
        <xdr:cNvPr id="797" name="n_2aveValue【公民館】&#10;一人当たり面積">
          <a:extLst>
            <a:ext uri="{FF2B5EF4-FFF2-40B4-BE49-F238E27FC236}">
              <a16:creationId xmlns:a16="http://schemas.microsoft.com/office/drawing/2014/main" id="{A0A66DF1-7C20-42DF-B63E-1FD0ACE92161}"/>
            </a:ext>
          </a:extLst>
        </xdr:cNvPr>
        <xdr:cNvSpPr txBox="1"/>
      </xdr:nvSpPr>
      <xdr:spPr>
        <a:xfrm>
          <a:off x="20199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98" name="n_3aveValue【公民館】&#10;一人当たり面積">
          <a:extLst>
            <a:ext uri="{FF2B5EF4-FFF2-40B4-BE49-F238E27FC236}">
              <a16:creationId xmlns:a16="http://schemas.microsoft.com/office/drawing/2014/main" id="{88770E43-67BC-4071-9BE9-75FC51C62A34}"/>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9" name="n_4aveValue【公民館】&#10;一人当たり面積">
          <a:extLst>
            <a:ext uri="{FF2B5EF4-FFF2-40B4-BE49-F238E27FC236}">
              <a16:creationId xmlns:a16="http://schemas.microsoft.com/office/drawing/2014/main" id="{71B66DEE-7E94-4E66-A0F0-FC731094CCBD}"/>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800" name="n_1mainValue【公民館】&#10;一人当たり面積">
          <a:extLst>
            <a:ext uri="{FF2B5EF4-FFF2-40B4-BE49-F238E27FC236}">
              <a16:creationId xmlns:a16="http://schemas.microsoft.com/office/drawing/2014/main" id="{4FFB3EC1-9478-4529-A47F-CBA3EB75A2F6}"/>
            </a:ext>
          </a:extLst>
        </xdr:cNvPr>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138628</xdr:rowOff>
    </xdr:from>
    <xdr:ext cx="469744" cy="259045"/>
    <xdr:sp macro="" textlink="">
      <xdr:nvSpPr>
        <xdr:cNvPr id="801" name="n_2mainValue【公民館】&#10;一人当たり面積">
          <a:extLst>
            <a:ext uri="{FF2B5EF4-FFF2-40B4-BE49-F238E27FC236}">
              <a16:creationId xmlns:a16="http://schemas.microsoft.com/office/drawing/2014/main" id="{D7020DCB-C959-4D59-A373-66E1C80C389A}"/>
            </a:ext>
          </a:extLst>
        </xdr:cNvPr>
        <xdr:cNvSpPr txBox="1"/>
      </xdr:nvSpPr>
      <xdr:spPr>
        <a:xfrm>
          <a:off x="20199427" y="1711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02" name="n_3mainValue【公民館】&#10;一人当たり面積">
          <a:extLst>
            <a:ext uri="{FF2B5EF4-FFF2-40B4-BE49-F238E27FC236}">
              <a16:creationId xmlns:a16="http://schemas.microsoft.com/office/drawing/2014/main" id="{EFF04215-75A0-4ADD-97AF-AD8FEA1A8273}"/>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a16="http://schemas.microsoft.com/office/drawing/2014/main" id="{F7F1459C-FEF0-4560-9789-52D125C845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a16="http://schemas.microsoft.com/office/drawing/2014/main" id="{D8CAAD91-242F-49B3-A7A8-DA7F9FBEBF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a16="http://schemas.microsoft.com/office/drawing/2014/main" id="{FAABC5BA-EC1C-4CB9-808D-6EDBC9662E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・道路は、町の環境面から１人当たりの延長が長く、有形固定資産減価償却率は類似団体と大きな差はない。</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・認定こども園・幼稚園・保育所は、</a:t>
          </a:r>
          <a:r>
            <a:rPr kumimoji="1" lang="ja-JP" altLang="en-US" sz="1100">
              <a:solidFill>
                <a:schemeClr val="dk1"/>
              </a:solidFill>
              <a:effectLst/>
              <a:latin typeface="+mn-lt"/>
              <a:ea typeface="+mn-ea"/>
              <a:cs typeface="+mn-cs"/>
            </a:rPr>
            <a:t>幼保施設の私立化により大きく減少している</a:t>
          </a:r>
          <a:r>
            <a:rPr kumimoji="1" lang="ja-JP"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・橋りょう・トンネルは、人口減少もあり一人あたりの固定資産額は高い。有形固定資産減価償却率は類似団体と大きな差があり、老朽化が著しいと言える。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、対象物件が限定されたため大きく変動している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・公営住宅は、町の環境面から１人当たりの面積が広く、有形固定資産減価償却率は類似団体と大きな差はない。</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・学校施設は、生徒数の減少から一人あたりの面積は広い。有形固定資産減価償却率は類似団体より低い。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・児童館は、こどもの人数の減少から１人当たりの面積が広く、有形固定資産減価償却率は類似団体類似団体より低い。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・公民館は、１人当たりの面積が広く、有形固定資産減価償却率は類似団体よりも高く、上昇傾向にある。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98B6E6-3841-4FA9-88FC-0EB5874649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83BA25-5581-4B7D-ACD0-7393EA947C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370571-2AAB-43DF-BB53-0A7FBA8F22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D4BB01-AD1F-4AC0-8715-0622C46D76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978608-F316-44CB-80D7-73D72C96B3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0E5CFB-4139-446B-AD68-1057CCCB38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E8916A-882D-4FAA-89D1-08B8B29689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809A7A-0B97-4757-BB31-6298177316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FC2ECF-7A34-4E2B-B0F6-89FCC8379A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AC5B72-1B4A-4848-AB13-B7819F19ED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8B8BAA-132F-4743-B0A5-5CDD2DEC0A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180F50-96DD-4835-A317-E851954341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AC663D-5470-4B2B-A529-C0B028B095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457E4B-47F1-43AD-984C-89CE6675EA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18CD58-998B-4E9B-B779-3384CC95B1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FEE9A5E-6834-4089-A374-7BBFF554F8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4D7187-A763-453B-BFB4-B5D42EA0DD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F589C2-CEB3-4658-AF5C-6A31B41E6D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DE060B-1F19-43D6-8EF6-943E477A88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74B077-9FA1-432B-AAF1-7D87DFA1D1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0A7726-2EE1-4EA6-B921-D93D317B2B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783953-AD88-479B-8A4B-A7026846D9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0436CD-1BD3-4EAE-A957-2157F7C583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C7FCD-4F0D-4C92-8191-4276BA4343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A9DAB0-DD20-4C16-A315-65BCA4F7DE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473484-16AD-473C-A5FC-AFED598C02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B75C02-F122-4A36-838D-73F09199C9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CB20F7-6CAC-4E0E-9FFD-BC9FF6C386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F98D0A-18F9-486F-970B-1E7251E697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DCEE871-6773-4A0C-B1F9-79C2EF3311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9C63C0-4DE3-42E8-9675-0292107F1E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8D1BEA-AF70-4686-8341-856A0FD75E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E38C4A-A561-4744-8B8E-875428590B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0724A6-2B38-4E7E-A5B7-018DCAA381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A267C9-1796-4908-B17D-26D0F8EDF4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8D435A-E6F9-4CCC-A846-1FBE864F4A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F78597-B126-4435-977D-B33979331C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B4A297-1F6E-4692-82AF-AE106A0A2D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26464E-E9CD-49C3-9082-1B36A489CB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893249-AE99-47A5-BBDD-EEF2C62FAC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1F4EA4-5292-406A-BC0F-29F574B497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11E13B-2856-4FB8-B06A-632224B764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F371465-FEAE-4D4B-997A-FC5085A6BB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B42D85A-E786-473E-A928-2F8403AA2BA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088226-B58F-44A3-A7A3-36ACABE671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F574C05-C30F-4987-8A35-5AFABAED888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9542C9F-6753-4B89-9C8A-F88FE68906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D84902-6A17-41F2-9952-367DD5A5175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781C005-7B93-4B6E-B163-28F2D60633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E40B9A0-C121-4061-B174-94A0B9E7A61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7706F5-38D6-4386-881B-13B55CE8B4A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2C3A5A-DDC1-42F8-8D8D-F047CBF518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F10110-7924-44AB-BFBA-C3CBC1B482F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5DBC0EC-29A2-4450-9CC2-FC8AE85904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5F05981-D3FF-46D2-8E07-1A393222AC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5998CBE-C868-4F25-9A1E-CF681C7978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C46A88DC-2054-4CBE-B26A-BDAABAC464C1}"/>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708C1817-A958-459C-8CE7-78482FD86A9B}"/>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3FF34FB-C8D1-4511-9F85-58A04F042828}"/>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43121DFA-D636-4C0D-9449-A456F1B642AE}"/>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D80537EE-76DF-4BEB-9E11-9B90E9E7E6C5}"/>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828A924B-5AB8-4270-9133-B5F2D45E5CDB}"/>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430BACC9-EB48-4D53-912F-DDCAB81A7812}"/>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A0FB4AF3-10AF-4AE7-B0A0-3ED53ECACE86}"/>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D2D4EEBE-1211-4821-B384-FC5D5524F257}"/>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11D27FAC-45D3-478E-8DBA-EF6E583326E4}"/>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F327395C-ABFE-4E2C-8E7A-DB9EA5C3003B}"/>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02D769-A54B-4E0B-95E5-326549EF17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D7C5ED-4E18-4C4F-B345-555C1E3ED3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0AD881F-9677-427E-BEEC-1AD4564584C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405F85-F7BD-4A9F-85FE-ABA9F161F27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5CC7D31-79ED-47CE-A681-20D2CA9979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E523E253-23F9-4666-ADE0-A13487180827}"/>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9CB3E5B6-2E27-42AF-851F-0A0E342C4158}"/>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a:extLst>
            <a:ext uri="{FF2B5EF4-FFF2-40B4-BE49-F238E27FC236}">
              <a16:creationId xmlns:a16="http://schemas.microsoft.com/office/drawing/2014/main" id="{B557206D-039D-4B63-9DC8-3E05B1BD68FF}"/>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C36B70B6-4892-448B-88A6-10D87D6FDD6C}"/>
            </a:ext>
          </a:extLst>
        </xdr:cNvPr>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1BFF2DBF-C95D-4B1C-B3A4-95037CDD1195}"/>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B84DB211-3C3C-4DB7-B98D-239E58303FBB}"/>
            </a:ext>
          </a:extLst>
        </xdr:cNvPr>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9CF5F66B-2C32-43FB-A050-6DC2BFC8482F}"/>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112B444E-1D5D-4B60-ACA2-66269F9C5E40}"/>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2" name="n_1aveValue【図書館】&#10;有形固定資産減価償却率">
          <a:extLst>
            <a:ext uri="{FF2B5EF4-FFF2-40B4-BE49-F238E27FC236}">
              <a16:creationId xmlns:a16="http://schemas.microsoft.com/office/drawing/2014/main" id="{E141730D-E0D2-462F-A427-AFE5917A888A}"/>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3" name="n_2aveValue【図書館】&#10;有形固定資産減価償却率">
          <a:extLst>
            <a:ext uri="{FF2B5EF4-FFF2-40B4-BE49-F238E27FC236}">
              <a16:creationId xmlns:a16="http://schemas.microsoft.com/office/drawing/2014/main" id="{36A18708-DA6C-49E6-B2CC-34BAD5541A31}"/>
            </a:ext>
          </a:extLst>
        </xdr:cNvPr>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4" name="n_3aveValue【図書館】&#10;有形固定資産減価償却率">
          <a:extLst>
            <a:ext uri="{FF2B5EF4-FFF2-40B4-BE49-F238E27FC236}">
              <a16:creationId xmlns:a16="http://schemas.microsoft.com/office/drawing/2014/main" id="{A310A6B3-68D9-4055-A997-AD7201B71066}"/>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B0E6866C-7534-44AC-8025-C7175BDAA7DB}"/>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6" name="n_1mainValue【図書館】&#10;有形固定資産減価償却率">
          <a:extLst>
            <a:ext uri="{FF2B5EF4-FFF2-40B4-BE49-F238E27FC236}">
              <a16:creationId xmlns:a16="http://schemas.microsoft.com/office/drawing/2014/main" id="{0AE77CB9-43DD-4A76-8A76-A85148E3E03B}"/>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7" name="n_2mainValue【図書館】&#10;有形固定資産減価償却率">
          <a:extLst>
            <a:ext uri="{FF2B5EF4-FFF2-40B4-BE49-F238E27FC236}">
              <a16:creationId xmlns:a16="http://schemas.microsoft.com/office/drawing/2014/main" id="{F67C12AA-1150-4678-9CFE-297D4C0714DC}"/>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8" name="n_3mainValue【図書館】&#10;有形固定資産減価償却率">
          <a:extLst>
            <a:ext uri="{FF2B5EF4-FFF2-40B4-BE49-F238E27FC236}">
              <a16:creationId xmlns:a16="http://schemas.microsoft.com/office/drawing/2014/main" id="{C1A785B5-938F-4723-AE76-DD50521FB73D}"/>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FAEEA62-C8EE-45BD-BB4C-03FC0C4791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549FF65-9AAF-4F3A-ADA1-25BDFA3781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7155CDF-89D3-401A-935A-3742191509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14B5023-4460-43C8-AE29-FF49182FB5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CFC4F46-E2DE-41CA-8417-838ED6F67B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E4F8FA0-3796-40E8-97D6-459F031AD2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CE3153A-C3BE-4D1B-A0E9-F11D62BB0C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1852C81-D0F9-4348-8AA1-224729EA76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C4DF4B9-4BE0-4589-B136-A008A13A599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A6CE2F5-5445-4C7A-8E7A-2B941AD7D0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490D5B4-4E18-4052-950E-5CCBA50AA3D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2E2C2DE-80F7-4FC3-9B34-31BFF7436B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4CA625AE-42D6-440C-B52F-17965AFF0B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41BCF35C-504A-4BFF-BE7B-E2E4725169A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FF7559A-8D0C-44AE-B46F-67AB3B81F8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12613C77-5E83-427A-9F22-37541256A83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8FAEC45-2F79-40CD-94A9-9C0B322161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35E552C7-3916-4C66-9857-49B61030D45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F23DFF7-5724-42E3-A364-A0147800B9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5758E8B3-84A7-4E7D-9134-7E195A6BE44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D6A5A53-13CE-4676-844D-C73B22BC96E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4D2E7754-83AC-4F8E-ABE3-C6ABE6782C4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5EB20130-149D-418A-9ED6-3506E6CDE8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8336C835-1515-44BB-AB00-7C01193A1686}"/>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AF34F939-9AE5-4CB8-87F9-5BA9FCA95579}"/>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B762B72E-A8EB-4F57-BBCC-EF62E714F67D}"/>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12E696F8-9FF7-41EA-A0CB-A39D26F8DC2D}"/>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E5FE3A50-E69C-4B44-8ACD-5CFAAC57D36F}"/>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id="{B0D7DEDF-8BD1-4A7C-B069-4686158421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81522169-52D9-45EA-8BFA-B8393FB431D5}"/>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C6473D51-A1F4-4EFE-8E86-1EBAEE941BBF}"/>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C85BCC82-1A3D-4F8A-8A05-1D9F4FB59347}"/>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7C2A52EA-36AF-4D38-AE5A-8A6CECB6034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B184D119-540D-4DEC-91D5-308A1EEC7B45}"/>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70778E9-CA0D-4E75-BA2A-A54BE8CC96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67B68F-FA1D-44C2-BEBD-8E31D97322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7934C9D-A7B4-44CC-BB7F-BF5F6F2C8CA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839C91-64E2-4CBD-8A0A-F92AF91D00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AF8F43-2E8F-4DC8-9799-0C9E725AF2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a:extLst>
            <a:ext uri="{FF2B5EF4-FFF2-40B4-BE49-F238E27FC236}">
              <a16:creationId xmlns:a16="http://schemas.microsoft.com/office/drawing/2014/main" id="{CC1AE464-DC7D-457C-8747-2411EBBB1D37}"/>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9" name="【図書館】&#10;一人当たり面積該当値テキスト">
          <a:extLst>
            <a:ext uri="{FF2B5EF4-FFF2-40B4-BE49-F238E27FC236}">
              <a16:creationId xmlns:a16="http://schemas.microsoft.com/office/drawing/2014/main" id="{B6E67C82-107F-4493-80A7-FCB32EBA5C67}"/>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0" name="楕円 129">
          <a:extLst>
            <a:ext uri="{FF2B5EF4-FFF2-40B4-BE49-F238E27FC236}">
              <a16:creationId xmlns:a16="http://schemas.microsoft.com/office/drawing/2014/main" id="{3E8651D8-DD2E-4155-9701-C1B8D2C23357}"/>
            </a:ext>
          </a:extLst>
        </xdr:cNvPr>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140970</xdr:rowOff>
    </xdr:to>
    <xdr:cxnSp macro="">
      <xdr:nvCxnSpPr>
        <xdr:cNvPr id="131" name="直線コネクタ 130">
          <a:extLst>
            <a:ext uri="{FF2B5EF4-FFF2-40B4-BE49-F238E27FC236}">
              <a16:creationId xmlns:a16="http://schemas.microsoft.com/office/drawing/2014/main" id="{40C68364-B39C-4AC2-9CAA-CFC49B97BF47}"/>
            </a:ext>
          </a:extLst>
        </xdr:cNvPr>
        <xdr:cNvCxnSpPr/>
      </xdr:nvCxnSpPr>
      <xdr:spPr>
        <a:xfrm flipV="1">
          <a:off x="9639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2" name="楕円 131">
          <a:extLst>
            <a:ext uri="{FF2B5EF4-FFF2-40B4-BE49-F238E27FC236}">
              <a16:creationId xmlns:a16="http://schemas.microsoft.com/office/drawing/2014/main" id="{E15101CB-E574-4984-9017-162DEBBD539C}"/>
            </a:ext>
          </a:extLst>
        </xdr:cNvPr>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148590</xdr:rowOff>
    </xdr:to>
    <xdr:cxnSp macro="">
      <xdr:nvCxnSpPr>
        <xdr:cNvPr id="133" name="直線コネクタ 132">
          <a:extLst>
            <a:ext uri="{FF2B5EF4-FFF2-40B4-BE49-F238E27FC236}">
              <a16:creationId xmlns:a16="http://schemas.microsoft.com/office/drawing/2014/main" id="{8E0CF853-00D7-4D85-9CC6-8954D91EF930}"/>
            </a:ext>
          </a:extLst>
        </xdr:cNvPr>
        <xdr:cNvCxnSpPr/>
      </xdr:nvCxnSpPr>
      <xdr:spPr>
        <a:xfrm flipV="1">
          <a:off x="8750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4" name="楕円 133">
          <a:extLst>
            <a:ext uri="{FF2B5EF4-FFF2-40B4-BE49-F238E27FC236}">
              <a16:creationId xmlns:a16="http://schemas.microsoft.com/office/drawing/2014/main" id="{4DD42607-EBF0-44A7-82D7-83AE7C7F9FBF}"/>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156210</xdr:rowOff>
    </xdr:to>
    <xdr:cxnSp macro="">
      <xdr:nvCxnSpPr>
        <xdr:cNvPr id="135" name="直線コネクタ 134">
          <a:extLst>
            <a:ext uri="{FF2B5EF4-FFF2-40B4-BE49-F238E27FC236}">
              <a16:creationId xmlns:a16="http://schemas.microsoft.com/office/drawing/2014/main" id="{8D58198D-D7C0-43BB-BF7F-DF1DA00CB990}"/>
            </a:ext>
          </a:extLst>
        </xdr:cNvPr>
        <xdr:cNvCxnSpPr/>
      </xdr:nvCxnSpPr>
      <xdr:spPr>
        <a:xfrm flipV="1">
          <a:off x="7861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36" name="n_1aveValue【図書館】&#10;一人当たり面積">
          <a:extLst>
            <a:ext uri="{FF2B5EF4-FFF2-40B4-BE49-F238E27FC236}">
              <a16:creationId xmlns:a16="http://schemas.microsoft.com/office/drawing/2014/main" id="{A397E0E4-3557-4C91-929D-564E08515015}"/>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7" name="n_2aveValue【図書館】&#10;一人当たり面積">
          <a:extLst>
            <a:ext uri="{FF2B5EF4-FFF2-40B4-BE49-F238E27FC236}">
              <a16:creationId xmlns:a16="http://schemas.microsoft.com/office/drawing/2014/main" id="{98C5ACD1-8EE0-4F1E-A429-67DD81F1F00A}"/>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8" name="n_3aveValue【図書館】&#10;一人当たり面積">
          <a:extLst>
            <a:ext uri="{FF2B5EF4-FFF2-40B4-BE49-F238E27FC236}">
              <a16:creationId xmlns:a16="http://schemas.microsoft.com/office/drawing/2014/main" id="{EE4C1731-91C7-481C-8B3E-88100FFE5F96}"/>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a:extLst>
            <a:ext uri="{FF2B5EF4-FFF2-40B4-BE49-F238E27FC236}">
              <a16:creationId xmlns:a16="http://schemas.microsoft.com/office/drawing/2014/main" id="{32C1ABDD-051A-4084-BA4B-FAA3056101C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40" name="n_1mainValue【図書館】&#10;一人当たり面積">
          <a:extLst>
            <a:ext uri="{FF2B5EF4-FFF2-40B4-BE49-F238E27FC236}">
              <a16:creationId xmlns:a16="http://schemas.microsoft.com/office/drawing/2014/main" id="{A32F0677-1667-40D1-A3EF-66D8725EC55B}"/>
            </a:ext>
          </a:extLst>
        </xdr:cNvPr>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1" name="n_2mainValue【図書館】&#10;一人当たり面積">
          <a:extLst>
            <a:ext uri="{FF2B5EF4-FFF2-40B4-BE49-F238E27FC236}">
              <a16:creationId xmlns:a16="http://schemas.microsoft.com/office/drawing/2014/main" id="{AFAD733A-1FAB-4723-A264-D09FAB1FBF9B}"/>
            </a:ext>
          </a:extLst>
        </xdr:cNvPr>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2" name="n_3mainValue【図書館】&#10;一人当たり面積">
          <a:extLst>
            <a:ext uri="{FF2B5EF4-FFF2-40B4-BE49-F238E27FC236}">
              <a16:creationId xmlns:a16="http://schemas.microsoft.com/office/drawing/2014/main" id="{679B9F40-42EC-4FAD-ADF5-B01F651AD560}"/>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157BFC5-0B53-412A-A141-C2550CD182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4FC97520-C99A-47FF-B308-5105554281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9B1920B-5C81-4EBE-BBD5-11C8EE1B25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D8EA9D8F-5910-4FDE-947A-ABF8F56D47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50083D3-227A-4538-B12C-D096E8E3FE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B4F0D322-A120-4809-A3E7-B38D1736CF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DB2E6AC-1D34-44A3-A5C7-88D3D36EA8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785C61B9-79FB-4F24-8584-310E60FD74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E8A62A7A-C489-4A1F-9BBE-1BF5FA21F9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50345EBF-50F5-4951-A235-C471B90AD1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C1EAE331-1302-43FE-91DA-B569A32088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C23462E0-D11A-4CBC-B83B-4EC9CAAC989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D66DA319-18BA-487E-9F19-A9F44982507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3E1281CA-11D0-4E17-B5FA-CC4F1B61F4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92017F85-EFB3-4302-BB98-9B484CD4139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75100AA3-E27E-4B6A-A373-D32C68661E1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F782051B-6F95-4FF1-B758-4A2972DAA6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47D15042-3113-4A37-8125-4B1C581D45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68E8D997-EBBF-45EA-B05A-7A6804BCC8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9169DC39-B936-4273-A15B-B815445D56B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4FC55596-0043-4B8A-931A-14539C57863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48C73B70-7955-4F61-BB32-B091FB5F2B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B8E72891-60D4-4274-870E-028A9BD7A22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E24FF431-A392-4441-BD81-0C2F46D0FF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ECC06BAE-A6DC-4D8B-8A0F-0BBB59A81CBC}"/>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52FEBAAC-A9DF-4AED-A80D-1C509910386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1FF449B3-EB18-45C6-9144-E24FE1C1DD5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76AFB62-164D-4AD0-B1A4-2F2F7C85689E}"/>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2CCACB8D-BAB3-4906-8DD5-7C878C598578}"/>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888F6709-632F-4585-86A5-F9AE425C74E8}"/>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D0A24AE5-B749-4313-A608-430B54F004C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B993957B-7953-459F-8ACB-02882364CC0C}"/>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A5D93A33-F5C7-4592-8DA2-31BFF51DA624}"/>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8252A02B-24FA-4778-912B-F4E12877456E}"/>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5FDCB09A-CA4A-4DBC-ADE3-6BE28A57AE9E}"/>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7BC3DA4-8148-49E4-A246-0BF2F34F00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9BE8A54-568F-44F6-A593-582CEF331C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1A6221E-C41B-44E4-BFEC-C1FD2DA934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AE183C0-E2C1-43DA-A15E-6F2ABF26E8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65BA677-90C1-45C4-962A-0F462F6EB4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95885</xdr:rowOff>
    </xdr:from>
    <xdr:to>
      <xdr:col>24</xdr:col>
      <xdr:colOff>114300</xdr:colOff>
      <xdr:row>63</xdr:row>
      <xdr:rowOff>26035</xdr:rowOff>
    </xdr:to>
    <xdr:sp macro="" textlink="">
      <xdr:nvSpPr>
        <xdr:cNvPr id="183" name="楕円 182">
          <a:extLst>
            <a:ext uri="{FF2B5EF4-FFF2-40B4-BE49-F238E27FC236}">
              <a16:creationId xmlns:a16="http://schemas.microsoft.com/office/drawing/2014/main" id="{F45C766A-0CB5-47F9-AC56-179D125DB276}"/>
            </a:ext>
          </a:extLst>
        </xdr:cNvPr>
        <xdr:cNvSpPr/>
      </xdr:nvSpPr>
      <xdr:spPr>
        <a:xfrm>
          <a:off x="4584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74312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8C104F49-09D0-4091-8967-C453CEA93626}"/>
            </a:ext>
          </a:extLst>
        </xdr:cNvPr>
        <xdr:cNvSpPr txBox="1"/>
      </xdr:nvSpPr>
      <xdr:spPr>
        <a:xfrm>
          <a:off x="4673600"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85" name="楕円 184">
          <a:extLst>
            <a:ext uri="{FF2B5EF4-FFF2-40B4-BE49-F238E27FC236}">
              <a16:creationId xmlns:a16="http://schemas.microsoft.com/office/drawing/2014/main" id="{3F6BEBE7-2D9F-4CD5-BFA9-78C9464D0095}"/>
            </a:ext>
          </a:extLst>
        </xdr:cNvPr>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62</xdr:row>
      <xdr:rowOff>146685</xdr:rowOff>
    </xdr:to>
    <xdr:cxnSp macro="">
      <xdr:nvCxnSpPr>
        <xdr:cNvPr id="186" name="直線コネクタ 185">
          <a:extLst>
            <a:ext uri="{FF2B5EF4-FFF2-40B4-BE49-F238E27FC236}">
              <a16:creationId xmlns:a16="http://schemas.microsoft.com/office/drawing/2014/main" id="{1589F017-9EB7-46DA-846E-BE6492DE57F7}"/>
            </a:ext>
          </a:extLst>
        </xdr:cNvPr>
        <xdr:cNvCxnSpPr/>
      </xdr:nvCxnSpPr>
      <xdr:spPr>
        <a:xfrm>
          <a:off x="3797300" y="107594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55880</xdr:rowOff>
    </xdr:from>
    <xdr:to>
      <xdr:col>15</xdr:col>
      <xdr:colOff>101600</xdr:colOff>
      <xdr:row>62</xdr:row>
      <xdr:rowOff>157480</xdr:rowOff>
    </xdr:to>
    <xdr:sp macro="" textlink="">
      <xdr:nvSpPr>
        <xdr:cNvPr id="187" name="楕円 186">
          <a:extLst>
            <a:ext uri="{FF2B5EF4-FFF2-40B4-BE49-F238E27FC236}">
              <a16:creationId xmlns:a16="http://schemas.microsoft.com/office/drawing/2014/main" id="{E8510EA1-E9AB-4B73-8513-187A47608F38}"/>
            </a:ext>
          </a:extLst>
        </xdr:cNvPr>
        <xdr:cNvSpPr/>
      </xdr:nvSpPr>
      <xdr:spPr>
        <a:xfrm>
          <a:off x="2857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106680</xdr:rowOff>
    </xdr:from>
    <xdr:to>
      <xdr:col>19</xdr:col>
      <xdr:colOff>177800</xdr:colOff>
      <xdr:row>62</xdr:row>
      <xdr:rowOff>129540</xdr:rowOff>
    </xdr:to>
    <xdr:cxnSp macro="">
      <xdr:nvCxnSpPr>
        <xdr:cNvPr id="188" name="直線コネクタ 187">
          <a:extLst>
            <a:ext uri="{FF2B5EF4-FFF2-40B4-BE49-F238E27FC236}">
              <a16:creationId xmlns:a16="http://schemas.microsoft.com/office/drawing/2014/main" id="{57B95126-1E03-43BA-9895-9AC3A1E79CC0}"/>
            </a:ext>
          </a:extLst>
        </xdr:cNvPr>
        <xdr:cNvCxnSpPr/>
      </xdr:nvCxnSpPr>
      <xdr:spPr>
        <a:xfrm>
          <a:off x="2908300" y="10736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111125</xdr:rowOff>
    </xdr:from>
    <xdr:to>
      <xdr:col>10</xdr:col>
      <xdr:colOff>165100</xdr:colOff>
      <xdr:row>62</xdr:row>
      <xdr:rowOff>41275</xdr:rowOff>
    </xdr:to>
    <xdr:sp macro="" textlink="">
      <xdr:nvSpPr>
        <xdr:cNvPr id="189" name="楕円 188">
          <a:extLst>
            <a:ext uri="{FF2B5EF4-FFF2-40B4-BE49-F238E27FC236}">
              <a16:creationId xmlns:a16="http://schemas.microsoft.com/office/drawing/2014/main" id="{C08C30F8-D6BE-4A4F-A29E-D0FE44C50355}"/>
            </a:ext>
          </a:extLst>
        </xdr:cNvPr>
        <xdr:cNvSpPr/>
      </xdr:nvSpPr>
      <xdr:spPr>
        <a:xfrm>
          <a:off x="196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161925</xdr:rowOff>
    </xdr:from>
    <xdr:to>
      <xdr:col>15</xdr:col>
      <xdr:colOff>50800</xdr:colOff>
      <xdr:row>62</xdr:row>
      <xdr:rowOff>106680</xdr:rowOff>
    </xdr:to>
    <xdr:cxnSp macro="">
      <xdr:nvCxnSpPr>
        <xdr:cNvPr id="190" name="直線コネクタ 189">
          <a:extLst>
            <a:ext uri="{FF2B5EF4-FFF2-40B4-BE49-F238E27FC236}">
              <a16:creationId xmlns:a16="http://schemas.microsoft.com/office/drawing/2014/main" id="{A6607C7D-5DE4-4A62-ACD3-02279F7FAD84}"/>
            </a:ext>
          </a:extLst>
        </xdr:cNvPr>
        <xdr:cNvCxnSpPr/>
      </xdr:nvCxnSpPr>
      <xdr:spPr>
        <a:xfrm>
          <a:off x="2019300" y="1062037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a:extLst>
            <a:ext uri="{FF2B5EF4-FFF2-40B4-BE49-F238E27FC236}">
              <a16:creationId xmlns:a16="http://schemas.microsoft.com/office/drawing/2014/main" id="{45F965F3-3006-4B4F-A358-C29CF3898A76}"/>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2" name="n_2aveValue【体育館・プール】&#10;有形固定資産減価償却率">
          <a:extLst>
            <a:ext uri="{FF2B5EF4-FFF2-40B4-BE49-F238E27FC236}">
              <a16:creationId xmlns:a16="http://schemas.microsoft.com/office/drawing/2014/main" id="{D0584772-E9EB-4B7E-AB9B-B636B85D7FE1}"/>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a:extLst>
            <a:ext uri="{FF2B5EF4-FFF2-40B4-BE49-F238E27FC236}">
              <a16:creationId xmlns:a16="http://schemas.microsoft.com/office/drawing/2014/main" id="{E1454440-D153-44A7-B421-4A3E89A3A37C}"/>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a:extLst>
            <a:ext uri="{FF2B5EF4-FFF2-40B4-BE49-F238E27FC236}">
              <a16:creationId xmlns:a16="http://schemas.microsoft.com/office/drawing/2014/main" id="{8B8F9055-2B79-49EE-A2E3-6C4824646C37}"/>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195" name="n_1mainValue【体育館・プール】&#10;有形固定資産減価償却率">
          <a:extLst>
            <a:ext uri="{FF2B5EF4-FFF2-40B4-BE49-F238E27FC236}">
              <a16:creationId xmlns:a16="http://schemas.microsoft.com/office/drawing/2014/main" id="{18940B28-17F6-4CAC-8406-4FF1930B5F53}"/>
            </a:ext>
          </a:extLst>
        </xdr:cNvPr>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196" name="n_2mainValue【体育館・プール】&#10;有形固定資産減価償却率">
          <a:extLst>
            <a:ext uri="{FF2B5EF4-FFF2-40B4-BE49-F238E27FC236}">
              <a16:creationId xmlns:a16="http://schemas.microsoft.com/office/drawing/2014/main" id="{DE474A04-17A0-4382-AF0E-B6EA24421854}"/>
            </a:ext>
          </a:extLst>
        </xdr:cNvPr>
        <xdr:cNvSpPr txBox="1"/>
      </xdr:nvSpPr>
      <xdr:spPr>
        <a:xfrm>
          <a:off x="2705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32402</xdr:rowOff>
    </xdr:from>
    <xdr:ext cx="405111" cy="259045"/>
    <xdr:sp macro="" textlink="">
      <xdr:nvSpPr>
        <xdr:cNvPr id="197" name="n_3mainValue【体育館・プール】&#10;有形固定資産減価償却率">
          <a:extLst>
            <a:ext uri="{FF2B5EF4-FFF2-40B4-BE49-F238E27FC236}">
              <a16:creationId xmlns:a16="http://schemas.microsoft.com/office/drawing/2014/main" id="{E3798507-5D8A-4C5F-A9A6-ECD5055106C3}"/>
            </a:ext>
          </a:extLst>
        </xdr:cNvPr>
        <xdr:cNvSpPr txBox="1"/>
      </xdr:nvSpPr>
      <xdr:spPr>
        <a:xfrm>
          <a:off x="1816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541D149D-BFCC-4FA3-AAF0-8308471017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985CBC7D-166E-4CF1-BCEC-5C3CCF5BE0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451087FF-68E1-416F-B11E-6FB5A6A91B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7D649F9F-2B25-4868-AB8A-EBDEDF5952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B6BFCB76-6E84-40C2-A57F-43AD023C79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FAF04779-143C-41BD-9B33-0C781115317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97ABE23F-9C67-43D0-B249-209D187E88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7F6BE818-1DF2-4462-9EEF-745D263870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3726FEA0-87F9-4BE8-A576-372942CCCE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B615C58-EAAC-4A90-BE5A-C737FB0422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B1399B78-B1C1-4A7C-B870-0F5C200AE6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2A13C20E-7192-4A18-A0E9-2A0194C6D31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AD6FFF85-A5B6-4EDB-8177-2AB0A5C9F2D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B56CF375-4AED-4737-8E1E-A6179B1A1AC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F0C88AF1-FC75-4B21-A168-EA9DC4D2F5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67AFC750-72DF-415D-A885-EA0515A7005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EC9BBA32-6786-4670-9529-AB6E1A2561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F54A10BB-DC22-4EC8-BB4E-504AAF35793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BF631E3F-2303-42B0-B1CC-364DDC11EE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8C8DDF11-7920-46AE-8FCA-35B4B1056FD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C37FC0A3-C8D7-4FC6-9983-6351D7FBEDD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92535C84-6685-46F4-98D3-6B1FAB78B94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DA6EE41-2248-4567-A06C-53D90ED73E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DBECA1CB-4A11-4C0F-8537-D2CDC8C9A6EE}"/>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A19791CC-8132-4E29-8D89-8E720107C34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24126CAC-5A54-467F-AF44-EE22E30D57F7}"/>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D6B22AB9-48D7-4AC5-9B14-2C5F1E98892B}"/>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C2CAF553-A414-4D7C-A2B4-02C93807C9E4}"/>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6" name="【体育館・プール】&#10;一人当たり面積平均値テキスト">
          <a:extLst>
            <a:ext uri="{FF2B5EF4-FFF2-40B4-BE49-F238E27FC236}">
              <a16:creationId xmlns:a16="http://schemas.microsoft.com/office/drawing/2014/main" id="{4AD10267-DE1A-45EE-98B7-C74E442BF10A}"/>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7EE6D2D2-EE57-4AD4-955F-589618996B5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F0A93E7C-77C4-42EC-9A23-49669C4F443B}"/>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9C327A63-6EAC-4D92-A279-F71B4D1F9BC6}"/>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4BE1722C-A7FF-4FF8-B1D9-E9C427405B85}"/>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EA0FF6E3-30C3-4748-B394-91CFF0D20136}"/>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0F1ED92-151F-412F-9FD5-5BB63E65EA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9B040D7-7CFE-4D3C-8028-C62C70B63B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94E371-4DC9-4579-B9CE-FD2DE765CA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B0BA0E9-EF48-4F6B-979E-61E0F7A84C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91670A7-B7C7-45BD-9F15-C7323F4BCA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237" name="楕円 236">
          <a:extLst>
            <a:ext uri="{FF2B5EF4-FFF2-40B4-BE49-F238E27FC236}">
              <a16:creationId xmlns:a16="http://schemas.microsoft.com/office/drawing/2014/main" id="{C7E33BC6-A933-4555-8B71-537A3336BD67}"/>
            </a:ext>
          </a:extLst>
        </xdr:cNvPr>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16527</xdr:rowOff>
    </xdr:from>
    <xdr:ext cx="469744" cy="259045"/>
    <xdr:sp macro="" textlink="">
      <xdr:nvSpPr>
        <xdr:cNvPr id="238" name="【体育館・プール】&#10;一人当たり面積該当値テキスト">
          <a:extLst>
            <a:ext uri="{FF2B5EF4-FFF2-40B4-BE49-F238E27FC236}">
              <a16:creationId xmlns:a16="http://schemas.microsoft.com/office/drawing/2014/main" id="{85877DC8-7076-4625-865C-D46A235F6EFE}"/>
            </a:ext>
          </a:extLst>
        </xdr:cNvPr>
        <xdr:cNvSpPr txBox="1"/>
      </xdr:nvSpPr>
      <xdr:spPr>
        <a:xfrm>
          <a:off x="10515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86360</xdr:rowOff>
    </xdr:from>
    <xdr:to>
      <xdr:col>50</xdr:col>
      <xdr:colOff>165100</xdr:colOff>
      <xdr:row>57</xdr:row>
      <xdr:rowOff>16510</xdr:rowOff>
    </xdr:to>
    <xdr:sp macro="" textlink="">
      <xdr:nvSpPr>
        <xdr:cNvPr id="239" name="楕円 238">
          <a:extLst>
            <a:ext uri="{FF2B5EF4-FFF2-40B4-BE49-F238E27FC236}">
              <a16:creationId xmlns:a16="http://schemas.microsoft.com/office/drawing/2014/main" id="{EA0152C4-15DB-4912-8A06-190811FA5783}"/>
            </a:ext>
          </a:extLst>
        </xdr:cNvPr>
        <xdr:cNvSpPr/>
      </xdr:nvSpPr>
      <xdr:spPr>
        <a:xfrm>
          <a:off x="958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137160</xdr:rowOff>
    </xdr:to>
    <xdr:cxnSp macro="">
      <xdr:nvCxnSpPr>
        <xdr:cNvPr id="240" name="直線コネクタ 239">
          <a:extLst>
            <a:ext uri="{FF2B5EF4-FFF2-40B4-BE49-F238E27FC236}">
              <a16:creationId xmlns:a16="http://schemas.microsoft.com/office/drawing/2014/main" id="{A41C962C-7ED6-45B3-8CA0-6870E5363D86}"/>
            </a:ext>
          </a:extLst>
        </xdr:cNvPr>
        <xdr:cNvCxnSpPr/>
      </xdr:nvCxnSpPr>
      <xdr:spPr>
        <a:xfrm flipV="1">
          <a:off x="9639300" y="9715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115570</xdr:rowOff>
    </xdr:from>
    <xdr:to>
      <xdr:col>46</xdr:col>
      <xdr:colOff>38100</xdr:colOff>
      <xdr:row>57</xdr:row>
      <xdr:rowOff>45720</xdr:rowOff>
    </xdr:to>
    <xdr:sp macro="" textlink="">
      <xdr:nvSpPr>
        <xdr:cNvPr id="241" name="楕円 240">
          <a:extLst>
            <a:ext uri="{FF2B5EF4-FFF2-40B4-BE49-F238E27FC236}">
              <a16:creationId xmlns:a16="http://schemas.microsoft.com/office/drawing/2014/main" id="{F9193033-B59D-433F-B006-A0F6FECF82CD}"/>
            </a:ext>
          </a:extLst>
        </xdr:cNvPr>
        <xdr:cNvSpPr/>
      </xdr:nvSpPr>
      <xdr:spPr>
        <a:xfrm>
          <a:off x="8699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137160</xdr:rowOff>
    </xdr:from>
    <xdr:to>
      <xdr:col>50</xdr:col>
      <xdr:colOff>114300</xdr:colOff>
      <xdr:row>56</xdr:row>
      <xdr:rowOff>166370</xdr:rowOff>
    </xdr:to>
    <xdr:cxnSp macro="">
      <xdr:nvCxnSpPr>
        <xdr:cNvPr id="242" name="直線コネクタ 241">
          <a:extLst>
            <a:ext uri="{FF2B5EF4-FFF2-40B4-BE49-F238E27FC236}">
              <a16:creationId xmlns:a16="http://schemas.microsoft.com/office/drawing/2014/main" id="{799C13BA-F252-4247-ABD3-CE19A0706047}"/>
            </a:ext>
          </a:extLst>
        </xdr:cNvPr>
        <xdr:cNvCxnSpPr/>
      </xdr:nvCxnSpPr>
      <xdr:spPr>
        <a:xfrm flipV="1">
          <a:off x="8750300" y="97383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24130</xdr:rowOff>
    </xdr:from>
    <xdr:to>
      <xdr:col>41</xdr:col>
      <xdr:colOff>101600</xdr:colOff>
      <xdr:row>59</xdr:row>
      <xdr:rowOff>125730</xdr:rowOff>
    </xdr:to>
    <xdr:sp macro="" textlink="">
      <xdr:nvSpPr>
        <xdr:cNvPr id="243" name="楕円 242">
          <a:extLst>
            <a:ext uri="{FF2B5EF4-FFF2-40B4-BE49-F238E27FC236}">
              <a16:creationId xmlns:a16="http://schemas.microsoft.com/office/drawing/2014/main" id="{56FFC8E1-1E9D-41F1-A8CC-870EB0766670}"/>
            </a:ext>
          </a:extLst>
        </xdr:cNvPr>
        <xdr:cNvSpPr/>
      </xdr:nvSpPr>
      <xdr:spPr>
        <a:xfrm>
          <a:off x="7810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166370</xdr:rowOff>
    </xdr:from>
    <xdr:to>
      <xdr:col>45</xdr:col>
      <xdr:colOff>177800</xdr:colOff>
      <xdr:row>59</xdr:row>
      <xdr:rowOff>74930</xdr:rowOff>
    </xdr:to>
    <xdr:cxnSp macro="">
      <xdr:nvCxnSpPr>
        <xdr:cNvPr id="244" name="直線コネクタ 243">
          <a:extLst>
            <a:ext uri="{FF2B5EF4-FFF2-40B4-BE49-F238E27FC236}">
              <a16:creationId xmlns:a16="http://schemas.microsoft.com/office/drawing/2014/main" id="{1FD53878-0E6F-48CE-A8F0-8F18FA91A812}"/>
            </a:ext>
          </a:extLst>
        </xdr:cNvPr>
        <xdr:cNvCxnSpPr/>
      </xdr:nvCxnSpPr>
      <xdr:spPr>
        <a:xfrm flipV="1">
          <a:off x="7861300" y="976757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45" name="n_1aveValue【体育館・プール】&#10;一人当たり面積">
          <a:extLst>
            <a:ext uri="{FF2B5EF4-FFF2-40B4-BE49-F238E27FC236}">
              <a16:creationId xmlns:a16="http://schemas.microsoft.com/office/drawing/2014/main" id="{5B30DF03-E606-4EE3-98A0-966F1C14ACBE}"/>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6" name="n_2aveValue【体育館・プール】&#10;一人当たり面積">
          <a:extLst>
            <a:ext uri="{FF2B5EF4-FFF2-40B4-BE49-F238E27FC236}">
              <a16:creationId xmlns:a16="http://schemas.microsoft.com/office/drawing/2014/main" id="{D230932A-455A-42A1-80E8-4A993FF64F7A}"/>
            </a:ext>
          </a:extLst>
        </xdr:cNvPr>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47" name="n_3aveValue【体育館・プール】&#10;一人当たり面積">
          <a:extLst>
            <a:ext uri="{FF2B5EF4-FFF2-40B4-BE49-F238E27FC236}">
              <a16:creationId xmlns:a16="http://schemas.microsoft.com/office/drawing/2014/main" id="{9FA7BFBE-8E97-4720-A5B4-398E5FAB093F}"/>
            </a:ext>
          </a:extLst>
        </xdr:cNvPr>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a:extLst>
            <a:ext uri="{FF2B5EF4-FFF2-40B4-BE49-F238E27FC236}">
              <a16:creationId xmlns:a16="http://schemas.microsoft.com/office/drawing/2014/main" id="{2339EB77-7A87-4BCA-9A07-36FA1D85B986}"/>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33037</xdr:rowOff>
    </xdr:from>
    <xdr:ext cx="469744" cy="259045"/>
    <xdr:sp macro="" textlink="">
      <xdr:nvSpPr>
        <xdr:cNvPr id="249" name="n_1mainValue【体育館・プール】&#10;一人当たり面積">
          <a:extLst>
            <a:ext uri="{FF2B5EF4-FFF2-40B4-BE49-F238E27FC236}">
              <a16:creationId xmlns:a16="http://schemas.microsoft.com/office/drawing/2014/main" id="{B4FC059E-3B26-418D-A6C2-1858B0ABA185}"/>
            </a:ext>
          </a:extLst>
        </xdr:cNvPr>
        <xdr:cNvSpPr txBox="1"/>
      </xdr:nvSpPr>
      <xdr:spPr>
        <a:xfrm>
          <a:off x="9391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62247</xdr:rowOff>
    </xdr:from>
    <xdr:ext cx="469744" cy="259045"/>
    <xdr:sp macro="" textlink="">
      <xdr:nvSpPr>
        <xdr:cNvPr id="250" name="n_2mainValue【体育館・プール】&#10;一人当たり面積">
          <a:extLst>
            <a:ext uri="{FF2B5EF4-FFF2-40B4-BE49-F238E27FC236}">
              <a16:creationId xmlns:a16="http://schemas.microsoft.com/office/drawing/2014/main" id="{BDAD1D36-1E68-4A8C-8B3E-D7D538AF18C9}"/>
            </a:ext>
          </a:extLst>
        </xdr:cNvPr>
        <xdr:cNvSpPr txBox="1"/>
      </xdr:nvSpPr>
      <xdr:spPr>
        <a:xfrm>
          <a:off x="8515427" y="949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142257</xdr:rowOff>
    </xdr:from>
    <xdr:ext cx="469744" cy="259045"/>
    <xdr:sp macro="" textlink="">
      <xdr:nvSpPr>
        <xdr:cNvPr id="251" name="n_3mainValue【体育館・プール】&#10;一人当たり面積">
          <a:extLst>
            <a:ext uri="{FF2B5EF4-FFF2-40B4-BE49-F238E27FC236}">
              <a16:creationId xmlns:a16="http://schemas.microsoft.com/office/drawing/2014/main" id="{710A4F65-ED98-4BD5-BA62-31E268427B0E}"/>
            </a:ext>
          </a:extLst>
        </xdr:cNvPr>
        <xdr:cNvSpPr txBox="1"/>
      </xdr:nvSpPr>
      <xdr:spPr>
        <a:xfrm>
          <a:off x="7626427" y="991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FB598B4C-7407-46CE-8027-5D72B84152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409CDB93-2FF3-4648-8A49-2D354D0601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FC6DBBBF-C12B-4C3F-909D-33CC7F6F3C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2E83267A-D8B4-49CF-9F6C-D0837252C6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49D41599-732E-42A6-9FB9-9E242E819E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5E25BEF-7E8A-47D8-9737-B2E4117E8B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97D8E0B8-6476-460F-941E-9CCDE017BD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8E7BAF7D-827C-4B04-A444-E091B013E5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D4EF0DC0-752F-4E4B-969A-913FD63595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EC05C3F-5CE1-4E5D-83B5-C36D35412F7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BC68043A-531F-4DC7-8D48-C553F21A29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31516975-FB75-4A85-AB2D-E341575B560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A02C7803-A6ED-426F-B121-8F4F061243E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778A259C-E088-4EE7-818D-63465C2589E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C9E41F48-29A3-474C-AE0F-6D9B6A57B7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1AAAB9D0-1678-43CD-B103-09F94D4F3BC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F653964D-F67E-472D-BA02-2DF2B29A9A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90E58E03-7A12-4A1F-B693-ED4EF9F8372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34C44E82-7F0D-4EBD-BD10-5D117D13DD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E3CA2C14-F992-48F2-A13A-F0503EF2BF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BAB942FE-B402-4248-88F7-2F1E35C70F0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E9675EC7-F428-4764-92DA-2B19293F63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3A426525-89D0-4115-BC82-FEEC6AB313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5D1D2312-ABF9-45F5-A5A3-F1B8DB4FB0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a:extLst>
            <a:ext uri="{FF2B5EF4-FFF2-40B4-BE49-F238E27FC236}">
              <a16:creationId xmlns:a16="http://schemas.microsoft.com/office/drawing/2014/main" id="{7C70E573-9A8A-4301-9D57-CAA61E0F18BB}"/>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6217E3D9-D928-41D8-8A07-E6CF1D931B1A}"/>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a:extLst>
            <a:ext uri="{FF2B5EF4-FFF2-40B4-BE49-F238E27FC236}">
              <a16:creationId xmlns:a16="http://schemas.microsoft.com/office/drawing/2014/main" id="{A4BDF46A-03EE-4ABB-B34A-B0DF41E58BA7}"/>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35A0BA96-F12B-47FE-833F-76F5A0420EA5}"/>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a:extLst>
            <a:ext uri="{FF2B5EF4-FFF2-40B4-BE49-F238E27FC236}">
              <a16:creationId xmlns:a16="http://schemas.microsoft.com/office/drawing/2014/main" id="{2513C074-26B0-439E-820C-8BD9756BFD84}"/>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5DFC3754-D873-448D-A7D9-B86FD33C96AD}"/>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a:extLst>
            <a:ext uri="{FF2B5EF4-FFF2-40B4-BE49-F238E27FC236}">
              <a16:creationId xmlns:a16="http://schemas.microsoft.com/office/drawing/2014/main" id="{12B53203-9316-4D67-90C3-F57610D8B8D8}"/>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a:extLst>
            <a:ext uri="{FF2B5EF4-FFF2-40B4-BE49-F238E27FC236}">
              <a16:creationId xmlns:a16="http://schemas.microsoft.com/office/drawing/2014/main" id="{555FA88E-D4A1-425B-8627-5065D0C584F2}"/>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a:extLst>
            <a:ext uri="{FF2B5EF4-FFF2-40B4-BE49-F238E27FC236}">
              <a16:creationId xmlns:a16="http://schemas.microsoft.com/office/drawing/2014/main" id="{987664FF-5874-4BEF-BF43-895360C0C507}"/>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a:extLst>
            <a:ext uri="{FF2B5EF4-FFF2-40B4-BE49-F238E27FC236}">
              <a16:creationId xmlns:a16="http://schemas.microsoft.com/office/drawing/2014/main" id="{77A684AC-4462-4BC7-AA39-E6CC1C4804CD}"/>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a:extLst>
            <a:ext uri="{FF2B5EF4-FFF2-40B4-BE49-F238E27FC236}">
              <a16:creationId xmlns:a16="http://schemas.microsoft.com/office/drawing/2014/main" id="{AACF2E9F-C450-47D6-B6CD-0DB80812FC8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BB1654A-640F-40AC-B771-F60195447E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8D837EE-187F-45A3-AD63-9DB1395751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1CA393B-F5F6-4488-93E6-D7A2B7B198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D507CE3-50F4-4B64-8FD6-F598226121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DC96E6A-020C-42E8-9F65-4CC69FF214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292" name="楕円 291">
          <a:extLst>
            <a:ext uri="{FF2B5EF4-FFF2-40B4-BE49-F238E27FC236}">
              <a16:creationId xmlns:a16="http://schemas.microsoft.com/office/drawing/2014/main" id="{B4B8A9DC-9EEB-49FD-B834-01198BFB7B52}"/>
            </a:ext>
          </a:extLst>
        </xdr:cNvPr>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B20CE1EC-5053-4C8F-90B7-44C5C3C95048}"/>
            </a:ext>
          </a:extLst>
        </xdr:cNvPr>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294" name="楕円 293">
          <a:extLst>
            <a:ext uri="{FF2B5EF4-FFF2-40B4-BE49-F238E27FC236}">
              <a16:creationId xmlns:a16="http://schemas.microsoft.com/office/drawing/2014/main" id="{3F9FE2BB-BBAD-451C-A365-740213E5AE6C}"/>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24764</xdr:rowOff>
    </xdr:to>
    <xdr:cxnSp macro="">
      <xdr:nvCxnSpPr>
        <xdr:cNvPr id="295" name="直線コネクタ 294">
          <a:extLst>
            <a:ext uri="{FF2B5EF4-FFF2-40B4-BE49-F238E27FC236}">
              <a16:creationId xmlns:a16="http://schemas.microsoft.com/office/drawing/2014/main" id="{4B191982-1D3B-4581-A194-13E136E45A2A}"/>
            </a:ext>
          </a:extLst>
        </xdr:cNvPr>
        <xdr:cNvCxnSpPr/>
      </xdr:nvCxnSpPr>
      <xdr:spPr>
        <a:xfrm>
          <a:off x="3797300" y="143770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96" name="楕円 295">
          <a:extLst>
            <a:ext uri="{FF2B5EF4-FFF2-40B4-BE49-F238E27FC236}">
              <a16:creationId xmlns:a16="http://schemas.microsoft.com/office/drawing/2014/main" id="{0A9020E3-D17E-4B8F-B41D-DABEB581508D}"/>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83</xdr:row>
      <xdr:rowOff>146686</xdr:rowOff>
    </xdr:to>
    <xdr:cxnSp macro="">
      <xdr:nvCxnSpPr>
        <xdr:cNvPr id="297" name="直線コネクタ 296">
          <a:extLst>
            <a:ext uri="{FF2B5EF4-FFF2-40B4-BE49-F238E27FC236}">
              <a16:creationId xmlns:a16="http://schemas.microsoft.com/office/drawing/2014/main" id="{BF910840-9F45-42F7-8E7C-72DDDDA2DBD9}"/>
            </a:ext>
          </a:extLst>
        </xdr:cNvPr>
        <xdr:cNvCxnSpPr/>
      </xdr:nvCxnSpPr>
      <xdr:spPr>
        <a:xfrm>
          <a:off x="2908300" y="14177011"/>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98" name="楕円 297">
          <a:extLst>
            <a:ext uri="{FF2B5EF4-FFF2-40B4-BE49-F238E27FC236}">
              <a16:creationId xmlns:a16="http://schemas.microsoft.com/office/drawing/2014/main" id="{4B4B4A93-463A-4EEF-A8AB-75375E65790B}"/>
            </a:ext>
          </a:extLst>
        </xdr:cNvPr>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118111</xdr:rowOff>
    </xdr:to>
    <xdr:cxnSp macro="">
      <xdr:nvCxnSpPr>
        <xdr:cNvPr id="299" name="直線コネクタ 298">
          <a:extLst>
            <a:ext uri="{FF2B5EF4-FFF2-40B4-BE49-F238E27FC236}">
              <a16:creationId xmlns:a16="http://schemas.microsoft.com/office/drawing/2014/main" id="{70B34F8E-9564-4CDB-9E42-3BE9D10C88B8}"/>
            </a:ext>
          </a:extLst>
        </xdr:cNvPr>
        <xdr:cNvCxnSpPr/>
      </xdr:nvCxnSpPr>
      <xdr:spPr>
        <a:xfrm>
          <a:off x="2019300" y="14127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0" name="n_1aveValue【福祉施設】&#10;有形固定資産減価償却率">
          <a:extLst>
            <a:ext uri="{FF2B5EF4-FFF2-40B4-BE49-F238E27FC236}">
              <a16:creationId xmlns:a16="http://schemas.microsoft.com/office/drawing/2014/main" id="{D108C231-C00C-4570-8328-2A5963E2756B}"/>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1" name="n_2aveValue【福祉施設】&#10;有形固定資産減価償却率">
          <a:extLst>
            <a:ext uri="{FF2B5EF4-FFF2-40B4-BE49-F238E27FC236}">
              <a16:creationId xmlns:a16="http://schemas.microsoft.com/office/drawing/2014/main" id="{1F65784F-8167-4697-8AA8-812B46617C99}"/>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2" name="n_3aveValue【福祉施設】&#10;有形固定資産減価償却率">
          <a:extLst>
            <a:ext uri="{FF2B5EF4-FFF2-40B4-BE49-F238E27FC236}">
              <a16:creationId xmlns:a16="http://schemas.microsoft.com/office/drawing/2014/main" id="{0D5A2D5D-30F8-49E4-8C84-4294696EF7B7}"/>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a:extLst>
            <a:ext uri="{FF2B5EF4-FFF2-40B4-BE49-F238E27FC236}">
              <a16:creationId xmlns:a16="http://schemas.microsoft.com/office/drawing/2014/main" id="{A77EBBEC-C1F4-4C5A-8E6D-558A6A11F9F3}"/>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04" name="n_1mainValue【福祉施設】&#10;有形固定資産減価償却率">
          <a:extLst>
            <a:ext uri="{FF2B5EF4-FFF2-40B4-BE49-F238E27FC236}">
              <a16:creationId xmlns:a16="http://schemas.microsoft.com/office/drawing/2014/main" id="{12C3A51D-9441-45E9-85EA-FCED295B25E1}"/>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05" name="n_2mainValue【福祉施設】&#10;有形固定資産減価償却率">
          <a:extLst>
            <a:ext uri="{FF2B5EF4-FFF2-40B4-BE49-F238E27FC236}">
              <a16:creationId xmlns:a16="http://schemas.microsoft.com/office/drawing/2014/main" id="{729EC00B-2A01-4B74-9C24-B95AD032642B}"/>
            </a:ext>
          </a:extLst>
        </xdr:cNvPr>
        <xdr:cNvSpPr txBox="1"/>
      </xdr:nvSpPr>
      <xdr:spPr>
        <a:xfrm>
          <a:off x="2705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06" name="n_3mainValue【福祉施設】&#10;有形固定資産減価償却率">
          <a:extLst>
            <a:ext uri="{FF2B5EF4-FFF2-40B4-BE49-F238E27FC236}">
              <a16:creationId xmlns:a16="http://schemas.microsoft.com/office/drawing/2014/main" id="{AB23ED56-B7D4-4DF4-8A07-DB50F39F7B6A}"/>
            </a:ext>
          </a:extLst>
        </xdr:cNvPr>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52EAD70A-C44D-4FE1-884D-30282B8B97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88FA48FE-C70D-4B33-BD1D-7A1908AB97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B45A35B6-15AB-4CA0-A035-FAA3F20735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7E9FE5C5-BF97-428E-A611-EE694427F3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C9F2726C-5BB0-4B0C-8A67-77A1FE3A4E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B8F8B30-6459-4B1D-AE30-B15A4BB0DD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5702E81B-F429-4575-B64D-DC20764B7D7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B2006DE3-8878-437E-A0BF-3ABE49CBEC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E767E919-F590-458C-A80C-CC98A74B8A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E15164D9-07C9-4726-AF57-1C6397C421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BC792B12-487A-4FA7-9DCF-793547116C0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5F266CFC-0EDA-4A54-9464-93EEC9162B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774F00E5-DE9B-4640-8D2D-BB83C3052BE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48B92F3D-27CF-42A0-8D30-AAFFB0B5196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641DD0B7-844C-48A2-A4D6-5778B616CE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2DE6683F-1CCC-4CFA-A829-5341170BFF6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D6ABC5DB-8F1C-4DAB-A4B1-8A1C3152DEF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A4259DCF-B139-4394-82A5-C841B7F9D9C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DDB080C2-8905-4A2D-947A-FE11C4402D5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183A7B95-B4D8-47E4-8036-D7BAFB01E36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3802E5D3-4153-4F8E-94E2-1470A9DFEF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49FEC520-9141-4091-ACF4-2A692CC6F1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B4647D92-A9D4-4494-AABC-48B41F3F87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a:extLst>
            <a:ext uri="{FF2B5EF4-FFF2-40B4-BE49-F238E27FC236}">
              <a16:creationId xmlns:a16="http://schemas.microsoft.com/office/drawing/2014/main" id="{D35391E3-08CB-40C2-9CE6-B20CEE13C371}"/>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a:extLst>
            <a:ext uri="{FF2B5EF4-FFF2-40B4-BE49-F238E27FC236}">
              <a16:creationId xmlns:a16="http://schemas.microsoft.com/office/drawing/2014/main" id="{4A8EB30E-397D-456D-A26F-2C639DEAF2D9}"/>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a:extLst>
            <a:ext uri="{FF2B5EF4-FFF2-40B4-BE49-F238E27FC236}">
              <a16:creationId xmlns:a16="http://schemas.microsoft.com/office/drawing/2014/main" id="{86245DBE-4D5F-483C-AE7B-586C8ADA5B76}"/>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a:extLst>
            <a:ext uri="{FF2B5EF4-FFF2-40B4-BE49-F238E27FC236}">
              <a16:creationId xmlns:a16="http://schemas.microsoft.com/office/drawing/2014/main" id="{04E277B9-C220-40F0-AC1B-2EE0A506E354}"/>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a:extLst>
            <a:ext uri="{FF2B5EF4-FFF2-40B4-BE49-F238E27FC236}">
              <a16:creationId xmlns:a16="http://schemas.microsoft.com/office/drawing/2014/main" id="{5EB89329-5B3E-4713-8111-B537BBE494B4}"/>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a:extLst>
            <a:ext uri="{FF2B5EF4-FFF2-40B4-BE49-F238E27FC236}">
              <a16:creationId xmlns:a16="http://schemas.microsoft.com/office/drawing/2014/main" id="{715C0ACB-4549-4E5A-BAA1-6E126A40E2FF}"/>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a:extLst>
            <a:ext uri="{FF2B5EF4-FFF2-40B4-BE49-F238E27FC236}">
              <a16:creationId xmlns:a16="http://schemas.microsoft.com/office/drawing/2014/main" id="{D261F983-C906-49C5-88F2-0F7D2D2CB89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a:extLst>
            <a:ext uri="{FF2B5EF4-FFF2-40B4-BE49-F238E27FC236}">
              <a16:creationId xmlns:a16="http://schemas.microsoft.com/office/drawing/2014/main" id="{CCBA4005-8F82-4D60-A87C-EA31E4499FA1}"/>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a:extLst>
            <a:ext uri="{FF2B5EF4-FFF2-40B4-BE49-F238E27FC236}">
              <a16:creationId xmlns:a16="http://schemas.microsoft.com/office/drawing/2014/main" id="{E37E4734-39FF-44E8-A3B3-ECBCCECAD543}"/>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a:extLst>
            <a:ext uri="{FF2B5EF4-FFF2-40B4-BE49-F238E27FC236}">
              <a16:creationId xmlns:a16="http://schemas.microsoft.com/office/drawing/2014/main" id="{11D2C479-3248-4980-AB92-780D93017DEB}"/>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a:extLst>
            <a:ext uri="{FF2B5EF4-FFF2-40B4-BE49-F238E27FC236}">
              <a16:creationId xmlns:a16="http://schemas.microsoft.com/office/drawing/2014/main" id="{20D513F7-1C0C-41DD-A7BA-F73B7EB470B5}"/>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4EDAA2E-FB76-4422-A3B8-5B205AE867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B867247-828E-4436-9975-585C6366E4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BF285BD-A32B-4D69-928E-B0BD353AFE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FF271F8-C843-475E-B948-83506D5A92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7A944A9-2785-45D2-A29D-196391F76D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170180</xdr:rowOff>
    </xdr:from>
    <xdr:to>
      <xdr:col>55</xdr:col>
      <xdr:colOff>50800</xdr:colOff>
      <xdr:row>79</xdr:row>
      <xdr:rowOff>100330</xdr:rowOff>
    </xdr:to>
    <xdr:sp macro="" textlink="">
      <xdr:nvSpPr>
        <xdr:cNvPr id="346" name="楕円 345">
          <a:extLst>
            <a:ext uri="{FF2B5EF4-FFF2-40B4-BE49-F238E27FC236}">
              <a16:creationId xmlns:a16="http://schemas.microsoft.com/office/drawing/2014/main" id="{A40FD970-4008-4027-9562-6309FF971A3D}"/>
            </a:ext>
          </a:extLst>
        </xdr:cNvPr>
        <xdr:cNvSpPr/>
      </xdr:nvSpPr>
      <xdr:spPr>
        <a:xfrm>
          <a:off x="10426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21607</xdr:rowOff>
    </xdr:from>
    <xdr:ext cx="469744" cy="259045"/>
    <xdr:sp macro="" textlink="">
      <xdr:nvSpPr>
        <xdr:cNvPr id="347" name="【福祉施設】&#10;一人当たり面積該当値テキスト">
          <a:extLst>
            <a:ext uri="{FF2B5EF4-FFF2-40B4-BE49-F238E27FC236}">
              <a16:creationId xmlns:a16="http://schemas.microsoft.com/office/drawing/2014/main" id="{8CB47F71-D58F-4764-9F20-561C2044C4E4}"/>
            </a:ext>
          </a:extLst>
        </xdr:cNvPr>
        <xdr:cNvSpPr txBox="1"/>
      </xdr:nvSpPr>
      <xdr:spPr>
        <a:xfrm>
          <a:off x="10515600"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21589</xdr:rowOff>
    </xdr:from>
    <xdr:to>
      <xdr:col>50</xdr:col>
      <xdr:colOff>165100</xdr:colOff>
      <xdr:row>79</xdr:row>
      <xdr:rowOff>123189</xdr:rowOff>
    </xdr:to>
    <xdr:sp macro="" textlink="">
      <xdr:nvSpPr>
        <xdr:cNvPr id="348" name="楕円 347">
          <a:extLst>
            <a:ext uri="{FF2B5EF4-FFF2-40B4-BE49-F238E27FC236}">
              <a16:creationId xmlns:a16="http://schemas.microsoft.com/office/drawing/2014/main" id="{56398ECC-50CC-4329-9283-CE1554E9722B}"/>
            </a:ext>
          </a:extLst>
        </xdr:cNvPr>
        <xdr:cNvSpPr/>
      </xdr:nvSpPr>
      <xdr:spPr>
        <a:xfrm>
          <a:off x="958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49530</xdr:rowOff>
    </xdr:from>
    <xdr:to>
      <xdr:col>55</xdr:col>
      <xdr:colOff>0</xdr:colOff>
      <xdr:row>79</xdr:row>
      <xdr:rowOff>72389</xdr:rowOff>
    </xdr:to>
    <xdr:cxnSp macro="">
      <xdr:nvCxnSpPr>
        <xdr:cNvPr id="349" name="直線コネクタ 348">
          <a:extLst>
            <a:ext uri="{FF2B5EF4-FFF2-40B4-BE49-F238E27FC236}">
              <a16:creationId xmlns:a16="http://schemas.microsoft.com/office/drawing/2014/main" id="{12243A5F-4FD3-40C6-8085-0D91C82CD77F}"/>
            </a:ext>
          </a:extLst>
        </xdr:cNvPr>
        <xdr:cNvCxnSpPr/>
      </xdr:nvCxnSpPr>
      <xdr:spPr>
        <a:xfrm flipV="1">
          <a:off x="9639300" y="13594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139700</xdr:rowOff>
    </xdr:from>
    <xdr:to>
      <xdr:col>46</xdr:col>
      <xdr:colOff>38100</xdr:colOff>
      <xdr:row>78</xdr:row>
      <xdr:rowOff>69850</xdr:rowOff>
    </xdr:to>
    <xdr:sp macro="" textlink="">
      <xdr:nvSpPr>
        <xdr:cNvPr id="350" name="楕円 349">
          <a:extLst>
            <a:ext uri="{FF2B5EF4-FFF2-40B4-BE49-F238E27FC236}">
              <a16:creationId xmlns:a16="http://schemas.microsoft.com/office/drawing/2014/main" id="{681F84B3-EA8E-4DD0-BE75-845F8D69ACB4}"/>
            </a:ext>
          </a:extLst>
        </xdr:cNvPr>
        <xdr:cNvSpPr/>
      </xdr:nvSpPr>
      <xdr:spPr>
        <a:xfrm>
          <a:off x="8699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19050</xdr:rowOff>
    </xdr:from>
    <xdr:to>
      <xdr:col>50</xdr:col>
      <xdr:colOff>114300</xdr:colOff>
      <xdr:row>79</xdr:row>
      <xdr:rowOff>72389</xdr:rowOff>
    </xdr:to>
    <xdr:cxnSp macro="">
      <xdr:nvCxnSpPr>
        <xdr:cNvPr id="351" name="直線コネクタ 350">
          <a:extLst>
            <a:ext uri="{FF2B5EF4-FFF2-40B4-BE49-F238E27FC236}">
              <a16:creationId xmlns:a16="http://schemas.microsoft.com/office/drawing/2014/main" id="{946F642C-6EEA-4B4F-B4FF-19892F18F118}"/>
            </a:ext>
          </a:extLst>
        </xdr:cNvPr>
        <xdr:cNvCxnSpPr/>
      </xdr:nvCxnSpPr>
      <xdr:spPr>
        <a:xfrm>
          <a:off x="8750300" y="1339215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352" name="楕円 351">
          <a:extLst>
            <a:ext uri="{FF2B5EF4-FFF2-40B4-BE49-F238E27FC236}">
              <a16:creationId xmlns:a16="http://schemas.microsoft.com/office/drawing/2014/main" id="{619A2FC4-7850-4C50-95AF-F6A25EA343BB}"/>
            </a:ext>
          </a:extLst>
        </xdr:cNvPr>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19050</xdr:rowOff>
    </xdr:from>
    <xdr:to>
      <xdr:col>45</xdr:col>
      <xdr:colOff>177800</xdr:colOff>
      <xdr:row>78</xdr:row>
      <xdr:rowOff>38100</xdr:rowOff>
    </xdr:to>
    <xdr:cxnSp macro="">
      <xdr:nvCxnSpPr>
        <xdr:cNvPr id="353" name="直線コネクタ 352">
          <a:extLst>
            <a:ext uri="{FF2B5EF4-FFF2-40B4-BE49-F238E27FC236}">
              <a16:creationId xmlns:a16="http://schemas.microsoft.com/office/drawing/2014/main" id="{92CB959C-AF3D-4A8B-9D43-106DDF849190}"/>
            </a:ext>
          </a:extLst>
        </xdr:cNvPr>
        <xdr:cNvCxnSpPr/>
      </xdr:nvCxnSpPr>
      <xdr:spPr>
        <a:xfrm flipV="1">
          <a:off x="7861300" y="1339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4" name="n_1aveValue【福祉施設】&#10;一人当たり面積">
          <a:extLst>
            <a:ext uri="{FF2B5EF4-FFF2-40B4-BE49-F238E27FC236}">
              <a16:creationId xmlns:a16="http://schemas.microsoft.com/office/drawing/2014/main" id="{C23EF8BB-D16A-47C6-A1BD-DDBC497B99F4}"/>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5" name="n_2aveValue【福祉施設】&#10;一人当たり面積">
          <a:extLst>
            <a:ext uri="{FF2B5EF4-FFF2-40B4-BE49-F238E27FC236}">
              <a16:creationId xmlns:a16="http://schemas.microsoft.com/office/drawing/2014/main" id="{C79337E5-DB2D-4B3E-B6DD-0317BA5962EB}"/>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6" name="n_3aveValue【福祉施設】&#10;一人当たり面積">
          <a:extLst>
            <a:ext uri="{FF2B5EF4-FFF2-40B4-BE49-F238E27FC236}">
              <a16:creationId xmlns:a16="http://schemas.microsoft.com/office/drawing/2014/main" id="{012A23D9-0D12-4DEB-9DE5-075059E9ABA7}"/>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a:extLst>
            <a:ext uri="{FF2B5EF4-FFF2-40B4-BE49-F238E27FC236}">
              <a16:creationId xmlns:a16="http://schemas.microsoft.com/office/drawing/2014/main" id="{54C0B044-D76C-4317-9F47-309E9D749834}"/>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139716</xdr:rowOff>
    </xdr:from>
    <xdr:ext cx="469744" cy="259045"/>
    <xdr:sp macro="" textlink="">
      <xdr:nvSpPr>
        <xdr:cNvPr id="358" name="n_1mainValue【福祉施設】&#10;一人当たり面積">
          <a:extLst>
            <a:ext uri="{FF2B5EF4-FFF2-40B4-BE49-F238E27FC236}">
              <a16:creationId xmlns:a16="http://schemas.microsoft.com/office/drawing/2014/main" id="{CEBD2331-F10F-45F2-A098-E5DB3411A7EF}"/>
            </a:ext>
          </a:extLst>
        </xdr:cNvPr>
        <xdr:cNvSpPr txBox="1"/>
      </xdr:nvSpPr>
      <xdr:spPr>
        <a:xfrm>
          <a:off x="9391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86377</xdr:rowOff>
    </xdr:from>
    <xdr:ext cx="469744" cy="259045"/>
    <xdr:sp macro="" textlink="">
      <xdr:nvSpPr>
        <xdr:cNvPr id="359" name="n_2mainValue【福祉施設】&#10;一人当たり面積">
          <a:extLst>
            <a:ext uri="{FF2B5EF4-FFF2-40B4-BE49-F238E27FC236}">
              <a16:creationId xmlns:a16="http://schemas.microsoft.com/office/drawing/2014/main" id="{69F4BD1D-D3D9-41A9-8B1E-524C115388FF}"/>
            </a:ext>
          </a:extLst>
        </xdr:cNvPr>
        <xdr:cNvSpPr txBox="1"/>
      </xdr:nvSpPr>
      <xdr:spPr>
        <a:xfrm>
          <a:off x="85154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360" name="n_3mainValue【福祉施設】&#10;一人当たり面積">
          <a:extLst>
            <a:ext uri="{FF2B5EF4-FFF2-40B4-BE49-F238E27FC236}">
              <a16:creationId xmlns:a16="http://schemas.microsoft.com/office/drawing/2014/main" id="{84270DE2-A5CC-4FCA-B673-C72A7A7EC076}"/>
            </a:ext>
          </a:extLst>
        </xdr:cNvPr>
        <xdr:cNvSpPr txBox="1"/>
      </xdr:nvSpPr>
      <xdr:spPr>
        <a:xfrm>
          <a:off x="7626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AE65CEC0-E9D3-48D7-AC2B-F43D614679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2D21BBDE-FCB6-4CBC-A1FB-DFFAA3C000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CBF1D0FF-475E-4C11-B891-E86AF41A5A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684F2687-FECD-4D47-A344-180E576118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DF2A27AF-A966-4F46-B3E2-30E0CF76FA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E548A452-2362-4E95-BE61-F2AE5DBC69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F0CB9DB6-531B-4803-886A-59C70431EF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16F9717A-DD10-4E29-A9D7-5AA2570139C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F6BAB8A2-A536-4DD3-8461-4529F86EF6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E8EA56AA-7B2A-4D2D-A071-DB888215CA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B8324D4A-0622-4470-9A5A-64714F02A1C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a:extLst>
            <a:ext uri="{FF2B5EF4-FFF2-40B4-BE49-F238E27FC236}">
              <a16:creationId xmlns:a16="http://schemas.microsoft.com/office/drawing/2014/main" id="{A61488B8-8468-4984-AD9B-066A2717E95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a:extLst>
            <a:ext uri="{FF2B5EF4-FFF2-40B4-BE49-F238E27FC236}">
              <a16:creationId xmlns:a16="http://schemas.microsoft.com/office/drawing/2014/main" id="{18E487CC-36D3-43E7-8AAA-35A27D7F3F6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a:extLst>
            <a:ext uri="{FF2B5EF4-FFF2-40B4-BE49-F238E27FC236}">
              <a16:creationId xmlns:a16="http://schemas.microsoft.com/office/drawing/2014/main" id="{A256C560-ACE6-4909-85D9-CDF7688C35C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a:extLst>
            <a:ext uri="{FF2B5EF4-FFF2-40B4-BE49-F238E27FC236}">
              <a16:creationId xmlns:a16="http://schemas.microsoft.com/office/drawing/2014/main" id="{D0CCB23D-49DF-4957-B485-6BB9D194BAB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a:extLst>
            <a:ext uri="{FF2B5EF4-FFF2-40B4-BE49-F238E27FC236}">
              <a16:creationId xmlns:a16="http://schemas.microsoft.com/office/drawing/2014/main" id="{6E4DF6AB-64AF-4A84-B7CB-210AC5AA025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a:extLst>
            <a:ext uri="{FF2B5EF4-FFF2-40B4-BE49-F238E27FC236}">
              <a16:creationId xmlns:a16="http://schemas.microsoft.com/office/drawing/2014/main" id="{913FAEB0-3347-44A1-B325-5A912DD8807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a:extLst>
            <a:ext uri="{FF2B5EF4-FFF2-40B4-BE49-F238E27FC236}">
              <a16:creationId xmlns:a16="http://schemas.microsoft.com/office/drawing/2014/main" id="{1025EE4E-E2C4-48CA-94D7-244DF696112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a:extLst>
            <a:ext uri="{FF2B5EF4-FFF2-40B4-BE49-F238E27FC236}">
              <a16:creationId xmlns:a16="http://schemas.microsoft.com/office/drawing/2014/main" id="{532B6694-8571-4847-8391-52C92BB346B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9F204DCC-A85B-436A-A3BA-997FB6DC9F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7811A87E-FF1D-4452-B43C-DC59D43C271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F2045F46-770B-4CBC-AD80-50D55126792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a:extLst>
            <a:ext uri="{FF2B5EF4-FFF2-40B4-BE49-F238E27FC236}">
              <a16:creationId xmlns:a16="http://schemas.microsoft.com/office/drawing/2014/main" id="{84756547-1B94-4AEE-9A21-C7B9B1CFCC90}"/>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6901263B-3809-412B-97D4-43FB26BEBD37}"/>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a:extLst>
            <a:ext uri="{FF2B5EF4-FFF2-40B4-BE49-F238E27FC236}">
              <a16:creationId xmlns:a16="http://schemas.microsoft.com/office/drawing/2014/main" id="{93CD0F01-7843-4F35-A1E8-974D5842595B}"/>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F439C243-DA95-48AE-AB0D-0D3766BEA6C4}"/>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a:extLst>
            <a:ext uri="{FF2B5EF4-FFF2-40B4-BE49-F238E27FC236}">
              <a16:creationId xmlns:a16="http://schemas.microsoft.com/office/drawing/2014/main" id="{B243BD60-1BBD-4259-9225-6A6BC2B70471}"/>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F40613AB-C51B-42D5-9361-595DB9D393C2}"/>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a:extLst>
            <a:ext uri="{FF2B5EF4-FFF2-40B4-BE49-F238E27FC236}">
              <a16:creationId xmlns:a16="http://schemas.microsoft.com/office/drawing/2014/main" id="{6EAA34A8-A59D-40ED-A180-91A17CC70EDC}"/>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a:extLst>
            <a:ext uri="{FF2B5EF4-FFF2-40B4-BE49-F238E27FC236}">
              <a16:creationId xmlns:a16="http://schemas.microsoft.com/office/drawing/2014/main" id="{B7B87E77-0ED7-46D7-9C4C-CE98E5AC5F0B}"/>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a:extLst>
            <a:ext uri="{FF2B5EF4-FFF2-40B4-BE49-F238E27FC236}">
              <a16:creationId xmlns:a16="http://schemas.microsoft.com/office/drawing/2014/main" id="{A5646312-2E4F-48C4-A48A-3C71910D1B47}"/>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a:extLst>
            <a:ext uri="{FF2B5EF4-FFF2-40B4-BE49-F238E27FC236}">
              <a16:creationId xmlns:a16="http://schemas.microsoft.com/office/drawing/2014/main" id="{9E74C770-4B21-4CE1-B07B-7F91194DA397}"/>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a:extLst>
            <a:ext uri="{FF2B5EF4-FFF2-40B4-BE49-F238E27FC236}">
              <a16:creationId xmlns:a16="http://schemas.microsoft.com/office/drawing/2014/main" id="{6F4EEF23-666A-4DB0-8D53-2EBCF38152A4}"/>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ABF4FF1D-D5CB-4962-97B0-015BA3F9F6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FE8A1B0-C275-4C41-9436-55E2D33FB7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3CB8B1AB-0561-47AF-9432-85F5674E356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7EFFA708-D16E-48A5-A446-04784E24A86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227E75B8-6C68-4944-940E-7292FE6E0F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99" name="楕円 398">
          <a:extLst>
            <a:ext uri="{FF2B5EF4-FFF2-40B4-BE49-F238E27FC236}">
              <a16:creationId xmlns:a16="http://schemas.microsoft.com/office/drawing/2014/main" id="{489247F4-9149-4864-93A4-05F933B188C2}"/>
            </a:ext>
          </a:extLst>
        </xdr:cNvPr>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B1627519-2958-4824-BEEE-BAC8EF18423B}"/>
            </a:ext>
          </a:extLst>
        </xdr:cNvPr>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146558</xdr:rowOff>
    </xdr:from>
    <xdr:to>
      <xdr:col>20</xdr:col>
      <xdr:colOff>38100</xdr:colOff>
      <xdr:row>105</xdr:row>
      <xdr:rowOff>76708</xdr:rowOff>
    </xdr:to>
    <xdr:sp macro="" textlink="">
      <xdr:nvSpPr>
        <xdr:cNvPr id="401" name="楕円 400">
          <a:extLst>
            <a:ext uri="{FF2B5EF4-FFF2-40B4-BE49-F238E27FC236}">
              <a16:creationId xmlns:a16="http://schemas.microsoft.com/office/drawing/2014/main" id="{E56279AF-97AE-4979-ACBB-55FD73B1BC49}"/>
            </a:ext>
          </a:extLst>
        </xdr:cNvPr>
        <xdr:cNvSpPr/>
      </xdr:nvSpPr>
      <xdr:spPr>
        <a:xfrm>
          <a:off x="3746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25908</xdr:rowOff>
    </xdr:from>
    <xdr:to>
      <xdr:col>24</xdr:col>
      <xdr:colOff>63500</xdr:colOff>
      <xdr:row>105</xdr:row>
      <xdr:rowOff>87630</xdr:rowOff>
    </xdr:to>
    <xdr:cxnSp macro="">
      <xdr:nvCxnSpPr>
        <xdr:cNvPr id="402" name="直線コネクタ 401">
          <a:extLst>
            <a:ext uri="{FF2B5EF4-FFF2-40B4-BE49-F238E27FC236}">
              <a16:creationId xmlns:a16="http://schemas.microsoft.com/office/drawing/2014/main" id="{980E94AA-04C8-4B14-A60F-04F0857D4169}"/>
            </a:ext>
          </a:extLst>
        </xdr:cNvPr>
        <xdr:cNvCxnSpPr/>
      </xdr:nvCxnSpPr>
      <xdr:spPr>
        <a:xfrm>
          <a:off x="3797300" y="1802815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43687</xdr:rowOff>
    </xdr:from>
    <xdr:to>
      <xdr:col>15</xdr:col>
      <xdr:colOff>101600</xdr:colOff>
      <xdr:row>105</xdr:row>
      <xdr:rowOff>145287</xdr:rowOff>
    </xdr:to>
    <xdr:sp macro="" textlink="">
      <xdr:nvSpPr>
        <xdr:cNvPr id="403" name="楕円 402">
          <a:extLst>
            <a:ext uri="{FF2B5EF4-FFF2-40B4-BE49-F238E27FC236}">
              <a16:creationId xmlns:a16="http://schemas.microsoft.com/office/drawing/2014/main" id="{39314642-432B-46CF-8CE5-95DF9142B20C}"/>
            </a:ext>
          </a:extLst>
        </xdr:cNvPr>
        <xdr:cNvSpPr/>
      </xdr:nvSpPr>
      <xdr:spPr>
        <a:xfrm>
          <a:off x="2857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25908</xdr:rowOff>
    </xdr:from>
    <xdr:to>
      <xdr:col>19</xdr:col>
      <xdr:colOff>177800</xdr:colOff>
      <xdr:row>105</xdr:row>
      <xdr:rowOff>94487</xdr:rowOff>
    </xdr:to>
    <xdr:cxnSp macro="">
      <xdr:nvCxnSpPr>
        <xdr:cNvPr id="404" name="直線コネクタ 403">
          <a:extLst>
            <a:ext uri="{FF2B5EF4-FFF2-40B4-BE49-F238E27FC236}">
              <a16:creationId xmlns:a16="http://schemas.microsoft.com/office/drawing/2014/main" id="{B936EB5C-42AB-4DD5-B1CB-8B39B3A015DD}"/>
            </a:ext>
          </a:extLst>
        </xdr:cNvPr>
        <xdr:cNvCxnSpPr/>
      </xdr:nvCxnSpPr>
      <xdr:spPr>
        <a:xfrm flipV="1">
          <a:off x="2908300" y="1802815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164846</xdr:rowOff>
    </xdr:from>
    <xdr:to>
      <xdr:col>10</xdr:col>
      <xdr:colOff>165100</xdr:colOff>
      <xdr:row>105</xdr:row>
      <xdr:rowOff>94996</xdr:rowOff>
    </xdr:to>
    <xdr:sp macro="" textlink="">
      <xdr:nvSpPr>
        <xdr:cNvPr id="405" name="楕円 404">
          <a:extLst>
            <a:ext uri="{FF2B5EF4-FFF2-40B4-BE49-F238E27FC236}">
              <a16:creationId xmlns:a16="http://schemas.microsoft.com/office/drawing/2014/main" id="{A64307D6-AFD7-4845-816B-71B675A12EB2}"/>
            </a:ext>
          </a:extLst>
        </xdr:cNvPr>
        <xdr:cNvSpPr/>
      </xdr:nvSpPr>
      <xdr:spPr>
        <a:xfrm>
          <a:off x="1968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44196</xdr:rowOff>
    </xdr:from>
    <xdr:to>
      <xdr:col>15</xdr:col>
      <xdr:colOff>50800</xdr:colOff>
      <xdr:row>105</xdr:row>
      <xdr:rowOff>94487</xdr:rowOff>
    </xdr:to>
    <xdr:cxnSp macro="">
      <xdr:nvCxnSpPr>
        <xdr:cNvPr id="406" name="直線コネクタ 405">
          <a:extLst>
            <a:ext uri="{FF2B5EF4-FFF2-40B4-BE49-F238E27FC236}">
              <a16:creationId xmlns:a16="http://schemas.microsoft.com/office/drawing/2014/main" id="{55297051-AAF4-4A8B-8303-C2895367AC5C}"/>
            </a:ext>
          </a:extLst>
        </xdr:cNvPr>
        <xdr:cNvCxnSpPr/>
      </xdr:nvCxnSpPr>
      <xdr:spPr>
        <a:xfrm>
          <a:off x="2019300" y="180464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07" name="n_1aveValue【市民会館】&#10;有形固定資産減価償却率">
          <a:extLst>
            <a:ext uri="{FF2B5EF4-FFF2-40B4-BE49-F238E27FC236}">
              <a16:creationId xmlns:a16="http://schemas.microsoft.com/office/drawing/2014/main" id="{F76FDFBE-D6BD-48C6-B7FB-CD8EB485D9C9}"/>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08" name="n_2aveValue【市民会館】&#10;有形固定資産減価償却率">
          <a:extLst>
            <a:ext uri="{FF2B5EF4-FFF2-40B4-BE49-F238E27FC236}">
              <a16:creationId xmlns:a16="http://schemas.microsoft.com/office/drawing/2014/main" id="{239FE9F8-FCFB-4BB5-9D69-E36E10DA4AD5}"/>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09" name="n_3aveValue【市民会館】&#10;有形固定資産減価償却率">
          <a:extLst>
            <a:ext uri="{FF2B5EF4-FFF2-40B4-BE49-F238E27FC236}">
              <a16:creationId xmlns:a16="http://schemas.microsoft.com/office/drawing/2014/main" id="{2DB5D942-DB3F-4607-92DB-2C61A496D97E}"/>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a:extLst>
            <a:ext uri="{FF2B5EF4-FFF2-40B4-BE49-F238E27FC236}">
              <a16:creationId xmlns:a16="http://schemas.microsoft.com/office/drawing/2014/main" id="{D7E6347E-CE2C-4CE1-82B8-7BE54026D72E}"/>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67835</xdr:rowOff>
    </xdr:from>
    <xdr:ext cx="405111" cy="259045"/>
    <xdr:sp macro="" textlink="">
      <xdr:nvSpPr>
        <xdr:cNvPr id="411" name="n_1mainValue【市民会館】&#10;有形固定資産減価償却率">
          <a:extLst>
            <a:ext uri="{FF2B5EF4-FFF2-40B4-BE49-F238E27FC236}">
              <a16:creationId xmlns:a16="http://schemas.microsoft.com/office/drawing/2014/main" id="{F33DC522-0753-4D49-89C6-C710262C5B0B}"/>
            </a:ext>
          </a:extLst>
        </xdr:cNvPr>
        <xdr:cNvSpPr txBox="1"/>
      </xdr:nvSpPr>
      <xdr:spPr>
        <a:xfrm>
          <a:off x="3582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136414</xdr:rowOff>
    </xdr:from>
    <xdr:ext cx="405111" cy="259045"/>
    <xdr:sp macro="" textlink="">
      <xdr:nvSpPr>
        <xdr:cNvPr id="412" name="n_2mainValue【市民会館】&#10;有形固定資産減価償却率">
          <a:extLst>
            <a:ext uri="{FF2B5EF4-FFF2-40B4-BE49-F238E27FC236}">
              <a16:creationId xmlns:a16="http://schemas.microsoft.com/office/drawing/2014/main" id="{4B6B61B9-ED44-4C0C-A7EA-3100127B5968}"/>
            </a:ext>
          </a:extLst>
        </xdr:cNvPr>
        <xdr:cNvSpPr txBox="1"/>
      </xdr:nvSpPr>
      <xdr:spPr>
        <a:xfrm>
          <a:off x="2705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86123</xdr:rowOff>
    </xdr:from>
    <xdr:ext cx="405111" cy="259045"/>
    <xdr:sp macro="" textlink="">
      <xdr:nvSpPr>
        <xdr:cNvPr id="413" name="n_3mainValue【市民会館】&#10;有形固定資産減価償却率">
          <a:extLst>
            <a:ext uri="{FF2B5EF4-FFF2-40B4-BE49-F238E27FC236}">
              <a16:creationId xmlns:a16="http://schemas.microsoft.com/office/drawing/2014/main" id="{C386C71B-0A98-4DCE-8528-AEB80B52C0EE}"/>
            </a:ext>
          </a:extLst>
        </xdr:cNvPr>
        <xdr:cNvSpPr txBox="1"/>
      </xdr:nvSpPr>
      <xdr:spPr>
        <a:xfrm>
          <a:off x="18167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33C20E18-2F28-4EE1-A08B-5E1D32478D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F724A1CB-8C44-4FBB-B9C7-D0EF4BF52A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9EB2FFFF-07C4-46C9-8DE6-4D76144DF0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F5F8C55B-903E-449D-ABD5-F71D8E1652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9774F16E-1687-44E8-8DC4-3B8AFC8746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2562D028-4B6E-4564-921F-321604C158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69225025-07EF-4B9D-B83D-21F9BC5090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BEC27D64-E8B2-485B-9C53-321704978A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D5A48CB8-848E-44BF-B539-51CEF5236D4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36DDD82C-5D4D-46B0-915C-A9E02AB6F9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D75AB4EC-3E45-489F-B8EA-08D9280E020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BC3C9831-73B5-42AB-8C62-F59E8127073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28647658-15A0-4C90-89EE-347D3F24789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2342FBC1-18C5-40F3-A0CC-3A7BB8996C6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F82F577D-4DC2-4313-A7CC-753605FB543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EF1BF83F-7C15-4412-97FF-B93B2CB3BE6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82E003C5-9B02-4FBF-AB71-C6D538E0380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52167FCF-7223-4743-BCAE-D8BC164989B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68FDFC68-498F-4C51-9839-A3E969345F5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a:extLst>
            <a:ext uri="{FF2B5EF4-FFF2-40B4-BE49-F238E27FC236}">
              <a16:creationId xmlns:a16="http://schemas.microsoft.com/office/drawing/2014/main" id="{2AED575A-F777-4BBC-A69C-24B387FBA44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AAF7B0C8-EBC7-412E-A7DD-F08936DD7A1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1FFC1FDA-1E5D-49FD-A6F6-328C8F5294C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D921B95A-FE73-4FD4-A90E-57A88DD446E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a:extLst>
            <a:ext uri="{FF2B5EF4-FFF2-40B4-BE49-F238E27FC236}">
              <a16:creationId xmlns:a16="http://schemas.microsoft.com/office/drawing/2014/main" id="{DFEB298B-4198-4998-918E-4A7144C26B5E}"/>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a:extLst>
            <a:ext uri="{FF2B5EF4-FFF2-40B4-BE49-F238E27FC236}">
              <a16:creationId xmlns:a16="http://schemas.microsoft.com/office/drawing/2014/main" id="{E90E23EA-5F70-4850-BB51-BE585F892C28}"/>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a:extLst>
            <a:ext uri="{FF2B5EF4-FFF2-40B4-BE49-F238E27FC236}">
              <a16:creationId xmlns:a16="http://schemas.microsoft.com/office/drawing/2014/main" id="{D2F3C36A-ADC0-46AA-8280-3B4069128656}"/>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a:extLst>
            <a:ext uri="{FF2B5EF4-FFF2-40B4-BE49-F238E27FC236}">
              <a16:creationId xmlns:a16="http://schemas.microsoft.com/office/drawing/2014/main" id="{9012E004-21C6-404F-98B1-60310C52CA9D}"/>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a:extLst>
            <a:ext uri="{FF2B5EF4-FFF2-40B4-BE49-F238E27FC236}">
              <a16:creationId xmlns:a16="http://schemas.microsoft.com/office/drawing/2014/main" id="{1EB4149D-07FA-4C59-8135-16E0A807729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42" name="【市民会館】&#10;一人当たり面積平均値テキスト">
          <a:extLst>
            <a:ext uri="{FF2B5EF4-FFF2-40B4-BE49-F238E27FC236}">
              <a16:creationId xmlns:a16="http://schemas.microsoft.com/office/drawing/2014/main" id="{FF173287-910D-4520-85A8-CA5CB260AAD0}"/>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a:extLst>
            <a:ext uri="{FF2B5EF4-FFF2-40B4-BE49-F238E27FC236}">
              <a16:creationId xmlns:a16="http://schemas.microsoft.com/office/drawing/2014/main" id="{29978B35-F7B0-43BF-BD68-D105C3526369}"/>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a:extLst>
            <a:ext uri="{FF2B5EF4-FFF2-40B4-BE49-F238E27FC236}">
              <a16:creationId xmlns:a16="http://schemas.microsoft.com/office/drawing/2014/main" id="{5DC534E8-826E-4C84-A6E0-9DF3D147B64E}"/>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a:extLst>
            <a:ext uri="{FF2B5EF4-FFF2-40B4-BE49-F238E27FC236}">
              <a16:creationId xmlns:a16="http://schemas.microsoft.com/office/drawing/2014/main" id="{C5448676-50D3-4821-80B6-E58CFF25783C}"/>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a:extLst>
            <a:ext uri="{FF2B5EF4-FFF2-40B4-BE49-F238E27FC236}">
              <a16:creationId xmlns:a16="http://schemas.microsoft.com/office/drawing/2014/main" id="{09420393-6A6E-4E6F-A8DF-511C4AC702BF}"/>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a:extLst>
            <a:ext uri="{FF2B5EF4-FFF2-40B4-BE49-F238E27FC236}">
              <a16:creationId xmlns:a16="http://schemas.microsoft.com/office/drawing/2014/main" id="{0762D2A1-857C-483A-9E02-3D079A99A6CC}"/>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A3DDCFB-FC89-4654-B339-D5329C05E3B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16FB3097-513E-4DF2-80EB-DEB968D0390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1B62F93-2A9C-43B2-BF47-E8058AEC1E5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D9F870B3-528F-4E32-B265-3BBA9DD13E0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583F58DB-CC6D-4D66-9ED0-1B36F2185BE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53" name="楕円 452">
          <a:extLst>
            <a:ext uri="{FF2B5EF4-FFF2-40B4-BE49-F238E27FC236}">
              <a16:creationId xmlns:a16="http://schemas.microsoft.com/office/drawing/2014/main" id="{A28EB512-B818-4A2D-AA54-BBB53A9F9BB2}"/>
            </a:ext>
          </a:extLst>
        </xdr:cNvPr>
        <xdr:cNvSpPr/>
      </xdr:nvSpPr>
      <xdr:spPr>
        <a:xfrm>
          <a:off x="10426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38116</xdr:rowOff>
    </xdr:from>
    <xdr:ext cx="469744" cy="259045"/>
    <xdr:sp macro="" textlink="">
      <xdr:nvSpPr>
        <xdr:cNvPr id="454" name="【市民会館】&#10;一人当たり面積該当値テキスト">
          <a:extLst>
            <a:ext uri="{FF2B5EF4-FFF2-40B4-BE49-F238E27FC236}">
              <a16:creationId xmlns:a16="http://schemas.microsoft.com/office/drawing/2014/main" id="{5FC0A558-8703-4B55-9D1E-CF810B46F864}"/>
            </a:ext>
          </a:extLst>
        </xdr:cNvPr>
        <xdr:cNvSpPr txBox="1"/>
      </xdr:nvSpPr>
      <xdr:spPr>
        <a:xfrm>
          <a:off x="10515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71120</xdr:rowOff>
    </xdr:from>
    <xdr:to>
      <xdr:col>50</xdr:col>
      <xdr:colOff>165100</xdr:colOff>
      <xdr:row>106</xdr:row>
      <xdr:rowOff>1270</xdr:rowOff>
    </xdr:to>
    <xdr:sp macro="" textlink="">
      <xdr:nvSpPr>
        <xdr:cNvPr id="455" name="楕円 454">
          <a:extLst>
            <a:ext uri="{FF2B5EF4-FFF2-40B4-BE49-F238E27FC236}">
              <a16:creationId xmlns:a16="http://schemas.microsoft.com/office/drawing/2014/main" id="{3BEAB08A-FC32-4E8A-AD3D-274A8C46344F}"/>
            </a:ext>
          </a:extLst>
        </xdr:cNvPr>
        <xdr:cNvSpPr/>
      </xdr:nvSpPr>
      <xdr:spPr>
        <a:xfrm>
          <a:off x="958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110489</xdr:rowOff>
    </xdr:from>
    <xdr:to>
      <xdr:col>55</xdr:col>
      <xdr:colOff>0</xdr:colOff>
      <xdr:row>105</xdr:row>
      <xdr:rowOff>121920</xdr:rowOff>
    </xdr:to>
    <xdr:cxnSp macro="">
      <xdr:nvCxnSpPr>
        <xdr:cNvPr id="456" name="直線コネクタ 455">
          <a:extLst>
            <a:ext uri="{FF2B5EF4-FFF2-40B4-BE49-F238E27FC236}">
              <a16:creationId xmlns:a16="http://schemas.microsoft.com/office/drawing/2014/main" id="{D9CF7DD8-2BFB-463C-9214-652C60488094}"/>
            </a:ext>
          </a:extLst>
        </xdr:cNvPr>
        <xdr:cNvCxnSpPr/>
      </xdr:nvCxnSpPr>
      <xdr:spPr>
        <a:xfrm flipV="1">
          <a:off x="9639300" y="18112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57" name="楕円 456">
          <a:extLst>
            <a:ext uri="{FF2B5EF4-FFF2-40B4-BE49-F238E27FC236}">
              <a16:creationId xmlns:a16="http://schemas.microsoft.com/office/drawing/2014/main" id="{B08469DA-2EAA-4242-89DF-6FD2275581BF}"/>
            </a:ext>
          </a:extLst>
        </xdr:cNvPr>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121920</xdr:rowOff>
    </xdr:from>
    <xdr:to>
      <xdr:col>50</xdr:col>
      <xdr:colOff>114300</xdr:colOff>
      <xdr:row>105</xdr:row>
      <xdr:rowOff>133350</xdr:rowOff>
    </xdr:to>
    <xdr:cxnSp macro="">
      <xdr:nvCxnSpPr>
        <xdr:cNvPr id="458" name="直線コネクタ 457">
          <a:extLst>
            <a:ext uri="{FF2B5EF4-FFF2-40B4-BE49-F238E27FC236}">
              <a16:creationId xmlns:a16="http://schemas.microsoft.com/office/drawing/2014/main" id="{8B2686A3-A543-498C-BA77-496B27BD0777}"/>
            </a:ext>
          </a:extLst>
        </xdr:cNvPr>
        <xdr:cNvCxnSpPr/>
      </xdr:nvCxnSpPr>
      <xdr:spPr>
        <a:xfrm flipV="1">
          <a:off x="8750300" y="1812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59" name="楕円 458">
          <a:extLst>
            <a:ext uri="{FF2B5EF4-FFF2-40B4-BE49-F238E27FC236}">
              <a16:creationId xmlns:a16="http://schemas.microsoft.com/office/drawing/2014/main" id="{BB5DAD4D-DF80-4B9C-93DD-705FB8FFCBA2}"/>
            </a:ext>
          </a:extLst>
        </xdr:cNvPr>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140970</xdr:rowOff>
    </xdr:to>
    <xdr:cxnSp macro="">
      <xdr:nvCxnSpPr>
        <xdr:cNvPr id="460" name="直線コネクタ 459">
          <a:extLst>
            <a:ext uri="{FF2B5EF4-FFF2-40B4-BE49-F238E27FC236}">
              <a16:creationId xmlns:a16="http://schemas.microsoft.com/office/drawing/2014/main" id="{24F655BA-85C5-4061-A451-3A9F92470863}"/>
            </a:ext>
          </a:extLst>
        </xdr:cNvPr>
        <xdr:cNvCxnSpPr/>
      </xdr:nvCxnSpPr>
      <xdr:spPr>
        <a:xfrm flipV="1">
          <a:off x="7861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61" name="n_1aveValue【市民会館】&#10;一人当たり面積">
          <a:extLst>
            <a:ext uri="{FF2B5EF4-FFF2-40B4-BE49-F238E27FC236}">
              <a16:creationId xmlns:a16="http://schemas.microsoft.com/office/drawing/2014/main" id="{2951533B-6427-4A70-AD19-2431B3E5737F}"/>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62" name="n_2aveValue【市民会館】&#10;一人当たり面積">
          <a:extLst>
            <a:ext uri="{FF2B5EF4-FFF2-40B4-BE49-F238E27FC236}">
              <a16:creationId xmlns:a16="http://schemas.microsoft.com/office/drawing/2014/main" id="{73FE1142-AF12-4130-A7A5-87F56CDB6A86}"/>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63" name="n_3aveValue【市民会館】&#10;一人当たり面積">
          <a:extLst>
            <a:ext uri="{FF2B5EF4-FFF2-40B4-BE49-F238E27FC236}">
              <a16:creationId xmlns:a16="http://schemas.microsoft.com/office/drawing/2014/main" id="{68EECCCE-C360-4B3F-B02C-11C4A8FF9AA8}"/>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a:extLst>
            <a:ext uri="{FF2B5EF4-FFF2-40B4-BE49-F238E27FC236}">
              <a16:creationId xmlns:a16="http://schemas.microsoft.com/office/drawing/2014/main" id="{949BAEC4-1227-48C5-A850-1125F45C78F8}"/>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163847</xdr:rowOff>
    </xdr:from>
    <xdr:ext cx="469744" cy="259045"/>
    <xdr:sp macro="" textlink="">
      <xdr:nvSpPr>
        <xdr:cNvPr id="465" name="n_1mainValue【市民会館】&#10;一人当たり面積">
          <a:extLst>
            <a:ext uri="{FF2B5EF4-FFF2-40B4-BE49-F238E27FC236}">
              <a16:creationId xmlns:a16="http://schemas.microsoft.com/office/drawing/2014/main" id="{BAC16803-12FD-4950-A201-BE94946985F4}"/>
            </a:ext>
          </a:extLst>
        </xdr:cNvPr>
        <xdr:cNvSpPr txBox="1"/>
      </xdr:nvSpPr>
      <xdr:spPr>
        <a:xfrm>
          <a:off x="9391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66" name="n_2mainValue【市民会館】&#10;一人当たり面積">
          <a:extLst>
            <a:ext uri="{FF2B5EF4-FFF2-40B4-BE49-F238E27FC236}">
              <a16:creationId xmlns:a16="http://schemas.microsoft.com/office/drawing/2014/main" id="{7003DAF5-B884-41F3-8525-E72ED2E3BD0E}"/>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11447</xdr:rowOff>
    </xdr:from>
    <xdr:ext cx="469744" cy="259045"/>
    <xdr:sp macro="" textlink="">
      <xdr:nvSpPr>
        <xdr:cNvPr id="467" name="n_3mainValue【市民会館】&#10;一人当たり面積">
          <a:extLst>
            <a:ext uri="{FF2B5EF4-FFF2-40B4-BE49-F238E27FC236}">
              <a16:creationId xmlns:a16="http://schemas.microsoft.com/office/drawing/2014/main" id="{2D44A7E1-41CC-4118-B09E-707DF2F2834D}"/>
            </a:ext>
          </a:extLst>
        </xdr:cNvPr>
        <xdr:cNvSpPr txBox="1"/>
      </xdr:nvSpPr>
      <xdr:spPr>
        <a:xfrm>
          <a:off x="7626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C0D1EC45-E2E0-4816-837E-CD245E5672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7AEDFAE9-6561-4641-8C7F-CC98AEE3BF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13770B74-EDF1-4D88-875F-B5F3DA1C11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B50018BC-E749-401A-B5F1-6E561C88EB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E84E6504-733E-443E-BB84-C82B99B8EB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CF5E9B4B-9BB4-4E59-BD8F-4FB9B69166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88BBA33E-32F1-43FC-B9B3-604C94BEF4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6DC66CA3-C802-4431-B0E1-A79EB3BF0E4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a:extLst>
            <a:ext uri="{FF2B5EF4-FFF2-40B4-BE49-F238E27FC236}">
              <a16:creationId xmlns:a16="http://schemas.microsoft.com/office/drawing/2014/main" id="{A1D5FEFC-BF2A-48F7-8970-DA74407A7C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a:extLst>
            <a:ext uri="{FF2B5EF4-FFF2-40B4-BE49-F238E27FC236}">
              <a16:creationId xmlns:a16="http://schemas.microsoft.com/office/drawing/2014/main" id="{C0BE5289-112F-49D8-B143-D8E492A245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a:extLst>
            <a:ext uri="{FF2B5EF4-FFF2-40B4-BE49-F238E27FC236}">
              <a16:creationId xmlns:a16="http://schemas.microsoft.com/office/drawing/2014/main" id="{BA48C560-1CDC-4B6B-A10C-90CEE88A9E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a:extLst>
            <a:ext uri="{FF2B5EF4-FFF2-40B4-BE49-F238E27FC236}">
              <a16:creationId xmlns:a16="http://schemas.microsoft.com/office/drawing/2014/main" id="{D3F80F11-042B-48F4-A011-C650B094B0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a:extLst>
            <a:ext uri="{FF2B5EF4-FFF2-40B4-BE49-F238E27FC236}">
              <a16:creationId xmlns:a16="http://schemas.microsoft.com/office/drawing/2014/main" id="{E5F05170-13B7-4862-9C2A-8043BBD3E5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a:extLst>
            <a:ext uri="{FF2B5EF4-FFF2-40B4-BE49-F238E27FC236}">
              <a16:creationId xmlns:a16="http://schemas.microsoft.com/office/drawing/2014/main" id="{27887900-AA0B-4471-9518-CC24E419FD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a:extLst>
            <a:ext uri="{FF2B5EF4-FFF2-40B4-BE49-F238E27FC236}">
              <a16:creationId xmlns:a16="http://schemas.microsoft.com/office/drawing/2014/main" id="{56E8EBE0-633D-433B-8E3D-D40DE7F09B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C6898E8F-4619-4B33-B16C-3BA36443B95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BC139BFE-AD9C-44C2-92E4-8DF32C9B88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136E5CE9-6094-4240-B598-0E02540EEE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1D39887F-E63D-4ECF-99AA-1C8DFF8A4D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650ACBFF-B1A0-4EEF-8D69-BD705FEE8C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130F10BE-4294-48A8-8269-8FD9911424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282AFACA-101B-4A7B-8704-6F520E0B19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AD5C6A60-6A53-4B90-9E8F-B029CA4FC4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56CB7E0F-1F45-4D9E-9FF4-C4714E9DF9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6FEBA699-5CD7-45C1-AA6A-5B251F9CC9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4DDB4DB4-AA4D-4671-AE53-707617DADA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EC811C0F-55C0-4F1A-A6DC-8631D2D994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FB2FB8B5-645C-41F7-B258-E2DA3272E4F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a:extLst>
            <a:ext uri="{FF2B5EF4-FFF2-40B4-BE49-F238E27FC236}">
              <a16:creationId xmlns:a16="http://schemas.microsoft.com/office/drawing/2014/main" id="{0E4A3D14-F7C2-409B-A030-AC7CB48FC71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879D0ABD-5C73-4668-8721-2145001E84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BFFE31E3-2346-4BCB-AB10-1072C9AF27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12A66870-5100-4642-881C-B93BCC207F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27406D41-4001-44D2-8902-F3D3DD7FA6D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D0DE548E-B41D-4217-9A7E-E8F009941E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FBFE1666-540C-4084-A3A0-91C035ED462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99E8E270-594D-47D3-BE27-7B35095942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4" name="テキスト ボックス 503">
          <a:extLst>
            <a:ext uri="{FF2B5EF4-FFF2-40B4-BE49-F238E27FC236}">
              <a16:creationId xmlns:a16="http://schemas.microsoft.com/office/drawing/2014/main" id="{13983B91-B278-4DBE-B09B-1A79A5E2B3D6}"/>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CA54D3FD-50EE-47F9-8DAB-B3144321FC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44F570CA-189D-4D9A-9F0C-417E41A33A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07" name="直線コネクタ 506">
          <a:extLst>
            <a:ext uri="{FF2B5EF4-FFF2-40B4-BE49-F238E27FC236}">
              <a16:creationId xmlns:a16="http://schemas.microsoft.com/office/drawing/2014/main" id="{885E61DC-4972-42E8-99A8-C8B640A490AC}"/>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9070BC68-D7B1-4751-98ED-722D0BA0B4C8}"/>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09" name="直線コネクタ 508">
          <a:extLst>
            <a:ext uri="{FF2B5EF4-FFF2-40B4-BE49-F238E27FC236}">
              <a16:creationId xmlns:a16="http://schemas.microsoft.com/office/drawing/2014/main" id="{A45A795F-F647-4668-8423-6366B210BB67}"/>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CF9F2F77-EA5E-4095-8D04-25EDE50F82D8}"/>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11" name="直線コネクタ 510">
          <a:extLst>
            <a:ext uri="{FF2B5EF4-FFF2-40B4-BE49-F238E27FC236}">
              <a16:creationId xmlns:a16="http://schemas.microsoft.com/office/drawing/2014/main" id="{44A18FE0-0241-4FCD-8B7B-FEF99A9B7CBE}"/>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2A9603F9-38C2-4B92-808D-13AAFD291711}"/>
            </a:ext>
          </a:extLst>
        </xdr:cNvPr>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13" name="フローチャート: 判断 512">
          <a:extLst>
            <a:ext uri="{FF2B5EF4-FFF2-40B4-BE49-F238E27FC236}">
              <a16:creationId xmlns:a16="http://schemas.microsoft.com/office/drawing/2014/main" id="{3D97E3E4-55BE-4193-8F53-C8B537900ED4}"/>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14" name="フローチャート: 判断 513">
          <a:extLst>
            <a:ext uri="{FF2B5EF4-FFF2-40B4-BE49-F238E27FC236}">
              <a16:creationId xmlns:a16="http://schemas.microsoft.com/office/drawing/2014/main" id="{A05F1DB5-DB06-48D0-82F9-701ED3990701}"/>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15" name="フローチャート: 判断 514">
          <a:extLst>
            <a:ext uri="{FF2B5EF4-FFF2-40B4-BE49-F238E27FC236}">
              <a16:creationId xmlns:a16="http://schemas.microsoft.com/office/drawing/2014/main" id="{EA0C97FD-FBC3-4820-93B8-205CEE2147AE}"/>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16" name="フローチャート: 判断 515">
          <a:extLst>
            <a:ext uri="{FF2B5EF4-FFF2-40B4-BE49-F238E27FC236}">
              <a16:creationId xmlns:a16="http://schemas.microsoft.com/office/drawing/2014/main" id="{9698D065-31D3-4387-800E-6414CC8A4D90}"/>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17" name="フローチャート: 判断 516">
          <a:extLst>
            <a:ext uri="{FF2B5EF4-FFF2-40B4-BE49-F238E27FC236}">
              <a16:creationId xmlns:a16="http://schemas.microsoft.com/office/drawing/2014/main" id="{90D91D2E-9D71-4967-B98B-9C24B4185767}"/>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82D0C1B4-B825-4011-9A83-9BCBC84004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9DA64628-7303-4553-ADD3-C9A35F21F7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52ABCD9C-9DA2-464B-A63C-EA075152CD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A284B861-0159-4933-98FE-EE18D6FE08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0F4B470-F6AC-448C-8F4D-C4E4EB4359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23" name="楕円 522">
          <a:extLst>
            <a:ext uri="{FF2B5EF4-FFF2-40B4-BE49-F238E27FC236}">
              <a16:creationId xmlns:a16="http://schemas.microsoft.com/office/drawing/2014/main" id="{DA185DE3-8246-4469-96A1-5211DB696A37}"/>
            </a:ext>
          </a:extLst>
        </xdr:cNvPr>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27322</xdr:rowOff>
    </xdr:from>
    <xdr:ext cx="405111" cy="259045"/>
    <xdr:sp macro="" textlink="">
      <xdr:nvSpPr>
        <xdr:cNvPr id="524" name="【保健センター・保健所】&#10;有形固定資産減価償却率該当値テキスト">
          <a:extLst>
            <a:ext uri="{FF2B5EF4-FFF2-40B4-BE49-F238E27FC236}">
              <a16:creationId xmlns:a16="http://schemas.microsoft.com/office/drawing/2014/main" id="{E3FCC55A-9F5A-4128-B97B-86A9F43DC4F3}"/>
            </a:ext>
          </a:extLst>
        </xdr:cNvPr>
        <xdr:cNvSpPr txBox="1"/>
      </xdr:nvSpPr>
      <xdr:spPr>
        <a:xfrm>
          <a:off x="16357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525" name="楕円 524">
          <a:extLst>
            <a:ext uri="{FF2B5EF4-FFF2-40B4-BE49-F238E27FC236}">
              <a16:creationId xmlns:a16="http://schemas.microsoft.com/office/drawing/2014/main" id="{E9D88E59-8310-47B2-A11C-762D94BDA873}"/>
            </a:ext>
          </a:extLst>
        </xdr:cNvPr>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55245</xdr:rowOff>
    </xdr:to>
    <xdr:cxnSp macro="">
      <xdr:nvCxnSpPr>
        <xdr:cNvPr id="526" name="直線コネクタ 525">
          <a:extLst>
            <a:ext uri="{FF2B5EF4-FFF2-40B4-BE49-F238E27FC236}">
              <a16:creationId xmlns:a16="http://schemas.microsoft.com/office/drawing/2014/main" id="{C3A737A8-AF9E-4208-AB7A-8C3D31BEFD7F}"/>
            </a:ext>
          </a:extLst>
        </xdr:cNvPr>
        <xdr:cNvCxnSpPr/>
      </xdr:nvCxnSpPr>
      <xdr:spPr>
        <a:xfrm>
          <a:off x="15481300" y="10306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27" name="楕円 526">
          <a:extLst>
            <a:ext uri="{FF2B5EF4-FFF2-40B4-BE49-F238E27FC236}">
              <a16:creationId xmlns:a16="http://schemas.microsoft.com/office/drawing/2014/main" id="{186BD4AE-C1F1-4C7B-8CC2-5879A6B35334}"/>
            </a:ext>
          </a:extLst>
        </xdr:cNvPr>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19050</xdr:rowOff>
    </xdr:to>
    <xdr:cxnSp macro="">
      <xdr:nvCxnSpPr>
        <xdr:cNvPr id="528" name="直線コネクタ 527">
          <a:extLst>
            <a:ext uri="{FF2B5EF4-FFF2-40B4-BE49-F238E27FC236}">
              <a16:creationId xmlns:a16="http://schemas.microsoft.com/office/drawing/2014/main" id="{C82DBF85-9E87-49FC-8715-BF1460AAF771}"/>
            </a:ext>
          </a:extLst>
        </xdr:cNvPr>
        <xdr:cNvCxnSpPr/>
      </xdr:nvCxnSpPr>
      <xdr:spPr>
        <a:xfrm>
          <a:off x="14592300" y="10273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29" name="楕円 528">
          <a:extLst>
            <a:ext uri="{FF2B5EF4-FFF2-40B4-BE49-F238E27FC236}">
              <a16:creationId xmlns:a16="http://schemas.microsoft.com/office/drawing/2014/main" id="{B83738B5-1AD0-41E0-9E9C-F468136A0B80}"/>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158115</xdr:rowOff>
    </xdr:to>
    <xdr:cxnSp macro="">
      <xdr:nvCxnSpPr>
        <xdr:cNvPr id="530" name="直線コネクタ 529">
          <a:extLst>
            <a:ext uri="{FF2B5EF4-FFF2-40B4-BE49-F238E27FC236}">
              <a16:creationId xmlns:a16="http://schemas.microsoft.com/office/drawing/2014/main" id="{9C6E134D-A3A1-4F95-B8FE-D1F55A9660A1}"/>
            </a:ext>
          </a:extLst>
        </xdr:cNvPr>
        <xdr:cNvCxnSpPr/>
      </xdr:nvCxnSpPr>
      <xdr:spPr>
        <a:xfrm>
          <a:off x="13703300" y="10237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AD23E1D8-AF0C-4871-87BC-F97455584F89}"/>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32" name="n_2aveValue【保健センター・保健所】&#10;有形固定資産減価償却率">
          <a:extLst>
            <a:ext uri="{FF2B5EF4-FFF2-40B4-BE49-F238E27FC236}">
              <a16:creationId xmlns:a16="http://schemas.microsoft.com/office/drawing/2014/main" id="{84E0EAF4-E289-431D-AB96-5A16971EEE6A}"/>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33" name="n_3aveValue【保健センター・保健所】&#10;有形固定資産減価償却率">
          <a:extLst>
            <a:ext uri="{FF2B5EF4-FFF2-40B4-BE49-F238E27FC236}">
              <a16:creationId xmlns:a16="http://schemas.microsoft.com/office/drawing/2014/main" id="{9D4389B6-837E-4CFE-BB68-85ABA48B7497}"/>
            </a:ext>
          </a:extLst>
        </xdr:cNvPr>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34" name="n_4aveValue【保健センター・保健所】&#10;有形固定資産減価償却率">
          <a:extLst>
            <a:ext uri="{FF2B5EF4-FFF2-40B4-BE49-F238E27FC236}">
              <a16:creationId xmlns:a16="http://schemas.microsoft.com/office/drawing/2014/main" id="{7EF0852C-97F8-4B12-884A-E832C1B722B3}"/>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86377</xdr:rowOff>
    </xdr:from>
    <xdr:ext cx="405111" cy="259045"/>
    <xdr:sp macro="" textlink="">
      <xdr:nvSpPr>
        <xdr:cNvPr id="535" name="n_1mainValue【保健センター・保健所】&#10;有形固定資産減価償却率">
          <a:extLst>
            <a:ext uri="{FF2B5EF4-FFF2-40B4-BE49-F238E27FC236}">
              <a16:creationId xmlns:a16="http://schemas.microsoft.com/office/drawing/2014/main" id="{DB6B6572-C698-47C4-A76D-38CEDC07EB8F}"/>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36" name="n_2mainValue【保健センター・保健所】&#10;有形固定資産減価償却率">
          <a:extLst>
            <a:ext uri="{FF2B5EF4-FFF2-40B4-BE49-F238E27FC236}">
              <a16:creationId xmlns:a16="http://schemas.microsoft.com/office/drawing/2014/main" id="{A4BD2676-DE64-4E1C-A52E-7C88172255EF}"/>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37" name="n_3mainValue【保健センター・保健所】&#10;有形固定資産減価償却率">
          <a:extLst>
            <a:ext uri="{FF2B5EF4-FFF2-40B4-BE49-F238E27FC236}">
              <a16:creationId xmlns:a16="http://schemas.microsoft.com/office/drawing/2014/main" id="{BD128927-E7B6-4A5F-BA6E-07C56E9D3A3C}"/>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D40934DB-0A1E-434A-AD06-BF4AE21BFB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91DEBDE3-D3F9-4AC3-96E6-8E5DDA120D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90B9BA90-1361-4321-AC69-F7F436815F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CEE793CE-EC85-4D80-B162-99C154D172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BF7C897F-3137-4AD9-8FA2-66BD47CDCC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80B4973E-C177-4718-B1FC-4617B1B388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EF54C9A0-0FB4-418F-A580-598C60B473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E379BFB8-F25C-438B-9C9D-B0F4723508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24F3E082-0F44-4299-88BA-9FF65FCDBF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A1CB15E4-DDAE-4ECA-94F0-E1E82D32C8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a:extLst>
            <a:ext uri="{FF2B5EF4-FFF2-40B4-BE49-F238E27FC236}">
              <a16:creationId xmlns:a16="http://schemas.microsoft.com/office/drawing/2014/main" id="{32CFC2AC-6045-4651-99A5-5116BF977D0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a:extLst>
            <a:ext uri="{FF2B5EF4-FFF2-40B4-BE49-F238E27FC236}">
              <a16:creationId xmlns:a16="http://schemas.microsoft.com/office/drawing/2014/main" id="{A5A329D0-956B-4A41-ABC5-8594F03A6C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a:extLst>
            <a:ext uri="{FF2B5EF4-FFF2-40B4-BE49-F238E27FC236}">
              <a16:creationId xmlns:a16="http://schemas.microsoft.com/office/drawing/2014/main" id="{70AAF346-7E6D-4B99-B083-3FCEEF9EB5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a:extLst>
            <a:ext uri="{FF2B5EF4-FFF2-40B4-BE49-F238E27FC236}">
              <a16:creationId xmlns:a16="http://schemas.microsoft.com/office/drawing/2014/main" id="{CF1175A2-66BA-4C8A-AC7D-FC433546FDE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a:extLst>
            <a:ext uri="{FF2B5EF4-FFF2-40B4-BE49-F238E27FC236}">
              <a16:creationId xmlns:a16="http://schemas.microsoft.com/office/drawing/2014/main" id="{5576EBF6-401C-4152-8D6E-02B14E98C7B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a:extLst>
            <a:ext uri="{FF2B5EF4-FFF2-40B4-BE49-F238E27FC236}">
              <a16:creationId xmlns:a16="http://schemas.microsoft.com/office/drawing/2014/main" id="{92AB1862-A733-43ED-8B3F-FD4972CB67C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a:extLst>
            <a:ext uri="{FF2B5EF4-FFF2-40B4-BE49-F238E27FC236}">
              <a16:creationId xmlns:a16="http://schemas.microsoft.com/office/drawing/2014/main" id="{34533F78-E3A3-494D-8A2D-2939D946DA8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a:extLst>
            <a:ext uri="{FF2B5EF4-FFF2-40B4-BE49-F238E27FC236}">
              <a16:creationId xmlns:a16="http://schemas.microsoft.com/office/drawing/2014/main" id="{A4B3B5CC-43CF-4869-972E-405B88B474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a:extLst>
            <a:ext uri="{FF2B5EF4-FFF2-40B4-BE49-F238E27FC236}">
              <a16:creationId xmlns:a16="http://schemas.microsoft.com/office/drawing/2014/main" id="{4D678E7B-B267-4E78-AD7C-6081D1D6296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a:extLst>
            <a:ext uri="{FF2B5EF4-FFF2-40B4-BE49-F238E27FC236}">
              <a16:creationId xmlns:a16="http://schemas.microsoft.com/office/drawing/2014/main" id="{B9B41DA1-A742-41DC-84F4-DCABBE85A7A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3445AC74-8BBD-4A34-8450-D3C850C0E4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6588E65F-7225-4E7F-BB25-591EB87C285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a:extLst>
            <a:ext uri="{FF2B5EF4-FFF2-40B4-BE49-F238E27FC236}">
              <a16:creationId xmlns:a16="http://schemas.microsoft.com/office/drawing/2014/main" id="{6996351C-FA73-470B-BF12-87901BBEFC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61" name="直線コネクタ 560">
          <a:extLst>
            <a:ext uri="{FF2B5EF4-FFF2-40B4-BE49-F238E27FC236}">
              <a16:creationId xmlns:a16="http://schemas.microsoft.com/office/drawing/2014/main" id="{EF302111-F227-4934-925E-BE43ECDF437A}"/>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62" name="【保健センター・保健所】&#10;一人当たり面積最小値テキスト">
          <a:extLst>
            <a:ext uri="{FF2B5EF4-FFF2-40B4-BE49-F238E27FC236}">
              <a16:creationId xmlns:a16="http://schemas.microsoft.com/office/drawing/2014/main" id="{8C58837B-D475-420C-B5E5-D6AC289507A3}"/>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63" name="直線コネクタ 562">
          <a:extLst>
            <a:ext uri="{FF2B5EF4-FFF2-40B4-BE49-F238E27FC236}">
              <a16:creationId xmlns:a16="http://schemas.microsoft.com/office/drawing/2014/main" id="{4FB1F3F2-29CA-41F9-9A2C-A23ACC361AAA}"/>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64" name="【保健センター・保健所】&#10;一人当たり面積最大値テキスト">
          <a:extLst>
            <a:ext uri="{FF2B5EF4-FFF2-40B4-BE49-F238E27FC236}">
              <a16:creationId xmlns:a16="http://schemas.microsoft.com/office/drawing/2014/main" id="{29D004EC-0C57-44BA-9F4E-F0D49A86F8A3}"/>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65" name="直線コネクタ 564">
          <a:extLst>
            <a:ext uri="{FF2B5EF4-FFF2-40B4-BE49-F238E27FC236}">
              <a16:creationId xmlns:a16="http://schemas.microsoft.com/office/drawing/2014/main" id="{1566DA10-5824-4C6E-89D8-6299ED28A0E9}"/>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66" name="【保健センター・保健所】&#10;一人当たり面積平均値テキスト">
          <a:extLst>
            <a:ext uri="{FF2B5EF4-FFF2-40B4-BE49-F238E27FC236}">
              <a16:creationId xmlns:a16="http://schemas.microsoft.com/office/drawing/2014/main" id="{DC1045AA-4CD6-4FB8-8E0B-9813A9E92DBA}"/>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67" name="フローチャート: 判断 566">
          <a:extLst>
            <a:ext uri="{FF2B5EF4-FFF2-40B4-BE49-F238E27FC236}">
              <a16:creationId xmlns:a16="http://schemas.microsoft.com/office/drawing/2014/main" id="{A5861D1C-06BC-4D02-903B-6537FE5C2BC3}"/>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68" name="フローチャート: 判断 567">
          <a:extLst>
            <a:ext uri="{FF2B5EF4-FFF2-40B4-BE49-F238E27FC236}">
              <a16:creationId xmlns:a16="http://schemas.microsoft.com/office/drawing/2014/main" id="{9F1B7AB7-3AA0-402C-9BD3-7F90E1ED0492}"/>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69" name="フローチャート: 判断 568">
          <a:extLst>
            <a:ext uri="{FF2B5EF4-FFF2-40B4-BE49-F238E27FC236}">
              <a16:creationId xmlns:a16="http://schemas.microsoft.com/office/drawing/2014/main" id="{C767631A-F117-4A0E-9E8D-8521CAFA2254}"/>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70" name="フローチャート: 判断 569">
          <a:extLst>
            <a:ext uri="{FF2B5EF4-FFF2-40B4-BE49-F238E27FC236}">
              <a16:creationId xmlns:a16="http://schemas.microsoft.com/office/drawing/2014/main" id="{01891B9D-EC42-437B-AA13-48550E938275}"/>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71" name="フローチャート: 判断 570">
          <a:extLst>
            <a:ext uri="{FF2B5EF4-FFF2-40B4-BE49-F238E27FC236}">
              <a16:creationId xmlns:a16="http://schemas.microsoft.com/office/drawing/2014/main" id="{898E07AA-EEC3-49FF-A1B2-BB55ACEABEA8}"/>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27F3373-7072-4C2E-B265-4EF588D461E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F2ADA39F-8ADB-4926-B351-E16B0B367E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480A62B8-7E11-48C6-B492-A45B6F827E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8416AB47-044A-4B64-AD41-E3925731FF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AEAD4D34-6602-48EC-AB3F-67EAEE7443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577" name="楕円 576">
          <a:extLst>
            <a:ext uri="{FF2B5EF4-FFF2-40B4-BE49-F238E27FC236}">
              <a16:creationId xmlns:a16="http://schemas.microsoft.com/office/drawing/2014/main" id="{DDF85D6C-CF10-459A-909B-BEA2683C502D}"/>
            </a:ext>
          </a:extLst>
        </xdr:cNvPr>
        <xdr:cNvSpPr/>
      </xdr:nvSpPr>
      <xdr:spPr>
        <a:xfrm>
          <a:off x="22110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149877</xdr:rowOff>
    </xdr:from>
    <xdr:ext cx="469744" cy="259045"/>
    <xdr:sp macro="" textlink="">
      <xdr:nvSpPr>
        <xdr:cNvPr id="578" name="【保健センター・保健所】&#10;一人当たり面積該当値テキスト">
          <a:extLst>
            <a:ext uri="{FF2B5EF4-FFF2-40B4-BE49-F238E27FC236}">
              <a16:creationId xmlns:a16="http://schemas.microsoft.com/office/drawing/2014/main" id="{B2747BC2-E98A-4672-A4AA-5D55D839829E}"/>
            </a:ext>
          </a:extLst>
        </xdr:cNvPr>
        <xdr:cNvSpPr txBox="1"/>
      </xdr:nvSpPr>
      <xdr:spPr>
        <a:xfrm>
          <a:off x="22199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48260</xdr:rowOff>
    </xdr:from>
    <xdr:to>
      <xdr:col>112</xdr:col>
      <xdr:colOff>38100</xdr:colOff>
      <xdr:row>56</xdr:row>
      <xdr:rowOff>149860</xdr:rowOff>
    </xdr:to>
    <xdr:sp macro="" textlink="">
      <xdr:nvSpPr>
        <xdr:cNvPr id="579" name="楕円 578">
          <a:extLst>
            <a:ext uri="{FF2B5EF4-FFF2-40B4-BE49-F238E27FC236}">
              <a16:creationId xmlns:a16="http://schemas.microsoft.com/office/drawing/2014/main" id="{06347E18-0028-4BBD-BB6A-E3781388D86A}"/>
            </a:ext>
          </a:extLst>
        </xdr:cNvPr>
        <xdr:cNvSpPr/>
      </xdr:nvSpPr>
      <xdr:spPr>
        <a:xfrm>
          <a:off x="21272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56</xdr:row>
      <xdr:rowOff>99060</xdr:rowOff>
    </xdr:to>
    <xdr:cxnSp macro="">
      <xdr:nvCxnSpPr>
        <xdr:cNvPr id="580" name="直線コネクタ 579">
          <a:extLst>
            <a:ext uri="{FF2B5EF4-FFF2-40B4-BE49-F238E27FC236}">
              <a16:creationId xmlns:a16="http://schemas.microsoft.com/office/drawing/2014/main" id="{EA92F869-89F7-4DA1-A4F1-48271F0D07D3}"/>
            </a:ext>
          </a:extLst>
        </xdr:cNvPr>
        <xdr:cNvCxnSpPr/>
      </xdr:nvCxnSpPr>
      <xdr:spPr>
        <a:xfrm flipV="1">
          <a:off x="21323300" y="9677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78740</xdr:rowOff>
    </xdr:from>
    <xdr:to>
      <xdr:col>107</xdr:col>
      <xdr:colOff>101600</xdr:colOff>
      <xdr:row>57</xdr:row>
      <xdr:rowOff>8890</xdr:rowOff>
    </xdr:to>
    <xdr:sp macro="" textlink="">
      <xdr:nvSpPr>
        <xdr:cNvPr id="581" name="楕円 580">
          <a:extLst>
            <a:ext uri="{FF2B5EF4-FFF2-40B4-BE49-F238E27FC236}">
              <a16:creationId xmlns:a16="http://schemas.microsoft.com/office/drawing/2014/main" id="{EA0C8F64-F3A1-476B-B5E2-7B1FF1D3D3D1}"/>
            </a:ext>
          </a:extLst>
        </xdr:cNvPr>
        <xdr:cNvSpPr/>
      </xdr:nvSpPr>
      <xdr:spPr>
        <a:xfrm>
          <a:off x="20383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99060</xdr:rowOff>
    </xdr:from>
    <xdr:to>
      <xdr:col>111</xdr:col>
      <xdr:colOff>177800</xdr:colOff>
      <xdr:row>56</xdr:row>
      <xdr:rowOff>129540</xdr:rowOff>
    </xdr:to>
    <xdr:cxnSp macro="">
      <xdr:nvCxnSpPr>
        <xdr:cNvPr id="582" name="直線コネクタ 581">
          <a:extLst>
            <a:ext uri="{FF2B5EF4-FFF2-40B4-BE49-F238E27FC236}">
              <a16:creationId xmlns:a16="http://schemas.microsoft.com/office/drawing/2014/main" id="{D8D72679-2864-455D-81FB-FA8E5428F7BD}"/>
            </a:ext>
          </a:extLst>
        </xdr:cNvPr>
        <xdr:cNvCxnSpPr/>
      </xdr:nvCxnSpPr>
      <xdr:spPr>
        <a:xfrm flipV="1">
          <a:off x="20434300" y="9700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97790</xdr:rowOff>
    </xdr:from>
    <xdr:to>
      <xdr:col>102</xdr:col>
      <xdr:colOff>165100</xdr:colOff>
      <xdr:row>57</xdr:row>
      <xdr:rowOff>27940</xdr:rowOff>
    </xdr:to>
    <xdr:sp macro="" textlink="">
      <xdr:nvSpPr>
        <xdr:cNvPr id="583" name="楕円 582">
          <a:extLst>
            <a:ext uri="{FF2B5EF4-FFF2-40B4-BE49-F238E27FC236}">
              <a16:creationId xmlns:a16="http://schemas.microsoft.com/office/drawing/2014/main" id="{98A5124A-312C-4426-9BCD-5374EF3389B6}"/>
            </a:ext>
          </a:extLst>
        </xdr:cNvPr>
        <xdr:cNvSpPr/>
      </xdr:nvSpPr>
      <xdr:spPr>
        <a:xfrm>
          <a:off x="19494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129540</xdr:rowOff>
    </xdr:from>
    <xdr:to>
      <xdr:col>107</xdr:col>
      <xdr:colOff>50800</xdr:colOff>
      <xdr:row>56</xdr:row>
      <xdr:rowOff>148590</xdr:rowOff>
    </xdr:to>
    <xdr:cxnSp macro="">
      <xdr:nvCxnSpPr>
        <xdr:cNvPr id="584" name="直線コネクタ 583">
          <a:extLst>
            <a:ext uri="{FF2B5EF4-FFF2-40B4-BE49-F238E27FC236}">
              <a16:creationId xmlns:a16="http://schemas.microsoft.com/office/drawing/2014/main" id="{072855B4-73BE-4435-9F74-95AD62CD2A50}"/>
            </a:ext>
          </a:extLst>
        </xdr:cNvPr>
        <xdr:cNvCxnSpPr/>
      </xdr:nvCxnSpPr>
      <xdr:spPr>
        <a:xfrm flipV="1">
          <a:off x="19545300" y="9730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585" name="n_1aveValue【保健センター・保健所】&#10;一人当たり面積">
          <a:extLst>
            <a:ext uri="{FF2B5EF4-FFF2-40B4-BE49-F238E27FC236}">
              <a16:creationId xmlns:a16="http://schemas.microsoft.com/office/drawing/2014/main" id="{6B912C2B-1397-4505-B60F-94723103A228}"/>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86" name="n_2aveValue【保健センター・保健所】&#10;一人当たり面積">
          <a:extLst>
            <a:ext uri="{FF2B5EF4-FFF2-40B4-BE49-F238E27FC236}">
              <a16:creationId xmlns:a16="http://schemas.microsoft.com/office/drawing/2014/main" id="{00A092D0-AB83-45CD-952C-E4DB8731DBFB}"/>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587" name="n_3aveValue【保健センター・保健所】&#10;一人当たり面積">
          <a:extLst>
            <a:ext uri="{FF2B5EF4-FFF2-40B4-BE49-F238E27FC236}">
              <a16:creationId xmlns:a16="http://schemas.microsoft.com/office/drawing/2014/main" id="{A2D903D8-8FAA-41C8-944D-0DED31766F2F}"/>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88" name="n_4aveValue【保健センター・保健所】&#10;一人当たり面積">
          <a:extLst>
            <a:ext uri="{FF2B5EF4-FFF2-40B4-BE49-F238E27FC236}">
              <a16:creationId xmlns:a16="http://schemas.microsoft.com/office/drawing/2014/main" id="{B7B8ACFE-8B35-47CE-A8DE-7FA8659054CD}"/>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166387</xdr:rowOff>
    </xdr:from>
    <xdr:ext cx="469744" cy="259045"/>
    <xdr:sp macro="" textlink="">
      <xdr:nvSpPr>
        <xdr:cNvPr id="589" name="n_1mainValue【保健センター・保健所】&#10;一人当たり面積">
          <a:extLst>
            <a:ext uri="{FF2B5EF4-FFF2-40B4-BE49-F238E27FC236}">
              <a16:creationId xmlns:a16="http://schemas.microsoft.com/office/drawing/2014/main" id="{B0B95784-5D1B-41C0-8EF6-DE635C75B380}"/>
            </a:ext>
          </a:extLst>
        </xdr:cNvPr>
        <xdr:cNvSpPr txBox="1"/>
      </xdr:nvSpPr>
      <xdr:spPr>
        <a:xfrm>
          <a:off x="210757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25417</xdr:rowOff>
    </xdr:from>
    <xdr:ext cx="469744" cy="259045"/>
    <xdr:sp macro="" textlink="">
      <xdr:nvSpPr>
        <xdr:cNvPr id="590" name="n_2mainValue【保健センター・保健所】&#10;一人当たり面積">
          <a:extLst>
            <a:ext uri="{FF2B5EF4-FFF2-40B4-BE49-F238E27FC236}">
              <a16:creationId xmlns:a16="http://schemas.microsoft.com/office/drawing/2014/main" id="{90EDD461-4F29-497A-9192-435FB398519C}"/>
            </a:ext>
          </a:extLst>
        </xdr:cNvPr>
        <xdr:cNvSpPr txBox="1"/>
      </xdr:nvSpPr>
      <xdr:spPr>
        <a:xfrm>
          <a:off x="20199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44467</xdr:rowOff>
    </xdr:from>
    <xdr:ext cx="469744" cy="259045"/>
    <xdr:sp macro="" textlink="">
      <xdr:nvSpPr>
        <xdr:cNvPr id="591" name="n_3mainValue【保健センター・保健所】&#10;一人当たり面積">
          <a:extLst>
            <a:ext uri="{FF2B5EF4-FFF2-40B4-BE49-F238E27FC236}">
              <a16:creationId xmlns:a16="http://schemas.microsoft.com/office/drawing/2014/main" id="{D4143EC0-A879-4B3B-93D1-94E0B5D3B238}"/>
            </a:ext>
          </a:extLst>
        </xdr:cNvPr>
        <xdr:cNvSpPr txBox="1"/>
      </xdr:nvSpPr>
      <xdr:spPr>
        <a:xfrm>
          <a:off x="19310427" y="947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35FDF483-A401-4C44-8317-684B93E0D2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59987480-7852-4165-AEE7-C0EDBF20F5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79A52D66-BCAC-453F-917F-E78B4F9033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35B761DA-11D1-4B04-A079-4B85FD8C06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E09A0EA-F50F-431F-B980-1CA9F08C4C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77F38ED0-1C86-4EFD-8496-669BD11056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CD00B239-F44E-40BC-BA04-1C28FA5D57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3169C141-1030-4FEA-949A-8C69DBD713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753AA0AC-9E95-478C-88FE-A79AAB2E33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306AEDE7-3D78-4FA6-8DEB-9EBC307884E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D713900B-73B1-4AB6-94C3-A87D812F160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a:extLst>
            <a:ext uri="{FF2B5EF4-FFF2-40B4-BE49-F238E27FC236}">
              <a16:creationId xmlns:a16="http://schemas.microsoft.com/office/drawing/2014/main" id="{08D00C83-F127-4712-9E39-732946B39E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4AC66804-102F-4C52-AC05-DB7A9056504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a:extLst>
            <a:ext uri="{FF2B5EF4-FFF2-40B4-BE49-F238E27FC236}">
              <a16:creationId xmlns:a16="http://schemas.microsoft.com/office/drawing/2014/main" id="{B540CBE7-4EEF-48A0-9B78-491C81CDE9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a:extLst>
            <a:ext uri="{FF2B5EF4-FFF2-40B4-BE49-F238E27FC236}">
              <a16:creationId xmlns:a16="http://schemas.microsoft.com/office/drawing/2014/main" id="{AACE50DF-1E9B-44B2-A421-EA52FE7FF7C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a:extLst>
            <a:ext uri="{FF2B5EF4-FFF2-40B4-BE49-F238E27FC236}">
              <a16:creationId xmlns:a16="http://schemas.microsoft.com/office/drawing/2014/main" id="{A1DC304C-B4F5-4256-9D97-846043755EE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a:extLst>
            <a:ext uri="{FF2B5EF4-FFF2-40B4-BE49-F238E27FC236}">
              <a16:creationId xmlns:a16="http://schemas.microsoft.com/office/drawing/2014/main" id="{657F7BAC-E831-4B55-9E53-43BB116165C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a:extLst>
            <a:ext uri="{FF2B5EF4-FFF2-40B4-BE49-F238E27FC236}">
              <a16:creationId xmlns:a16="http://schemas.microsoft.com/office/drawing/2014/main" id="{56CA7CB2-6729-4A8C-9AF4-7CFC9755B0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a:extLst>
            <a:ext uri="{FF2B5EF4-FFF2-40B4-BE49-F238E27FC236}">
              <a16:creationId xmlns:a16="http://schemas.microsoft.com/office/drawing/2014/main" id="{75ADFEB2-A833-48CE-AB1B-DB6D08859D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a:extLst>
            <a:ext uri="{FF2B5EF4-FFF2-40B4-BE49-F238E27FC236}">
              <a16:creationId xmlns:a16="http://schemas.microsoft.com/office/drawing/2014/main" id="{5DCED6BC-8D38-4333-B135-8BE4032C98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a:extLst>
            <a:ext uri="{FF2B5EF4-FFF2-40B4-BE49-F238E27FC236}">
              <a16:creationId xmlns:a16="http://schemas.microsoft.com/office/drawing/2014/main" id="{DF45E215-58FC-4550-86EA-D67FF14995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a:extLst>
            <a:ext uri="{FF2B5EF4-FFF2-40B4-BE49-F238E27FC236}">
              <a16:creationId xmlns:a16="http://schemas.microsoft.com/office/drawing/2014/main" id="{8457F7D1-DF98-461B-9D7B-2F8FB279CA2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a:extLst>
            <a:ext uri="{FF2B5EF4-FFF2-40B4-BE49-F238E27FC236}">
              <a16:creationId xmlns:a16="http://schemas.microsoft.com/office/drawing/2014/main" id="{F3CDA87E-C0F7-4D15-8F06-45CC474D8D4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291DD9F7-0049-433B-9F7F-C77BB68CE1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a:extLst>
            <a:ext uri="{FF2B5EF4-FFF2-40B4-BE49-F238E27FC236}">
              <a16:creationId xmlns:a16="http://schemas.microsoft.com/office/drawing/2014/main" id="{68FC0772-83C0-49F2-9827-A9913E46D5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17" name="直線コネクタ 616">
          <a:extLst>
            <a:ext uri="{FF2B5EF4-FFF2-40B4-BE49-F238E27FC236}">
              <a16:creationId xmlns:a16="http://schemas.microsoft.com/office/drawing/2014/main" id="{3A27CD54-C1CF-4081-AD83-112BE623CA48}"/>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18" name="【消防施設】&#10;有形固定資産減価償却率最小値テキスト">
          <a:extLst>
            <a:ext uri="{FF2B5EF4-FFF2-40B4-BE49-F238E27FC236}">
              <a16:creationId xmlns:a16="http://schemas.microsoft.com/office/drawing/2014/main" id="{38733FAC-6E07-412D-BEF7-DC8D79CFA512}"/>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19" name="直線コネクタ 618">
          <a:extLst>
            <a:ext uri="{FF2B5EF4-FFF2-40B4-BE49-F238E27FC236}">
              <a16:creationId xmlns:a16="http://schemas.microsoft.com/office/drawing/2014/main" id="{D5D6C7FB-43AE-4BFB-ABFF-2DBD52F7BDA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20" name="【消防施設】&#10;有形固定資産減価償却率最大値テキスト">
          <a:extLst>
            <a:ext uri="{FF2B5EF4-FFF2-40B4-BE49-F238E27FC236}">
              <a16:creationId xmlns:a16="http://schemas.microsoft.com/office/drawing/2014/main" id="{F3306B2A-D4D2-4FED-BAC3-8B04C27D5C9C}"/>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21" name="直線コネクタ 620">
          <a:extLst>
            <a:ext uri="{FF2B5EF4-FFF2-40B4-BE49-F238E27FC236}">
              <a16:creationId xmlns:a16="http://schemas.microsoft.com/office/drawing/2014/main" id="{173F3258-661E-4C20-8E02-DE93D5FACC97}"/>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22" name="【消防施設】&#10;有形固定資産減価償却率平均値テキスト">
          <a:extLst>
            <a:ext uri="{FF2B5EF4-FFF2-40B4-BE49-F238E27FC236}">
              <a16:creationId xmlns:a16="http://schemas.microsoft.com/office/drawing/2014/main" id="{0DD02410-3D06-439E-8B0D-60E18199FAEF}"/>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23" name="フローチャート: 判断 622">
          <a:extLst>
            <a:ext uri="{FF2B5EF4-FFF2-40B4-BE49-F238E27FC236}">
              <a16:creationId xmlns:a16="http://schemas.microsoft.com/office/drawing/2014/main" id="{3992067E-8E28-4268-BA14-5DF0E9D48143}"/>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24" name="フローチャート: 判断 623">
          <a:extLst>
            <a:ext uri="{FF2B5EF4-FFF2-40B4-BE49-F238E27FC236}">
              <a16:creationId xmlns:a16="http://schemas.microsoft.com/office/drawing/2014/main" id="{52CEFEEE-BC0B-489E-AF7F-D103091E988A}"/>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5" name="フローチャート: 判断 624">
          <a:extLst>
            <a:ext uri="{FF2B5EF4-FFF2-40B4-BE49-F238E27FC236}">
              <a16:creationId xmlns:a16="http://schemas.microsoft.com/office/drawing/2014/main" id="{C9187224-0344-4C14-B770-24E140E38282}"/>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26" name="フローチャート: 判断 625">
          <a:extLst>
            <a:ext uri="{FF2B5EF4-FFF2-40B4-BE49-F238E27FC236}">
              <a16:creationId xmlns:a16="http://schemas.microsoft.com/office/drawing/2014/main" id="{66621173-A063-4549-ADE9-793247005109}"/>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27" name="フローチャート: 判断 626">
          <a:extLst>
            <a:ext uri="{FF2B5EF4-FFF2-40B4-BE49-F238E27FC236}">
              <a16:creationId xmlns:a16="http://schemas.microsoft.com/office/drawing/2014/main" id="{B18CCBE9-4823-4443-B176-BC4288125EEF}"/>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5B81ECC-8B7E-481A-A0F3-9AFF1F7EB0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973545B-56D4-4E58-A983-32DC30C53A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395522B1-6BBA-4BEE-9AEE-B20110E7194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B4450C6-48F5-4FA6-A926-1D6EB68310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D680C68-74B4-403B-9F09-5AC9B47028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93436</xdr:rowOff>
    </xdr:from>
    <xdr:to>
      <xdr:col>85</xdr:col>
      <xdr:colOff>177800</xdr:colOff>
      <xdr:row>79</xdr:row>
      <xdr:rowOff>23586</xdr:rowOff>
    </xdr:to>
    <xdr:sp macro="" textlink="">
      <xdr:nvSpPr>
        <xdr:cNvPr id="633" name="楕円 632">
          <a:extLst>
            <a:ext uri="{FF2B5EF4-FFF2-40B4-BE49-F238E27FC236}">
              <a16:creationId xmlns:a16="http://schemas.microsoft.com/office/drawing/2014/main" id="{F402A5DE-14E7-4A0F-B031-84F87D493590}"/>
            </a:ext>
          </a:extLst>
        </xdr:cNvPr>
        <xdr:cNvSpPr/>
      </xdr:nvSpPr>
      <xdr:spPr>
        <a:xfrm>
          <a:off x="162687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116313</xdr:rowOff>
    </xdr:from>
    <xdr:ext cx="405111" cy="259045"/>
    <xdr:sp macro="" textlink="">
      <xdr:nvSpPr>
        <xdr:cNvPr id="634" name="【消防施設】&#10;有形固定資産減価償却率該当値テキスト">
          <a:extLst>
            <a:ext uri="{FF2B5EF4-FFF2-40B4-BE49-F238E27FC236}">
              <a16:creationId xmlns:a16="http://schemas.microsoft.com/office/drawing/2014/main" id="{DDC3978F-C090-4C69-AF1F-84FF748E7120}"/>
            </a:ext>
          </a:extLst>
        </xdr:cNvPr>
        <xdr:cNvSpPr txBox="1"/>
      </xdr:nvSpPr>
      <xdr:spPr>
        <a:xfrm>
          <a:off x="16357600" y="133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139156</xdr:rowOff>
    </xdr:from>
    <xdr:to>
      <xdr:col>81</xdr:col>
      <xdr:colOff>101600</xdr:colOff>
      <xdr:row>85</xdr:row>
      <xdr:rowOff>69306</xdr:rowOff>
    </xdr:to>
    <xdr:sp macro="" textlink="">
      <xdr:nvSpPr>
        <xdr:cNvPr id="635" name="楕円 634">
          <a:extLst>
            <a:ext uri="{FF2B5EF4-FFF2-40B4-BE49-F238E27FC236}">
              <a16:creationId xmlns:a16="http://schemas.microsoft.com/office/drawing/2014/main" id="{AE6B38EA-1E21-4EEA-9BB2-8137A7151147}"/>
            </a:ext>
          </a:extLst>
        </xdr:cNvPr>
        <xdr:cNvSpPr/>
      </xdr:nvSpPr>
      <xdr:spPr>
        <a:xfrm>
          <a:off x="15430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144236</xdr:rowOff>
    </xdr:from>
    <xdr:to>
      <xdr:col>85</xdr:col>
      <xdr:colOff>127000</xdr:colOff>
      <xdr:row>85</xdr:row>
      <xdr:rowOff>18506</xdr:rowOff>
    </xdr:to>
    <xdr:cxnSp macro="">
      <xdr:nvCxnSpPr>
        <xdr:cNvPr id="636" name="直線コネクタ 635">
          <a:extLst>
            <a:ext uri="{FF2B5EF4-FFF2-40B4-BE49-F238E27FC236}">
              <a16:creationId xmlns:a16="http://schemas.microsoft.com/office/drawing/2014/main" id="{7DED76BF-F7F4-4A10-8AF9-335E2606EA80}"/>
            </a:ext>
          </a:extLst>
        </xdr:cNvPr>
        <xdr:cNvCxnSpPr/>
      </xdr:nvCxnSpPr>
      <xdr:spPr>
        <a:xfrm flipV="1">
          <a:off x="15481300" y="13517336"/>
          <a:ext cx="8382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637" name="楕円 636">
          <a:extLst>
            <a:ext uri="{FF2B5EF4-FFF2-40B4-BE49-F238E27FC236}">
              <a16:creationId xmlns:a16="http://schemas.microsoft.com/office/drawing/2014/main" id="{43ECD36E-1215-48DD-89D5-5DC9543BB5FE}"/>
            </a:ext>
          </a:extLst>
        </xdr:cNvPr>
        <xdr:cNvSpPr/>
      </xdr:nvSpPr>
      <xdr:spPr>
        <a:xfrm>
          <a:off x="14541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18506</xdr:rowOff>
    </xdr:to>
    <xdr:cxnSp macro="">
      <xdr:nvCxnSpPr>
        <xdr:cNvPr id="638" name="直線コネクタ 637">
          <a:extLst>
            <a:ext uri="{FF2B5EF4-FFF2-40B4-BE49-F238E27FC236}">
              <a16:creationId xmlns:a16="http://schemas.microsoft.com/office/drawing/2014/main" id="{109D701F-B719-4D6F-B9D1-EFEA211E0723}"/>
            </a:ext>
          </a:extLst>
        </xdr:cNvPr>
        <xdr:cNvCxnSpPr/>
      </xdr:nvCxnSpPr>
      <xdr:spPr>
        <a:xfrm>
          <a:off x="14592300" y="145607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55880</xdr:rowOff>
    </xdr:from>
    <xdr:to>
      <xdr:col>72</xdr:col>
      <xdr:colOff>38100</xdr:colOff>
      <xdr:row>84</xdr:row>
      <xdr:rowOff>157480</xdr:rowOff>
    </xdr:to>
    <xdr:sp macro="" textlink="">
      <xdr:nvSpPr>
        <xdr:cNvPr id="639" name="楕円 638">
          <a:extLst>
            <a:ext uri="{FF2B5EF4-FFF2-40B4-BE49-F238E27FC236}">
              <a16:creationId xmlns:a16="http://schemas.microsoft.com/office/drawing/2014/main" id="{BE2E086E-23FD-410C-85FA-E051CB64F7AB}"/>
            </a:ext>
          </a:extLst>
        </xdr:cNvPr>
        <xdr:cNvSpPr/>
      </xdr:nvSpPr>
      <xdr:spPr>
        <a:xfrm>
          <a:off x="1365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106680</xdr:rowOff>
    </xdr:from>
    <xdr:to>
      <xdr:col>76</xdr:col>
      <xdr:colOff>114300</xdr:colOff>
      <xdr:row>84</xdr:row>
      <xdr:rowOff>158931</xdr:rowOff>
    </xdr:to>
    <xdr:cxnSp macro="">
      <xdr:nvCxnSpPr>
        <xdr:cNvPr id="640" name="直線コネクタ 639">
          <a:extLst>
            <a:ext uri="{FF2B5EF4-FFF2-40B4-BE49-F238E27FC236}">
              <a16:creationId xmlns:a16="http://schemas.microsoft.com/office/drawing/2014/main" id="{322C7DA6-CE5E-4206-84C2-8335A336BC05}"/>
            </a:ext>
          </a:extLst>
        </xdr:cNvPr>
        <xdr:cNvCxnSpPr/>
      </xdr:nvCxnSpPr>
      <xdr:spPr>
        <a:xfrm>
          <a:off x="13703300" y="145084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41" name="n_1aveValue【消防施設】&#10;有形固定資産減価償却率">
          <a:extLst>
            <a:ext uri="{FF2B5EF4-FFF2-40B4-BE49-F238E27FC236}">
              <a16:creationId xmlns:a16="http://schemas.microsoft.com/office/drawing/2014/main" id="{6AF1880E-DB8B-4ECA-B911-A279531310A2}"/>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2" name="n_2aveValue【消防施設】&#10;有形固定資産減価償却率">
          <a:extLst>
            <a:ext uri="{FF2B5EF4-FFF2-40B4-BE49-F238E27FC236}">
              <a16:creationId xmlns:a16="http://schemas.microsoft.com/office/drawing/2014/main" id="{587E1FCC-1818-4BA2-9073-A3A9869F895D}"/>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43" name="n_3aveValue【消防施設】&#10;有形固定資産減価償却率">
          <a:extLst>
            <a:ext uri="{FF2B5EF4-FFF2-40B4-BE49-F238E27FC236}">
              <a16:creationId xmlns:a16="http://schemas.microsoft.com/office/drawing/2014/main" id="{306754CD-6CC4-4279-ACA6-9E82D15F7D65}"/>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44" name="n_4aveValue【消防施設】&#10;有形固定資産減価償却率">
          <a:extLst>
            <a:ext uri="{FF2B5EF4-FFF2-40B4-BE49-F238E27FC236}">
              <a16:creationId xmlns:a16="http://schemas.microsoft.com/office/drawing/2014/main" id="{EC551AAD-A4ED-480A-8712-31787DA9706A}"/>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60433</xdr:rowOff>
    </xdr:from>
    <xdr:ext cx="405111" cy="259045"/>
    <xdr:sp macro="" textlink="">
      <xdr:nvSpPr>
        <xdr:cNvPr id="645" name="n_1mainValue【消防施設】&#10;有形固定資産減価償却率">
          <a:extLst>
            <a:ext uri="{FF2B5EF4-FFF2-40B4-BE49-F238E27FC236}">
              <a16:creationId xmlns:a16="http://schemas.microsoft.com/office/drawing/2014/main" id="{CDDF241E-A2FF-4058-AF86-2B4649A5DF0D}"/>
            </a:ext>
          </a:extLst>
        </xdr:cNvPr>
        <xdr:cNvSpPr txBox="1"/>
      </xdr:nvSpPr>
      <xdr:spPr>
        <a:xfrm>
          <a:off x="152660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646" name="n_2mainValue【消防施設】&#10;有形固定資産減価償却率">
          <a:extLst>
            <a:ext uri="{FF2B5EF4-FFF2-40B4-BE49-F238E27FC236}">
              <a16:creationId xmlns:a16="http://schemas.microsoft.com/office/drawing/2014/main" id="{AA177F80-AC04-447F-BD7B-CE0666DB3C12}"/>
            </a:ext>
          </a:extLst>
        </xdr:cNvPr>
        <xdr:cNvSpPr txBox="1"/>
      </xdr:nvSpPr>
      <xdr:spPr>
        <a:xfrm>
          <a:off x="14389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148607</xdr:rowOff>
    </xdr:from>
    <xdr:ext cx="405111" cy="259045"/>
    <xdr:sp macro="" textlink="">
      <xdr:nvSpPr>
        <xdr:cNvPr id="647" name="n_3mainValue【消防施設】&#10;有形固定資産減価償却率">
          <a:extLst>
            <a:ext uri="{FF2B5EF4-FFF2-40B4-BE49-F238E27FC236}">
              <a16:creationId xmlns:a16="http://schemas.microsoft.com/office/drawing/2014/main" id="{6E866920-95F2-4EF5-9AA0-6C3420CCC544}"/>
            </a:ext>
          </a:extLst>
        </xdr:cNvPr>
        <xdr:cNvSpPr txBox="1"/>
      </xdr:nvSpPr>
      <xdr:spPr>
        <a:xfrm>
          <a:off x="13500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EC2FE25D-331C-4900-8D3C-967FDC8986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63743456-664B-4986-BD28-CC2D058C30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837F9878-DD44-471A-A236-164E6E82AD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E243BF96-5781-4A98-A8FD-8F22420248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841EFD1D-815E-42D4-BE5B-B477885614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A2A4D642-BDC3-497D-BB4C-628989A62D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2B458060-4F54-4AD2-9B66-2F5CE0CDFE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7A4D9F57-8405-4EC4-AD99-4A2DEBFA73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585F225D-39FE-4EF5-AC29-1BA302D69C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C21D0B0F-C60A-4D77-A775-3144E783376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a16="http://schemas.microsoft.com/office/drawing/2014/main" id="{D4FBA538-C82E-4FD0-9E20-C2C282FCE2E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a16="http://schemas.microsoft.com/office/drawing/2014/main" id="{8DC8553D-A117-4B62-B476-34CB5EED490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a16="http://schemas.microsoft.com/office/drawing/2014/main" id="{B825B924-87E5-479E-ACE1-2E9DD6A7DD2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a16="http://schemas.microsoft.com/office/drawing/2014/main" id="{62AF8DB7-639C-4639-8EF2-6725506A45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a16="http://schemas.microsoft.com/office/drawing/2014/main" id="{BC7E76E3-0E72-4519-ACD7-F4E35E9ECE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a16="http://schemas.microsoft.com/office/drawing/2014/main" id="{9652BAA6-193B-4183-9CFA-974636430D3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a16="http://schemas.microsoft.com/office/drawing/2014/main" id="{9B95F01D-CAB1-4820-A56F-477F7548F7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a16="http://schemas.microsoft.com/office/drawing/2014/main" id="{0B483A03-EC72-4F72-8BF7-27E78430E23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a16="http://schemas.microsoft.com/office/drawing/2014/main" id="{97D96338-1678-463D-8E69-F4BE6C9A1B5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id="{FDC543C0-3C3F-4C8F-9A49-45856090FCD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DD15BB21-2717-4357-821F-236CC06BAC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BA0CDCF6-4144-402A-9E75-56D90B1A0B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id="{FC4D59C5-5F29-4674-8314-A9C48A31F9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71" name="直線コネクタ 670">
          <a:extLst>
            <a:ext uri="{FF2B5EF4-FFF2-40B4-BE49-F238E27FC236}">
              <a16:creationId xmlns:a16="http://schemas.microsoft.com/office/drawing/2014/main" id="{376909A6-587F-40C1-8249-F050F0E7B5D6}"/>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72" name="【消防施設】&#10;一人当たり面積最小値テキスト">
          <a:extLst>
            <a:ext uri="{FF2B5EF4-FFF2-40B4-BE49-F238E27FC236}">
              <a16:creationId xmlns:a16="http://schemas.microsoft.com/office/drawing/2014/main" id="{C47DD1D2-3B18-4934-8DAC-12B65EB57FF1}"/>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73" name="直線コネクタ 672">
          <a:extLst>
            <a:ext uri="{FF2B5EF4-FFF2-40B4-BE49-F238E27FC236}">
              <a16:creationId xmlns:a16="http://schemas.microsoft.com/office/drawing/2014/main" id="{67CE6335-170B-427D-B2B2-837E33AC1FF6}"/>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74" name="【消防施設】&#10;一人当たり面積最大値テキスト">
          <a:extLst>
            <a:ext uri="{FF2B5EF4-FFF2-40B4-BE49-F238E27FC236}">
              <a16:creationId xmlns:a16="http://schemas.microsoft.com/office/drawing/2014/main" id="{E7DC9131-B924-407A-A1F5-1CA362D0ED59}"/>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75" name="直線コネクタ 674">
          <a:extLst>
            <a:ext uri="{FF2B5EF4-FFF2-40B4-BE49-F238E27FC236}">
              <a16:creationId xmlns:a16="http://schemas.microsoft.com/office/drawing/2014/main" id="{9633C308-39DE-4780-AABE-B6C45F535ABE}"/>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76" name="【消防施設】&#10;一人当たり面積平均値テキスト">
          <a:extLst>
            <a:ext uri="{FF2B5EF4-FFF2-40B4-BE49-F238E27FC236}">
              <a16:creationId xmlns:a16="http://schemas.microsoft.com/office/drawing/2014/main" id="{AFB6E6B1-1BC5-4327-84F5-8C8029EAE092}"/>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77" name="フローチャート: 判断 676">
          <a:extLst>
            <a:ext uri="{FF2B5EF4-FFF2-40B4-BE49-F238E27FC236}">
              <a16:creationId xmlns:a16="http://schemas.microsoft.com/office/drawing/2014/main" id="{8E047B12-4106-4BB4-959C-0A282ED50CF1}"/>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8" name="フローチャート: 判断 677">
          <a:extLst>
            <a:ext uri="{FF2B5EF4-FFF2-40B4-BE49-F238E27FC236}">
              <a16:creationId xmlns:a16="http://schemas.microsoft.com/office/drawing/2014/main" id="{3400BA2B-8F49-44B0-B052-42EB0CBFF34B}"/>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79" name="フローチャート: 判断 678">
          <a:extLst>
            <a:ext uri="{FF2B5EF4-FFF2-40B4-BE49-F238E27FC236}">
              <a16:creationId xmlns:a16="http://schemas.microsoft.com/office/drawing/2014/main" id="{849EF3DC-65B0-4155-806D-7BE4274104ED}"/>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80" name="フローチャート: 判断 679">
          <a:extLst>
            <a:ext uri="{FF2B5EF4-FFF2-40B4-BE49-F238E27FC236}">
              <a16:creationId xmlns:a16="http://schemas.microsoft.com/office/drawing/2014/main" id="{0A784A13-9715-418A-B165-FB1E30D7D4D8}"/>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81" name="フローチャート: 判断 680">
          <a:extLst>
            <a:ext uri="{FF2B5EF4-FFF2-40B4-BE49-F238E27FC236}">
              <a16:creationId xmlns:a16="http://schemas.microsoft.com/office/drawing/2014/main" id="{CE6F10AD-1185-416C-B320-BE8934219579}"/>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7743D331-22A1-4875-96ED-F510683FF0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93807865-14F6-4094-A880-372D2E63BF5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56AF1302-9215-4688-8207-6699EF63C1F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EACFA6B-DA7D-4B56-907F-73BC6A93F7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DB1A2462-222B-4382-B855-C37B6310A6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134620</xdr:rowOff>
    </xdr:from>
    <xdr:to>
      <xdr:col>116</xdr:col>
      <xdr:colOff>114300</xdr:colOff>
      <xdr:row>86</xdr:row>
      <xdr:rowOff>64770</xdr:rowOff>
    </xdr:to>
    <xdr:sp macro="" textlink="">
      <xdr:nvSpPr>
        <xdr:cNvPr id="687" name="楕円 686">
          <a:extLst>
            <a:ext uri="{FF2B5EF4-FFF2-40B4-BE49-F238E27FC236}">
              <a16:creationId xmlns:a16="http://schemas.microsoft.com/office/drawing/2014/main" id="{CF1D5F37-1AF1-42EF-81E5-116A6FCB681F}"/>
            </a:ext>
          </a:extLst>
        </xdr:cNvPr>
        <xdr:cNvSpPr/>
      </xdr:nvSpPr>
      <xdr:spPr>
        <a:xfrm>
          <a:off x="22110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688" name="【消防施設】&#10;一人当たり面積該当値テキスト">
          <a:extLst>
            <a:ext uri="{FF2B5EF4-FFF2-40B4-BE49-F238E27FC236}">
              <a16:creationId xmlns:a16="http://schemas.microsoft.com/office/drawing/2014/main" id="{B70F8A55-DE2E-41DF-8DEE-BC196E6FB473}"/>
            </a:ext>
          </a:extLst>
        </xdr:cNvPr>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689" name="楕円 688">
          <a:extLst>
            <a:ext uri="{FF2B5EF4-FFF2-40B4-BE49-F238E27FC236}">
              <a16:creationId xmlns:a16="http://schemas.microsoft.com/office/drawing/2014/main" id="{B4430344-3DDA-44AA-B313-2848EB704737}"/>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13970</xdr:rowOff>
    </xdr:from>
    <xdr:to>
      <xdr:col>116</xdr:col>
      <xdr:colOff>63500</xdr:colOff>
      <xdr:row>86</xdr:row>
      <xdr:rowOff>30480</xdr:rowOff>
    </xdr:to>
    <xdr:cxnSp macro="">
      <xdr:nvCxnSpPr>
        <xdr:cNvPr id="690" name="直線コネクタ 689">
          <a:extLst>
            <a:ext uri="{FF2B5EF4-FFF2-40B4-BE49-F238E27FC236}">
              <a16:creationId xmlns:a16="http://schemas.microsoft.com/office/drawing/2014/main" id="{564CE972-06E6-4049-B3D4-204D0D1E4F7A}"/>
            </a:ext>
          </a:extLst>
        </xdr:cNvPr>
        <xdr:cNvCxnSpPr/>
      </xdr:nvCxnSpPr>
      <xdr:spPr>
        <a:xfrm flipV="1">
          <a:off x="21323300" y="1475867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152400</xdr:rowOff>
    </xdr:from>
    <xdr:to>
      <xdr:col>107</xdr:col>
      <xdr:colOff>101600</xdr:colOff>
      <xdr:row>86</xdr:row>
      <xdr:rowOff>82550</xdr:rowOff>
    </xdr:to>
    <xdr:sp macro="" textlink="">
      <xdr:nvSpPr>
        <xdr:cNvPr id="691" name="楕円 690">
          <a:extLst>
            <a:ext uri="{FF2B5EF4-FFF2-40B4-BE49-F238E27FC236}">
              <a16:creationId xmlns:a16="http://schemas.microsoft.com/office/drawing/2014/main" id="{369ABF33-2671-4804-BFAD-ACABE3133F95}"/>
            </a:ext>
          </a:extLst>
        </xdr:cNvPr>
        <xdr:cNvSpPr/>
      </xdr:nvSpPr>
      <xdr:spPr>
        <a:xfrm>
          <a:off x="20383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31750</xdr:rowOff>
    </xdr:to>
    <xdr:cxnSp macro="">
      <xdr:nvCxnSpPr>
        <xdr:cNvPr id="692" name="直線コネクタ 691">
          <a:extLst>
            <a:ext uri="{FF2B5EF4-FFF2-40B4-BE49-F238E27FC236}">
              <a16:creationId xmlns:a16="http://schemas.microsoft.com/office/drawing/2014/main" id="{0230046E-B936-4685-8F62-406EAD06FD12}"/>
            </a:ext>
          </a:extLst>
        </xdr:cNvPr>
        <xdr:cNvCxnSpPr/>
      </xdr:nvCxnSpPr>
      <xdr:spPr>
        <a:xfrm flipV="1">
          <a:off x="20434300" y="14775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161289</xdr:rowOff>
    </xdr:from>
    <xdr:to>
      <xdr:col>102</xdr:col>
      <xdr:colOff>165100</xdr:colOff>
      <xdr:row>86</xdr:row>
      <xdr:rowOff>91439</xdr:rowOff>
    </xdr:to>
    <xdr:sp macro="" textlink="">
      <xdr:nvSpPr>
        <xdr:cNvPr id="693" name="楕円 692">
          <a:extLst>
            <a:ext uri="{FF2B5EF4-FFF2-40B4-BE49-F238E27FC236}">
              <a16:creationId xmlns:a16="http://schemas.microsoft.com/office/drawing/2014/main" id="{73FADEEB-0AAD-4077-B223-578D20FF9FD0}"/>
            </a:ext>
          </a:extLst>
        </xdr:cNvPr>
        <xdr:cNvSpPr/>
      </xdr:nvSpPr>
      <xdr:spPr>
        <a:xfrm>
          <a:off x="19494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31750</xdr:rowOff>
    </xdr:from>
    <xdr:to>
      <xdr:col>107</xdr:col>
      <xdr:colOff>50800</xdr:colOff>
      <xdr:row>86</xdr:row>
      <xdr:rowOff>40639</xdr:rowOff>
    </xdr:to>
    <xdr:cxnSp macro="">
      <xdr:nvCxnSpPr>
        <xdr:cNvPr id="694" name="直線コネクタ 693">
          <a:extLst>
            <a:ext uri="{FF2B5EF4-FFF2-40B4-BE49-F238E27FC236}">
              <a16:creationId xmlns:a16="http://schemas.microsoft.com/office/drawing/2014/main" id="{B422AECA-ECC9-4A5A-86FD-C7BB4FBFF89D}"/>
            </a:ext>
          </a:extLst>
        </xdr:cNvPr>
        <xdr:cNvCxnSpPr/>
      </xdr:nvCxnSpPr>
      <xdr:spPr>
        <a:xfrm flipV="1">
          <a:off x="19545300" y="147764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95" name="n_1aveValue【消防施設】&#10;一人当たり面積">
          <a:extLst>
            <a:ext uri="{FF2B5EF4-FFF2-40B4-BE49-F238E27FC236}">
              <a16:creationId xmlns:a16="http://schemas.microsoft.com/office/drawing/2014/main" id="{FA54CFCB-CBDD-4519-A19E-F81D2500AD39}"/>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96" name="n_2aveValue【消防施設】&#10;一人当たり面積">
          <a:extLst>
            <a:ext uri="{FF2B5EF4-FFF2-40B4-BE49-F238E27FC236}">
              <a16:creationId xmlns:a16="http://schemas.microsoft.com/office/drawing/2014/main" id="{EB9EF5DB-73E2-4016-8B01-9615BF781FCD}"/>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97" name="n_3aveValue【消防施設】&#10;一人当たり面積">
          <a:extLst>
            <a:ext uri="{FF2B5EF4-FFF2-40B4-BE49-F238E27FC236}">
              <a16:creationId xmlns:a16="http://schemas.microsoft.com/office/drawing/2014/main" id="{DD2CB019-9683-4FF1-BB23-30AA630975D8}"/>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98" name="n_4aveValue【消防施設】&#10;一人当たり面積">
          <a:extLst>
            <a:ext uri="{FF2B5EF4-FFF2-40B4-BE49-F238E27FC236}">
              <a16:creationId xmlns:a16="http://schemas.microsoft.com/office/drawing/2014/main" id="{11A79B75-48ED-415F-8779-6F105E8202DD}"/>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699" name="n_1mainValue【消防施設】&#10;一人当たり面積">
          <a:extLst>
            <a:ext uri="{FF2B5EF4-FFF2-40B4-BE49-F238E27FC236}">
              <a16:creationId xmlns:a16="http://schemas.microsoft.com/office/drawing/2014/main" id="{90F80076-598D-4C41-9723-656C3E04B975}"/>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73677</xdr:rowOff>
    </xdr:from>
    <xdr:ext cx="469744" cy="259045"/>
    <xdr:sp macro="" textlink="">
      <xdr:nvSpPr>
        <xdr:cNvPr id="700" name="n_2mainValue【消防施設】&#10;一人当たり面積">
          <a:extLst>
            <a:ext uri="{FF2B5EF4-FFF2-40B4-BE49-F238E27FC236}">
              <a16:creationId xmlns:a16="http://schemas.microsoft.com/office/drawing/2014/main" id="{AC39ABE7-A138-46A5-A895-4912BAE6B3AD}"/>
            </a:ext>
          </a:extLst>
        </xdr:cNvPr>
        <xdr:cNvSpPr txBox="1"/>
      </xdr:nvSpPr>
      <xdr:spPr>
        <a:xfrm>
          <a:off x="201994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82566</xdr:rowOff>
    </xdr:from>
    <xdr:ext cx="469744" cy="259045"/>
    <xdr:sp macro="" textlink="">
      <xdr:nvSpPr>
        <xdr:cNvPr id="701" name="n_3mainValue【消防施設】&#10;一人当たり面積">
          <a:extLst>
            <a:ext uri="{FF2B5EF4-FFF2-40B4-BE49-F238E27FC236}">
              <a16:creationId xmlns:a16="http://schemas.microsoft.com/office/drawing/2014/main" id="{5D328BA3-8A9B-4BCA-B9FF-15D95B552975}"/>
            </a:ext>
          </a:extLst>
        </xdr:cNvPr>
        <xdr:cNvSpPr txBox="1"/>
      </xdr:nvSpPr>
      <xdr:spPr>
        <a:xfrm>
          <a:off x="19310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5E2920AA-99B8-476D-A333-F06B33F88A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EF6FBCDC-E1D7-47E6-95DE-8BC2B80C2B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12C85882-2896-4B5B-97B9-78A468365E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84455042-AFB6-4BD3-924A-42D379B1A1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05CA6892-6D21-434F-B9D6-FA1ED5A41B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0AB75301-62B5-4170-9A7A-9D12413DCA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EBD9CB57-A7E0-486F-9087-1B80334631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652ABA4A-3D1D-4487-8B1D-5E0C94CE377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91BED761-FD94-43B0-B1C2-14026B8118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A418C236-87F1-4086-9B9C-D35D4120C6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9CA4DF8F-3711-4282-BE60-3473580037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a:extLst>
            <a:ext uri="{FF2B5EF4-FFF2-40B4-BE49-F238E27FC236}">
              <a16:creationId xmlns:a16="http://schemas.microsoft.com/office/drawing/2014/main" id="{6E6B88F3-FF33-4FD7-83CF-594F819A62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3A4BD321-F0FF-4FFE-B17D-8D8AAA87A38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a:extLst>
            <a:ext uri="{FF2B5EF4-FFF2-40B4-BE49-F238E27FC236}">
              <a16:creationId xmlns:a16="http://schemas.microsoft.com/office/drawing/2014/main" id="{105DF8C1-6D57-4208-909F-0A80A5B9D3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a:extLst>
            <a:ext uri="{FF2B5EF4-FFF2-40B4-BE49-F238E27FC236}">
              <a16:creationId xmlns:a16="http://schemas.microsoft.com/office/drawing/2014/main" id="{45504AA9-73D6-4E19-AF23-DDAA7D1D45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a:extLst>
            <a:ext uri="{FF2B5EF4-FFF2-40B4-BE49-F238E27FC236}">
              <a16:creationId xmlns:a16="http://schemas.microsoft.com/office/drawing/2014/main" id="{97EA6662-9421-4F22-B407-8E7E6F47A0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a:extLst>
            <a:ext uri="{FF2B5EF4-FFF2-40B4-BE49-F238E27FC236}">
              <a16:creationId xmlns:a16="http://schemas.microsoft.com/office/drawing/2014/main" id="{938FE2E2-7735-41C3-B2FC-E89E3BEC3D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a:extLst>
            <a:ext uri="{FF2B5EF4-FFF2-40B4-BE49-F238E27FC236}">
              <a16:creationId xmlns:a16="http://schemas.microsoft.com/office/drawing/2014/main" id="{95F7E06D-92CB-46EE-9878-5EC763667FF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a:extLst>
            <a:ext uri="{FF2B5EF4-FFF2-40B4-BE49-F238E27FC236}">
              <a16:creationId xmlns:a16="http://schemas.microsoft.com/office/drawing/2014/main" id="{A361439B-0E00-4F3B-A112-460821C6BE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a:extLst>
            <a:ext uri="{FF2B5EF4-FFF2-40B4-BE49-F238E27FC236}">
              <a16:creationId xmlns:a16="http://schemas.microsoft.com/office/drawing/2014/main" id="{7ECBF829-5F6D-4D3C-AF03-9FA12F630A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a:extLst>
            <a:ext uri="{FF2B5EF4-FFF2-40B4-BE49-F238E27FC236}">
              <a16:creationId xmlns:a16="http://schemas.microsoft.com/office/drawing/2014/main" id="{D2025302-B5FB-4A18-828D-8FD9CABA1E0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a:extLst>
            <a:ext uri="{FF2B5EF4-FFF2-40B4-BE49-F238E27FC236}">
              <a16:creationId xmlns:a16="http://schemas.microsoft.com/office/drawing/2014/main" id="{83EEDE39-CA17-4134-BFA2-40904B73DCC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a:extLst>
            <a:ext uri="{FF2B5EF4-FFF2-40B4-BE49-F238E27FC236}">
              <a16:creationId xmlns:a16="http://schemas.microsoft.com/office/drawing/2014/main" id="{1BDEC984-8EDB-413C-9F1A-13FC87AE920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a:extLst>
            <a:ext uri="{FF2B5EF4-FFF2-40B4-BE49-F238E27FC236}">
              <a16:creationId xmlns:a16="http://schemas.microsoft.com/office/drawing/2014/main" id="{7EC4EABE-D5C8-4DFD-BEAD-3DDF6F3755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a:extLst>
            <a:ext uri="{FF2B5EF4-FFF2-40B4-BE49-F238E27FC236}">
              <a16:creationId xmlns:a16="http://schemas.microsoft.com/office/drawing/2014/main" id="{A465C2B7-213A-44D0-AB30-0948A38EF7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7" name="直線コネクタ 726">
          <a:extLst>
            <a:ext uri="{FF2B5EF4-FFF2-40B4-BE49-F238E27FC236}">
              <a16:creationId xmlns:a16="http://schemas.microsoft.com/office/drawing/2014/main" id="{B3071E92-6622-4B2B-9890-4A2AC3D1BBB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8" name="【庁舎】&#10;有形固定資産減価償却率最小値テキスト">
          <a:extLst>
            <a:ext uri="{FF2B5EF4-FFF2-40B4-BE49-F238E27FC236}">
              <a16:creationId xmlns:a16="http://schemas.microsoft.com/office/drawing/2014/main" id="{F0565E5E-3BA9-431C-8064-EADA1F74FE1F}"/>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9" name="直線コネクタ 728">
          <a:extLst>
            <a:ext uri="{FF2B5EF4-FFF2-40B4-BE49-F238E27FC236}">
              <a16:creationId xmlns:a16="http://schemas.microsoft.com/office/drawing/2014/main" id="{B10F7890-3DF5-4DA4-BC6D-563D3C931357}"/>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30" name="【庁舎】&#10;有形固定資産減価償却率最大値テキスト">
          <a:extLst>
            <a:ext uri="{FF2B5EF4-FFF2-40B4-BE49-F238E27FC236}">
              <a16:creationId xmlns:a16="http://schemas.microsoft.com/office/drawing/2014/main" id="{C1AC0901-B596-4EED-A980-17BA82E159F8}"/>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1" name="直線コネクタ 730">
          <a:extLst>
            <a:ext uri="{FF2B5EF4-FFF2-40B4-BE49-F238E27FC236}">
              <a16:creationId xmlns:a16="http://schemas.microsoft.com/office/drawing/2014/main" id="{8DB656A8-79FF-4BD0-8D59-2D9EC40EC27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32" name="【庁舎】&#10;有形固定資産減価償却率平均値テキスト">
          <a:extLst>
            <a:ext uri="{FF2B5EF4-FFF2-40B4-BE49-F238E27FC236}">
              <a16:creationId xmlns:a16="http://schemas.microsoft.com/office/drawing/2014/main" id="{0C3C9DA7-3036-46BF-B7D7-201D7E5306DD}"/>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33" name="フローチャート: 判断 732">
          <a:extLst>
            <a:ext uri="{FF2B5EF4-FFF2-40B4-BE49-F238E27FC236}">
              <a16:creationId xmlns:a16="http://schemas.microsoft.com/office/drawing/2014/main" id="{4EA82635-5D8A-41AA-AB1B-A9E89CF9E346}"/>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34" name="フローチャート: 判断 733">
          <a:extLst>
            <a:ext uri="{FF2B5EF4-FFF2-40B4-BE49-F238E27FC236}">
              <a16:creationId xmlns:a16="http://schemas.microsoft.com/office/drawing/2014/main" id="{607868FA-D877-47FC-8613-E25651A737A5}"/>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35" name="フローチャート: 判断 734">
          <a:extLst>
            <a:ext uri="{FF2B5EF4-FFF2-40B4-BE49-F238E27FC236}">
              <a16:creationId xmlns:a16="http://schemas.microsoft.com/office/drawing/2014/main" id="{F590AA99-28DE-4443-9B3D-EA92612E70BE}"/>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36" name="フローチャート: 判断 735">
          <a:extLst>
            <a:ext uri="{FF2B5EF4-FFF2-40B4-BE49-F238E27FC236}">
              <a16:creationId xmlns:a16="http://schemas.microsoft.com/office/drawing/2014/main" id="{7D2B04C2-CAF6-4DD2-94DE-F9EAE99EE548}"/>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37" name="フローチャート: 判断 736">
          <a:extLst>
            <a:ext uri="{FF2B5EF4-FFF2-40B4-BE49-F238E27FC236}">
              <a16:creationId xmlns:a16="http://schemas.microsoft.com/office/drawing/2014/main" id="{1A001250-D8AE-451B-A841-00C15A26469B}"/>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93E66D2-FD98-471B-A02A-B26BBFFD34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CCC485E-27C8-4F24-9207-6CB95EA836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DF14CBF-2731-490D-8FAD-027111DA17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CDD8727-D931-4909-BC72-A375942FA4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EE0AC7D-0F29-4FE1-A018-C553B3D39A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129902</xdr:rowOff>
    </xdr:from>
    <xdr:to>
      <xdr:col>85</xdr:col>
      <xdr:colOff>177800</xdr:colOff>
      <xdr:row>102</xdr:row>
      <xdr:rowOff>60052</xdr:rowOff>
    </xdr:to>
    <xdr:sp macro="" textlink="">
      <xdr:nvSpPr>
        <xdr:cNvPr id="743" name="楕円 742">
          <a:extLst>
            <a:ext uri="{FF2B5EF4-FFF2-40B4-BE49-F238E27FC236}">
              <a16:creationId xmlns:a16="http://schemas.microsoft.com/office/drawing/2014/main" id="{B352A0F2-F2E0-4F3F-A7C1-24F11B81BAD3}"/>
            </a:ext>
          </a:extLst>
        </xdr:cNvPr>
        <xdr:cNvSpPr/>
      </xdr:nvSpPr>
      <xdr:spPr>
        <a:xfrm>
          <a:off x="16268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152779</xdr:rowOff>
    </xdr:from>
    <xdr:ext cx="405111" cy="259045"/>
    <xdr:sp macro="" textlink="">
      <xdr:nvSpPr>
        <xdr:cNvPr id="744" name="【庁舎】&#10;有形固定資産減価償却率該当値テキスト">
          <a:extLst>
            <a:ext uri="{FF2B5EF4-FFF2-40B4-BE49-F238E27FC236}">
              <a16:creationId xmlns:a16="http://schemas.microsoft.com/office/drawing/2014/main" id="{3024DB3B-51C0-4556-ACD8-AE94DD4B3A82}"/>
            </a:ext>
          </a:extLst>
        </xdr:cNvPr>
        <xdr:cNvSpPr txBox="1"/>
      </xdr:nvSpPr>
      <xdr:spPr>
        <a:xfrm>
          <a:off x="163576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58057</xdr:rowOff>
    </xdr:from>
    <xdr:to>
      <xdr:col>81</xdr:col>
      <xdr:colOff>101600</xdr:colOff>
      <xdr:row>101</xdr:row>
      <xdr:rowOff>159657</xdr:rowOff>
    </xdr:to>
    <xdr:sp macro="" textlink="">
      <xdr:nvSpPr>
        <xdr:cNvPr id="745" name="楕円 744">
          <a:extLst>
            <a:ext uri="{FF2B5EF4-FFF2-40B4-BE49-F238E27FC236}">
              <a16:creationId xmlns:a16="http://schemas.microsoft.com/office/drawing/2014/main" id="{1E860052-501E-4551-ACC7-6BE50556FFBD}"/>
            </a:ext>
          </a:extLst>
        </xdr:cNvPr>
        <xdr:cNvSpPr/>
      </xdr:nvSpPr>
      <xdr:spPr>
        <a:xfrm>
          <a:off x="15430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108857</xdr:rowOff>
    </xdr:from>
    <xdr:to>
      <xdr:col>85</xdr:col>
      <xdr:colOff>127000</xdr:colOff>
      <xdr:row>102</xdr:row>
      <xdr:rowOff>9252</xdr:rowOff>
    </xdr:to>
    <xdr:cxnSp macro="">
      <xdr:nvCxnSpPr>
        <xdr:cNvPr id="746" name="直線コネクタ 745">
          <a:extLst>
            <a:ext uri="{FF2B5EF4-FFF2-40B4-BE49-F238E27FC236}">
              <a16:creationId xmlns:a16="http://schemas.microsoft.com/office/drawing/2014/main" id="{5CE75EC7-DAE6-47A1-AAA6-8C0FDAA16308}"/>
            </a:ext>
          </a:extLst>
        </xdr:cNvPr>
        <xdr:cNvCxnSpPr/>
      </xdr:nvCxnSpPr>
      <xdr:spPr>
        <a:xfrm>
          <a:off x="15481300" y="1742530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xdr:rowOff>
    </xdr:from>
    <xdr:to>
      <xdr:col>76</xdr:col>
      <xdr:colOff>165100</xdr:colOff>
      <xdr:row>104</xdr:row>
      <xdr:rowOff>102507</xdr:rowOff>
    </xdr:to>
    <xdr:sp macro="" textlink="">
      <xdr:nvSpPr>
        <xdr:cNvPr id="747" name="楕円 746">
          <a:extLst>
            <a:ext uri="{FF2B5EF4-FFF2-40B4-BE49-F238E27FC236}">
              <a16:creationId xmlns:a16="http://schemas.microsoft.com/office/drawing/2014/main" id="{9FD4ADA4-A878-4397-A6D6-B48100E41734}"/>
            </a:ext>
          </a:extLst>
        </xdr:cNvPr>
        <xdr:cNvSpPr/>
      </xdr:nvSpPr>
      <xdr:spPr>
        <a:xfrm>
          <a:off x="14541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108857</xdr:rowOff>
    </xdr:from>
    <xdr:to>
      <xdr:col>81</xdr:col>
      <xdr:colOff>50800</xdr:colOff>
      <xdr:row>104</xdr:row>
      <xdr:rowOff>51707</xdr:rowOff>
    </xdr:to>
    <xdr:cxnSp macro="">
      <xdr:nvCxnSpPr>
        <xdr:cNvPr id="748" name="直線コネクタ 747">
          <a:extLst>
            <a:ext uri="{FF2B5EF4-FFF2-40B4-BE49-F238E27FC236}">
              <a16:creationId xmlns:a16="http://schemas.microsoft.com/office/drawing/2014/main" id="{FD1271B9-643E-4873-8898-4A2B48D5E2E2}"/>
            </a:ext>
          </a:extLst>
        </xdr:cNvPr>
        <xdr:cNvCxnSpPr/>
      </xdr:nvCxnSpPr>
      <xdr:spPr>
        <a:xfrm flipV="1">
          <a:off x="14592300" y="1742530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749" name="楕円 748">
          <a:extLst>
            <a:ext uri="{FF2B5EF4-FFF2-40B4-BE49-F238E27FC236}">
              <a16:creationId xmlns:a16="http://schemas.microsoft.com/office/drawing/2014/main" id="{7EE4C6D7-1807-479D-AFDC-1810D5D5B5FA}"/>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51707</xdr:rowOff>
    </xdr:from>
    <xdr:to>
      <xdr:col>76</xdr:col>
      <xdr:colOff>114300</xdr:colOff>
      <xdr:row>105</xdr:row>
      <xdr:rowOff>51707</xdr:rowOff>
    </xdr:to>
    <xdr:cxnSp macro="">
      <xdr:nvCxnSpPr>
        <xdr:cNvPr id="750" name="直線コネクタ 749">
          <a:extLst>
            <a:ext uri="{FF2B5EF4-FFF2-40B4-BE49-F238E27FC236}">
              <a16:creationId xmlns:a16="http://schemas.microsoft.com/office/drawing/2014/main" id="{3AD77B6C-2122-474F-88FD-2C97F9931580}"/>
            </a:ext>
          </a:extLst>
        </xdr:cNvPr>
        <xdr:cNvCxnSpPr/>
      </xdr:nvCxnSpPr>
      <xdr:spPr>
        <a:xfrm flipV="1">
          <a:off x="13703300" y="1788250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51" name="n_1aveValue【庁舎】&#10;有形固定資産減価償却率">
          <a:extLst>
            <a:ext uri="{FF2B5EF4-FFF2-40B4-BE49-F238E27FC236}">
              <a16:creationId xmlns:a16="http://schemas.microsoft.com/office/drawing/2014/main" id="{3713FAE0-A0EE-4706-AB3C-00AAF4C89745}"/>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52" name="n_2aveValue【庁舎】&#10;有形固定資産減価償却率">
          <a:extLst>
            <a:ext uri="{FF2B5EF4-FFF2-40B4-BE49-F238E27FC236}">
              <a16:creationId xmlns:a16="http://schemas.microsoft.com/office/drawing/2014/main" id="{5267C0EA-1CF1-44F1-B7E4-C93208AA849E}"/>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53" name="n_3aveValue【庁舎】&#10;有形固定資産減価償却率">
          <a:extLst>
            <a:ext uri="{FF2B5EF4-FFF2-40B4-BE49-F238E27FC236}">
              <a16:creationId xmlns:a16="http://schemas.microsoft.com/office/drawing/2014/main" id="{B103BB83-3843-4E3F-96F0-619CF953A64B}"/>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54" name="n_4aveValue【庁舎】&#10;有形固定資産減価償却率">
          <a:extLst>
            <a:ext uri="{FF2B5EF4-FFF2-40B4-BE49-F238E27FC236}">
              <a16:creationId xmlns:a16="http://schemas.microsoft.com/office/drawing/2014/main" id="{3D98704C-2BAE-4E93-8673-6F76D9A92046}"/>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4734</xdr:rowOff>
    </xdr:from>
    <xdr:ext cx="405111" cy="259045"/>
    <xdr:sp macro="" textlink="">
      <xdr:nvSpPr>
        <xdr:cNvPr id="755" name="n_1mainValue【庁舎】&#10;有形固定資産減価償却率">
          <a:extLst>
            <a:ext uri="{FF2B5EF4-FFF2-40B4-BE49-F238E27FC236}">
              <a16:creationId xmlns:a16="http://schemas.microsoft.com/office/drawing/2014/main" id="{4B8E2E6F-8B11-47B9-82A9-312037B4BE21}"/>
            </a:ext>
          </a:extLst>
        </xdr:cNvPr>
        <xdr:cNvSpPr txBox="1"/>
      </xdr:nvSpPr>
      <xdr:spPr>
        <a:xfrm>
          <a:off x="152660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119034</xdr:rowOff>
    </xdr:from>
    <xdr:ext cx="405111" cy="259045"/>
    <xdr:sp macro="" textlink="">
      <xdr:nvSpPr>
        <xdr:cNvPr id="756" name="n_2mainValue【庁舎】&#10;有形固定資産減価償却率">
          <a:extLst>
            <a:ext uri="{FF2B5EF4-FFF2-40B4-BE49-F238E27FC236}">
              <a16:creationId xmlns:a16="http://schemas.microsoft.com/office/drawing/2014/main" id="{36B37988-5C43-4028-9AA8-78DCBF59724E}"/>
            </a:ext>
          </a:extLst>
        </xdr:cNvPr>
        <xdr:cNvSpPr txBox="1"/>
      </xdr:nvSpPr>
      <xdr:spPr>
        <a:xfrm>
          <a:off x="14389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93634</xdr:rowOff>
    </xdr:from>
    <xdr:ext cx="405111" cy="259045"/>
    <xdr:sp macro="" textlink="">
      <xdr:nvSpPr>
        <xdr:cNvPr id="757" name="n_3mainValue【庁舎】&#10;有形固定資産減価償却率">
          <a:extLst>
            <a:ext uri="{FF2B5EF4-FFF2-40B4-BE49-F238E27FC236}">
              <a16:creationId xmlns:a16="http://schemas.microsoft.com/office/drawing/2014/main" id="{D21B9E01-CAE1-4DCC-8B75-4F5F51CB3F11}"/>
            </a:ext>
          </a:extLst>
        </xdr:cNvPr>
        <xdr:cNvSpPr txBox="1"/>
      </xdr:nvSpPr>
      <xdr:spPr>
        <a:xfrm>
          <a:off x="13500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E69B521E-2B9C-4707-8468-23754693D7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9F7D5EA8-393C-4739-AC17-944E2C0C4A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A130EC90-E95D-4EB1-9941-118DAE77AF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91BB7596-74D7-40C2-91B8-7206094E5B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E8F38122-96B3-498B-BE76-CB173F059B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12F94D71-C806-4E28-AA75-E67248DD71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037028C8-9E11-4CF9-93BD-F9C6E0294A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80F8FB67-C2EA-4EE7-96F4-C220760C08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id="{6A5DDDD8-3D7C-4CAB-9FDE-4598A40CC6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id="{01112FEF-320B-4D96-8D98-F435921ED6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a:extLst>
            <a:ext uri="{FF2B5EF4-FFF2-40B4-BE49-F238E27FC236}">
              <a16:creationId xmlns:a16="http://schemas.microsoft.com/office/drawing/2014/main" id="{09A77830-0CED-40EF-B65F-6EAD86FD37B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a:extLst>
            <a:ext uri="{FF2B5EF4-FFF2-40B4-BE49-F238E27FC236}">
              <a16:creationId xmlns:a16="http://schemas.microsoft.com/office/drawing/2014/main" id="{233EE41E-0860-42F7-BDA9-CD62DA423B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a:extLst>
            <a:ext uri="{FF2B5EF4-FFF2-40B4-BE49-F238E27FC236}">
              <a16:creationId xmlns:a16="http://schemas.microsoft.com/office/drawing/2014/main" id="{B3809C02-1375-41D3-8B46-1E40B40C79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a:extLst>
            <a:ext uri="{FF2B5EF4-FFF2-40B4-BE49-F238E27FC236}">
              <a16:creationId xmlns:a16="http://schemas.microsoft.com/office/drawing/2014/main" id="{D1570AEE-A117-45DA-BBB0-392C4B0979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a:extLst>
            <a:ext uri="{FF2B5EF4-FFF2-40B4-BE49-F238E27FC236}">
              <a16:creationId xmlns:a16="http://schemas.microsoft.com/office/drawing/2014/main" id="{EF347E44-60CD-4CD0-8DC2-68995F4DAC7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a:extLst>
            <a:ext uri="{FF2B5EF4-FFF2-40B4-BE49-F238E27FC236}">
              <a16:creationId xmlns:a16="http://schemas.microsoft.com/office/drawing/2014/main" id="{F9F0D280-C017-470F-96C2-0E806077E0A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a:extLst>
            <a:ext uri="{FF2B5EF4-FFF2-40B4-BE49-F238E27FC236}">
              <a16:creationId xmlns:a16="http://schemas.microsoft.com/office/drawing/2014/main" id="{7AA56958-0F58-40E9-8EC9-E65257FE48E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a:extLst>
            <a:ext uri="{FF2B5EF4-FFF2-40B4-BE49-F238E27FC236}">
              <a16:creationId xmlns:a16="http://schemas.microsoft.com/office/drawing/2014/main" id="{A3BE2EE4-38E1-4A68-B07A-B947211DDBE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a:extLst>
            <a:ext uri="{FF2B5EF4-FFF2-40B4-BE49-F238E27FC236}">
              <a16:creationId xmlns:a16="http://schemas.microsoft.com/office/drawing/2014/main" id="{80E58CED-DC4F-408A-B680-D70CB5EE849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a:extLst>
            <a:ext uri="{FF2B5EF4-FFF2-40B4-BE49-F238E27FC236}">
              <a16:creationId xmlns:a16="http://schemas.microsoft.com/office/drawing/2014/main" id="{B7F3DE6B-24F0-45E9-91DA-F2D8B70121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a:extLst>
            <a:ext uri="{FF2B5EF4-FFF2-40B4-BE49-F238E27FC236}">
              <a16:creationId xmlns:a16="http://schemas.microsoft.com/office/drawing/2014/main" id="{EE162051-EC49-499C-96E7-2D0BFC0A38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a:extLst>
            <a:ext uri="{FF2B5EF4-FFF2-40B4-BE49-F238E27FC236}">
              <a16:creationId xmlns:a16="http://schemas.microsoft.com/office/drawing/2014/main" id="{86228AB2-01AA-4220-B000-5BD9AC876FB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4D9FD6E3-859F-4B20-A650-5861613D44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E40BB5DB-B730-4559-B45B-CC192F1F8A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B943EA92-58C1-47E8-AA6E-DEC3F1BE7B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83" name="直線コネクタ 782">
          <a:extLst>
            <a:ext uri="{FF2B5EF4-FFF2-40B4-BE49-F238E27FC236}">
              <a16:creationId xmlns:a16="http://schemas.microsoft.com/office/drawing/2014/main" id="{D0387BE2-82A3-48F8-8E75-5FC482503D35}"/>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4" name="【庁舎】&#10;一人当たり面積最小値テキスト">
          <a:extLst>
            <a:ext uri="{FF2B5EF4-FFF2-40B4-BE49-F238E27FC236}">
              <a16:creationId xmlns:a16="http://schemas.microsoft.com/office/drawing/2014/main" id="{1D1DB1AF-8CFD-4556-B424-5678E1FEAFDF}"/>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5" name="直線コネクタ 784">
          <a:extLst>
            <a:ext uri="{FF2B5EF4-FFF2-40B4-BE49-F238E27FC236}">
              <a16:creationId xmlns:a16="http://schemas.microsoft.com/office/drawing/2014/main" id="{A6124A45-A653-4C66-83EF-01BA3EBE9468}"/>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86" name="【庁舎】&#10;一人当たり面積最大値テキスト">
          <a:extLst>
            <a:ext uri="{FF2B5EF4-FFF2-40B4-BE49-F238E27FC236}">
              <a16:creationId xmlns:a16="http://schemas.microsoft.com/office/drawing/2014/main" id="{193E1E0A-3BA8-48E2-83D3-1F4C591E9703}"/>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87" name="直線コネクタ 786">
          <a:extLst>
            <a:ext uri="{FF2B5EF4-FFF2-40B4-BE49-F238E27FC236}">
              <a16:creationId xmlns:a16="http://schemas.microsoft.com/office/drawing/2014/main" id="{99C40EDD-845C-4C9F-8AF4-CD234E949331}"/>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788" name="【庁舎】&#10;一人当たり面積平均値テキスト">
          <a:extLst>
            <a:ext uri="{FF2B5EF4-FFF2-40B4-BE49-F238E27FC236}">
              <a16:creationId xmlns:a16="http://schemas.microsoft.com/office/drawing/2014/main" id="{73401470-57B6-4257-B8CC-FC1DECB8C67E}"/>
            </a:ext>
          </a:extLst>
        </xdr:cNvPr>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89" name="フローチャート: 判断 788">
          <a:extLst>
            <a:ext uri="{FF2B5EF4-FFF2-40B4-BE49-F238E27FC236}">
              <a16:creationId xmlns:a16="http://schemas.microsoft.com/office/drawing/2014/main" id="{211C0920-0380-419D-922D-28D4068A692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90" name="フローチャート: 判断 789">
          <a:extLst>
            <a:ext uri="{FF2B5EF4-FFF2-40B4-BE49-F238E27FC236}">
              <a16:creationId xmlns:a16="http://schemas.microsoft.com/office/drawing/2014/main" id="{26E69157-690D-4995-8A59-4F2368DC1572}"/>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91" name="フローチャート: 判断 790">
          <a:extLst>
            <a:ext uri="{FF2B5EF4-FFF2-40B4-BE49-F238E27FC236}">
              <a16:creationId xmlns:a16="http://schemas.microsoft.com/office/drawing/2014/main" id="{660B9ECC-0BD0-41EF-AA51-070B4A9BB4AA}"/>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2" name="フローチャート: 判断 791">
          <a:extLst>
            <a:ext uri="{FF2B5EF4-FFF2-40B4-BE49-F238E27FC236}">
              <a16:creationId xmlns:a16="http://schemas.microsoft.com/office/drawing/2014/main" id="{80D10DD0-F1F5-4B51-B4D0-52378242B802}"/>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93" name="フローチャート: 判断 792">
          <a:extLst>
            <a:ext uri="{FF2B5EF4-FFF2-40B4-BE49-F238E27FC236}">
              <a16:creationId xmlns:a16="http://schemas.microsoft.com/office/drawing/2014/main" id="{2F8D2E63-39A5-4442-A3F0-C09EC9767C39}"/>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BBDA5D-6350-4D69-BE1F-636402CBE5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B1E4D4D0-6DDA-41BB-8024-F2078F7C94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84C75475-5C7E-4DC3-A7A8-D60F1AF42B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A7B4D156-23B5-4E05-9A0E-B8A790132C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6E6EB2E-3784-4341-913C-32412296F8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144599</xdr:rowOff>
    </xdr:from>
    <xdr:to>
      <xdr:col>116</xdr:col>
      <xdr:colOff>114300</xdr:colOff>
      <xdr:row>100</xdr:row>
      <xdr:rowOff>74749</xdr:rowOff>
    </xdr:to>
    <xdr:sp macro="" textlink="">
      <xdr:nvSpPr>
        <xdr:cNvPr id="799" name="楕円 798">
          <a:extLst>
            <a:ext uri="{FF2B5EF4-FFF2-40B4-BE49-F238E27FC236}">
              <a16:creationId xmlns:a16="http://schemas.microsoft.com/office/drawing/2014/main" id="{BF2256D6-A6F1-4579-860C-663ABA3589D8}"/>
            </a:ext>
          </a:extLst>
        </xdr:cNvPr>
        <xdr:cNvSpPr/>
      </xdr:nvSpPr>
      <xdr:spPr>
        <a:xfrm>
          <a:off x="221107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97626</xdr:rowOff>
    </xdr:from>
    <xdr:ext cx="469744" cy="259045"/>
    <xdr:sp macro="" textlink="">
      <xdr:nvSpPr>
        <xdr:cNvPr id="800" name="【庁舎】&#10;一人当たり面積該当値テキスト">
          <a:extLst>
            <a:ext uri="{FF2B5EF4-FFF2-40B4-BE49-F238E27FC236}">
              <a16:creationId xmlns:a16="http://schemas.microsoft.com/office/drawing/2014/main" id="{68527108-574F-40A4-98B2-F799F77569E8}"/>
            </a:ext>
          </a:extLst>
        </xdr:cNvPr>
        <xdr:cNvSpPr txBox="1"/>
      </xdr:nvSpPr>
      <xdr:spPr>
        <a:xfrm>
          <a:off x="22199600" y="170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12337</xdr:rowOff>
    </xdr:from>
    <xdr:to>
      <xdr:col>112</xdr:col>
      <xdr:colOff>38100</xdr:colOff>
      <xdr:row>100</xdr:row>
      <xdr:rowOff>113937</xdr:rowOff>
    </xdr:to>
    <xdr:sp macro="" textlink="">
      <xdr:nvSpPr>
        <xdr:cNvPr id="801" name="楕円 800">
          <a:extLst>
            <a:ext uri="{FF2B5EF4-FFF2-40B4-BE49-F238E27FC236}">
              <a16:creationId xmlns:a16="http://schemas.microsoft.com/office/drawing/2014/main" id="{38AB4861-ED57-4800-A92F-E492E208D068}"/>
            </a:ext>
          </a:extLst>
        </xdr:cNvPr>
        <xdr:cNvSpPr/>
      </xdr:nvSpPr>
      <xdr:spPr>
        <a:xfrm>
          <a:off x="21272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23949</xdr:rowOff>
    </xdr:from>
    <xdr:to>
      <xdr:col>116</xdr:col>
      <xdr:colOff>63500</xdr:colOff>
      <xdr:row>100</xdr:row>
      <xdr:rowOff>63137</xdr:rowOff>
    </xdr:to>
    <xdr:cxnSp macro="">
      <xdr:nvCxnSpPr>
        <xdr:cNvPr id="802" name="直線コネクタ 801">
          <a:extLst>
            <a:ext uri="{FF2B5EF4-FFF2-40B4-BE49-F238E27FC236}">
              <a16:creationId xmlns:a16="http://schemas.microsoft.com/office/drawing/2014/main" id="{6D660033-0E5F-496B-93E9-60103E69B9F6}"/>
            </a:ext>
          </a:extLst>
        </xdr:cNvPr>
        <xdr:cNvCxnSpPr/>
      </xdr:nvCxnSpPr>
      <xdr:spPr>
        <a:xfrm flipV="1">
          <a:off x="21323300" y="171689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69487</xdr:rowOff>
    </xdr:from>
    <xdr:to>
      <xdr:col>107</xdr:col>
      <xdr:colOff>101600</xdr:colOff>
      <xdr:row>102</xdr:row>
      <xdr:rowOff>171087</xdr:rowOff>
    </xdr:to>
    <xdr:sp macro="" textlink="">
      <xdr:nvSpPr>
        <xdr:cNvPr id="803" name="楕円 802">
          <a:extLst>
            <a:ext uri="{FF2B5EF4-FFF2-40B4-BE49-F238E27FC236}">
              <a16:creationId xmlns:a16="http://schemas.microsoft.com/office/drawing/2014/main" id="{4BC43F38-8556-45C1-B651-8B90E67C4655}"/>
            </a:ext>
          </a:extLst>
        </xdr:cNvPr>
        <xdr:cNvSpPr/>
      </xdr:nvSpPr>
      <xdr:spPr>
        <a:xfrm>
          <a:off x="20383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63137</xdr:rowOff>
    </xdr:from>
    <xdr:to>
      <xdr:col>111</xdr:col>
      <xdr:colOff>177800</xdr:colOff>
      <xdr:row>102</xdr:row>
      <xdr:rowOff>120287</xdr:rowOff>
    </xdr:to>
    <xdr:cxnSp macro="">
      <xdr:nvCxnSpPr>
        <xdr:cNvPr id="804" name="直線コネクタ 803">
          <a:extLst>
            <a:ext uri="{FF2B5EF4-FFF2-40B4-BE49-F238E27FC236}">
              <a16:creationId xmlns:a16="http://schemas.microsoft.com/office/drawing/2014/main" id="{B2E593FA-B5E9-46EE-A4AA-E43256001151}"/>
            </a:ext>
          </a:extLst>
        </xdr:cNvPr>
        <xdr:cNvCxnSpPr/>
      </xdr:nvCxnSpPr>
      <xdr:spPr>
        <a:xfrm flipV="1">
          <a:off x="20434300" y="17208137"/>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131536</xdr:rowOff>
    </xdr:from>
    <xdr:to>
      <xdr:col>102</xdr:col>
      <xdr:colOff>165100</xdr:colOff>
      <xdr:row>101</xdr:row>
      <xdr:rowOff>61686</xdr:rowOff>
    </xdr:to>
    <xdr:sp macro="" textlink="">
      <xdr:nvSpPr>
        <xdr:cNvPr id="805" name="楕円 804">
          <a:extLst>
            <a:ext uri="{FF2B5EF4-FFF2-40B4-BE49-F238E27FC236}">
              <a16:creationId xmlns:a16="http://schemas.microsoft.com/office/drawing/2014/main" id="{9DDCC703-232A-4A5B-ABB8-F5B5669A7DFE}"/>
            </a:ext>
          </a:extLst>
        </xdr:cNvPr>
        <xdr:cNvSpPr/>
      </xdr:nvSpPr>
      <xdr:spPr>
        <a:xfrm>
          <a:off x="19494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10886</xdr:rowOff>
    </xdr:from>
    <xdr:to>
      <xdr:col>107</xdr:col>
      <xdr:colOff>50800</xdr:colOff>
      <xdr:row>102</xdr:row>
      <xdr:rowOff>120287</xdr:rowOff>
    </xdr:to>
    <xdr:cxnSp macro="">
      <xdr:nvCxnSpPr>
        <xdr:cNvPr id="806" name="直線コネクタ 805">
          <a:extLst>
            <a:ext uri="{FF2B5EF4-FFF2-40B4-BE49-F238E27FC236}">
              <a16:creationId xmlns:a16="http://schemas.microsoft.com/office/drawing/2014/main" id="{DD501445-C13E-4206-9C2D-2560A4A8A7F2}"/>
            </a:ext>
          </a:extLst>
        </xdr:cNvPr>
        <xdr:cNvCxnSpPr/>
      </xdr:nvCxnSpPr>
      <xdr:spPr>
        <a:xfrm>
          <a:off x="19545300" y="17327336"/>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07" name="n_1aveValue【庁舎】&#10;一人当たり面積">
          <a:extLst>
            <a:ext uri="{FF2B5EF4-FFF2-40B4-BE49-F238E27FC236}">
              <a16:creationId xmlns:a16="http://schemas.microsoft.com/office/drawing/2014/main" id="{E69067ED-562C-4559-9360-2B013142E4E7}"/>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08" name="n_2aveValue【庁舎】&#10;一人当たり面積">
          <a:extLst>
            <a:ext uri="{FF2B5EF4-FFF2-40B4-BE49-F238E27FC236}">
              <a16:creationId xmlns:a16="http://schemas.microsoft.com/office/drawing/2014/main" id="{67B4618C-D6A6-4C90-B61D-CFE128F4BCDE}"/>
            </a:ext>
          </a:extLst>
        </xdr:cNvPr>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09" name="n_3aveValue【庁舎】&#10;一人当たり面積">
          <a:extLst>
            <a:ext uri="{FF2B5EF4-FFF2-40B4-BE49-F238E27FC236}">
              <a16:creationId xmlns:a16="http://schemas.microsoft.com/office/drawing/2014/main" id="{EB274875-CB2C-46F5-A3AA-214B2112A859}"/>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10" name="n_4aveValue【庁舎】&#10;一人当たり面積">
          <a:extLst>
            <a:ext uri="{FF2B5EF4-FFF2-40B4-BE49-F238E27FC236}">
              <a16:creationId xmlns:a16="http://schemas.microsoft.com/office/drawing/2014/main" id="{EFC53A60-6F75-4E60-B7BA-114A5F857183}"/>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130464</xdr:rowOff>
    </xdr:from>
    <xdr:ext cx="469744" cy="259045"/>
    <xdr:sp macro="" textlink="">
      <xdr:nvSpPr>
        <xdr:cNvPr id="811" name="n_1mainValue【庁舎】&#10;一人当たり面積">
          <a:extLst>
            <a:ext uri="{FF2B5EF4-FFF2-40B4-BE49-F238E27FC236}">
              <a16:creationId xmlns:a16="http://schemas.microsoft.com/office/drawing/2014/main" id="{AECFA718-1680-488F-B815-32BABD7598D3}"/>
            </a:ext>
          </a:extLst>
        </xdr:cNvPr>
        <xdr:cNvSpPr txBox="1"/>
      </xdr:nvSpPr>
      <xdr:spPr>
        <a:xfrm>
          <a:off x="21075727" y="169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16164</xdr:rowOff>
    </xdr:from>
    <xdr:ext cx="469744" cy="259045"/>
    <xdr:sp macro="" textlink="">
      <xdr:nvSpPr>
        <xdr:cNvPr id="812" name="n_2mainValue【庁舎】&#10;一人当たり面積">
          <a:extLst>
            <a:ext uri="{FF2B5EF4-FFF2-40B4-BE49-F238E27FC236}">
              <a16:creationId xmlns:a16="http://schemas.microsoft.com/office/drawing/2014/main" id="{EF998B4C-8947-4DDF-B032-17135B1AF596}"/>
            </a:ext>
          </a:extLst>
        </xdr:cNvPr>
        <xdr:cNvSpPr txBox="1"/>
      </xdr:nvSpPr>
      <xdr:spPr>
        <a:xfrm>
          <a:off x="20199427" y="173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78213</xdr:rowOff>
    </xdr:from>
    <xdr:ext cx="469744" cy="259045"/>
    <xdr:sp macro="" textlink="">
      <xdr:nvSpPr>
        <xdr:cNvPr id="813" name="n_3mainValue【庁舎】&#10;一人当たり面積">
          <a:extLst>
            <a:ext uri="{FF2B5EF4-FFF2-40B4-BE49-F238E27FC236}">
              <a16:creationId xmlns:a16="http://schemas.microsoft.com/office/drawing/2014/main" id="{9326A127-C96A-4085-884A-245FE22CABD6}"/>
            </a:ext>
          </a:extLst>
        </xdr:cNvPr>
        <xdr:cNvSpPr txBox="1"/>
      </xdr:nvSpPr>
      <xdr:spPr>
        <a:xfrm>
          <a:off x="19310427" y="1705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73E146BB-D6CB-4747-8F0E-63F1CE25C7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158BF47F-1E0B-4649-AE44-6B9486D398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A01568EE-409D-4F85-8F7E-32847877F2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・図書館は、一人あたりの面積は狭い。有形固定資産減価償却率も高く上昇傾向にある。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・保健センター・保健所は、一人あたりの面積は広い。有形固定資産減価償却率は低いが上昇傾向にある。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・体育館・プールは、一人あたりの面積は広い。有形固定資産減価償却率は高く上昇傾向にある。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・消防施設は、一人あたりの面積は狭い。</a:t>
          </a:r>
          <a:r>
            <a:rPr kumimoji="1" lang="ja-JP" altLang="en-US" sz="1100">
              <a:solidFill>
                <a:schemeClr val="dk1"/>
              </a:solidFill>
              <a:effectLst/>
              <a:latin typeface="+mn-lt"/>
              <a:ea typeface="+mn-ea"/>
              <a:cs typeface="+mn-cs"/>
            </a:rPr>
            <a:t>新規建設により</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・福祉施設は、一人あたりの面積は広い。有形固定資産減価償却率は類似団体と大きな差があり、上昇傾向にある。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・庁舎は、一人当たりの面積は広い。本庁舎建設に伴い、有形固定資産減価償却率は</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・市民会館は、一人あたりの面積が狭い。有形固定資産減価償却率は類似団体と大きな差はなく、横ばいである。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・教育関連施設、社会福祉施設ともに老朽化が進んでいる。保健センター等は比較的新しく、庁舎も建て替えによる減少がみられる。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地場産業の一部には景気回復の兆しがあるものの、全体として民間企業の立地が少ない。</a:t>
          </a:r>
          <a:endParaRPr lang="ja-JP" altLang="ja-JP">
            <a:effectLst/>
          </a:endParaRPr>
        </a:p>
        <a:p>
          <a:r>
            <a:rPr kumimoji="1" lang="ja-JP" altLang="ja-JP" sz="1100">
              <a:solidFill>
                <a:schemeClr val="dk1"/>
              </a:solidFill>
              <a:effectLst/>
              <a:latin typeface="+mn-lt"/>
              <a:ea typeface="+mn-ea"/>
              <a:cs typeface="+mn-cs"/>
            </a:rPr>
            <a:t>　また、町面積の大部分を森林や農地が占めているため、法人町民税や固定資産税等の町税収入が少ないため、財政基盤が弱く、類似団体平均をかなり下回っている。</a:t>
          </a:r>
          <a:endParaRPr lang="ja-JP" altLang="ja-JP">
            <a:effectLst/>
          </a:endParaRPr>
        </a:p>
        <a:p>
          <a:r>
            <a:rPr kumimoji="1" lang="ja-JP" altLang="ja-JP" sz="1100">
              <a:solidFill>
                <a:schemeClr val="dk1"/>
              </a:solidFill>
              <a:effectLst/>
              <a:latin typeface="+mn-lt"/>
              <a:ea typeface="+mn-ea"/>
              <a:cs typeface="+mn-cs"/>
            </a:rPr>
            <a:t>　税の賦課客体の完全補足や徴収強化を継続するとともに、企業誘致など税収の増加につながる事業を展開し、歳入改革にも努めていく。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一般財源経常経費のうち、</a:t>
          </a:r>
          <a:r>
            <a:rPr kumimoji="1" lang="ja-JP" altLang="en-US" sz="1100">
              <a:solidFill>
                <a:schemeClr val="dk1"/>
              </a:solidFill>
              <a:effectLst/>
              <a:latin typeface="+mn-lt"/>
              <a:ea typeface="+mn-ea"/>
              <a:cs typeface="+mn-cs"/>
            </a:rPr>
            <a:t>幼保施設の民営化のため扶助費</a:t>
          </a:r>
          <a:r>
            <a:rPr kumimoji="1" lang="ja-JP" altLang="ja-JP" sz="1100">
              <a:solidFill>
                <a:schemeClr val="dk1"/>
              </a:solidFill>
              <a:effectLst/>
              <a:latin typeface="+mn-lt"/>
              <a:ea typeface="+mn-ea"/>
              <a:cs typeface="+mn-cs"/>
            </a:rPr>
            <a:t>が増加し、経常経費の総額を押し上げたが、人件費、公債費が減少したため経常収支比率は</a:t>
          </a:r>
          <a:r>
            <a:rPr kumimoji="1" lang="ja-JP" altLang="en-US" sz="1100">
              <a:solidFill>
                <a:schemeClr val="dk1"/>
              </a:solidFill>
              <a:effectLst/>
              <a:latin typeface="+mn-lt"/>
              <a:ea typeface="+mn-ea"/>
              <a:cs typeface="+mn-cs"/>
            </a:rPr>
            <a:t>横ばいとなっ</a:t>
          </a:r>
          <a:r>
            <a:rPr kumimoji="1" lang="ja-JP" altLang="ja-JP" sz="1100">
              <a:solidFill>
                <a:schemeClr val="dk1"/>
              </a:solidFill>
              <a:effectLst/>
              <a:latin typeface="+mn-lt"/>
              <a:ea typeface="+mn-ea"/>
              <a:cs typeface="+mn-cs"/>
            </a:rPr>
            <a:t>た。</a:t>
          </a:r>
          <a:endParaRPr lang="ja-JP" altLang="ja-JP">
            <a:effectLst/>
          </a:endParaRPr>
        </a:p>
        <a:p>
          <a:r>
            <a:rPr kumimoji="1" lang="ja-JP" altLang="ja-JP" sz="1100">
              <a:solidFill>
                <a:schemeClr val="dk1"/>
              </a:solidFill>
              <a:effectLst/>
              <a:latin typeface="+mn-lt"/>
              <a:ea typeface="+mn-ea"/>
              <a:cs typeface="+mn-cs"/>
            </a:rPr>
            <a:t>　また、経常経費充当一般財源については、</a:t>
          </a:r>
          <a:r>
            <a:rPr kumimoji="1" lang="ja-JP" altLang="en-US" sz="1100">
              <a:solidFill>
                <a:schemeClr val="dk1"/>
              </a:solidFill>
              <a:effectLst/>
              <a:latin typeface="+mn-lt"/>
              <a:ea typeface="+mn-ea"/>
              <a:cs typeface="+mn-cs"/>
            </a:rPr>
            <a:t>平成３０年度には</a:t>
          </a:r>
          <a:r>
            <a:rPr kumimoji="1" lang="ja-JP" altLang="ja-JP" sz="1100">
              <a:solidFill>
                <a:schemeClr val="dk1"/>
              </a:solidFill>
              <a:effectLst/>
              <a:latin typeface="+mn-lt"/>
              <a:ea typeface="+mn-ea"/>
              <a:cs typeface="+mn-cs"/>
            </a:rPr>
            <a:t>普通交付税の算定誤り</a:t>
          </a:r>
          <a:r>
            <a:rPr kumimoji="1" lang="ja-JP" altLang="en-US" sz="1100">
              <a:solidFill>
                <a:schemeClr val="dk1"/>
              </a:solidFill>
              <a:effectLst/>
              <a:latin typeface="+mn-lt"/>
              <a:ea typeface="+mn-ea"/>
              <a:cs typeface="+mn-cs"/>
            </a:rPr>
            <a:t>分の算入があったが、令和元年度</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は元に戻っている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今後は、縮減期間</a:t>
          </a:r>
          <a:r>
            <a:rPr kumimoji="1" lang="ja-JP" altLang="en-US" sz="1100">
              <a:solidFill>
                <a:schemeClr val="dk1"/>
              </a:solidFill>
              <a:effectLst/>
              <a:latin typeface="+mn-lt"/>
              <a:ea typeface="+mn-ea"/>
              <a:cs typeface="+mn-cs"/>
            </a:rPr>
            <a:t>が令和２年度に終わり</a:t>
          </a:r>
          <a:r>
            <a:rPr kumimoji="1" lang="ja-JP" altLang="ja-JP" sz="1100">
              <a:solidFill>
                <a:schemeClr val="dk1"/>
              </a:solidFill>
              <a:effectLst/>
              <a:latin typeface="+mn-lt"/>
              <a:ea typeface="+mn-ea"/>
              <a:cs typeface="+mn-cs"/>
            </a:rPr>
            <a:t>普通交付税が</a:t>
          </a:r>
          <a:r>
            <a:rPr kumimoji="1" lang="ja-JP" altLang="en-US" sz="1100">
              <a:solidFill>
                <a:schemeClr val="dk1"/>
              </a:solidFill>
              <a:effectLst/>
              <a:latin typeface="+mn-lt"/>
              <a:ea typeface="+mn-ea"/>
              <a:cs typeface="+mn-cs"/>
            </a:rPr>
            <a:t>横ばいとなる</a:t>
          </a:r>
          <a:r>
            <a:rPr kumimoji="1" lang="ja-JP" altLang="ja-JP" sz="1100">
              <a:solidFill>
                <a:schemeClr val="dk1"/>
              </a:solidFill>
              <a:effectLst/>
              <a:latin typeface="+mn-lt"/>
              <a:ea typeface="+mn-ea"/>
              <a:cs typeface="+mn-cs"/>
            </a:rPr>
            <a:t>予測される中で、公債費の抑制をはじめとする経常経費の削減し、経常収支比率の改善に努める。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64</xdr:row>
      <xdr:rowOff>131064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9903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167132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9903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167132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341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89916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328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spcBef>
              <a:spcPts val="0"/>
            </a:spcBef>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物件費等について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幼保施設の民営化により維持管理経費が減少したことにより大きく減額している。ただ、</a:t>
          </a:r>
          <a:r>
            <a:rPr kumimoji="1" lang="ja-JP" altLang="ja-JP" sz="1100">
              <a:solidFill>
                <a:schemeClr val="dk1"/>
              </a:solidFill>
              <a:effectLst/>
              <a:latin typeface="+mn-lt"/>
              <a:ea typeface="+mn-ea"/>
              <a:cs typeface="+mn-cs"/>
            </a:rPr>
            <a:t>合併以前に旧町単位で整備してきた各施設が多く残っており維持補修・管理費用</a:t>
          </a:r>
          <a:r>
            <a:rPr kumimoji="1" lang="ja-JP" altLang="en-US" sz="1100">
              <a:solidFill>
                <a:schemeClr val="dk1"/>
              </a:solidFill>
              <a:effectLst/>
              <a:latin typeface="+mn-lt"/>
              <a:ea typeface="+mn-ea"/>
              <a:cs typeface="+mn-cs"/>
            </a:rPr>
            <a:t>が増大することも考えられ、施設の除却や譲渡についても考えていく</a:t>
          </a:r>
          <a:r>
            <a:rPr kumimoji="1" lang="ja-JP" altLang="ja-JP" sz="1100">
              <a:solidFill>
                <a:schemeClr val="dk1"/>
              </a:solidFill>
              <a:effectLst/>
              <a:latin typeface="+mn-lt"/>
              <a:ea typeface="+mn-ea"/>
              <a:cs typeface="+mn-cs"/>
            </a:rPr>
            <a:t>。</a:t>
          </a:r>
          <a:endParaRPr lang="ja-JP" altLang="ja-JP" sz="1100">
            <a:effectLst/>
          </a:endParaRPr>
        </a:p>
        <a:p>
          <a:pPr>
            <a:spcBef>
              <a:spcPts val="0"/>
            </a:spcBef>
          </a:pPr>
          <a:r>
            <a:rPr kumimoji="1" lang="ja-JP" altLang="ja-JP" sz="1100">
              <a:solidFill>
                <a:schemeClr val="dk1"/>
              </a:solidFill>
              <a:effectLst/>
              <a:latin typeface="+mn-lt"/>
              <a:ea typeface="+mn-ea"/>
              <a:cs typeface="+mn-cs"/>
            </a:rPr>
            <a:t>　人件費について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、幼保施設の民間譲渡など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、人件費の縮減を推進</a:t>
          </a:r>
          <a:r>
            <a:rPr kumimoji="1" lang="ja-JP" altLang="en-US" sz="1100">
              <a:solidFill>
                <a:schemeClr val="dk1"/>
              </a:solidFill>
              <a:effectLst/>
              <a:latin typeface="+mn-lt"/>
              <a:ea typeface="+mn-ea"/>
              <a:cs typeface="+mn-cs"/>
            </a:rPr>
            <a:t>をはかっている</a:t>
          </a:r>
          <a:r>
            <a:rPr kumimoji="1" lang="ja-JP" altLang="ja-JP" sz="1100">
              <a:solidFill>
                <a:schemeClr val="dk1"/>
              </a:solidFill>
              <a:effectLst/>
              <a:latin typeface="+mn-lt"/>
              <a:ea typeface="+mn-ea"/>
              <a:cs typeface="+mn-cs"/>
            </a:rPr>
            <a:t>が、令和２年度に導入される会計年度任用職員による悪化も懸念材料となる。</a:t>
          </a:r>
          <a:endParaRPr lang="ja-JP" altLang="ja-JP" sz="1100">
            <a:effectLst/>
          </a:endParaRPr>
        </a:p>
        <a:p>
          <a:pPr>
            <a:spcBef>
              <a:spcPts val="0"/>
            </a:spcBef>
          </a:pPr>
          <a:r>
            <a:rPr kumimoji="1" lang="ja-JP" altLang="ja-JP" sz="1100">
              <a:solidFill>
                <a:schemeClr val="dk1"/>
              </a:solidFill>
              <a:effectLst/>
              <a:latin typeface="+mn-lt"/>
              <a:ea typeface="+mn-ea"/>
              <a:cs typeface="+mn-cs"/>
            </a:rPr>
            <a:t>　今後は、多可町公共施設等総合管理計画に基づき、有効活用を含めた経費削減を図っていく。</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25922</xdr:rowOff>
    </xdr:from>
    <xdr:to>
      <xdr:col>23</xdr:col>
      <xdr:colOff>133350</xdr:colOff>
      <xdr:row>86</xdr:row>
      <xdr:rowOff>122272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770622"/>
          <a:ext cx="838200" cy="9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78315</xdr:rowOff>
    </xdr:from>
    <xdr:to>
      <xdr:col>19</xdr:col>
      <xdr:colOff>133350</xdr:colOff>
      <xdr:row>86</xdr:row>
      <xdr:rowOff>122272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23015"/>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78254</xdr:rowOff>
    </xdr:from>
    <xdr:to>
      <xdr:col>15</xdr:col>
      <xdr:colOff>82550</xdr:colOff>
      <xdr:row>86</xdr:row>
      <xdr:rowOff>78315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822954"/>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78254</xdr:rowOff>
    </xdr:from>
    <xdr:to>
      <xdr:col>11</xdr:col>
      <xdr:colOff>31750</xdr:colOff>
      <xdr:row>86</xdr:row>
      <xdr:rowOff>79290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822954"/>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146572</xdr:rowOff>
    </xdr:from>
    <xdr:to>
      <xdr:col>23</xdr:col>
      <xdr:colOff>184150</xdr:colOff>
      <xdr:row>86</xdr:row>
      <xdr:rowOff>76722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118649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9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71472</xdr:rowOff>
    </xdr:from>
    <xdr:to>
      <xdr:col>19</xdr:col>
      <xdr:colOff>184150</xdr:colOff>
      <xdr:row>87</xdr:row>
      <xdr:rowOff>1622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157849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0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27515</xdr:rowOff>
    </xdr:from>
    <xdr:to>
      <xdr:col>15</xdr:col>
      <xdr:colOff>133350</xdr:colOff>
      <xdr:row>86</xdr:row>
      <xdr:rowOff>129115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7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113892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5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27454</xdr:rowOff>
    </xdr:from>
    <xdr:to>
      <xdr:col>11</xdr:col>
      <xdr:colOff>82550</xdr:colOff>
      <xdr:row>86</xdr:row>
      <xdr:rowOff>129054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113831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5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28490</xdr:rowOff>
    </xdr:from>
    <xdr:to>
      <xdr:col>7</xdr:col>
      <xdr:colOff>31750</xdr:colOff>
      <xdr:row>86</xdr:row>
      <xdr:rowOff>130090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7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114867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昨年度に引き続き、類似団体より若干高い数値を示している。</a:t>
          </a:r>
          <a:endParaRPr lang="ja-JP" altLang="ja-JP" sz="1400">
            <a:effectLst/>
          </a:endParaRPr>
        </a:p>
        <a:p>
          <a:r>
            <a:rPr kumimoji="1" lang="ja-JP" altLang="ja-JP" sz="1100">
              <a:solidFill>
                <a:schemeClr val="dk1"/>
              </a:solidFill>
              <a:effectLst/>
              <a:latin typeface="+mn-lt"/>
              <a:ea typeface="+mn-ea"/>
              <a:cs typeface="+mn-cs"/>
            </a:rPr>
            <a:t>　令和２年度より会計年度任用職員制度が導入されることによる数値変動に注意が必要である。</a:t>
          </a:r>
          <a:endParaRPr lang="ja-JP" altLang="ja-JP" sz="1400">
            <a:effectLst/>
          </a:endParaRPr>
        </a:p>
        <a:p>
          <a:r>
            <a:rPr kumimoji="1" lang="ja-JP" altLang="ja-JP" sz="1100">
              <a:solidFill>
                <a:schemeClr val="dk1"/>
              </a:solidFill>
              <a:effectLst/>
              <a:latin typeface="+mn-lt"/>
              <a:ea typeface="+mn-ea"/>
              <a:cs typeface="+mn-cs"/>
            </a:rPr>
            <a:t>　今後は、給与水準、定員管理の適正化、人事評価制度の導入など給与構造の改革に取り組み、より一層の給与管理の適正化を図る。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635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診療所３箇所、地域局２箇所、ＣＡＴＶ事業の運営等の特殊要因により、依然高い数値となっている。</a:t>
          </a:r>
          <a:endParaRPr lang="ja-JP" altLang="ja-JP" sz="1400">
            <a:effectLst/>
          </a:endParaRPr>
        </a:p>
        <a:p>
          <a:r>
            <a:rPr kumimoji="1" lang="ja-JP" altLang="ja-JP" sz="1100">
              <a:solidFill>
                <a:schemeClr val="dk1"/>
              </a:solidFill>
              <a:effectLst/>
              <a:latin typeface="+mn-lt"/>
              <a:ea typeface="+mn-ea"/>
              <a:cs typeface="+mn-cs"/>
            </a:rPr>
            <a:t>　町営幼保一体化施設を民営化</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ことで、人員の整理の推進を図っていく。</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民で出来るものは民で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のもと、業務のアウトソーシングを図っていくことにより適正な定員管理に努める。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108222</xdr:rowOff>
    </xdr:from>
    <xdr:to>
      <xdr:col>81</xdr:col>
      <xdr:colOff>44450</xdr:colOff>
      <xdr:row>62</xdr:row>
      <xdr:rowOff>151312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38122"/>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97881</xdr:rowOff>
    </xdr:from>
    <xdr:to>
      <xdr:col>77</xdr:col>
      <xdr:colOff>44450</xdr:colOff>
      <xdr:row>62</xdr:row>
      <xdr:rowOff>108222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2778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97881</xdr:rowOff>
    </xdr:from>
    <xdr:to>
      <xdr:col>72</xdr:col>
      <xdr:colOff>203200</xdr:colOff>
      <xdr:row>62</xdr:row>
      <xdr:rowOff>140970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727781"/>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63</xdr:row>
      <xdr:rowOff>47081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77087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100512</xdr:rowOff>
    </xdr:from>
    <xdr:to>
      <xdr:col>81</xdr:col>
      <xdr:colOff>95250</xdr:colOff>
      <xdr:row>63</xdr:row>
      <xdr:rowOff>30662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72589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57422</xdr:rowOff>
    </xdr:from>
    <xdr:to>
      <xdr:col>77</xdr:col>
      <xdr:colOff>95250</xdr:colOff>
      <xdr:row>62</xdr:row>
      <xdr:rowOff>159022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143799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7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47081</xdr:rowOff>
    </xdr:from>
    <xdr:to>
      <xdr:col>73</xdr:col>
      <xdr:colOff>44450</xdr:colOff>
      <xdr:row>62</xdr:row>
      <xdr:rowOff>148681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133458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6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167731</xdr:rowOff>
    </xdr:from>
    <xdr:to>
      <xdr:col>64</xdr:col>
      <xdr:colOff>152400</xdr:colOff>
      <xdr:row>63</xdr:row>
      <xdr:rowOff>97881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82658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合併特例債等交付税算入率の高い起債を活用して基盤整備を行ってきたが、類似団体の中でも依然と最下位層にある。</a:t>
          </a:r>
          <a:endParaRPr lang="ja-JP" altLang="ja-JP" sz="1400">
            <a:effectLst/>
          </a:endParaRPr>
        </a:p>
        <a:p>
          <a:r>
            <a:rPr kumimoji="1" lang="ja-JP" altLang="ja-JP" sz="1100">
              <a:solidFill>
                <a:schemeClr val="dk1"/>
              </a:solidFill>
              <a:effectLst/>
              <a:latin typeface="+mn-lt"/>
              <a:ea typeface="+mn-ea"/>
              <a:cs typeface="+mn-cs"/>
            </a:rPr>
            <a:t>　類似団体比較よりも</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％も高く、公債費が非常に高い水準にあることが分かる。</a:t>
          </a:r>
          <a:endParaRPr lang="ja-JP" altLang="ja-JP" sz="1400">
            <a:effectLst/>
          </a:endParaRPr>
        </a:p>
        <a:p>
          <a:r>
            <a:rPr kumimoji="1" lang="ja-JP" altLang="ja-JP" sz="1100">
              <a:solidFill>
                <a:schemeClr val="dk1"/>
              </a:solidFill>
              <a:effectLst/>
              <a:latin typeface="+mn-lt"/>
              <a:ea typeface="+mn-ea"/>
              <a:cs typeface="+mn-cs"/>
            </a:rPr>
            <a:t>　同数値の改善のため、新発行の起債を抑制することで対応していく。</a:t>
          </a:r>
          <a:endParaRPr lang="ja-JP" altLang="ja-JP" sz="1400">
            <a:effectLst/>
          </a:endParaRPr>
        </a:p>
        <a:p>
          <a:r>
            <a:rPr kumimoji="1" lang="ja-JP" altLang="ja-JP" sz="1100">
              <a:solidFill>
                <a:schemeClr val="dk1"/>
              </a:solidFill>
              <a:effectLst/>
              <a:latin typeface="+mn-lt"/>
              <a:ea typeface="+mn-ea"/>
              <a:cs typeface="+mn-cs"/>
            </a:rPr>
            <a:t>　また、公債費については令和１年から徐々に償還額を減らすことから、実質公債費比率の改善も期待される。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44</xdr:row>
      <xdr:rowOff>109946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536543"/>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82369</xdr:rowOff>
    </xdr:from>
    <xdr:to>
      <xdr:col>77</xdr:col>
      <xdr:colOff>44450</xdr:colOff>
      <xdr:row>44</xdr:row>
      <xdr:rowOff>109946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6261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44</xdr:row>
      <xdr:rowOff>82369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6054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150404</xdr:rowOff>
    </xdr:from>
    <xdr:to>
      <xdr:col>68</xdr:col>
      <xdr:colOff>152400</xdr:colOff>
      <xdr:row>44</xdr:row>
      <xdr:rowOff>61685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5227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59146</xdr:rowOff>
    </xdr:from>
    <xdr:to>
      <xdr:col>77</xdr:col>
      <xdr:colOff>95250</xdr:colOff>
      <xdr:row>44</xdr:row>
      <xdr:rowOff>160746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145523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68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31569</xdr:rowOff>
    </xdr:from>
    <xdr:to>
      <xdr:col>73</xdr:col>
      <xdr:colOff>44450</xdr:colOff>
      <xdr:row>44</xdr:row>
      <xdr:rowOff>133169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117946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66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99604</xdr:rowOff>
    </xdr:from>
    <xdr:to>
      <xdr:col>64</xdr:col>
      <xdr:colOff>152400</xdr:colOff>
      <xdr:row>44</xdr:row>
      <xdr:rowOff>29754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14531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したのは、地方債残高が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a:t>
          </a:r>
          <a:endParaRPr lang="ja-JP" altLang="ja-JP" sz="1400">
            <a:effectLst/>
          </a:endParaRPr>
        </a:p>
        <a:p>
          <a:r>
            <a:rPr kumimoji="1" lang="ja-JP" altLang="ja-JP" sz="1100">
              <a:solidFill>
                <a:schemeClr val="dk1"/>
              </a:solidFill>
              <a:effectLst/>
              <a:latin typeface="+mn-lt"/>
              <a:ea typeface="+mn-ea"/>
              <a:cs typeface="+mn-cs"/>
            </a:rPr>
            <a:t>　また、一部事務組合の大型投資により少しずつ数値は上昇するものと思われるが、過度に上昇しないよう注視が必要となる。</a:t>
          </a:r>
          <a:endParaRPr lang="ja-JP" altLang="ja-JP" sz="1400">
            <a:effectLst/>
          </a:endParaRPr>
        </a:p>
        <a:p>
          <a:r>
            <a:rPr kumimoji="1" lang="ja-JP" altLang="ja-JP" sz="1100">
              <a:solidFill>
                <a:schemeClr val="dk1"/>
              </a:solidFill>
              <a:effectLst/>
              <a:latin typeface="+mn-lt"/>
              <a:ea typeface="+mn-ea"/>
              <a:cs typeface="+mn-cs"/>
            </a:rPr>
            <a:t>　今後も、計画的な起債の償還により将来負担額の縮小に努めるていくものの、合併特例債を始めとする財政措置がある起債を活用し地域基盤を整備する期間内では新発債と並行して交付税の縮減も進むため、同数値の上昇が予測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122936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4548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70815</xdr:rowOff>
    </xdr:from>
    <xdr:to>
      <xdr:col>77</xdr:col>
      <xdr:colOff>44450</xdr:colOff>
      <xdr:row>16</xdr:row>
      <xdr:rowOff>122936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81401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167945</xdr:rowOff>
    </xdr:from>
    <xdr:to>
      <xdr:col>72</xdr:col>
      <xdr:colOff>203200</xdr:colOff>
      <xdr:row>16</xdr:row>
      <xdr:rowOff>70815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39695"/>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160223</xdr:rowOff>
    </xdr:from>
    <xdr:to>
      <xdr:col>68</xdr:col>
      <xdr:colOff>152400</xdr:colOff>
      <xdr:row>15</xdr:row>
      <xdr:rowOff>167945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73197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72136</xdr:rowOff>
    </xdr:from>
    <xdr:to>
      <xdr:col>77</xdr:col>
      <xdr:colOff>95250</xdr:colOff>
      <xdr:row>17</xdr:row>
      <xdr:rowOff>2286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158513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20015</xdr:rowOff>
    </xdr:from>
    <xdr:to>
      <xdr:col>73</xdr:col>
      <xdr:colOff>44450</xdr:colOff>
      <xdr:row>16</xdr:row>
      <xdr:rowOff>121615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106392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117145</xdr:rowOff>
    </xdr:from>
    <xdr:to>
      <xdr:col>68</xdr:col>
      <xdr:colOff>203200</xdr:colOff>
      <xdr:row>16</xdr:row>
      <xdr:rowOff>47295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32072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109423</xdr:rowOff>
    </xdr:from>
    <xdr:to>
      <xdr:col>64</xdr:col>
      <xdr:colOff>152400</xdr:colOff>
      <xdr:row>16</xdr:row>
      <xdr:rowOff>39573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24350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7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　昨年度に引き続き、類似団体と同水準で推移している。</a:t>
          </a:r>
          <a:r>
            <a:rPr kumimoji="1" lang="ja-JP" altLang="en-US" sz="1100" i="0">
              <a:solidFill>
                <a:schemeClr val="dk1"/>
              </a:solidFill>
              <a:effectLst/>
              <a:latin typeface="+mn-lt"/>
              <a:ea typeface="+mn-ea"/>
              <a:cs typeface="+mn-cs"/>
            </a:rPr>
            <a:t>幼保施設の民営化により、幼保施設の職員が戻ってきた部分については、アルバイト等の物件費の削減につながり人件費の軽減には影響は少ない</a:t>
          </a:r>
          <a:r>
            <a:rPr kumimoji="1" lang="ja-JP" altLang="ja-JP" sz="1100" i="0">
              <a:solidFill>
                <a:schemeClr val="dk1"/>
              </a:solidFill>
              <a:effectLst/>
              <a:latin typeface="+mn-lt"/>
              <a:ea typeface="+mn-ea"/>
              <a:cs typeface="+mn-cs"/>
            </a:rPr>
            <a:t>。</a:t>
          </a:r>
          <a:r>
            <a:rPr lang="ja-JP" altLang="en-US">
              <a:effectLst/>
            </a:rPr>
            <a:t>令和２年度からは、会計年度任用職員が加算される一方、今回の民営化の影響により大きく悪化しないことが期待できる。</a:t>
          </a:r>
          <a:r>
            <a:rPr kumimoji="1" lang="ja-JP" altLang="ja-JP" sz="1100" i="0">
              <a:solidFill>
                <a:schemeClr val="dk1"/>
              </a:solidFill>
              <a:effectLst/>
              <a:latin typeface="+mn-lt"/>
              <a:ea typeface="+mn-ea"/>
              <a:cs typeface="+mn-cs"/>
            </a:rPr>
            <a:t>業務の抜本的な見直しに基づく定員適正化計画の策定、人事評価制度の運用等により、人件費の抑制に努める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2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正規職員の採用抑制を継続している</a:t>
          </a:r>
          <a:r>
            <a:rPr kumimoji="1" lang="ja-JP" altLang="en-US" sz="1100">
              <a:solidFill>
                <a:schemeClr val="dk1"/>
              </a:solidFill>
              <a:effectLst/>
              <a:latin typeface="+mn-lt"/>
              <a:ea typeface="+mn-ea"/>
              <a:cs typeface="+mn-cs"/>
            </a:rPr>
            <a:t>ほか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幼保施設の民営化による施設管理経費の削減に伴う減少</a:t>
          </a:r>
          <a:r>
            <a:rPr kumimoji="1" lang="ja-JP" altLang="ja-JP" sz="1100">
              <a:solidFill>
                <a:schemeClr val="dk1"/>
              </a:solidFill>
              <a:effectLst/>
              <a:latin typeface="+mn-lt"/>
              <a:ea typeface="+mn-ea"/>
              <a:cs typeface="+mn-cs"/>
            </a:rPr>
            <a:t>が見られる。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、行政内部の実務執行にかかる各種システムのリース料や委託料が増額傾向にある。</a:t>
          </a:r>
          <a:endParaRPr lang="ja-JP" altLang="ja-JP" sz="1400">
            <a:effectLst/>
          </a:endParaRPr>
        </a:p>
        <a:p>
          <a:r>
            <a:rPr kumimoji="1" lang="ja-JP" altLang="ja-JP" sz="1100">
              <a:solidFill>
                <a:schemeClr val="dk1"/>
              </a:solidFill>
              <a:effectLst/>
              <a:latin typeface="+mn-lt"/>
              <a:ea typeface="+mn-ea"/>
              <a:cs typeface="+mn-cs"/>
            </a:rPr>
            <a:t>　今後は、民で出来ることは民で実施していく基本姿勢のも</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、全事務事業の見直しとともに、公共施設の整理統廃合等により物件費の抑制に努める。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15</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672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2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14</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104157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類似団体より下回っているが、少子高齢化が進む中、社会保障関連経費が増加するものと見込んでいる。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また、幼保施設の民営化に伴い、施設管理に係る扶助費が増加している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国や県の動向を注視しつつ必要なサービスの供給に努める。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05685"/>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056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主な経費は繰出金である。中でも、介護保険特別会計への経常的な繰出金が増加している。</a:t>
          </a:r>
          <a:endParaRPr lang="ja-JP" altLang="ja-JP" sz="1400">
            <a:effectLst/>
          </a:endParaRPr>
        </a:p>
        <a:p>
          <a:r>
            <a:rPr kumimoji="1" lang="ja-JP" altLang="ja-JP" sz="1100">
              <a:solidFill>
                <a:schemeClr val="dk1"/>
              </a:solidFill>
              <a:effectLst/>
              <a:latin typeface="+mn-lt"/>
              <a:ea typeface="+mn-ea"/>
              <a:cs typeface="+mn-cs"/>
            </a:rPr>
            <a:t>　介護保険特別会計は今後も増加傾向が見込まれている。会計ごとの運営を基準としつつも一般会計からの適正な繰出金を確保することで各会計の安定運営を目指す。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また、高齢化の進む本町では、今後後期高齢者医療特別会計への繰出金にも注視が必要となる。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xdr:rowOff>
    </xdr:from>
    <xdr:to>
      <xdr:col>82</xdr:col>
      <xdr:colOff>107950</xdr:colOff>
      <xdr:row>53</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088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53</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9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153670</xdr:rowOff>
    </xdr:from>
    <xdr:to>
      <xdr:col>73</xdr:col>
      <xdr:colOff>180975</xdr:colOff>
      <xdr:row>57</xdr:row>
      <xdr:rowOff>100330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4052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121920</xdr:rowOff>
    </xdr:from>
    <xdr:to>
      <xdr:col>82</xdr:col>
      <xdr:colOff>158750</xdr:colOff>
      <xdr:row>53</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30497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102870</xdr:rowOff>
    </xdr:from>
    <xdr:to>
      <xdr:col>74</xdr:col>
      <xdr:colOff>31750</xdr:colOff>
      <xdr:row>54</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旧町から引き継いでいる補助制度を継続交付しているため抜本的な改革には至っていない。補助の目的が一定水準に達したものや補助基準に沿わなくなっているものについては、抜本的に見直しを進め、補助費の削減に努め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本年度</a:t>
          </a:r>
          <a:r>
            <a:rPr kumimoji="1" lang="ja-JP" altLang="ja-JP" sz="1100">
              <a:solidFill>
                <a:schemeClr val="dk1"/>
              </a:solidFill>
              <a:effectLst/>
              <a:latin typeface="+mn-lt"/>
              <a:ea typeface="+mn-ea"/>
              <a:cs typeface="+mn-cs"/>
            </a:rPr>
            <a:t>の数値の大幅な上昇は、</a:t>
          </a:r>
          <a:r>
            <a:rPr kumimoji="1" lang="ja-JP" altLang="en-US" sz="1100">
              <a:solidFill>
                <a:schemeClr val="dk1"/>
              </a:solidFill>
              <a:effectLst/>
              <a:latin typeface="+mn-lt"/>
              <a:ea typeface="+mn-ea"/>
              <a:cs typeface="+mn-cs"/>
            </a:rPr>
            <a:t>一部事務組合が原因となっており、一時的なものと考えられる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40</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5182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518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39</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149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94488</xdr:rowOff>
    </xdr:from>
    <xdr:to>
      <xdr:col>82</xdr:col>
      <xdr:colOff>158750</xdr:colOff>
      <xdr:row>41</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3065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101346</xdr:rowOff>
    </xdr:from>
    <xdr:to>
      <xdr:col>74</xdr:col>
      <xdr:colOff>31750</xdr:colOff>
      <xdr:row>40</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16273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これまで実施してきた事業の償還が本格化するが、公債費は、</a:t>
          </a:r>
          <a:r>
            <a:rPr kumimoji="1" lang="ja-JP" altLang="en-US" sz="1100">
              <a:solidFill>
                <a:schemeClr val="dk1"/>
              </a:solidFill>
              <a:effectLst/>
              <a:latin typeface="+mn-lt"/>
              <a:ea typeface="+mn-ea"/>
              <a:cs typeface="+mn-cs"/>
            </a:rPr>
            <a:t>本年度</a:t>
          </a:r>
          <a:r>
            <a:rPr kumimoji="1" lang="ja-JP" altLang="ja-JP" sz="1100">
              <a:solidFill>
                <a:schemeClr val="dk1"/>
              </a:solidFill>
              <a:effectLst/>
              <a:latin typeface="+mn-lt"/>
              <a:ea typeface="+mn-ea"/>
              <a:cs typeface="+mn-cs"/>
            </a:rPr>
            <a:t>から徐々に減少していくと予測している。</a:t>
          </a:r>
          <a:endParaRPr lang="ja-JP" altLang="ja-JP" sz="1400">
            <a:effectLst/>
          </a:endParaRPr>
        </a:p>
        <a:p>
          <a:r>
            <a:rPr kumimoji="1" lang="ja-JP" altLang="ja-JP" sz="1100">
              <a:solidFill>
                <a:schemeClr val="dk1"/>
              </a:solidFill>
              <a:effectLst/>
              <a:latin typeface="+mn-lt"/>
              <a:ea typeface="+mn-ea"/>
              <a:cs typeface="+mn-cs"/>
            </a:rPr>
            <a:t>　今後は事業精査を行い、新規発行債を抑制していきながら、償還期間についても再考し、公債費の縮減並びに平準化を図っていく。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4772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110998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915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79</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78994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577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公債費以外では、補助費等が最も多く</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となっており、続いて人件費</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公債費を除く経常経費は、類似団体平均を若干下回っており、全国平均、兵庫県平均と比較しても低く推移している。</a:t>
          </a:r>
          <a:endParaRPr lang="ja-JP" altLang="ja-JP" sz="1400">
            <a:effectLst/>
          </a:endParaRPr>
        </a:p>
        <a:p>
          <a:r>
            <a:rPr kumimoji="1" lang="ja-JP" altLang="ja-JP" sz="1100">
              <a:solidFill>
                <a:schemeClr val="dk1"/>
              </a:solidFill>
              <a:effectLst/>
              <a:latin typeface="+mn-lt"/>
              <a:ea typeface="+mn-ea"/>
              <a:cs typeface="+mn-cs"/>
            </a:rPr>
            <a:t>　このことからも、当町において公債費の支出割合がいかに高く、弾力性がないかが分かる。また、</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の支出割合が高くなってきているので注意が必要である。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99568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108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108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06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121492</xdr:rowOff>
    </xdr:from>
    <xdr:to>
      <xdr:col>29</xdr:col>
      <xdr:colOff>127000</xdr:colOff>
      <xdr:row>14</xdr:row>
      <xdr:rowOff>7225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397967"/>
          <a:ext cx="647700" cy="5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121492</xdr:rowOff>
    </xdr:from>
    <xdr:to>
      <xdr:col>26</xdr:col>
      <xdr:colOff>50800</xdr:colOff>
      <xdr:row>13</xdr:row>
      <xdr:rowOff>129232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97967"/>
          <a:ext cx="698500" cy="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114438</xdr:rowOff>
    </xdr:from>
    <xdr:to>
      <xdr:col>22</xdr:col>
      <xdr:colOff>114300</xdr:colOff>
      <xdr:row>13</xdr:row>
      <xdr:rowOff>129232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390913"/>
          <a:ext cx="6985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113409</xdr:rowOff>
    </xdr:from>
    <xdr:to>
      <xdr:col>18</xdr:col>
      <xdr:colOff>177800</xdr:colOff>
      <xdr:row>13</xdr:row>
      <xdr:rowOff>114438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389884"/>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127875</xdr:rowOff>
    </xdr:from>
    <xdr:to>
      <xdr:col>29</xdr:col>
      <xdr:colOff>177800</xdr:colOff>
      <xdr:row>14</xdr:row>
      <xdr:rowOff>58025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0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144402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70692</xdr:rowOff>
    </xdr:from>
    <xdr:to>
      <xdr:col>26</xdr:col>
      <xdr:colOff>101600</xdr:colOff>
      <xdr:row>14</xdr:row>
      <xdr:rowOff>842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4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11019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16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78432</xdr:rowOff>
    </xdr:from>
    <xdr:to>
      <xdr:col>22</xdr:col>
      <xdr:colOff>165100</xdr:colOff>
      <xdr:row>14</xdr:row>
      <xdr:rowOff>8582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5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18759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2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63638</xdr:rowOff>
    </xdr:from>
    <xdr:to>
      <xdr:col>19</xdr:col>
      <xdr:colOff>38100</xdr:colOff>
      <xdr:row>13</xdr:row>
      <xdr:rowOff>165238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4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3965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62609</xdr:rowOff>
    </xdr:from>
    <xdr:to>
      <xdr:col>15</xdr:col>
      <xdr:colOff>101600</xdr:colOff>
      <xdr:row>13</xdr:row>
      <xdr:rowOff>164209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3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2936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0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109992</xdr:rowOff>
    </xdr:from>
    <xdr:to>
      <xdr:col>29</xdr:col>
      <xdr:colOff>127000</xdr:colOff>
      <xdr:row>35</xdr:row>
      <xdr:rowOff>153701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377442"/>
          <a:ext cx="647700" cy="38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310931</xdr:rowOff>
    </xdr:from>
    <xdr:to>
      <xdr:col>26</xdr:col>
      <xdr:colOff>50800</xdr:colOff>
      <xdr:row>34</xdr:row>
      <xdr:rowOff>109992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235481"/>
          <a:ext cx="698500" cy="14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310931</xdr:rowOff>
    </xdr:from>
    <xdr:to>
      <xdr:col>22</xdr:col>
      <xdr:colOff>114300</xdr:colOff>
      <xdr:row>34</xdr:row>
      <xdr:rowOff>47630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235481"/>
          <a:ext cx="698500" cy="7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47630</xdr:rowOff>
    </xdr:from>
    <xdr:to>
      <xdr:col>18</xdr:col>
      <xdr:colOff>177800</xdr:colOff>
      <xdr:row>34</xdr:row>
      <xdr:rowOff>132555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315080"/>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102901</xdr:rowOff>
    </xdr:from>
    <xdr:to>
      <xdr:col>29</xdr:col>
      <xdr:colOff>177800</xdr:colOff>
      <xdr:row>35</xdr:row>
      <xdr:rowOff>204501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290878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59192</xdr:rowOff>
    </xdr:from>
    <xdr:to>
      <xdr:col>26</xdr:col>
      <xdr:colOff>101600</xdr:colOff>
      <xdr:row>34</xdr:row>
      <xdr:rowOff>160792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32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170969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9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260131</xdr:rowOff>
    </xdr:from>
    <xdr:to>
      <xdr:col>22</xdr:col>
      <xdr:colOff>165100</xdr:colOff>
      <xdr:row>34</xdr:row>
      <xdr:rowOff>18831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18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339730</xdr:rowOff>
    </xdr:from>
    <xdr:to>
      <xdr:col>19</xdr:col>
      <xdr:colOff>38100</xdr:colOff>
      <xdr:row>34</xdr:row>
      <xdr:rowOff>98430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6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108607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03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81755</xdr:rowOff>
    </xdr:from>
    <xdr:to>
      <xdr:col>15</xdr:col>
      <xdr:colOff>101600</xdr:colOff>
      <xdr:row>34</xdr:row>
      <xdr:rowOff>183355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4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193532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102634</xdr:rowOff>
    </xdr:from>
    <xdr:to>
      <xdr:col>24</xdr:col>
      <xdr:colOff>63500</xdr:colOff>
      <xdr:row>35</xdr:row>
      <xdr:rowOff>102765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338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68409</xdr:rowOff>
    </xdr:from>
    <xdr:to>
      <xdr:col>19</xdr:col>
      <xdr:colOff>177800</xdr:colOff>
      <xdr:row>35</xdr:row>
      <xdr:rowOff>102765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69159"/>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45843</xdr:rowOff>
    </xdr:from>
    <xdr:to>
      <xdr:col>15</xdr:col>
      <xdr:colOff>50800</xdr:colOff>
      <xdr:row>35</xdr:row>
      <xdr:rowOff>68409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46593"/>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160894</xdr:rowOff>
    </xdr:from>
    <xdr:to>
      <xdr:col>10</xdr:col>
      <xdr:colOff>114300</xdr:colOff>
      <xdr:row>35</xdr:row>
      <xdr:rowOff>45843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90194"/>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51834</xdr:rowOff>
    </xdr:from>
    <xdr:to>
      <xdr:col>24</xdr:col>
      <xdr:colOff>114300</xdr:colOff>
      <xdr:row>35</xdr:row>
      <xdr:rowOff>153434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74711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51965</xdr:rowOff>
    </xdr:from>
    <xdr:to>
      <xdr:col>20</xdr:col>
      <xdr:colOff>38100</xdr:colOff>
      <xdr:row>35</xdr:row>
      <xdr:rowOff>153565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170092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17609</xdr:rowOff>
    </xdr:from>
    <xdr:to>
      <xdr:col>15</xdr:col>
      <xdr:colOff>101600</xdr:colOff>
      <xdr:row>35</xdr:row>
      <xdr:rowOff>119209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135736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166493</xdr:rowOff>
    </xdr:from>
    <xdr:to>
      <xdr:col>10</xdr:col>
      <xdr:colOff>165100</xdr:colOff>
      <xdr:row>35</xdr:row>
      <xdr:rowOff>96643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113170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110094</xdr:rowOff>
    </xdr:from>
    <xdr:to>
      <xdr:col>6</xdr:col>
      <xdr:colOff>38100</xdr:colOff>
      <xdr:row>35</xdr:row>
      <xdr:rowOff>40244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56771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82169</xdr:rowOff>
    </xdr:from>
    <xdr:to>
      <xdr:col>24</xdr:col>
      <xdr:colOff>63500</xdr:colOff>
      <xdr:row>54</xdr:row>
      <xdr:rowOff>147148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169019"/>
          <a:ext cx="838200" cy="2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82169</xdr:rowOff>
    </xdr:from>
    <xdr:to>
      <xdr:col>19</xdr:col>
      <xdr:colOff>177800</xdr:colOff>
      <xdr:row>53</xdr:row>
      <xdr:rowOff>152464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69019"/>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152464</xdr:rowOff>
    </xdr:from>
    <xdr:to>
      <xdr:col>15</xdr:col>
      <xdr:colOff>50800</xdr:colOff>
      <xdr:row>54</xdr:row>
      <xdr:rowOff>27801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3931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27801</xdr:rowOff>
    </xdr:from>
    <xdr:to>
      <xdr:col>10</xdr:col>
      <xdr:colOff>114300</xdr:colOff>
      <xdr:row>54</xdr:row>
      <xdr:rowOff>51346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86101"/>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96348</xdr:rowOff>
    </xdr:from>
    <xdr:to>
      <xdr:col>24</xdr:col>
      <xdr:colOff>114300</xdr:colOff>
      <xdr:row>55</xdr:row>
      <xdr:rowOff>26498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119225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31369</xdr:rowOff>
    </xdr:from>
    <xdr:to>
      <xdr:col>20</xdr:col>
      <xdr:colOff>38100</xdr:colOff>
      <xdr:row>53</xdr:row>
      <xdr:rowOff>132969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149496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101664</xdr:rowOff>
    </xdr:from>
    <xdr:to>
      <xdr:col>15</xdr:col>
      <xdr:colOff>101600</xdr:colOff>
      <xdr:row>54</xdr:row>
      <xdr:rowOff>31814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48341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148451</xdr:rowOff>
    </xdr:from>
    <xdr:to>
      <xdr:col>10</xdr:col>
      <xdr:colOff>165100</xdr:colOff>
      <xdr:row>54</xdr:row>
      <xdr:rowOff>78601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95128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546</xdr:rowOff>
    </xdr:from>
    <xdr:to>
      <xdr:col>6</xdr:col>
      <xdr:colOff>38100</xdr:colOff>
      <xdr:row>54</xdr:row>
      <xdr:rowOff>102146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118673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3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51943</xdr:rowOff>
    </xdr:from>
    <xdr:to>
      <xdr:col>24</xdr:col>
      <xdr:colOff>63500</xdr:colOff>
      <xdr:row>77</xdr:row>
      <xdr:rowOff>10922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82143"/>
          <a:ext cx="838200" cy="1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10922</xdr:rowOff>
    </xdr:from>
    <xdr:to>
      <xdr:col>19</xdr:col>
      <xdr:colOff>177800</xdr:colOff>
      <xdr:row>77</xdr:row>
      <xdr:rowOff>106299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12572"/>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10033</xdr:rowOff>
    </xdr:from>
    <xdr:to>
      <xdr:col>15</xdr:col>
      <xdr:colOff>50800</xdr:colOff>
      <xdr:row>77</xdr:row>
      <xdr:rowOff>106299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11683"/>
          <a:ext cx="889000" cy="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10033</xdr:rowOff>
    </xdr:from>
    <xdr:to>
      <xdr:col>10</xdr:col>
      <xdr:colOff>114300</xdr:colOff>
      <xdr:row>77</xdr:row>
      <xdr:rowOff>126873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11683"/>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1143</xdr:rowOff>
    </xdr:from>
    <xdr:to>
      <xdr:col>24</xdr:col>
      <xdr:colOff>114300</xdr:colOff>
      <xdr:row>76</xdr:row>
      <xdr:rowOff>102743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151020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131572</xdr:rowOff>
    </xdr:from>
    <xdr:to>
      <xdr:col>20</xdr:col>
      <xdr:colOff>38100</xdr:colOff>
      <xdr:row>77</xdr:row>
      <xdr:rowOff>61722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52849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55499</xdr:rowOff>
    </xdr:from>
    <xdr:to>
      <xdr:col>15</xdr:col>
      <xdr:colOff>101600</xdr:colOff>
      <xdr:row>77</xdr:row>
      <xdr:rowOff>157099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148226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130683</xdr:rowOff>
    </xdr:from>
    <xdr:to>
      <xdr:col>10</xdr:col>
      <xdr:colOff>165100</xdr:colOff>
      <xdr:row>77</xdr:row>
      <xdr:rowOff>60833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51960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5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76073</xdr:rowOff>
    </xdr:from>
    <xdr:to>
      <xdr:col>6</xdr:col>
      <xdr:colOff>38100</xdr:colOff>
      <xdr:row>78</xdr:row>
      <xdr:rowOff>6223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168800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93638</xdr:rowOff>
    </xdr:from>
    <xdr:to>
      <xdr:col>24</xdr:col>
      <xdr:colOff>63500</xdr:colOff>
      <xdr:row>97</xdr:row>
      <xdr:rowOff>19419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81388"/>
          <a:ext cx="838200" cy="2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19419</xdr:rowOff>
    </xdr:from>
    <xdr:to>
      <xdr:col>19</xdr:col>
      <xdr:colOff>177800</xdr:colOff>
      <xdr:row>97</xdr:row>
      <xdr:rowOff>41841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50069"/>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41841</xdr:rowOff>
    </xdr:from>
    <xdr:to>
      <xdr:col>15</xdr:col>
      <xdr:colOff>50800</xdr:colOff>
      <xdr:row>97</xdr:row>
      <xdr:rowOff>124422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2491"/>
          <a:ext cx="889000" cy="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124422</xdr:rowOff>
    </xdr:from>
    <xdr:to>
      <xdr:col>10</xdr:col>
      <xdr:colOff>114300</xdr:colOff>
      <xdr:row>97</xdr:row>
      <xdr:rowOff>145148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5072"/>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42838</xdr:rowOff>
    </xdr:from>
    <xdr:to>
      <xdr:col>24</xdr:col>
      <xdr:colOff>114300</xdr:colOff>
      <xdr:row>95</xdr:row>
      <xdr:rowOff>144438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65715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140069</xdr:rowOff>
    </xdr:from>
    <xdr:to>
      <xdr:col>20</xdr:col>
      <xdr:colOff>38100</xdr:colOff>
      <xdr:row>97</xdr:row>
      <xdr:rowOff>70219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61346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162491</xdr:rowOff>
    </xdr:from>
    <xdr:to>
      <xdr:col>15</xdr:col>
      <xdr:colOff>101600</xdr:colOff>
      <xdr:row>97</xdr:row>
      <xdr:rowOff>92641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83768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73622</xdr:rowOff>
    </xdr:from>
    <xdr:to>
      <xdr:col>10</xdr:col>
      <xdr:colOff>165100</xdr:colOff>
      <xdr:row>98</xdr:row>
      <xdr:rowOff>3772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94348</xdr:rowOff>
    </xdr:from>
    <xdr:to>
      <xdr:col>6</xdr:col>
      <xdr:colOff>38100</xdr:colOff>
      <xdr:row>98</xdr:row>
      <xdr:rowOff>24498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51813</xdr:rowOff>
    </xdr:from>
    <xdr:to>
      <xdr:col>54</xdr:col>
      <xdr:colOff>189865</xdr:colOff>
      <xdr:row>38</xdr:row>
      <xdr:rowOff>109458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66763"/>
          <a:ext cx="1270" cy="125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109458</xdr:rowOff>
    </xdr:from>
    <xdr:to>
      <xdr:col>55</xdr:col>
      <xdr:colOff>88900</xdr:colOff>
      <xdr:row>38</xdr:row>
      <xdr:rowOff>109458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2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169940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4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51813</xdr:rowOff>
    </xdr:from>
    <xdr:to>
      <xdr:col>55</xdr:col>
      <xdr:colOff>88900</xdr:colOff>
      <xdr:row>31</xdr:row>
      <xdr:rowOff>51813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66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144815</xdr:rowOff>
    </xdr:from>
    <xdr:to>
      <xdr:col>55</xdr:col>
      <xdr:colOff>0</xdr:colOff>
      <xdr:row>31</xdr:row>
      <xdr:rowOff>101886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88315"/>
          <a:ext cx="838200" cy="1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13730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85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35303</xdr:rowOff>
    </xdr:from>
    <xdr:to>
      <xdr:col>55</xdr:col>
      <xdr:colOff>50800</xdr:colOff>
      <xdr:row>36</xdr:row>
      <xdr:rowOff>136903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0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144815</xdr:rowOff>
    </xdr:from>
    <xdr:to>
      <xdr:col>50</xdr:col>
      <xdr:colOff>114300</xdr:colOff>
      <xdr:row>31</xdr:row>
      <xdr:rowOff>108820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88315"/>
          <a:ext cx="889000" cy="1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65097</xdr:rowOff>
    </xdr:from>
    <xdr:to>
      <xdr:col>50</xdr:col>
      <xdr:colOff>165100</xdr:colOff>
      <xdr:row>36</xdr:row>
      <xdr:rowOff>166697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157824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108820</xdr:rowOff>
    </xdr:from>
    <xdr:to>
      <xdr:col>45</xdr:col>
      <xdr:colOff>177800</xdr:colOff>
      <xdr:row>34</xdr:row>
      <xdr:rowOff>143282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423770"/>
          <a:ext cx="889000" cy="54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90234</xdr:rowOff>
    </xdr:from>
    <xdr:to>
      <xdr:col>46</xdr:col>
      <xdr:colOff>38100</xdr:colOff>
      <xdr:row>37</xdr:row>
      <xdr:rowOff>20384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11511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143282</xdr:rowOff>
    </xdr:from>
    <xdr:to>
      <xdr:col>41</xdr:col>
      <xdr:colOff>50800</xdr:colOff>
      <xdr:row>35</xdr:row>
      <xdr:rowOff>10760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972582"/>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116475</xdr:rowOff>
    </xdr:from>
    <xdr:to>
      <xdr:col>41</xdr:col>
      <xdr:colOff>101600</xdr:colOff>
      <xdr:row>37</xdr:row>
      <xdr:rowOff>46625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105235</xdr:rowOff>
    </xdr:from>
    <xdr:to>
      <xdr:col>36</xdr:col>
      <xdr:colOff>165100</xdr:colOff>
      <xdr:row>37</xdr:row>
      <xdr:rowOff>35385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26512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51086</xdr:rowOff>
    </xdr:from>
    <xdr:to>
      <xdr:col>55</xdr:col>
      <xdr:colOff>50800</xdr:colOff>
      <xdr:row>31</xdr:row>
      <xdr:rowOff>152686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3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137463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28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94015</xdr:rowOff>
    </xdr:from>
    <xdr:to>
      <xdr:col>50</xdr:col>
      <xdr:colOff>165100</xdr:colOff>
      <xdr:row>31</xdr:row>
      <xdr:rowOff>24165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40692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1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58020</xdr:rowOff>
    </xdr:from>
    <xdr:to>
      <xdr:col>46</xdr:col>
      <xdr:colOff>38100</xdr:colOff>
      <xdr:row>31</xdr:row>
      <xdr:rowOff>159620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3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4697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14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92482</xdr:rowOff>
    </xdr:from>
    <xdr:to>
      <xdr:col>41</xdr:col>
      <xdr:colOff>101600</xdr:colOff>
      <xdr:row>35</xdr:row>
      <xdr:rowOff>22632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39159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69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131410</xdr:rowOff>
    </xdr:from>
    <xdr:to>
      <xdr:col>36</xdr:col>
      <xdr:colOff>165100</xdr:colOff>
      <xdr:row>35</xdr:row>
      <xdr:rowOff>61560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9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78087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73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25465</xdr:rowOff>
    </xdr:from>
    <xdr:to>
      <xdr:col>55</xdr:col>
      <xdr:colOff>0</xdr:colOff>
      <xdr:row>57</xdr:row>
      <xdr:rowOff>6317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112315"/>
          <a:ext cx="838200" cy="66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25465</xdr:rowOff>
    </xdr:from>
    <xdr:to>
      <xdr:col>50</xdr:col>
      <xdr:colOff>114300</xdr:colOff>
      <xdr:row>55</xdr:row>
      <xdr:rowOff>67745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112315"/>
          <a:ext cx="889000" cy="3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67745</xdr:rowOff>
    </xdr:from>
    <xdr:to>
      <xdr:col>45</xdr:col>
      <xdr:colOff>177800</xdr:colOff>
      <xdr:row>55</xdr:row>
      <xdr:rowOff>146438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497495"/>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149192</xdr:rowOff>
    </xdr:from>
    <xdr:to>
      <xdr:col>41</xdr:col>
      <xdr:colOff>50800</xdr:colOff>
      <xdr:row>55</xdr:row>
      <xdr:rowOff>146438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407492"/>
          <a:ext cx="889000" cy="16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126967</xdr:rowOff>
    </xdr:from>
    <xdr:to>
      <xdr:col>55</xdr:col>
      <xdr:colOff>50800</xdr:colOff>
      <xdr:row>57</xdr:row>
      <xdr:rowOff>57117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105394</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146115</xdr:rowOff>
    </xdr:from>
    <xdr:to>
      <xdr:col>50</xdr:col>
      <xdr:colOff>165100</xdr:colOff>
      <xdr:row>53</xdr:row>
      <xdr:rowOff>76265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0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92792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8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16945</xdr:rowOff>
    </xdr:from>
    <xdr:to>
      <xdr:col>46</xdr:col>
      <xdr:colOff>38100</xdr:colOff>
      <xdr:row>55</xdr:row>
      <xdr:rowOff>118545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4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135072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95638</xdr:rowOff>
    </xdr:from>
    <xdr:to>
      <xdr:col>41</xdr:col>
      <xdr:colOff>101600</xdr:colOff>
      <xdr:row>56</xdr:row>
      <xdr:rowOff>25788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5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42315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3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98392</xdr:rowOff>
    </xdr:from>
    <xdr:to>
      <xdr:col>36</xdr:col>
      <xdr:colOff>165100</xdr:colOff>
      <xdr:row>55</xdr:row>
      <xdr:rowOff>28542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3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45069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1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93033</xdr:rowOff>
    </xdr:from>
    <xdr:to>
      <xdr:col>55</xdr:col>
      <xdr:colOff>0</xdr:colOff>
      <xdr:row>79</xdr:row>
      <xdr:rowOff>95955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637583"/>
          <a:ext cx="8382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93033</xdr:rowOff>
    </xdr:from>
    <xdr:to>
      <xdr:col>50</xdr:col>
      <xdr:colOff>114300</xdr:colOff>
      <xdr:row>79</xdr:row>
      <xdr:rowOff>93588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63758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52718</xdr:rowOff>
    </xdr:from>
    <xdr:to>
      <xdr:col>45</xdr:col>
      <xdr:colOff>177800</xdr:colOff>
      <xdr:row>79</xdr:row>
      <xdr:rowOff>93588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597268"/>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66108</xdr:rowOff>
    </xdr:from>
    <xdr:to>
      <xdr:col>41</xdr:col>
      <xdr:colOff>50800</xdr:colOff>
      <xdr:row>79</xdr:row>
      <xdr:rowOff>52718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43920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45155</xdr:rowOff>
    </xdr:from>
    <xdr:to>
      <xdr:col>55</xdr:col>
      <xdr:colOff>50800</xdr:colOff>
      <xdr:row>79</xdr:row>
      <xdr:rowOff>146755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131532</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50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42233</xdr:rowOff>
    </xdr:from>
    <xdr:to>
      <xdr:col>50</xdr:col>
      <xdr:colOff>165100</xdr:colOff>
      <xdr:row>79</xdr:row>
      <xdr:rowOff>143833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134960</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50017" y="1367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42788</xdr:rowOff>
    </xdr:from>
    <xdr:to>
      <xdr:col>46</xdr:col>
      <xdr:colOff>38100</xdr:colOff>
      <xdr:row>79</xdr:row>
      <xdr:rowOff>144388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135515</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61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1918</xdr:rowOff>
    </xdr:from>
    <xdr:to>
      <xdr:col>41</xdr:col>
      <xdr:colOff>101600</xdr:colOff>
      <xdr:row>79</xdr:row>
      <xdr:rowOff>103518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94645</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6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15308</xdr:rowOff>
    </xdr:from>
    <xdr:to>
      <xdr:col>36</xdr:col>
      <xdr:colOff>165100</xdr:colOff>
      <xdr:row>78</xdr:row>
      <xdr:rowOff>116908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3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108035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4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47955</xdr:rowOff>
    </xdr:from>
    <xdr:to>
      <xdr:col>55</xdr:col>
      <xdr:colOff>0</xdr:colOff>
      <xdr:row>97</xdr:row>
      <xdr:rowOff>11967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5992805"/>
          <a:ext cx="838200" cy="6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47955</xdr:rowOff>
    </xdr:from>
    <xdr:to>
      <xdr:col>50</xdr:col>
      <xdr:colOff>114300</xdr:colOff>
      <xdr:row>95</xdr:row>
      <xdr:rowOff>121281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5992805"/>
          <a:ext cx="889000" cy="4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121281</xdr:rowOff>
    </xdr:from>
    <xdr:to>
      <xdr:col>45</xdr:col>
      <xdr:colOff>177800</xdr:colOff>
      <xdr:row>96</xdr:row>
      <xdr:rowOff>15591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409031"/>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165739</xdr:rowOff>
    </xdr:from>
    <xdr:to>
      <xdr:col>41</xdr:col>
      <xdr:colOff>50800</xdr:colOff>
      <xdr:row>96</xdr:row>
      <xdr:rowOff>15591</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6972300" y="16453489"/>
          <a:ext cx="889000" cy="2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132617</xdr:rowOff>
    </xdr:from>
    <xdr:to>
      <xdr:col>55</xdr:col>
      <xdr:colOff>50800</xdr:colOff>
      <xdr:row>97</xdr:row>
      <xdr:rowOff>62767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5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155494</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4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168605</xdr:rowOff>
    </xdr:from>
    <xdr:to>
      <xdr:col>50</xdr:col>
      <xdr:colOff>165100</xdr:colOff>
      <xdr:row>93</xdr:row>
      <xdr:rowOff>98755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59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115282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7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70481</xdr:rowOff>
    </xdr:from>
    <xdr:to>
      <xdr:col>46</xdr:col>
      <xdr:colOff>38100</xdr:colOff>
      <xdr:row>96</xdr:row>
      <xdr:rowOff>631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3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17158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1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136241</xdr:rowOff>
    </xdr:from>
    <xdr:to>
      <xdr:col>41</xdr:col>
      <xdr:colOff>101600</xdr:colOff>
      <xdr:row>96</xdr:row>
      <xdr:rowOff>66391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4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82918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1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114939</xdr:rowOff>
    </xdr:from>
    <xdr:to>
      <xdr:col>36</xdr:col>
      <xdr:colOff>165100</xdr:colOff>
      <xdr:row>96</xdr:row>
      <xdr:rowOff>45089</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4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61616</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1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41905</xdr:rowOff>
    </xdr:from>
    <xdr:to>
      <xdr:col>85</xdr:col>
      <xdr:colOff>127000</xdr:colOff>
      <xdr:row>38</xdr:row>
      <xdr:rowOff>104496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57005"/>
          <a:ext cx="8382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41905</xdr:rowOff>
    </xdr:from>
    <xdr:to>
      <xdr:col>81</xdr:col>
      <xdr:colOff>50800</xdr:colOff>
      <xdr:row>38</xdr:row>
      <xdr:rowOff>77887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57005"/>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77887</xdr:rowOff>
    </xdr:from>
    <xdr:to>
      <xdr:col>76</xdr:col>
      <xdr:colOff>114300</xdr:colOff>
      <xdr:row>38</xdr:row>
      <xdr:rowOff>139495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592987"/>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142011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116360</xdr:rowOff>
    </xdr:from>
    <xdr:to>
      <xdr:col>71</xdr:col>
      <xdr:colOff>177800</xdr:colOff>
      <xdr:row>38</xdr:row>
      <xdr:rowOff>139495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31460"/>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53696</xdr:rowOff>
    </xdr:from>
    <xdr:to>
      <xdr:col>85</xdr:col>
      <xdr:colOff>177800</xdr:colOff>
      <xdr:row>38</xdr:row>
      <xdr:rowOff>155296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162555</xdr:rowOff>
    </xdr:from>
    <xdr:to>
      <xdr:col>81</xdr:col>
      <xdr:colOff>101600</xdr:colOff>
      <xdr:row>38</xdr:row>
      <xdr:rowOff>92705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109232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2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27087</xdr:rowOff>
    </xdr:from>
    <xdr:to>
      <xdr:col>76</xdr:col>
      <xdr:colOff>165100</xdr:colOff>
      <xdr:row>38</xdr:row>
      <xdr:rowOff>128687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145214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1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88695</xdr:rowOff>
    </xdr:from>
    <xdr:to>
      <xdr:col>72</xdr:col>
      <xdr:colOff>38100</xdr:colOff>
      <xdr:row>39</xdr:row>
      <xdr:rowOff>18845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9972</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65560</xdr:rowOff>
    </xdr:from>
    <xdr:to>
      <xdr:col>67</xdr:col>
      <xdr:colOff>101600</xdr:colOff>
      <xdr:row>38</xdr:row>
      <xdr:rowOff>167160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12237</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3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110994</xdr:rowOff>
    </xdr:from>
    <xdr:to>
      <xdr:col>85</xdr:col>
      <xdr:colOff>126364</xdr:colOff>
      <xdr:row>78</xdr:row>
      <xdr:rowOff>134931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283944"/>
          <a:ext cx="1269" cy="1224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138758</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134931</xdr:rowOff>
    </xdr:from>
    <xdr:to>
      <xdr:col>86</xdr:col>
      <xdr:colOff>25400</xdr:colOff>
      <xdr:row>78</xdr:row>
      <xdr:rowOff>134931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57671</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205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110994</xdr:rowOff>
    </xdr:from>
    <xdr:to>
      <xdr:col>86</xdr:col>
      <xdr:colOff>25400</xdr:colOff>
      <xdr:row>71</xdr:row>
      <xdr:rowOff>110994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2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77782</xdr:rowOff>
    </xdr:from>
    <xdr:to>
      <xdr:col>85</xdr:col>
      <xdr:colOff>127000</xdr:colOff>
      <xdr:row>71</xdr:row>
      <xdr:rowOff>155196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2079282"/>
          <a:ext cx="838200" cy="2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141361</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162934</xdr:rowOff>
    </xdr:from>
    <xdr:to>
      <xdr:col>85</xdr:col>
      <xdr:colOff>177800</xdr:colOff>
      <xdr:row>76</xdr:row>
      <xdr:rowOff>93084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77782</xdr:rowOff>
    </xdr:from>
    <xdr:to>
      <xdr:col>81</xdr:col>
      <xdr:colOff>50800</xdr:colOff>
      <xdr:row>71</xdr:row>
      <xdr:rowOff>36732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079282"/>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157823</xdr:rowOff>
    </xdr:from>
    <xdr:to>
      <xdr:col>81</xdr:col>
      <xdr:colOff>101600</xdr:colOff>
      <xdr:row>76</xdr:row>
      <xdr:rowOff>87973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36732</xdr:rowOff>
    </xdr:from>
    <xdr:to>
      <xdr:col>76</xdr:col>
      <xdr:colOff>114300</xdr:colOff>
      <xdr:row>71</xdr:row>
      <xdr:rowOff>116318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2209682"/>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152451</xdr:rowOff>
    </xdr:from>
    <xdr:to>
      <xdr:col>76</xdr:col>
      <xdr:colOff>165100</xdr:colOff>
      <xdr:row>76</xdr:row>
      <xdr:rowOff>82601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73728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116318</xdr:rowOff>
    </xdr:from>
    <xdr:to>
      <xdr:col>71</xdr:col>
      <xdr:colOff>177800</xdr:colOff>
      <xdr:row>71</xdr:row>
      <xdr:rowOff>152861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289268"/>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156125</xdr:rowOff>
    </xdr:from>
    <xdr:to>
      <xdr:col>72</xdr:col>
      <xdr:colOff>38100</xdr:colOff>
      <xdr:row>76</xdr:row>
      <xdr:rowOff>86275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77402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148369</xdr:rowOff>
    </xdr:from>
    <xdr:to>
      <xdr:col>67</xdr:col>
      <xdr:colOff>101600</xdr:colOff>
      <xdr:row>76</xdr:row>
      <xdr:rowOff>78519</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69646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104396</xdr:rowOff>
    </xdr:from>
    <xdr:to>
      <xdr:col>85</xdr:col>
      <xdr:colOff>177800</xdr:colOff>
      <xdr:row>72</xdr:row>
      <xdr:rowOff>34546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2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19323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19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26982</xdr:rowOff>
    </xdr:from>
    <xdr:to>
      <xdr:col>81</xdr:col>
      <xdr:colOff>101600</xdr:colOff>
      <xdr:row>70</xdr:row>
      <xdr:rowOff>128582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145109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18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157382</xdr:rowOff>
    </xdr:from>
    <xdr:to>
      <xdr:col>76</xdr:col>
      <xdr:colOff>165100</xdr:colOff>
      <xdr:row>71</xdr:row>
      <xdr:rowOff>87532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1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104059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19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65518</xdr:rowOff>
    </xdr:from>
    <xdr:to>
      <xdr:col>72</xdr:col>
      <xdr:colOff>38100</xdr:colOff>
      <xdr:row>71</xdr:row>
      <xdr:rowOff>167118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12195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0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102061</xdr:rowOff>
    </xdr:from>
    <xdr:to>
      <xdr:col>67</xdr:col>
      <xdr:colOff>101600</xdr:colOff>
      <xdr:row>72</xdr:row>
      <xdr:rowOff>32211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2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48738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0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1524</xdr:rowOff>
    </xdr:from>
    <xdr:to>
      <xdr:col>85</xdr:col>
      <xdr:colOff>127000</xdr:colOff>
      <xdr:row>98</xdr:row>
      <xdr:rowOff>152984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03624"/>
          <a:ext cx="838200" cy="1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123165</xdr:rowOff>
    </xdr:from>
    <xdr:to>
      <xdr:col>81</xdr:col>
      <xdr:colOff>50800</xdr:colOff>
      <xdr:row>98</xdr:row>
      <xdr:rowOff>152984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925265"/>
          <a:ext cx="889000" cy="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123165</xdr:rowOff>
    </xdr:from>
    <xdr:to>
      <xdr:col>76</xdr:col>
      <xdr:colOff>114300</xdr:colOff>
      <xdr:row>98</xdr:row>
      <xdr:rowOff>150813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92526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134747</xdr:rowOff>
    </xdr:from>
    <xdr:to>
      <xdr:col>71</xdr:col>
      <xdr:colOff>177800</xdr:colOff>
      <xdr:row>98</xdr:row>
      <xdr:rowOff>150813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936847"/>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122174</xdr:rowOff>
    </xdr:from>
    <xdr:to>
      <xdr:col>85</xdr:col>
      <xdr:colOff>177800</xdr:colOff>
      <xdr:row>98</xdr:row>
      <xdr:rowOff>52324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145051</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102184</xdr:rowOff>
    </xdr:from>
    <xdr:to>
      <xdr:col>81</xdr:col>
      <xdr:colOff>101600</xdr:colOff>
      <xdr:row>99</xdr:row>
      <xdr:rowOff>32334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23461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9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72365</xdr:rowOff>
    </xdr:from>
    <xdr:to>
      <xdr:col>76</xdr:col>
      <xdr:colOff>165100</xdr:colOff>
      <xdr:row>99</xdr:row>
      <xdr:rowOff>2515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165092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100013</xdr:rowOff>
    </xdr:from>
    <xdr:to>
      <xdr:col>72</xdr:col>
      <xdr:colOff>38100</xdr:colOff>
      <xdr:row>99</xdr:row>
      <xdr:rowOff>30163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21290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9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83947</xdr:rowOff>
    </xdr:from>
    <xdr:to>
      <xdr:col>67</xdr:col>
      <xdr:colOff>101600</xdr:colOff>
      <xdr:row>99</xdr:row>
      <xdr:rowOff>14097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5224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7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123825</xdr:rowOff>
    </xdr:from>
    <xdr:to>
      <xdr:col>116</xdr:col>
      <xdr:colOff>63500</xdr:colOff>
      <xdr:row>55</xdr:row>
      <xdr:rowOff>134366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553575"/>
          <a:ext cx="8382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33909</xdr:rowOff>
    </xdr:from>
    <xdr:to>
      <xdr:col>111</xdr:col>
      <xdr:colOff>177800</xdr:colOff>
      <xdr:row>55</xdr:row>
      <xdr:rowOff>134366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9292209"/>
          <a:ext cx="889000" cy="2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33909</xdr:rowOff>
    </xdr:from>
    <xdr:to>
      <xdr:col>107</xdr:col>
      <xdr:colOff>50800</xdr:colOff>
      <xdr:row>54</xdr:row>
      <xdr:rowOff>46482</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929220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46482</xdr:rowOff>
    </xdr:from>
    <xdr:to>
      <xdr:col>102</xdr:col>
      <xdr:colOff>114300</xdr:colOff>
      <xdr:row>54</xdr:row>
      <xdr:rowOff>59436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93047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73025</xdr:rowOff>
    </xdr:from>
    <xdr:to>
      <xdr:col>116</xdr:col>
      <xdr:colOff>114300</xdr:colOff>
      <xdr:row>56</xdr:row>
      <xdr:rowOff>3175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95902</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3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83566</xdr:rowOff>
    </xdr:from>
    <xdr:to>
      <xdr:col>112</xdr:col>
      <xdr:colOff>38100</xdr:colOff>
      <xdr:row>56</xdr:row>
      <xdr:rowOff>13716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30243</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928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154559</xdr:rowOff>
    </xdr:from>
    <xdr:to>
      <xdr:col>107</xdr:col>
      <xdr:colOff>101600</xdr:colOff>
      <xdr:row>54</xdr:row>
      <xdr:rowOff>84709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2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101236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90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167132</xdr:rowOff>
    </xdr:from>
    <xdr:to>
      <xdr:col>102</xdr:col>
      <xdr:colOff>165100</xdr:colOff>
      <xdr:row>54</xdr:row>
      <xdr:rowOff>97282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2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113809</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02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8636</xdr:rowOff>
    </xdr:from>
    <xdr:to>
      <xdr:col>98</xdr:col>
      <xdr:colOff>38100</xdr:colOff>
      <xdr:row>54</xdr:row>
      <xdr:rowOff>110236</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2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126763</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04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168160</xdr:rowOff>
    </xdr:from>
    <xdr:to>
      <xdr:col>116</xdr:col>
      <xdr:colOff>63500</xdr:colOff>
      <xdr:row>78</xdr:row>
      <xdr:rowOff>14675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69810"/>
          <a:ext cx="8382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3626</xdr:rowOff>
    </xdr:from>
    <xdr:to>
      <xdr:col>111</xdr:col>
      <xdr:colOff>177800</xdr:colOff>
      <xdr:row>78</xdr:row>
      <xdr:rowOff>14675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37672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32430</xdr:rowOff>
    </xdr:from>
    <xdr:to>
      <xdr:col>107</xdr:col>
      <xdr:colOff>50800</xdr:colOff>
      <xdr:row>78</xdr:row>
      <xdr:rowOff>3626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548280"/>
          <a:ext cx="889000" cy="8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32430</xdr:rowOff>
    </xdr:from>
    <xdr:to>
      <xdr:col>102</xdr:col>
      <xdr:colOff>114300</xdr:colOff>
      <xdr:row>73</xdr:row>
      <xdr:rowOff>86075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548280"/>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117360</xdr:rowOff>
    </xdr:from>
    <xdr:to>
      <xdr:col>116</xdr:col>
      <xdr:colOff>114300</xdr:colOff>
      <xdr:row>78</xdr:row>
      <xdr:rowOff>47510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95787</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135325</xdr:rowOff>
    </xdr:from>
    <xdr:to>
      <xdr:col>112</xdr:col>
      <xdr:colOff>38100</xdr:colOff>
      <xdr:row>78</xdr:row>
      <xdr:rowOff>65475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56602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124276</xdr:rowOff>
    </xdr:from>
    <xdr:to>
      <xdr:col>107</xdr:col>
      <xdr:colOff>101600</xdr:colOff>
      <xdr:row>78</xdr:row>
      <xdr:rowOff>54426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45553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153080</xdr:rowOff>
    </xdr:from>
    <xdr:to>
      <xdr:col>102</xdr:col>
      <xdr:colOff>165100</xdr:colOff>
      <xdr:row>73</xdr:row>
      <xdr:rowOff>83230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4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99757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2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35275</xdr:rowOff>
    </xdr:from>
    <xdr:to>
      <xdr:col>98</xdr:col>
      <xdr:colOff>38100</xdr:colOff>
      <xdr:row>73</xdr:row>
      <xdr:rowOff>136875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5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153402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3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全体的に、経常経費のコスト削減をしても、人口減少が早いため１人当たりのコストが悪化しているもしくは改善が鈍い傾向がある。</a:t>
          </a:r>
          <a:endParaRPr lang="ja-JP" altLang="ja-JP" sz="1100">
            <a:effectLst/>
          </a:endParaRPr>
        </a:p>
        <a:p>
          <a:r>
            <a:rPr kumimoji="1" lang="ja-JP" altLang="ja-JP" sz="1100">
              <a:solidFill>
                <a:schemeClr val="dk1"/>
              </a:solidFill>
              <a:effectLst/>
              <a:latin typeface="+mn-lt"/>
              <a:ea typeface="+mn-ea"/>
              <a:cs typeface="+mn-cs"/>
            </a:rPr>
            <a:t>・人件費では依然として類似団体より高くなっているものの、昨年度と比較して、職員給与費、地方公務員共済組合負担金等あわせて</a:t>
          </a:r>
          <a:r>
            <a:rPr kumimoji="1" lang="en-US" altLang="ja-JP" sz="1100">
              <a:solidFill>
                <a:schemeClr val="dk1"/>
              </a:solidFill>
              <a:effectLst/>
              <a:latin typeface="+mn-lt"/>
              <a:ea typeface="+mn-ea"/>
              <a:cs typeface="+mn-cs"/>
            </a:rPr>
            <a:t>30 </a:t>
          </a:r>
          <a:r>
            <a:rPr kumimoji="1" lang="ja-JP" altLang="ja-JP" sz="1100">
              <a:solidFill>
                <a:schemeClr val="dk1"/>
              </a:solidFill>
              <a:effectLst/>
              <a:latin typeface="+mn-lt"/>
              <a:ea typeface="+mn-ea"/>
              <a:cs typeface="+mn-cs"/>
            </a:rPr>
            <a:t>百万円の減少した</a:t>
          </a:r>
          <a:r>
            <a:rPr kumimoji="1" lang="ja-JP" altLang="en-US" sz="1100">
              <a:solidFill>
                <a:schemeClr val="dk1"/>
              </a:solidFill>
              <a:effectLst/>
              <a:latin typeface="+mn-lt"/>
              <a:ea typeface="+mn-ea"/>
              <a:cs typeface="+mn-cs"/>
            </a:rPr>
            <a:t>が人口が減少した</a:t>
          </a:r>
          <a:r>
            <a:rPr kumimoji="1" lang="ja-JP" altLang="ja-JP" sz="1100">
              <a:solidFill>
                <a:schemeClr val="dk1"/>
              </a:solidFill>
              <a:effectLst/>
              <a:latin typeface="+mn-lt"/>
              <a:ea typeface="+mn-ea"/>
              <a:cs typeface="+mn-cs"/>
            </a:rPr>
            <a:t>ことにより減額となっている。</a:t>
          </a:r>
          <a:endParaRPr lang="ja-JP"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物件費については、幼保施設の民営化に伴う施設管理費等の減額により、</a:t>
          </a:r>
          <a:r>
            <a:rPr kumimoji="1" lang="en-US" altLang="ja-JP" sz="1100">
              <a:solidFill>
                <a:schemeClr val="dk1"/>
              </a:solidFill>
              <a:effectLst/>
              <a:latin typeface="+mn-lt"/>
              <a:ea typeface="+mn-ea"/>
              <a:cs typeface="+mn-cs"/>
            </a:rPr>
            <a:t>288</a:t>
          </a:r>
          <a:r>
            <a:rPr kumimoji="1" lang="ja-JP" altLang="en-US" sz="1100">
              <a:solidFill>
                <a:schemeClr val="dk1"/>
              </a:solidFill>
              <a:effectLst/>
              <a:latin typeface="+mn-lt"/>
              <a:ea typeface="+mn-ea"/>
              <a:cs typeface="+mn-cs"/>
            </a:rPr>
            <a:t>百万円の減少となり、大幅な改善となっている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・普通建設費（更新整備）では、昨年度と比較して</a:t>
          </a:r>
          <a:r>
            <a:rPr kumimoji="1" lang="en-US" altLang="ja-JP" sz="1100">
              <a:solidFill>
                <a:schemeClr val="dk1"/>
              </a:solidFill>
              <a:effectLst/>
              <a:latin typeface="+mn-lt"/>
              <a:ea typeface="+mn-ea"/>
              <a:cs typeface="+mn-cs"/>
            </a:rPr>
            <a:t>1293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しており、本庁舎整備事業の大型事業</a:t>
          </a:r>
          <a:r>
            <a:rPr kumimoji="1" lang="ja-JP" altLang="en-US" sz="1100">
              <a:solidFill>
                <a:schemeClr val="dk1"/>
              </a:solidFill>
              <a:effectLst/>
              <a:latin typeface="+mn-lt"/>
              <a:ea typeface="+mn-ea"/>
              <a:cs typeface="+mn-cs"/>
            </a:rPr>
            <a:t>が完了</a:t>
          </a:r>
          <a:r>
            <a:rPr kumimoji="1" lang="ja-JP" altLang="ja-JP" sz="1100">
              <a:solidFill>
                <a:schemeClr val="dk1"/>
              </a:solidFill>
              <a:effectLst/>
              <a:latin typeface="+mn-lt"/>
              <a:ea typeface="+mn-ea"/>
              <a:cs typeface="+mn-cs"/>
            </a:rPr>
            <a:t>したことにより、類似団体比較</a:t>
          </a:r>
          <a:r>
            <a:rPr kumimoji="1" lang="ja-JP" altLang="en-US" sz="1100">
              <a:solidFill>
                <a:schemeClr val="dk1"/>
              </a:solidFill>
              <a:effectLst/>
              <a:latin typeface="+mn-lt"/>
              <a:ea typeface="+mn-ea"/>
              <a:cs typeface="+mn-cs"/>
            </a:rPr>
            <a:t>とほぼ同等となっている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建設投資事業の抑制により減少している。</a:t>
          </a:r>
          <a:r>
            <a:rPr kumimoji="1" lang="ja-JP" altLang="ja-JP" sz="1100">
              <a:solidFill>
                <a:schemeClr val="dk1"/>
              </a:solidFill>
              <a:effectLst/>
              <a:latin typeface="+mn-lt"/>
              <a:ea typeface="+mn-ea"/>
              <a:cs typeface="+mn-cs"/>
            </a:rPr>
            <a:t>今後は減少する見込みである。なお、依然として類似団体比較と比較して高い数値であることから、償還期間の見直し等により金額の抑制と平準化に努める。</a:t>
          </a:r>
          <a:endParaRPr lang="ja-JP" altLang="ja-JP" sz="1100">
            <a:effectLst/>
          </a:endParaRPr>
        </a:p>
        <a:p>
          <a:r>
            <a:rPr kumimoji="1" lang="ja-JP" altLang="ja-JP" sz="1100">
              <a:solidFill>
                <a:schemeClr val="dk1"/>
              </a:solidFill>
              <a:effectLst/>
              <a:latin typeface="+mn-lt"/>
              <a:ea typeface="+mn-ea"/>
              <a:cs typeface="+mn-cs"/>
            </a:rPr>
            <a:t>・繰出金については、下水道事業の法適化の影響から減少しているが、経常的な繰出金は増加している。特に介護保険事業</a:t>
          </a: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が増額しており、各会計での運営を原則としつつも、一般会計での歳出削減改革を確実に実行していく。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20,524
20,253
185.19
11,718,725
11,534,774
140,701
7,501,699
14,615,193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51852</xdr:rowOff>
    </xdr:from>
    <xdr:to>
      <xdr:col>24</xdr:col>
      <xdr:colOff>63500</xdr:colOff>
      <xdr:row>34</xdr:row>
      <xdr:rowOff>64915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8115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64915</xdr:rowOff>
    </xdr:from>
    <xdr:to>
      <xdr:col>19</xdr:col>
      <xdr:colOff>177800</xdr:colOff>
      <xdr:row>34</xdr:row>
      <xdr:rowOff>142313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94215"/>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34</xdr:row>
      <xdr:rowOff>142313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6214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28992</xdr:rowOff>
    </xdr:from>
    <xdr:to>
      <xdr:col>10</xdr:col>
      <xdr:colOff>114300</xdr:colOff>
      <xdr:row>34</xdr:row>
      <xdr:rowOff>132842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8292"/>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1052</xdr:rowOff>
    </xdr:from>
    <xdr:to>
      <xdr:col>24</xdr:col>
      <xdr:colOff>114300</xdr:colOff>
      <xdr:row>34</xdr:row>
      <xdr:rowOff>102652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23929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14115</xdr:rowOff>
    </xdr:from>
    <xdr:to>
      <xdr:col>20</xdr:col>
      <xdr:colOff>38100</xdr:colOff>
      <xdr:row>34</xdr:row>
      <xdr:rowOff>115715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132242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91513</xdr:rowOff>
    </xdr:from>
    <xdr:to>
      <xdr:col>15</xdr:col>
      <xdr:colOff>101600</xdr:colOff>
      <xdr:row>35</xdr:row>
      <xdr:rowOff>21663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38190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28719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149642</xdr:rowOff>
    </xdr:from>
    <xdr:to>
      <xdr:col>6</xdr:col>
      <xdr:colOff>38100</xdr:colOff>
      <xdr:row>34</xdr:row>
      <xdr:rowOff>79792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96319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19383</xdr:rowOff>
    </xdr:from>
    <xdr:to>
      <xdr:col>24</xdr:col>
      <xdr:colOff>63500</xdr:colOff>
      <xdr:row>56</xdr:row>
      <xdr:rowOff>157828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49133"/>
          <a:ext cx="838200" cy="30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19383</xdr:rowOff>
    </xdr:from>
    <xdr:to>
      <xdr:col>19</xdr:col>
      <xdr:colOff>177800</xdr:colOff>
      <xdr:row>55</xdr:row>
      <xdr:rowOff>133889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49133"/>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133889</xdr:rowOff>
    </xdr:from>
    <xdr:to>
      <xdr:col>15</xdr:col>
      <xdr:colOff>50800</xdr:colOff>
      <xdr:row>56</xdr:row>
      <xdr:rowOff>68491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63639"/>
          <a:ext cx="889000" cy="10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68491</xdr:rowOff>
    </xdr:from>
    <xdr:to>
      <xdr:col>10</xdr:col>
      <xdr:colOff>114300</xdr:colOff>
      <xdr:row>56</xdr:row>
      <xdr:rowOff>111020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69691"/>
          <a:ext cx="889000" cy="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107028</xdr:rowOff>
    </xdr:from>
    <xdr:to>
      <xdr:col>24</xdr:col>
      <xdr:colOff>114300</xdr:colOff>
      <xdr:row>57</xdr:row>
      <xdr:rowOff>37178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129905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140033</xdr:rowOff>
    </xdr:from>
    <xdr:to>
      <xdr:col>20</xdr:col>
      <xdr:colOff>38100</xdr:colOff>
      <xdr:row>55</xdr:row>
      <xdr:rowOff>70183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86710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83089</xdr:rowOff>
    </xdr:from>
    <xdr:to>
      <xdr:col>15</xdr:col>
      <xdr:colOff>101600</xdr:colOff>
      <xdr:row>56</xdr:row>
      <xdr:rowOff>13239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29766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8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17691</xdr:rowOff>
    </xdr:from>
    <xdr:to>
      <xdr:col>10</xdr:col>
      <xdr:colOff>165100</xdr:colOff>
      <xdr:row>56</xdr:row>
      <xdr:rowOff>119291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135818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60220</xdr:rowOff>
    </xdr:from>
    <xdr:to>
      <xdr:col>6</xdr:col>
      <xdr:colOff>38100</xdr:colOff>
      <xdr:row>56</xdr:row>
      <xdr:rowOff>161820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140271</xdr:rowOff>
    </xdr:from>
    <xdr:to>
      <xdr:col>24</xdr:col>
      <xdr:colOff>63500</xdr:colOff>
      <xdr:row>75</xdr:row>
      <xdr:rowOff>62788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27571"/>
          <a:ext cx="838200" cy="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62788</xdr:rowOff>
    </xdr:from>
    <xdr:to>
      <xdr:col>19</xdr:col>
      <xdr:colOff>177800</xdr:colOff>
      <xdr:row>75</xdr:row>
      <xdr:rowOff>113652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1538"/>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113652</xdr:rowOff>
    </xdr:from>
    <xdr:to>
      <xdr:col>15</xdr:col>
      <xdr:colOff>50800</xdr:colOff>
      <xdr:row>75</xdr:row>
      <xdr:rowOff>161886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2402"/>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161886</xdr:rowOff>
    </xdr:from>
    <xdr:to>
      <xdr:col>10</xdr:col>
      <xdr:colOff>114300</xdr:colOff>
      <xdr:row>76</xdr:row>
      <xdr:rowOff>59779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0636"/>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89471</xdr:rowOff>
    </xdr:from>
    <xdr:to>
      <xdr:col>24</xdr:col>
      <xdr:colOff>114300</xdr:colOff>
      <xdr:row>75</xdr:row>
      <xdr:rowOff>19621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112348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11988</xdr:rowOff>
    </xdr:from>
    <xdr:to>
      <xdr:col>20</xdr:col>
      <xdr:colOff>38100</xdr:colOff>
      <xdr:row>75</xdr:row>
      <xdr:rowOff>113588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130115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62852</xdr:rowOff>
    </xdr:from>
    <xdr:to>
      <xdr:col>15</xdr:col>
      <xdr:colOff>101600</xdr:colOff>
      <xdr:row>75</xdr:row>
      <xdr:rowOff>164452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111087</xdr:rowOff>
    </xdr:from>
    <xdr:to>
      <xdr:col>10</xdr:col>
      <xdr:colOff>165100</xdr:colOff>
      <xdr:row>76</xdr:row>
      <xdr:rowOff>41238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9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32363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8979</xdr:rowOff>
    </xdr:from>
    <xdr:to>
      <xdr:col>6</xdr:col>
      <xdr:colOff>38100</xdr:colOff>
      <xdr:row>76</xdr:row>
      <xdr:rowOff>110579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127106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163513</xdr:rowOff>
    </xdr:from>
    <xdr:to>
      <xdr:col>24</xdr:col>
      <xdr:colOff>63500</xdr:colOff>
      <xdr:row>96</xdr:row>
      <xdr:rowOff>17754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51263"/>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170231</xdr:rowOff>
    </xdr:from>
    <xdr:to>
      <xdr:col>19</xdr:col>
      <xdr:colOff>177800</xdr:colOff>
      <xdr:row>96</xdr:row>
      <xdr:rowOff>17754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57981"/>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170231</xdr:rowOff>
    </xdr:from>
    <xdr:to>
      <xdr:col>15</xdr:col>
      <xdr:colOff>50800</xdr:colOff>
      <xdr:row>96</xdr:row>
      <xdr:rowOff>25082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57981"/>
          <a:ext cx="8890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19571</xdr:rowOff>
    </xdr:from>
    <xdr:to>
      <xdr:col>10</xdr:col>
      <xdr:colOff>114300</xdr:colOff>
      <xdr:row>96</xdr:row>
      <xdr:rowOff>25082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78771"/>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112713</xdr:rowOff>
    </xdr:from>
    <xdr:to>
      <xdr:col>24</xdr:col>
      <xdr:colOff>114300</xdr:colOff>
      <xdr:row>96</xdr:row>
      <xdr:rowOff>42863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135590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138404</xdr:rowOff>
    </xdr:from>
    <xdr:to>
      <xdr:col>20</xdr:col>
      <xdr:colOff>38100</xdr:colOff>
      <xdr:row>96</xdr:row>
      <xdr:rowOff>68554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85081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119431</xdr:rowOff>
    </xdr:from>
    <xdr:to>
      <xdr:col>15</xdr:col>
      <xdr:colOff>101600</xdr:colOff>
      <xdr:row>96</xdr:row>
      <xdr:rowOff>49581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66108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145732</xdr:rowOff>
    </xdr:from>
    <xdr:to>
      <xdr:col>10</xdr:col>
      <xdr:colOff>165100</xdr:colOff>
      <xdr:row>96</xdr:row>
      <xdr:rowOff>75882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92409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140221</xdr:rowOff>
    </xdr:from>
    <xdr:to>
      <xdr:col>6</xdr:col>
      <xdr:colOff>38100</xdr:colOff>
      <xdr:row>96</xdr:row>
      <xdr:rowOff>70371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86898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109655</xdr:rowOff>
    </xdr:from>
    <xdr:to>
      <xdr:col>55</xdr:col>
      <xdr:colOff>0</xdr:colOff>
      <xdr:row>34</xdr:row>
      <xdr:rowOff>123698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938955"/>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94633</xdr:rowOff>
    </xdr:from>
    <xdr:to>
      <xdr:col>50</xdr:col>
      <xdr:colOff>114300</xdr:colOff>
      <xdr:row>34</xdr:row>
      <xdr:rowOff>123698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238133"/>
          <a:ext cx="889000" cy="7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94633</xdr:rowOff>
    </xdr:from>
    <xdr:to>
      <xdr:col>45</xdr:col>
      <xdr:colOff>177800</xdr:colOff>
      <xdr:row>30</xdr:row>
      <xdr:rowOff>116513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23813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116513</xdr:rowOff>
    </xdr:from>
    <xdr:to>
      <xdr:col>41</xdr:col>
      <xdr:colOff>50800</xdr:colOff>
      <xdr:row>30</xdr:row>
      <xdr:rowOff>138720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26001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58855</xdr:rowOff>
    </xdr:from>
    <xdr:to>
      <xdr:col>55</xdr:col>
      <xdr:colOff>50800</xdr:colOff>
      <xdr:row>34</xdr:row>
      <xdr:rowOff>160455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8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81732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73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72898</xdr:rowOff>
    </xdr:from>
    <xdr:to>
      <xdr:col>50</xdr:col>
      <xdr:colOff>165100</xdr:colOff>
      <xdr:row>35</xdr:row>
      <xdr:rowOff>3048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19575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67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43833</xdr:rowOff>
    </xdr:from>
    <xdr:to>
      <xdr:col>46</xdr:col>
      <xdr:colOff>38100</xdr:colOff>
      <xdr:row>30</xdr:row>
      <xdr:rowOff>145433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1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161960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496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65713</xdr:rowOff>
    </xdr:from>
    <xdr:to>
      <xdr:col>41</xdr:col>
      <xdr:colOff>101600</xdr:colOff>
      <xdr:row>30</xdr:row>
      <xdr:rowOff>167313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12390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87920</xdr:rowOff>
    </xdr:from>
    <xdr:to>
      <xdr:col>36</xdr:col>
      <xdr:colOff>165100</xdr:colOff>
      <xdr:row>31</xdr:row>
      <xdr:rowOff>18070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34597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0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93066</xdr:rowOff>
    </xdr:from>
    <xdr:to>
      <xdr:col>55</xdr:col>
      <xdr:colOff>0</xdr:colOff>
      <xdr:row>53</xdr:row>
      <xdr:rowOff>95946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37016"/>
          <a:ext cx="838200" cy="3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95946</xdr:rowOff>
    </xdr:from>
    <xdr:to>
      <xdr:col>50</xdr:col>
      <xdr:colOff>114300</xdr:colOff>
      <xdr:row>54</xdr:row>
      <xdr:rowOff>13033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182796"/>
          <a:ext cx="889000" cy="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67622</xdr:rowOff>
    </xdr:from>
    <xdr:to>
      <xdr:col>45</xdr:col>
      <xdr:colOff>177800</xdr:colOff>
      <xdr:row>54</xdr:row>
      <xdr:rowOff>13033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983022"/>
          <a:ext cx="889000" cy="28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67622</xdr:rowOff>
    </xdr:from>
    <xdr:to>
      <xdr:col>41</xdr:col>
      <xdr:colOff>50800</xdr:colOff>
      <xdr:row>52</xdr:row>
      <xdr:rowOff>74046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983022"/>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42266</xdr:rowOff>
    </xdr:from>
    <xdr:to>
      <xdr:col>55</xdr:col>
      <xdr:colOff>50800</xdr:colOff>
      <xdr:row>51</xdr:row>
      <xdr:rowOff>143866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7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65143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45146</xdr:rowOff>
    </xdr:from>
    <xdr:to>
      <xdr:col>50</xdr:col>
      <xdr:colOff>165100</xdr:colOff>
      <xdr:row>53</xdr:row>
      <xdr:rowOff>146746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1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163273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9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133683</xdr:rowOff>
    </xdr:from>
    <xdr:to>
      <xdr:col>46</xdr:col>
      <xdr:colOff>38100</xdr:colOff>
      <xdr:row>54</xdr:row>
      <xdr:rowOff>63833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80360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9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16822</xdr:rowOff>
    </xdr:from>
    <xdr:to>
      <xdr:col>41</xdr:col>
      <xdr:colOff>101600</xdr:colOff>
      <xdr:row>52</xdr:row>
      <xdr:rowOff>118422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134949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7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23246</xdr:rowOff>
    </xdr:from>
    <xdr:to>
      <xdr:col>36</xdr:col>
      <xdr:colOff>165100</xdr:colOff>
      <xdr:row>52</xdr:row>
      <xdr:rowOff>124846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141373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7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152158</xdr:rowOff>
    </xdr:from>
    <xdr:to>
      <xdr:col>55</xdr:col>
      <xdr:colOff>0</xdr:colOff>
      <xdr:row>76</xdr:row>
      <xdr:rowOff>161455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8235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161455</xdr:rowOff>
    </xdr:from>
    <xdr:to>
      <xdr:col>50</xdr:col>
      <xdr:colOff>114300</xdr:colOff>
      <xdr:row>77</xdr:row>
      <xdr:rowOff>75730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916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71692</xdr:rowOff>
    </xdr:from>
    <xdr:to>
      <xdr:col>45</xdr:col>
      <xdr:colOff>177800</xdr:colOff>
      <xdr:row>77</xdr:row>
      <xdr:rowOff>75730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7334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55042</xdr:rowOff>
    </xdr:from>
    <xdr:to>
      <xdr:col>41</xdr:col>
      <xdr:colOff>50800</xdr:colOff>
      <xdr:row>77</xdr:row>
      <xdr:rowOff>71692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56692"/>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101358</xdr:rowOff>
    </xdr:from>
    <xdr:to>
      <xdr:col>55</xdr:col>
      <xdr:colOff>50800</xdr:colOff>
      <xdr:row>77</xdr:row>
      <xdr:rowOff>31508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124235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110655</xdr:rowOff>
    </xdr:from>
    <xdr:to>
      <xdr:col>50</xdr:col>
      <xdr:colOff>165100</xdr:colOff>
      <xdr:row>77</xdr:row>
      <xdr:rowOff>40805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57332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24930</xdr:rowOff>
    </xdr:from>
    <xdr:to>
      <xdr:col>46</xdr:col>
      <xdr:colOff>38100</xdr:colOff>
      <xdr:row>77</xdr:row>
      <xdr:rowOff>126530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117657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20892</xdr:rowOff>
    </xdr:from>
    <xdr:to>
      <xdr:col>41</xdr:col>
      <xdr:colOff>101600</xdr:colOff>
      <xdr:row>77</xdr:row>
      <xdr:rowOff>122492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113619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4242</xdr:rowOff>
    </xdr:from>
    <xdr:to>
      <xdr:col>36</xdr:col>
      <xdr:colOff>165100</xdr:colOff>
      <xdr:row>77</xdr:row>
      <xdr:rowOff>105842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96969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29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89500</xdr:rowOff>
    </xdr:from>
    <xdr:to>
      <xdr:col>55</xdr:col>
      <xdr:colOff>0</xdr:colOff>
      <xdr:row>94</xdr:row>
      <xdr:rowOff>30476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034350"/>
          <a:ext cx="838200" cy="1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22475</xdr:rowOff>
    </xdr:from>
    <xdr:to>
      <xdr:col>50</xdr:col>
      <xdr:colOff>114300</xdr:colOff>
      <xdr:row>93</xdr:row>
      <xdr:rowOff>89500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967325"/>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22475</xdr:rowOff>
    </xdr:from>
    <xdr:to>
      <xdr:col>45</xdr:col>
      <xdr:colOff>177800</xdr:colOff>
      <xdr:row>96</xdr:row>
      <xdr:rowOff>48854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67325"/>
          <a:ext cx="889000" cy="5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14770</xdr:rowOff>
    </xdr:from>
    <xdr:to>
      <xdr:col>41</xdr:col>
      <xdr:colOff>50800</xdr:colOff>
      <xdr:row>96</xdr:row>
      <xdr:rowOff>48854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73970"/>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151126</xdr:rowOff>
    </xdr:from>
    <xdr:to>
      <xdr:col>55</xdr:col>
      <xdr:colOff>50800</xdr:colOff>
      <xdr:row>94</xdr:row>
      <xdr:rowOff>81276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2553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38700</xdr:rowOff>
    </xdr:from>
    <xdr:to>
      <xdr:col>50</xdr:col>
      <xdr:colOff>165100</xdr:colOff>
      <xdr:row>93</xdr:row>
      <xdr:rowOff>140300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7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143125</xdr:rowOff>
    </xdr:from>
    <xdr:to>
      <xdr:col>46</xdr:col>
      <xdr:colOff>38100</xdr:colOff>
      <xdr:row>93</xdr:row>
      <xdr:rowOff>73275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89802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6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169504</xdr:rowOff>
    </xdr:from>
    <xdr:to>
      <xdr:col>41</xdr:col>
      <xdr:colOff>101600</xdr:colOff>
      <xdr:row>96</xdr:row>
      <xdr:rowOff>99654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116181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135420</xdr:rowOff>
    </xdr:from>
    <xdr:to>
      <xdr:col>36</xdr:col>
      <xdr:colOff>165100</xdr:colOff>
      <xdr:row>96</xdr:row>
      <xdr:rowOff>65570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82097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121031</xdr:rowOff>
    </xdr:from>
    <xdr:to>
      <xdr:col>85</xdr:col>
      <xdr:colOff>126364</xdr:colOff>
      <xdr:row>38</xdr:row>
      <xdr:rowOff>105143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778881"/>
          <a:ext cx="1269" cy="84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108970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105143</xdr:rowOff>
    </xdr:from>
    <xdr:to>
      <xdr:col>86</xdr:col>
      <xdr:colOff>25400</xdr:colOff>
      <xdr:row>38</xdr:row>
      <xdr:rowOff>105143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67708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5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121031</xdr:rowOff>
    </xdr:from>
    <xdr:to>
      <xdr:col>86</xdr:col>
      <xdr:colOff>25400</xdr:colOff>
      <xdr:row>33</xdr:row>
      <xdr:rowOff>121031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77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96875</xdr:rowOff>
    </xdr:from>
    <xdr:to>
      <xdr:col>85</xdr:col>
      <xdr:colOff>127000</xdr:colOff>
      <xdr:row>35</xdr:row>
      <xdr:rowOff>96990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411825"/>
          <a:ext cx="838200" cy="6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140784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12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162357</xdr:rowOff>
    </xdr:from>
    <xdr:to>
      <xdr:col>85</xdr:col>
      <xdr:colOff>177800</xdr:colOff>
      <xdr:row>37</xdr:row>
      <xdr:rowOff>92507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96875</xdr:rowOff>
    </xdr:from>
    <xdr:to>
      <xdr:col>81</xdr:col>
      <xdr:colOff>50800</xdr:colOff>
      <xdr:row>35</xdr:row>
      <xdr:rowOff>115202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411825"/>
          <a:ext cx="889000" cy="7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152222</xdr:rowOff>
    </xdr:from>
    <xdr:to>
      <xdr:col>81</xdr:col>
      <xdr:colOff>101600</xdr:colOff>
      <xdr:row>37</xdr:row>
      <xdr:rowOff>82372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73499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147625</xdr:rowOff>
    </xdr:from>
    <xdr:to>
      <xdr:col>76</xdr:col>
      <xdr:colOff>114300</xdr:colOff>
      <xdr:row>35</xdr:row>
      <xdr:rowOff>115202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76925"/>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16129</xdr:rowOff>
    </xdr:from>
    <xdr:to>
      <xdr:col>76</xdr:col>
      <xdr:colOff>165100</xdr:colOff>
      <xdr:row>37</xdr:row>
      <xdr:rowOff>117729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108856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36106</xdr:rowOff>
    </xdr:from>
    <xdr:to>
      <xdr:col>71</xdr:col>
      <xdr:colOff>177800</xdr:colOff>
      <xdr:row>34</xdr:row>
      <xdr:rowOff>147625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351056"/>
          <a:ext cx="889000" cy="6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127038</xdr:rowOff>
    </xdr:from>
    <xdr:to>
      <xdr:col>72</xdr:col>
      <xdr:colOff>38100</xdr:colOff>
      <xdr:row>37</xdr:row>
      <xdr:rowOff>57188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48315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46190</xdr:rowOff>
    </xdr:from>
    <xdr:to>
      <xdr:col>85</xdr:col>
      <xdr:colOff>177800</xdr:colOff>
      <xdr:row>35</xdr:row>
      <xdr:rowOff>147790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69067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9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46075</xdr:rowOff>
    </xdr:from>
    <xdr:to>
      <xdr:col>81</xdr:col>
      <xdr:colOff>101600</xdr:colOff>
      <xdr:row>31</xdr:row>
      <xdr:rowOff>147675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164202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1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64402</xdr:rowOff>
    </xdr:from>
    <xdr:to>
      <xdr:col>76</xdr:col>
      <xdr:colOff>165100</xdr:colOff>
      <xdr:row>35</xdr:row>
      <xdr:rowOff>166002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4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96825</xdr:rowOff>
    </xdr:from>
    <xdr:to>
      <xdr:col>72</xdr:col>
      <xdr:colOff>38100</xdr:colOff>
      <xdr:row>35</xdr:row>
      <xdr:rowOff>26975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43502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156756</xdr:rowOff>
    </xdr:from>
    <xdr:to>
      <xdr:col>67</xdr:col>
      <xdr:colOff>101600</xdr:colOff>
      <xdr:row>31</xdr:row>
      <xdr:rowOff>86906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3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103433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126376</xdr:rowOff>
    </xdr:from>
    <xdr:to>
      <xdr:col>85</xdr:col>
      <xdr:colOff>127000</xdr:colOff>
      <xdr:row>56</xdr:row>
      <xdr:rowOff>65764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56126"/>
          <a:ext cx="838200" cy="1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65764</xdr:rowOff>
    </xdr:from>
    <xdr:to>
      <xdr:col>81</xdr:col>
      <xdr:colOff>50800</xdr:colOff>
      <xdr:row>56</xdr:row>
      <xdr:rowOff>77831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66964"/>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117003</xdr:rowOff>
    </xdr:from>
    <xdr:to>
      <xdr:col>76</xdr:col>
      <xdr:colOff>114300</xdr:colOff>
      <xdr:row>56</xdr:row>
      <xdr:rowOff>77831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46753"/>
          <a:ext cx="889000" cy="1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19505</xdr:rowOff>
    </xdr:from>
    <xdr:to>
      <xdr:col>71</xdr:col>
      <xdr:colOff>177800</xdr:colOff>
      <xdr:row>55</xdr:row>
      <xdr:rowOff>117003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49255"/>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75576</xdr:rowOff>
    </xdr:from>
    <xdr:to>
      <xdr:col>85</xdr:col>
      <xdr:colOff>177800</xdr:colOff>
      <xdr:row>56</xdr:row>
      <xdr:rowOff>5726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98453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14964</xdr:rowOff>
    </xdr:from>
    <xdr:to>
      <xdr:col>81</xdr:col>
      <xdr:colOff>101600</xdr:colOff>
      <xdr:row>56</xdr:row>
      <xdr:rowOff>116564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27031</xdr:rowOff>
    </xdr:from>
    <xdr:to>
      <xdr:col>76</xdr:col>
      <xdr:colOff>165100</xdr:colOff>
      <xdr:row>56</xdr:row>
      <xdr:rowOff>128631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145158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66203</xdr:rowOff>
    </xdr:from>
    <xdr:to>
      <xdr:col>72</xdr:col>
      <xdr:colOff>38100</xdr:colOff>
      <xdr:row>55</xdr:row>
      <xdr:rowOff>167803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2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140155</xdr:rowOff>
    </xdr:from>
    <xdr:to>
      <xdr:col>67</xdr:col>
      <xdr:colOff>101600</xdr:colOff>
      <xdr:row>55</xdr:row>
      <xdr:rowOff>70305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86832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41904</xdr:rowOff>
    </xdr:from>
    <xdr:to>
      <xdr:col>85</xdr:col>
      <xdr:colOff>127000</xdr:colOff>
      <xdr:row>78</xdr:row>
      <xdr:rowOff>104496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15004"/>
          <a:ext cx="8382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41904</xdr:rowOff>
    </xdr:from>
    <xdr:to>
      <xdr:col>81</xdr:col>
      <xdr:colOff>50800</xdr:colOff>
      <xdr:row>78</xdr:row>
      <xdr:rowOff>77887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15004"/>
          <a:ext cx="889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77887</xdr:rowOff>
    </xdr:from>
    <xdr:to>
      <xdr:col>76</xdr:col>
      <xdr:colOff>114300</xdr:colOff>
      <xdr:row>78</xdr:row>
      <xdr:rowOff>139494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50987"/>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142011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116360</xdr:rowOff>
    </xdr:from>
    <xdr:to>
      <xdr:col>71</xdr:col>
      <xdr:colOff>177800</xdr:colOff>
      <xdr:row>78</xdr:row>
      <xdr:rowOff>139494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8946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53696</xdr:rowOff>
    </xdr:from>
    <xdr:to>
      <xdr:col>85</xdr:col>
      <xdr:colOff>177800</xdr:colOff>
      <xdr:row>78</xdr:row>
      <xdr:rowOff>155296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5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162554</xdr:rowOff>
    </xdr:from>
    <xdr:to>
      <xdr:col>81</xdr:col>
      <xdr:colOff>101600</xdr:colOff>
      <xdr:row>78</xdr:row>
      <xdr:rowOff>92704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109231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3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27087</xdr:rowOff>
    </xdr:from>
    <xdr:to>
      <xdr:col>76</xdr:col>
      <xdr:colOff>165100</xdr:colOff>
      <xdr:row>78</xdr:row>
      <xdr:rowOff>128687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145214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7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88694</xdr:rowOff>
    </xdr:from>
    <xdr:to>
      <xdr:col>72</xdr:col>
      <xdr:colOff>38100</xdr:colOff>
      <xdr:row>79</xdr:row>
      <xdr:rowOff>18844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9971</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65560</xdr:rowOff>
    </xdr:from>
    <xdr:to>
      <xdr:col>67</xdr:col>
      <xdr:colOff>101600</xdr:colOff>
      <xdr:row>78</xdr:row>
      <xdr:rowOff>167160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12237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1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110995</xdr:rowOff>
    </xdr:from>
    <xdr:to>
      <xdr:col>85</xdr:col>
      <xdr:colOff>126364</xdr:colOff>
      <xdr:row>98</xdr:row>
      <xdr:rowOff>134931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12945"/>
          <a:ext cx="1269" cy="1224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138758</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134931</xdr:rowOff>
    </xdr:from>
    <xdr:to>
      <xdr:col>86</xdr:col>
      <xdr:colOff>25400</xdr:colOff>
      <xdr:row>98</xdr:row>
      <xdr:rowOff>134931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3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57672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110995</xdr:rowOff>
    </xdr:from>
    <xdr:to>
      <xdr:col>86</xdr:col>
      <xdr:colOff>25400</xdr:colOff>
      <xdr:row>91</xdr:row>
      <xdr:rowOff>110995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1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77226</xdr:rowOff>
    </xdr:from>
    <xdr:to>
      <xdr:col>85</xdr:col>
      <xdr:colOff>127000</xdr:colOff>
      <xdr:row>91</xdr:row>
      <xdr:rowOff>154902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507726"/>
          <a:ext cx="838200" cy="2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141344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2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77226</xdr:rowOff>
    </xdr:from>
    <xdr:to>
      <xdr:col>81</xdr:col>
      <xdr:colOff>50800</xdr:colOff>
      <xdr:row>91</xdr:row>
      <xdr:rowOff>36733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507726"/>
          <a:ext cx="889000" cy="1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157823</xdr:rowOff>
    </xdr:from>
    <xdr:to>
      <xdr:col>81</xdr:col>
      <xdr:colOff>101600</xdr:colOff>
      <xdr:row>96</xdr:row>
      <xdr:rowOff>87973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79100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36733</xdr:rowOff>
    </xdr:from>
    <xdr:to>
      <xdr:col>76</xdr:col>
      <xdr:colOff>114300</xdr:colOff>
      <xdr:row>91</xdr:row>
      <xdr:rowOff>116317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638683"/>
          <a:ext cx="8890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152451</xdr:rowOff>
    </xdr:from>
    <xdr:to>
      <xdr:col>76</xdr:col>
      <xdr:colOff>165100</xdr:colOff>
      <xdr:row>96</xdr:row>
      <xdr:rowOff>82601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73728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116317</xdr:rowOff>
    </xdr:from>
    <xdr:to>
      <xdr:col>71</xdr:col>
      <xdr:colOff>177800</xdr:colOff>
      <xdr:row>91</xdr:row>
      <xdr:rowOff>152860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71826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156125</xdr:rowOff>
    </xdr:from>
    <xdr:to>
      <xdr:col>72</xdr:col>
      <xdr:colOff>38100</xdr:colOff>
      <xdr:row>96</xdr:row>
      <xdr:rowOff>86275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77402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148369</xdr:rowOff>
    </xdr:from>
    <xdr:to>
      <xdr:col>67</xdr:col>
      <xdr:colOff>101600</xdr:colOff>
      <xdr:row>96</xdr:row>
      <xdr:rowOff>78519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69646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104102</xdr:rowOff>
    </xdr:from>
    <xdr:to>
      <xdr:col>85</xdr:col>
      <xdr:colOff>177800</xdr:colOff>
      <xdr:row>92</xdr:row>
      <xdr:rowOff>34252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7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19029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26426</xdr:rowOff>
    </xdr:from>
    <xdr:to>
      <xdr:col>81</xdr:col>
      <xdr:colOff>101600</xdr:colOff>
      <xdr:row>90</xdr:row>
      <xdr:rowOff>128026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4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144553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2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157383</xdr:rowOff>
    </xdr:from>
    <xdr:to>
      <xdr:col>76</xdr:col>
      <xdr:colOff>165100</xdr:colOff>
      <xdr:row>91</xdr:row>
      <xdr:rowOff>87533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104060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3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65517</xdr:rowOff>
    </xdr:from>
    <xdr:to>
      <xdr:col>72</xdr:col>
      <xdr:colOff>38100</xdr:colOff>
      <xdr:row>91</xdr:row>
      <xdr:rowOff>167117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12194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4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102060</xdr:rowOff>
    </xdr:from>
    <xdr:to>
      <xdr:col>67</xdr:col>
      <xdr:colOff>101600</xdr:colOff>
      <xdr:row>92</xdr:row>
      <xdr:rowOff>32210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7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48737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4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・総務費が前年度比較で</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となっているのは、新庁舎建設</a:t>
          </a:r>
          <a:r>
            <a:rPr kumimoji="1" lang="ja-JP" altLang="en-US" sz="1100" baseline="0">
              <a:solidFill>
                <a:schemeClr val="dk1"/>
              </a:solidFill>
              <a:effectLst/>
              <a:latin typeface="+mn-lt"/>
              <a:ea typeface="+mn-ea"/>
              <a:cs typeface="+mn-cs"/>
            </a:rPr>
            <a:t>の完了</a:t>
          </a:r>
          <a:r>
            <a:rPr kumimoji="1" lang="ja-JP" altLang="ja-JP" sz="1100" baseline="0">
              <a:solidFill>
                <a:schemeClr val="dk1"/>
              </a:solidFill>
              <a:effectLst/>
              <a:latin typeface="+mn-lt"/>
              <a:ea typeface="+mn-ea"/>
              <a:cs typeface="+mn-cs"/>
            </a:rPr>
            <a:t>によるものである</a:t>
          </a:r>
          <a:r>
            <a:rPr kumimoji="1" lang="ja-JP" altLang="en-US"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民生費</a:t>
          </a:r>
          <a:r>
            <a:rPr kumimoji="1" lang="ja-JP" altLang="ja-JP" sz="1100" baseline="0">
              <a:solidFill>
                <a:schemeClr val="dk1"/>
              </a:solidFill>
              <a:effectLst/>
              <a:latin typeface="+mn-lt"/>
              <a:ea typeface="+mn-ea"/>
              <a:cs typeface="+mn-cs"/>
            </a:rPr>
            <a:t>が昨年度と比較し</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しているのは、</a:t>
          </a:r>
          <a:r>
            <a:rPr kumimoji="1" lang="ja-JP" altLang="en-US" sz="1100" baseline="0">
              <a:solidFill>
                <a:schemeClr val="dk1"/>
              </a:solidFill>
              <a:effectLst/>
              <a:latin typeface="+mn-lt"/>
              <a:ea typeface="+mn-ea"/>
              <a:cs typeface="+mn-cs"/>
            </a:rPr>
            <a:t>幼保施設の民営化</a:t>
          </a:r>
          <a:r>
            <a:rPr kumimoji="1" lang="ja-JP" altLang="ja-JP" sz="1100" baseline="0">
              <a:solidFill>
                <a:schemeClr val="dk1"/>
              </a:solidFill>
              <a:effectLst/>
              <a:latin typeface="+mn-lt"/>
              <a:ea typeface="+mn-ea"/>
              <a:cs typeface="+mn-cs"/>
            </a:rPr>
            <a:t>に係る</a:t>
          </a:r>
          <a:r>
            <a:rPr kumimoji="1" lang="ja-JP" altLang="en-US" sz="1100" baseline="0">
              <a:solidFill>
                <a:schemeClr val="dk1"/>
              </a:solidFill>
              <a:effectLst/>
              <a:latin typeface="+mn-lt"/>
              <a:ea typeface="+mn-ea"/>
              <a:cs typeface="+mn-cs"/>
            </a:rPr>
            <a:t>扶助費によるものが原因と考えられる。児童福祉費で</a:t>
          </a:r>
          <a:r>
            <a:rPr kumimoji="1" lang="en-US" altLang="ja-JP" sz="1100" baseline="0">
              <a:solidFill>
                <a:schemeClr val="dk1"/>
              </a:solidFill>
              <a:effectLst/>
              <a:latin typeface="+mn-lt"/>
              <a:ea typeface="+mn-ea"/>
              <a:cs typeface="+mn-cs"/>
            </a:rPr>
            <a:t>118</a:t>
          </a:r>
          <a:r>
            <a:rPr kumimoji="1" lang="ja-JP" altLang="en-US" sz="1100" baseline="0">
              <a:solidFill>
                <a:schemeClr val="dk1"/>
              </a:solidFill>
              <a:effectLst/>
              <a:latin typeface="+mn-lt"/>
              <a:ea typeface="+mn-ea"/>
              <a:cs typeface="+mn-cs"/>
            </a:rPr>
            <a:t>百万円の増額となっている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・農林水産業費が類似団体と比較し２倍</a:t>
          </a:r>
          <a:r>
            <a:rPr kumimoji="1" lang="ja-JP" altLang="en-US" sz="1100" baseline="0">
              <a:solidFill>
                <a:schemeClr val="dk1"/>
              </a:solidFill>
              <a:effectLst/>
              <a:latin typeface="+mn-lt"/>
              <a:ea typeface="+mn-ea"/>
              <a:cs typeface="+mn-cs"/>
            </a:rPr>
            <a:t>以上</a:t>
          </a:r>
          <a:r>
            <a:rPr kumimoji="1" lang="ja-JP" altLang="ja-JP" sz="1100" baseline="0">
              <a:solidFill>
                <a:schemeClr val="dk1"/>
              </a:solidFill>
              <a:effectLst/>
              <a:latin typeface="+mn-lt"/>
              <a:ea typeface="+mn-ea"/>
              <a:cs typeface="+mn-cs"/>
            </a:rPr>
            <a:t>となっている。中山間地域である本町は、農林業が主要産業であり、各種農林業への補助制度を充実し荒廃農地の防止や水源涵養、災害の防止を図っているためである。</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・土木費は、下水道事業の法適化により増加している。本年度については、経常的な土木費は</a:t>
          </a:r>
          <a:r>
            <a:rPr kumimoji="1" lang="en-US" altLang="ja-JP" sz="1100" baseline="0">
              <a:solidFill>
                <a:schemeClr val="dk1"/>
              </a:solidFill>
              <a:effectLst/>
              <a:latin typeface="+mn-lt"/>
              <a:ea typeface="+mn-ea"/>
              <a:cs typeface="+mn-cs"/>
            </a:rPr>
            <a:t>123</a:t>
          </a:r>
          <a:r>
            <a:rPr kumimoji="1" lang="ja-JP" altLang="ja-JP" sz="1100" baseline="0">
              <a:solidFill>
                <a:schemeClr val="dk1"/>
              </a:solidFill>
              <a:effectLst/>
              <a:latin typeface="+mn-lt"/>
              <a:ea typeface="+mn-ea"/>
              <a:cs typeface="+mn-cs"/>
            </a:rPr>
            <a:t>百万円減少している。</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・消防費は昨年度比較で</a:t>
          </a:r>
          <a:r>
            <a:rPr kumimoji="1" lang="en-US" altLang="ja-JP" sz="1100" baseline="0">
              <a:solidFill>
                <a:schemeClr val="dk1"/>
              </a:solidFill>
              <a:effectLst/>
              <a:latin typeface="+mn-lt"/>
              <a:ea typeface="+mn-ea"/>
              <a:cs typeface="+mn-cs"/>
            </a:rPr>
            <a:t>385</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となった。一部事務組合への負担金が</a:t>
          </a:r>
          <a:r>
            <a:rPr kumimoji="1" lang="en-US" altLang="ja-JP" sz="1100" baseline="0">
              <a:solidFill>
                <a:schemeClr val="dk1"/>
              </a:solidFill>
              <a:effectLst/>
              <a:latin typeface="+mn-lt"/>
              <a:ea typeface="+mn-ea"/>
              <a:cs typeface="+mn-cs"/>
            </a:rPr>
            <a:t>377</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減っているが</a:t>
          </a:r>
          <a:r>
            <a:rPr kumimoji="1" lang="ja-JP" altLang="ja-JP" sz="1100" baseline="0">
              <a:solidFill>
                <a:schemeClr val="dk1"/>
              </a:solidFill>
              <a:effectLst/>
              <a:latin typeface="+mn-lt"/>
              <a:ea typeface="+mn-ea"/>
              <a:cs typeface="+mn-cs"/>
            </a:rPr>
            <a:t>、今後も出張所建設に伴う負担金の増額もあり注視が必要である。</a:t>
          </a:r>
          <a:endParaRPr lang="ja-JP" altLang="ja-JP" sz="1400">
            <a:effectLst/>
          </a:endParaRPr>
        </a:p>
        <a:p>
          <a:r>
            <a:rPr kumimoji="1" lang="ja-JP" altLang="ja-JP" sz="1100" baseline="0">
              <a:solidFill>
                <a:schemeClr val="dk1"/>
              </a:solidFill>
              <a:effectLst/>
              <a:latin typeface="+mn-lt"/>
              <a:ea typeface="+mn-ea"/>
              <a:cs typeface="+mn-cs"/>
            </a:rPr>
            <a:t>・公債費</a:t>
          </a:r>
          <a:r>
            <a:rPr kumimoji="1" lang="ja-JP" altLang="en-US" sz="1100" baseline="0">
              <a:solidFill>
                <a:schemeClr val="dk1"/>
              </a:solidFill>
              <a:effectLst/>
              <a:latin typeface="+mn-lt"/>
              <a:ea typeface="+mn-ea"/>
              <a:cs typeface="+mn-cs"/>
            </a:rPr>
            <a:t>について</a:t>
          </a:r>
          <a:r>
            <a:rPr kumimoji="1" lang="ja-JP" altLang="ja-JP" sz="1100" baseline="0">
              <a:solidFill>
                <a:schemeClr val="dk1"/>
              </a:solidFill>
              <a:effectLst/>
              <a:latin typeface="+mn-lt"/>
              <a:ea typeface="+mn-ea"/>
              <a:cs typeface="+mn-cs"/>
            </a:rPr>
            <a:t>は、</a:t>
          </a:r>
          <a:r>
            <a:rPr kumimoji="1" lang="ja-JP" altLang="en-US" sz="1100" baseline="0">
              <a:solidFill>
                <a:schemeClr val="dk1"/>
              </a:solidFill>
              <a:effectLst/>
              <a:latin typeface="+mn-lt"/>
              <a:ea typeface="+mn-ea"/>
              <a:cs typeface="+mn-cs"/>
            </a:rPr>
            <a:t>本年度以降減少する見込みとはなっているが、</a:t>
          </a:r>
          <a:r>
            <a:rPr kumimoji="1" lang="ja-JP" altLang="ja-JP" sz="1100" baseline="0">
              <a:solidFill>
                <a:schemeClr val="dk1"/>
              </a:solidFill>
              <a:effectLst/>
              <a:latin typeface="+mn-lt"/>
              <a:ea typeface="+mn-ea"/>
              <a:cs typeface="+mn-cs"/>
            </a:rPr>
            <a:t>依然、類似団体を大きく上回っている。税政基盤が弱い本町においては、事業実施に伴う地方債の発行は不可欠であるが、事業実施の精査、新規発行債の抑制を行い、公債費の縮減に努める。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昨年度と比較して、標準財政規模が</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し、財政調整基金を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たため、財政調整基金の標準財政規模に対する割合は</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なっている。実質収支額は黒字となっており、実質単年度収支額でも黒字である。</a:t>
          </a:r>
          <a:endParaRPr lang="ja-JP" altLang="ja-JP" sz="1100">
            <a:effectLst/>
          </a:endParaRPr>
        </a:p>
        <a:p>
          <a:r>
            <a:rPr kumimoji="1" lang="ja-JP" altLang="ja-JP" sz="1100">
              <a:solidFill>
                <a:schemeClr val="dk1"/>
              </a:solidFill>
              <a:effectLst/>
              <a:latin typeface="+mn-lt"/>
              <a:ea typeface="+mn-ea"/>
              <a:cs typeface="+mn-cs"/>
            </a:rPr>
            <a:t>　今後、普通交付税の段階的縮減が進むことで標準財政規模の縮小</a:t>
          </a:r>
          <a:r>
            <a:rPr kumimoji="1" lang="ja-JP" altLang="en-US" sz="1100">
              <a:solidFill>
                <a:schemeClr val="dk1"/>
              </a:solidFill>
              <a:effectLst/>
              <a:latin typeface="+mn-lt"/>
              <a:ea typeface="+mn-ea"/>
              <a:cs typeface="+mn-cs"/>
            </a:rPr>
            <a:t>が考えられるが</a:t>
          </a:r>
          <a:r>
            <a:rPr kumimoji="1" lang="ja-JP" altLang="ja-JP" sz="1100">
              <a:solidFill>
                <a:schemeClr val="dk1"/>
              </a:solidFill>
              <a:effectLst/>
              <a:latin typeface="+mn-lt"/>
              <a:ea typeface="+mn-ea"/>
              <a:cs typeface="+mn-cs"/>
            </a:rPr>
            <a:t>、財政調整基金の取崩</a:t>
          </a:r>
          <a:r>
            <a:rPr kumimoji="1" lang="ja-JP" altLang="en-US" sz="1100">
              <a:solidFill>
                <a:schemeClr val="dk1"/>
              </a:solidFill>
              <a:effectLst/>
              <a:latin typeface="+mn-lt"/>
              <a:ea typeface="+mn-ea"/>
              <a:cs typeface="+mn-cs"/>
            </a:rPr>
            <a:t>がないよう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包括予算制度を導入し、</a:t>
          </a:r>
          <a:r>
            <a:rPr kumimoji="1" lang="ja-JP" altLang="ja-JP" sz="1100">
              <a:solidFill>
                <a:schemeClr val="dk1"/>
              </a:solidFill>
              <a:effectLst/>
              <a:latin typeface="+mn-lt"/>
              <a:ea typeface="+mn-ea"/>
              <a:cs typeface="+mn-cs"/>
            </a:rPr>
            <a:t>予算を編成する段階で経営改善を推進するように努める。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全会計において黒字となっているのは、各会計において一般会計から必要な水準の繰出が可能であったことが影響している。</a:t>
          </a:r>
          <a:endParaRPr lang="ja-JP" altLang="ja-JP" sz="1100">
            <a:effectLst/>
          </a:endParaRPr>
        </a:p>
        <a:p>
          <a:r>
            <a:rPr kumimoji="1" lang="ja-JP" altLang="ja-JP" sz="1100">
              <a:solidFill>
                <a:schemeClr val="dk1"/>
              </a:solidFill>
              <a:effectLst/>
              <a:latin typeface="+mn-lt"/>
              <a:ea typeface="+mn-ea"/>
              <a:cs typeface="+mn-cs"/>
            </a:rPr>
            <a:t>　今後は、交付税の段階的縮減が更に進むことに加え、高齢社会における社会保障関係費が大幅に伸びることが予想され</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、財政調整基金の取崩し</a:t>
          </a:r>
          <a:r>
            <a:rPr kumimoji="1" lang="ja-JP" altLang="en-US" sz="1100">
              <a:solidFill>
                <a:schemeClr val="dk1"/>
              </a:solidFill>
              <a:effectLst/>
              <a:latin typeface="+mn-lt"/>
              <a:ea typeface="+mn-ea"/>
              <a:cs typeface="+mn-cs"/>
            </a:rPr>
            <a:t>をしないよう包括予算制度を活用し経営改善を図る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、各会計での運営を基本としつつも、一般会計における歳出改革を進めるため、新多可町行財政改革実施計画（</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年度）を確実に実行していく。</a:t>
          </a:r>
          <a:endParaRPr lang="ja-JP" altLang="ja-JP" sz="1100">
            <a:effectLst/>
          </a:endParaRPr>
        </a:p>
        <a:p>
          <a:r>
            <a:rPr kumimoji="1" lang="ja-JP" altLang="ja-JP" sz="1100">
              <a:solidFill>
                <a:schemeClr val="dk1"/>
              </a:solidFill>
              <a:effectLst/>
              <a:latin typeface="+mn-lt"/>
              <a:ea typeface="+mn-ea"/>
              <a:cs typeface="+mn-cs"/>
            </a:rPr>
            <a:t>　標準財政規模比では水道事業が</a:t>
          </a:r>
          <a:r>
            <a:rPr kumimoji="1" lang="en-US" altLang="ja-JP" sz="1100">
              <a:solidFill>
                <a:schemeClr val="dk1"/>
              </a:solidFill>
              <a:effectLst/>
              <a:latin typeface="+mn-lt"/>
              <a:ea typeface="+mn-ea"/>
              <a:cs typeface="+mn-cs"/>
            </a:rPr>
            <a:t>15.50</a:t>
          </a:r>
          <a:r>
            <a:rPr kumimoji="1" lang="ja-JP" altLang="ja-JP" sz="1100">
              <a:solidFill>
                <a:schemeClr val="dk1"/>
              </a:solidFill>
              <a:effectLst/>
              <a:latin typeface="+mn-lt"/>
              <a:ea typeface="+mn-ea"/>
              <a:cs typeface="+mn-cs"/>
            </a:rPr>
            <a:t>％となっているが、施設や設備などの老朽化が進んでおり、今後更新に必要な資金を留保しているためである。</a:t>
          </a:r>
          <a:endParaRPr kumimoji="1" lang="en-US" altLang="ja-JP" sz="1100">
            <a:solidFill>
              <a:schemeClr val="dk1"/>
            </a:solidFill>
            <a:effectLst/>
            <a:latin typeface="+mn-lt"/>
            <a:ea typeface="+mn-ea"/>
            <a:cs typeface="+mn-cs"/>
          </a:endParaRPr>
        </a:p>
        <a:p>
          <a:r>
            <a:rPr lang="ja-JP" altLang="en-US" sz="1100">
              <a:effectLst/>
            </a:rPr>
            <a:t>　下水道事業については、運転資金を留保しつつ、施設更新などの必要な資金に対し、一般会計からの適正な繰出金を検討していく。</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11718725</v>
      </c>
      <c r="BO4" s="431"/>
      <c r="BP4" s="431"/>
      <c r="BQ4" s="431"/>
      <c r="BR4" s="431"/>
      <c r="BS4" s="431"/>
      <c r="BT4" s="431"/>
      <c r="BU4" s="432"/>
      <c r="BV4" s="430">
        <v>13448024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1.9</v>
      </c>
      <c r="CU4" s="437"/>
      <c r="CV4" s="437"/>
      <c r="CW4" s="437"/>
      <c r="CX4" s="437"/>
      <c r="CY4" s="437"/>
      <c r="CZ4" s="437"/>
      <c r="DA4" s="438"/>
      <c r="DB4" s="436">
        <v>0.9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11534774</v>
      </c>
      <c r="BO5" s="468"/>
      <c r="BP5" s="468"/>
      <c r="BQ5" s="468"/>
      <c r="BR5" s="468"/>
      <c r="BS5" s="468"/>
      <c r="BT5" s="468"/>
      <c r="BU5" s="469"/>
      <c r="BV5" s="467">
        <v>13346505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91.4</v>
      </c>
      <c r="CU5" s="465"/>
      <c r="CV5" s="465"/>
      <c r="CW5" s="465"/>
      <c r="CX5" s="465"/>
      <c r="CY5" s="465"/>
      <c r="CZ5" s="465"/>
      <c r="DA5" s="466"/>
      <c r="DB5" s="464">
        <v>91.3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183951</v>
      </c>
      <c r="BO6" s="468"/>
      <c r="BP6" s="468"/>
      <c r="BQ6" s="468"/>
      <c r="BR6" s="468"/>
      <c r="BS6" s="468"/>
      <c r="BT6" s="468"/>
      <c r="BU6" s="469"/>
      <c r="BV6" s="467">
        <v>101519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94.6</v>
      </c>
      <c r="CU6" s="505"/>
      <c r="CV6" s="505"/>
      <c r="CW6" s="505"/>
      <c r="CX6" s="505"/>
      <c r="CY6" s="505"/>
      <c r="CZ6" s="505"/>
      <c r="DA6" s="506"/>
      <c r="DB6" s="504">
        <v>95.4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43250</v>
      </c>
      <c r="BO7" s="468"/>
      <c r="BP7" s="468"/>
      <c r="BQ7" s="468"/>
      <c r="BR7" s="468"/>
      <c r="BS7" s="468"/>
      <c r="BT7" s="468"/>
      <c r="BU7" s="469"/>
      <c r="BV7" s="467">
        <v>34633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7501699</v>
      </c>
      <c r="CU7" s="468"/>
      <c r="CV7" s="468"/>
      <c r="CW7" s="468"/>
      <c r="CX7" s="468"/>
      <c r="CY7" s="468"/>
      <c r="CZ7" s="468"/>
      <c r="DA7" s="469"/>
      <c r="DB7" s="467">
        <v>7818860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140701</v>
      </c>
      <c r="BO8" s="468"/>
      <c r="BP8" s="468"/>
      <c r="BQ8" s="468"/>
      <c r="BR8" s="468"/>
      <c r="BS8" s="468"/>
      <c r="BT8" s="468"/>
      <c r="BU8" s="469"/>
      <c r="BV8" s="467">
        <v>66886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0.33</v>
      </c>
      <c r="CU8" s="508"/>
      <c r="CV8" s="508"/>
      <c r="CW8" s="508"/>
      <c r="CX8" s="508"/>
      <c r="CY8" s="508"/>
      <c r="CZ8" s="508"/>
      <c r="DA8" s="509"/>
      <c r="DB8" s="507">
        <v>0.33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21200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73815</v>
      </c>
      <c r="BO9" s="468"/>
      <c r="BP9" s="468"/>
      <c r="BQ9" s="468"/>
      <c r="BR9" s="468"/>
      <c r="BS9" s="468"/>
      <c r="BT9" s="468"/>
      <c r="BU9" s="469"/>
      <c r="BV9" s="467">
        <v>49920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v>
      </c>
      <c r="CU9" s="465"/>
      <c r="CV9" s="465"/>
      <c r="CW9" s="465"/>
      <c r="CX9" s="465"/>
      <c r="CY9" s="465"/>
      <c r="CZ9" s="465"/>
      <c r="DA9" s="466"/>
      <c r="DB9" s="464">
        <v>21.8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23104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5307</v>
      </c>
      <c r="BO10" s="468"/>
      <c r="BP10" s="468"/>
      <c r="BQ10" s="468"/>
      <c r="BR10" s="468"/>
      <c r="BS10" s="468"/>
      <c r="BT10" s="468"/>
      <c r="BU10" s="469"/>
      <c r="BV10" s="467">
        <v>5663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111270</v>
      </c>
      <c r="BO11" s="468"/>
      <c r="BP11" s="468"/>
      <c r="BQ11" s="468"/>
      <c r="BR11" s="468"/>
      <c r="BS11" s="468"/>
      <c r="BT11" s="468"/>
      <c r="BU11" s="469"/>
      <c r="BV11" s="467">
        <v>210781</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20524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20253</v>
      </c>
      <c r="S13" s="552"/>
      <c r="T13" s="552"/>
      <c r="U13" s="552"/>
      <c r="V13" s="553"/>
      <c r="W13" s="483" t="s">
        <v>140</v>
      </c>
      <c r="X13" s="484"/>
      <c r="Y13" s="484"/>
      <c r="Z13" s="484"/>
      <c r="AA13" s="484"/>
      <c r="AB13" s="474"/>
      <c r="AC13" s="518">
        <v>397</v>
      </c>
      <c r="AD13" s="519"/>
      <c r="AE13" s="519"/>
      <c r="AF13" s="519"/>
      <c r="AG13" s="561"/>
      <c r="AH13" s="518">
        <v>369</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190392</v>
      </c>
      <c r="BO13" s="468"/>
      <c r="BP13" s="468"/>
      <c r="BQ13" s="468"/>
      <c r="BR13" s="468"/>
      <c r="BS13" s="468"/>
      <c r="BT13" s="468"/>
      <c r="BU13" s="469"/>
      <c r="BV13" s="467">
        <v>66364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15.5</v>
      </c>
      <c r="CU13" s="465"/>
      <c r="CV13" s="465"/>
      <c r="CW13" s="465"/>
      <c r="CX13" s="465"/>
      <c r="CY13" s="465"/>
      <c r="CZ13" s="465"/>
      <c r="DA13" s="466"/>
      <c r="DB13" s="464">
        <v>17.2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20885</v>
      </c>
      <c r="S14" s="552"/>
      <c r="T14" s="552"/>
      <c r="U14" s="552"/>
      <c r="V14" s="553"/>
      <c r="W14" s="457"/>
      <c r="X14" s="458"/>
      <c r="Y14" s="458"/>
      <c r="Z14" s="458"/>
      <c r="AA14" s="458"/>
      <c r="AB14" s="447"/>
      <c r="AC14" s="554">
        <v>3.9</v>
      </c>
      <c r="AD14" s="555"/>
      <c r="AE14" s="555"/>
      <c r="AF14" s="555"/>
      <c r="AG14" s="556"/>
      <c r="AH14" s="554">
        <v>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30.5</v>
      </c>
      <c r="CU14" s="566"/>
      <c r="CV14" s="566"/>
      <c r="CW14" s="566"/>
      <c r="CX14" s="566"/>
      <c r="CY14" s="566"/>
      <c r="CZ14" s="566"/>
      <c r="DA14" s="567"/>
      <c r="DB14" s="565">
        <v>43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20678</v>
      </c>
      <c r="S15" s="552"/>
      <c r="T15" s="552"/>
      <c r="U15" s="552"/>
      <c r="V15" s="553"/>
      <c r="W15" s="483" t="s">
        <v>148</v>
      </c>
      <c r="X15" s="484"/>
      <c r="Y15" s="484"/>
      <c r="Z15" s="484"/>
      <c r="AA15" s="484"/>
      <c r="AB15" s="474"/>
      <c r="AC15" s="518">
        <v>4403</v>
      </c>
      <c r="AD15" s="519"/>
      <c r="AE15" s="519"/>
      <c r="AF15" s="519"/>
      <c r="AG15" s="561"/>
      <c r="AH15" s="518">
        <v>4785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2124492</v>
      </c>
      <c r="BO15" s="431"/>
      <c r="BP15" s="431"/>
      <c r="BQ15" s="431"/>
      <c r="BR15" s="431"/>
      <c r="BS15" s="431"/>
      <c r="BT15" s="431"/>
      <c r="BU15" s="432"/>
      <c r="BV15" s="430">
        <v>2123247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42.9</v>
      </c>
      <c r="AD16" s="555"/>
      <c r="AE16" s="555"/>
      <c r="AF16" s="555"/>
      <c r="AG16" s="556"/>
      <c r="AH16" s="554">
        <v>44.8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6536299</v>
      </c>
      <c r="BO16" s="468"/>
      <c r="BP16" s="468"/>
      <c r="BQ16" s="468"/>
      <c r="BR16" s="468"/>
      <c r="BS16" s="468"/>
      <c r="BT16" s="468"/>
      <c r="BU16" s="469"/>
      <c r="BV16" s="467">
        <v>6397007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5467</v>
      </c>
      <c r="AD17" s="519"/>
      <c r="AE17" s="519"/>
      <c r="AF17" s="519"/>
      <c r="AG17" s="561"/>
      <c r="AH17" s="518">
        <v>5521</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2664591</v>
      </c>
      <c r="BO17" s="468"/>
      <c r="BP17" s="468"/>
      <c r="BQ17" s="468"/>
      <c r="BR17" s="468"/>
      <c r="BS17" s="468"/>
      <c r="BT17" s="468"/>
      <c r="BU17" s="469"/>
      <c r="BV17" s="467">
        <v>2671439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185.19</v>
      </c>
      <c r="M18" s="583"/>
      <c r="N18" s="583"/>
      <c r="O18" s="583"/>
      <c r="P18" s="583"/>
      <c r="Q18" s="583"/>
      <c r="R18" s="584"/>
      <c r="S18" s="584"/>
      <c r="T18" s="584"/>
      <c r="U18" s="584"/>
      <c r="V18" s="585"/>
      <c r="W18" s="485"/>
      <c r="X18" s="486"/>
      <c r="Y18" s="486"/>
      <c r="Z18" s="486"/>
      <c r="AA18" s="486"/>
      <c r="AB18" s="477"/>
      <c r="AC18" s="586">
        <v>53.2</v>
      </c>
      <c r="AD18" s="587"/>
      <c r="AE18" s="587"/>
      <c r="AF18" s="587"/>
      <c r="AG18" s="588"/>
      <c r="AH18" s="586">
        <v>51.7</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6914760</v>
      </c>
      <c r="BO18" s="468"/>
      <c r="BP18" s="468"/>
      <c r="BQ18" s="468"/>
      <c r="BR18" s="468"/>
      <c r="BS18" s="468"/>
      <c r="BT18" s="468"/>
      <c r="BU18" s="469"/>
      <c r="BV18" s="467">
        <v>7160117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8348368</v>
      </c>
      <c r="BO19" s="468"/>
      <c r="BP19" s="468"/>
      <c r="BQ19" s="468"/>
      <c r="BR19" s="468"/>
      <c r="BS19" s="468"/>
      <c r="BT19" s="468"/>
      <c r="BU19" s="469"/>
      <c r="BV19" s="467">
        <v>8877638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6665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14615193</v>
      </c>
      <c r="BO23" s="468"/>
      <c r="BP23" s="468"/>
      <c r="BQ23" s="468"/>
      <c r="BR23" s="468"/>
      <c r="BS23" s="468"/>
      <c r="BT23" s="468"/>
      <c r="BU23" s="469"/>
      <c r="BV23" s="467">
        <v>15487215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8070</v>
      </c>
      <c r="R24" s="519"/>
      <c r="S24" s="519"/>
      <c r="T24" s="519"/>
      <c r="U24" s="519"/>
      <c r="V24" s="561"/>
      <c r="W24" s="620"/>
      <c r="X24" s="608"/>
      <c r="Y24" s="609"/>
      <c r="Z24" s="517" t="s">
        <v>172</v>
      </c>
      <c r="AA24" s="497"/>
      <c r="AB24" s="497"/>
      <c r="AC24" s="497"/>
      <c r="AD24" s="497"/>
      <c r="AE24" s="497"/>
      <c r="AF24" s="497"/>
      <c r="AG24" s="498"/>
      <c r="AH24" s="518">
        <v>181</v>
      </c>
      <c r="AI24" s="519"/>
      <c r="AJ24" s="519"/>
      <c r="AK24" s="519"/>
      <c r="AL24" s="561"/>
      <c r="AM24" s="518">
        <v>628794</v>
      </c>
      <c r="AN24" s="519"/>
      <c r="AO24" s="519"/>
      <c r="AP24" s="519"/>
      <c r="AQ24" s="519"/>
      <c r="AR24" s="561"/>
      <c r="AS24" s="518">
        <v>3474</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12962905</v>
      </c>
      <c r="BO24" s="468"/>
      <c r="BP24" s="468"/>
      <c r="BQ24" s="468"/>
      <c r="BR24" s="468"/>
      <c r="BS24" s="468"/>
      <c r="BT24" s="468"/>
      <c r="BU24" s="469"/>
      <c r="BV24" s="467">
        <v>13505291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6480</v>
      </c>
      <c r="R25" s="519"/>
      <c r="S25" s="519"/>
      <c r="T25" s="519"/>
      <c r="U25" s="519"/>
      <c r="V25" s="561"/>
      <c r="W25" s="620"/>
      <c r="X25" s="608"/>
      <c r="Y25" s="609"/>
      <c r="Z25" s="517" t="s">
        <v>175</v>
      </c>
      <c r="AA25" s="497"/>
      <c r="AB25" s="497"/>
      <c r="AC25" s="497"/>
      <c r="AD25" s="497"/>
      <c r="AE25" s="497"/>
      <c r="AF25" s="497"/>
      <c r="AG25" s="498"/>
      <c r="AH25" s="518" t="s">
        <v>129</v>
      </c>
      <c r="AI25" s="519"/>
      <c r="AJ25" s="519"/>
      <c r="AK25" s="519"/>
      <c r="AL25" s="561"/>
      <c r="AM25" s="518" t="s">
        <v>129</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129</v>
      </c>
      <c r="BO25" s="431"/>
      <c r="BP25" s="431"/>
      <c r="BQ25" s="431"/>
      <c r="BR25" s="431"/>
      <c r="BS25" s="431"/>
      <c r="BT25" s="431"/>
      <c r="BU25" s="432"/>
      <c r="BV25" s="430" t="s">
        <v>138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5980</v>
      </c>
      <c r="R26" s="519"/>
      <c r="S26" s="519"/>
      <c r="T26" s="519"/>
      <c r="U26" s="519"/>
      <c r="V26" s="561"/>
      <c r="W26" s="620"/>
      <c r="X26" s="608"/>
      <c r="Y26" s="609"/>
      <c r="Z26" s="517" t="s">
        <v>178</v>
      </c>
      <c r="AA26" s="630"/>
      <c r="AB26" s="630"/>
      <c r="AC26" s="630"/>
      <c r="AD26" s="630"/>
      <c r="AE26" s="630"/>
      <c r="AF26" s="630"/>
      <c r="AG26" s="631"/>
      <c r="AH26" s="518" t="s">
        <v>138</v>
      </c>
      <c r="AI26" s="519"/>
      <c r="AJ26" s="519"/>
      <c r="AK26" s="519"/>
      <c r="AL26" s="561"/>
      <c r="AM26" s="518" t="s">
        <v>138</v>
      </c>
      <c r="AN26" s="519"/>
      <c r="AO26" s="519"/>
      <c r="AP26" s="519"/>
      <c r="AQ26" s="519"/>
      <c r="AR26" s="561"/>
      <c r="AS26" s="518" t="s">
        <v>138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3300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112157</v>
      </c>
      <c r="BO27" s="644"/>
      <c r="BP27" s="644"/>
      <c r="BQ27" s="644"/>
      <c r="BR27" s="644"/>
      <c r="BS27" s="644"/>
      <c r="BT27" s="644"/>
      <c r="BU27" s="645"/>
      <c r="BV27" s="643">
        <v>110356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2400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138</v>
      </c>
      <c r="AN28" s="519"/>
      <c r="AO28" s="519"/>
      <c r="AP28" s="519"/>
      <c r="AQ28" s="519"/>
      <c r="AR28" s="561"/>
      <c r="AS28" s="518" t="s">
        <v>129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2923397</v>
      </c>
      <c r="BO28" s="431"/>
      <c r="BP28" s="431"/>
      <c r="BQ28" s="431"/>
      <c r="BR28" s="431"/>
      <c r="BS28" s="431"/>
      <c r="BT28" s="431"/>
      <c r="BU28" s="432"/>
      <c r="BV28" s="430">
        <v>2883089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12</v>
      </c>
      <c r="M29" s="519"/>
      <c r="N29" s="519"/>
      <c r="O29" s="519"/>
      <c r="P29" s="561"/>
      <c r="Q29" s="518">
        <v>2150</v>
      </c>
      <c r="R29" s="519"/>
      <c r="S29" s="519"/>
      <c r="T29" s="519"/>
      <c r="U29" s="519"/>
      <c r="V29" s="561"/>
      <c r="W29" s="621"/>
      <c r="X29" s="622"/>
      <c r="Y29" s="623"/>
      <c r="Z29" s="517" t="s">
        <v>189</v>
      </c>
      <c r="AA29" s="497"/>
      <c r="AB29" s="497"/>
      <c r="AC29" s="497"/>
      <c r="AD29" s="497"/>
      <c r="AE29" s="497"/>
      <c r="AF29" s="497"/>
      <c r="AG29" s="498"/>
      <c r="AH29" s="518">
        <v>183</v>
      </c>
      <c r="AI29" s="519"/>
      <c r="AJ29" s="519"/>
      <c r="AK29" s="519"/>
      <c r="AL29" s="561"/>
      <c r="AM29" s="518">
        <v>636872</v>
      </c>
      <c r="AN29" s="519"/>
      <c r="AO29" s="519"/>
      <c r="AP29" s="519"/>
      <c r="AQ29" s="519"/>
      <c r="AR29" s="561"/>
      <c r="AS29" s="518">
        <v>3480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103923</v>
      </c>
      <c r="BO29" s="468"/>
      <c r="BP29" s="468"/>
      <c r="BQ29" s="468"/>
      <c r="BR29" s="468"/>
      <c r="BS29" s="468"/>
      <c r="BT29" s="468"/>
      <c r="BU29" s="469"/>
      <c r="BV29" s="467">
        <v>203556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3456185</v>
      </c>
      <c r="BO30" s="644"/>
      <c r="BP30" s="644"/>
      <c r="BQ30" s="644"/>
      <c r="BR30" s="644"/>
      <c r="BS30" s="644"/>
      <c r="BT30" s="644"/>
      <c r="BU30" s="645"/>
      <c r="BV30" s="643">
        <v>3289877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水道事業特別会計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宅地造成事業特別会計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西脇多可行政事務組合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国民健康保険特別会計（直診勘定）</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下水道事業特別会計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北播磨清掃事務組合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診療所事業特別会計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兵庫県市町村職員退職手当組合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兵庫県市町交通災害共済組合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兵庫県議会議員公務災害補償組合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兵庫県後期高齢者医療広域連合（一般会計）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兵庫県後期高齢者医療広域連合（特別会計）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播磨内陸医務事業組合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北播磨こども発達支援センター事務組合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北はりま消防組合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yfBFkHNOTm96F2xo95ROfjg5CriyCJu0UBWdk1Nxurg0Nh6j/MItbYBxXp6IywIaIv56kiqMlAy5Dk+1aY4Lg==" saltValue="TNHjAzc9/Q1OizJaLKix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4"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586</v>
      </c>
      <c r="D34" s="1248"/>
      <c r="E34" s="1249"/>
      <c r="F34" s="32">
        <v>12.58</v>
      </c>
      <c r="G34" s="33">
        <v>12.02</v>
      </c>
      <c r="H34" s="33">
        <v>12.9</v>
      </c>
      <c r="I34" s="33">
        <v>13.87</v>
      </c>
      <c r="J34" s="34">
        <v>15.5</v>
      </c>
      <c r="K34" s="22"/>
      <c r="L34" s="22"/>
      <c r="M34" s="22"/>
      <c r="N34" s="22"/>
      <c r="O34" s="22"/>
      <c r="P34" s="22"/>
    </row>
    <row r="35" spans="1:16" ht="39" customHeight="1" x14ac:dyDescent="0.15">
      <c r="A35" s="22"/>
      <c r="B35" s="35"/>
      <c r="C35" s="1242" t="s">
        <v>587</v>
      </c>
      <c r="D35" s="1243"/>
      <c r="E35" s="1244"/>
      <c r="F35" s="36">
        <v>0.16</v>
      </c>
      <c r="G35" s="37">
        <v>1.26</v>
      </c>
      <c r="H35" s="37">
        <v>3.24</v>
      </c>
      <c r="I35" s="37">
        <v>4.51</v>
      </c>
      <c r="J35" s="38">
        <v>4.3899999999999997</v>
      </c>
      <c r="K35" s="22"/>
      <c r="L35" s="22"/>
      <c r="M35" s="22"/>
      <c r="N35" s="22"/>
      <c r="O35" s="22"/>
      <c r="P35" s="22"/>
    </row>
    <row r="36" spans="1:16" ht="39" customHeight="1" x14ac:dyDescent="0.15">
      <c r="A36" s="22"/>
      <c r="B36" s="35"/>
      <c r="C36" s="1242" t="s">
        <v>588</v>
      </c>
      <c r="D36" s="1243"/>
      <c r="E36" s="1244"/>
      <c r="F36" s="36">
        <v>3.31</v>
      </c>
      <c r="G36" s="37">
        <v>1.01</v>
      </c>
      <c r="H36" s="37">
        <v>0.17</v>
      </c>
      <c r="I36" s="37">
        <v>0.84</v>
      </c>
      <c r="J36" s="38">
        <v>1.86</v>
      </c>
      <c r="K36" s="22"/>
      <c r="L36" s="22"/>
      <c r="M36" s="22"/>
      <c r="N36" s="22"/>
      <c r="O36" s="22"/>
      <c r="P36" s="22"/>
    </row>
    <row r="37" spans="1:16" ht="39" customHeight="1" x14ac:dyDescent="0.15">
      <c r="A37" s="22"/>
      <c r="B37" s="35"/>
      <c r="C37" s="1242" t="s">
        <v>589</v>
      </c>
      <c r="D37" s="1243"/>
      <c r="E37" s="1244"/>
      <c r="F37" s="36">
        <v>0.28000000000000003</v>
      </c>
      <c r="G37" s="37">
        <v>1.08</v>
      </c>
      <c r="H37" s="37">
        <v>0.19</v>
      </c>
      <c r="I37" s="37">
        <v>0.52</v>
      </c>
      <c r="J37" s="38">
        <v>0.48</v>
      </c>
      <c r="K37" s="22"/>
      <c r="L37" s="22"/>
      <c r="M37" s="22"/>
      <c r="N37" s="22"/>
      <c r="O37" s="22"/>
      <c r="P37" s="22"/>
    </row>
    <row r="38" spans="1:16" ht="39" customHeight="1" x14ac:dyDescent="0.15">
      <c r="A38" s="22"/>
      <c r="B38" s="35"/>
      <c r="C38" s="1242" t="s">
        <v>590</v>
      </c>
      <c r="D38" s="1243"/>
      <c r="E38" s="1244"/>
      <c r="F38" s="36">
        <v>1.68</v>
      </c>
      <c r="G38" s="37">
        <v>1.29</v>
      </c>
      <c r="H38" s="37">
        <v>1.84</v>
      </c>
      <c r="I38" s="37">
        <v>1.25</v>
      </c>
      <c r="J38" s="38">
        <v>0.43</v>
      </c>
      <c r="K38" s="22"/>
      <c r="L38" s="22"/>
      <c r="M38" s="22"/>
      <c r="N38" s="22"/>
      <c r="O38" s="22"/>
      <c r="P38" s="22"/>
    </row>
    <row r="39" spans="1:16" ht="39" customHeight="1" x14ac:dyDescent="0.15">
      <c r="A39" s="22"/>
      <c r="B39" s="35"/>
      <c r="C39" s="1242" t="s">
        <v>591</v>
      </c>
      <c r="D39" s="1243"/>
      <c r="E39" s="1244"/>
      <c r="F39" s="36">
        <v>0</v>
      </c>
      <c r="G39" s="37">
        <v>0</v>
      </c>
      <c r="H39" s="37">
        <v>0.03</v>
      </c>
      <c r="I39" s="37">
        <v>0.14000000000000001</v>
      </c>
      <c r="J39" s="38">
        <v>0.15</v>
      </c>
      <c r="K39" s="22"/>
      <c r="L39" s="22"/>
      <c r="M39" s="22"/>
      <c r="N39" s="22"/>
      <c r="O39" s="22"/>
      <c r="P39" s="22"/>
    </row>
    <row r="40" spans="1:16" ht="39" customHeight="1" x14ac:dyDescent="0.15">
      <c r="A40" s="22"/>
      <c r="B40" s="35"/>
      <c r="C40" s="1242" t="s">
        <v>592</v>
      </c>
      <c r="D40" s="1243"/>
      <c r="E40" s="1244"/>
      <c r="F40" s="36">
        <v>0.09</v>
      </c>
      <c r="G40" s="37">
        <v>0.11</v>
      </c>
      <c r="H40" s="37">
        <v>0.15</v>
      </c>
      <c r="I40" s="37">
        <v>0.11</v>
      </c>
      <c r="J40" s="38">
        <v>0.11</v>
      </c>
      <c r="K40" s="22"/>
      <c r="L40" s="22"/>
      <c r="M40" s="22"/>
      <c r="N40" s="22"/>
      <c r="O40" s="22"/>
      <c r="P40" s="22"/>
    </row>
    <row r="41" spans="1:16" ht="39" customHeight="1" x14ac:dyDescent="0.15">
      <c r="A41" s="22"/>
      <c r="B41" s="35"/>
      <c r="C41" s="1242" t="s">
        <v>593</v>
      </c>
      <c r="D41" s="1243"/>
      <c r="E41" s="1244"/>
      <c r="F41" s="36">
        <v>0.31</v>
      </c>
      <c r="G41" s="37">
        <v>0.25</v>
      </c>
      <c r="H41" s="37">
        <v>0.03</v>
      </c>
      <c r="I41" s="37">
        <v>0</v>
      </c>
      <c r="J41" s="38">
        <v>0</v>
      </c>
      <c r="K41" s="22"/>
      <c r="L41" s="22"/>
      <c r="M41" s="22"/>
      <c r="N41" s="22"/>
      <c r="O41" s="22"/>
      <c r="P41" s="22"/>
    </row>
    <row r="42" spans="1:16" ht="39" customHeight="1" x14ac:dyDescent="0.15">
      <c r="A42" s="22"/>
      <c r="B42" s="39"/>
      <c r="C42" s="1242" t="s">
        <v>594</v>
      </c>
      <c r="D42" s="1243"/>
      <c r="E42" s="1244"/>
      <c r="F42" s="36" t="s">
        <v>537</v>
      </c>
      <c r="G42" s="37" t="s">
        <v>537</v>
      </c>
      <c r="H42" s="37" t="s">
        <v>537</v>
      </c>
      <c r="I42" s="37" t="s">
        <v>537</v>
      </c>
      <c r="J42" s="38" t="s">
        <v>537</v>
      </c>
      <c r="K42" s="22"/>
      <c r="L42" s="22"/>
      <c r="M42" s="22"/>
      <c r="N42" s="22"/>
      <c r="O42" s="22"/>
      <c r="P42" s="22"/>
    </row>
    <row r="43" spans="1:16" ht="39" customHeight="1" thickBot="1" x14ac:dyDescent="0.2">
      <c r="A43" s="22"/>
      <c r="B43" s="40"/>
      <c r="C43" s="1245" t="s">
        <v>595</v>
      </c>
      <c r="D43" s="1246"/>
      <c r="E43" s="1247"/>
      <c r="F43" s="41">
        <v>0.12</v>
      </c>
      <c r="G43" s="42">
        <v>0.13</v>
      </c>
      <c r="H43" s="42">
        <v>0.13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UkIeM/XV/T127Rb4Yf5tkRb/U7lsGQGv+r3pa6GEPxhgy1MzfGWi5i0Mx5IDzCelICsaE5ULcN0sHKZuWzXvQ==" saltValue="Gd+cyOmRg3VfTtTYV9xP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7"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1776</v>
      </c>
      <c r="L45" s="60">
        <v>1798</v>
      </c>
      <c r="M45" s="60">
        <v>1875</v>
      </c>
      <c r="N45" s="60">
        <v>1789</v>
      </c>
      <c r="O45" s="61">
        <v>1542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537</v>
      </c>
      <c r="L46" s="64" t="s">
        <v>537</v>
      </c>
      <c r="M46" s="64" t="s">
        <v>537</v>
      </c>
      <c r="N46" s="64" t="s">
        <v>537</v>
      </c>
      <c r="O46" s="65" t="s">
        <v>537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537</v>
      </c>
      <c r="L47" s="64" t="s">
        <v>537</v>
      </c>
      <c r="M47" s="64" t="s">
        <v>537</v>
      </c>
      <c r="N47" s="64" t="s">
        <v>537</v>
      </c>
      <c r="O47" s="65" t="s">
        <v>537</v>
      </c>
      <c r="P47" s="48"/>
      <c r="Q47" s="48"/>
      <c r="R47" s="48"/>
      <c r="S47" s="48"/>
      <c r="T47" s="48"/>
      <c r="U47" s="48"/>
    </row>
    <row r="48" spans="1:21" ht="30.75" customHeight="1" x14ac:dyDescent="0.15">
      <c r="A48" s="48"/>
      <c r="B48" s="1252"/>
      <c r="C48" s="1253"/>
      <c r="D48" s="62"/>
      <c r="E48" s="1258" t="s">
        <v>15</v>
      </c>
      <c r="F48" s="1258"/>
      <c r="G48" s="1258"/>
      <c r="H48" s="1258"/>
      <c r="I48" s="1258"/>
      <c r="J48" s="1259"/>
      <c r="K48" s="63">
        <v>720</v>
      </c>
      <c r="L48" s="64">
        <v>740</v>
      </c>
      <c r="M48" s="64">
        <v>879</v>
      </c>
      <c r="N48" s="64">
        <v>779</v>
      </c>
      <c r="O48" s="65">
        <v>740</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118</v>
      </c>
      <c r="L49" s="64">
        <v>128</v>
      </c>
      <c r="M49" s="64">
        <v>129</v>
      </c>
      <c r="N49" s="64">
        <v>120</v>
      </c>
      <c r="O49" s="65">
        <v>91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537</v>
      </c>
      <c r="L50" s="64" t="s">
        <v>537</v>
      </c>
      <c r="M50" s="64" t="s">
        <v>537</v>
      </c>
      <c r="N50" s="64" t="s">
        <v>537</v>
      </c>
      <c r="O50" s="65" t="s">
        <v>537</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1</v>
      </c>
      <c r="M51" s="64">
        <v>1</v>
      </c>
      <c r="N51" s="64">
        <v>1</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1574</v>
      </c>
      <c r="L52" s="64">
        <v>1560</v>
      </c>
      <c r="M52" s="64">
        <v>1721</v>
      </c>
      <c r="N52" s="64">
        <v>1682</v>
      </c>
      <c r="O52" s="65">
        <v>1730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1041</v>
      </c>
      <c r="L53" s="69">
        <v>1107</v>
      </c>
      <c r="M53" s="69">
        <v>1163</v>
      </c>
      <c r="N53" s="69">
        <v>1007</v>
      </c>
      <c r="O53" s="70">
        <v>643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6iFGa1ZKukZijJUOeo/gCkvgfC+TBucY446gVMaYDCcPbZbpSK7k8G3VkewfU8NJy8Ld8Yn7+I4Cvo1lYYw==" saltValue="JgoXLUiZq07yDo5OJ5vs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J28" zoomScaleSheetLayoutView="100" workbookViewId="0">
      <selection activeCell="M51" sqref="M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76" t="s">
        <v>30</v>
      </c>
      <c r="C41" s="1277"/>
      <c r="D41" s="102"/>
      <c r="E41" s="1282" t="s">
        <v>31</v>
      </c>
      <c r="F41" s="1282"/>
      <c r="G41" s="1282"/>
      <c r="H41" s="1283"/>
      <c r="I41" s="103">
        <v>15882</v>
      </c>
      <c r="J41" s="104">
        <v>15322</v>
      </c>
      <c r="K41" s="104">
        <v>14936</v>
      </c>
      <c r="L41" s="104">
        <v>15487</v>
      </c>
      <c r="M41" s="105">
        <v>14615</v>
      </c>
    </row>
    <row r="42" spans="2:13" ht="27.75" customHeight="1" x14ac:dyDescent="0.15">
      <c r="B42" s="1278"/>
      <c r="C42" s="1279"/>
      <c r="D42" s="106"/>
      <c r="E42" s="1284" t="s">
        <v>32</v>
      </c>
      <c r="F42" s="1284"/>
      <c r="G42" s="1284"/>
      <c r="H42" s="1285"/>
      <c r="I42" s="107" t="s">
        <v>537</v>
      </c>
      <c r="J42" s="108" t="s">
        <v>537</v>
      </c>
      <c r="K42" s="108" t="s">
        <v>537</v>
      </c>
      <c r="L42" s="108" t="s">
        <v>537</v>
      </c>
      <c r="M42" s="109" t="s">
        <v>537</v>
      </c>
    </row>
    <row r="43" spans="2:13" ht="27.75" customHeight="1" x14ac:dyDescent="0.15">
      <c r="B43" s="1278"/>
      <c r="C43" s="1279"/>
      <c r="D43" s="106"/>
      <c r="E43" s="1284" t="s">
        <v>33</v>
      </c>
      <c r="F43" s="1284"/>
      <c r="G43" s="1284"/>
      <c r="H43" s="1285"/>
      <c r="I43" s="107">
        <v>7352</v>
      </c>
      <c r="J43" s="108">
        <v>7235</v>
      </c>
      <c r="K43" s="108">
        <v>7380</v>
      </c>
      <c r="L43" s="108">
        <v>7370</v>
      </c>
      <c r="M43" s="109">
        <v>6728</v>
      </c>
    </row>
    <row r="44" spans="2:13" ht="27.75" customHeight="1" x14ac:dyDescent="0.15">
      <c r="B44" s="1278"/>
      <c r="C44" s="1279"/>
      <c r="D44" s="106"/>
      <c r="E44" s="1284" t="s">
        <v>34</v>
      </c>
      <c r="F44" s="1284"/>
      <c r="G44" s="1284"/>
      <c r="H44" s="1285"/>
      <c r="I44" s="107">
        <v>498</v>
      </c>
      <c r="J44" s="108">
        <v>355</v>
      </c>
      <c r="K44" s="108">
        <v>302</v>
      </c>
      <c r="L44" s="108">
        <v>228</v>
      </c>
      <c r="M44" s="109">
        <v>219</v>
      </c>
    </row>
    <row r="45" spans="2:13" ht="27.75" customHeight="1" x14ac:dyDescent="0.15">
      <c r="B45" s="1278"/>
      <c r="C45" s="1279"/>
      <c r="D45" s="106"/>
      <c r="E45" s="1284" t="s">
        <v>35</v>
      </c>
      <c r="F45" s="1284"/>
      <c r="G45" s="1284"/>
      <c r="H45" s="1285"/>
      <c r="I45" s="107">
        <v>1905</v>
      </c>
      <c r="J45" s="108">
        <v>1984</v>
      </c>
      <c r="K45" s="108">
        <v>1710</v>
      </c>
      <c r="L45" s="108">
        <v>1715</v>
      </c>
      <c r="M45" s="109">
        <v>1663</v>
      </c>
    </row>
    <row r="46" spans="2:13" ht="27.75" customHeight="1" x14ac:dyDescent="0.15">
      <c r="B46" s="1278"/>
      <c r="C46" s="1279"/>
      <c r="D46" s="110"/>
      <c r="E46" s="1284" t="s">
        <v>36</v>
      </c>
      <c r="F46" s="1284"/>
      <c r="G46" s="1284"/>
      <c r="H46" s="1285"/>
      <c r="I46" s="107" t="s">
        <v>537</v>
      </c>
      <c r="J46" s="108" t="s">
        <v>537</v>
      </c>
      <c r="K46" s="108" t="s">
        <v>537</v>
      </c>
      <c r="L46" s="108" t="s">
        <v>537</v>
      </c>
      <c r="M46" s="109" t="s">
        <v>537</v>
      </c>
    </row>
    <row r="47" spans="2:13" ht="27.75" customHeight="1" x14ac:dyDescent="0.15">
      <c r="B47" s="1278"/>
      <c r="C47" s="1279"/>
      <c r="D47" s="111"/>
      <c r="E47" s="1286" t="s">
        <v>37</v>
      </c>
      <c r="F47" s="1287"/>
      <c r="G47" s="1287"/>
      <c r="H47" s="1288"/>
      <c r="I47" s="107" t="s">
        <v>537</v>
      </c>
      <c r="J47" s="108" t="s">
        <v>537</v>
      </c>
      <c r="K47" s="108" t="s">
        <v>537</v>
      </c>
      <c r="L47" s="108" t="s">
        <v>537</v>
      </c>
      <c r="M47" s="109" t="s">
        <v>537</v>
      </c>
    </row>
    <row r="48" spans="2:13" ht="27.75" customHeight="1" x14ac:dyDescent="0.15">
      <c r="B48" s="1278"/>
      <c r="C48" s="1279"/>
      <c r="D48" s="106"/>
      <c r="E48" s="1284" t="s">
        <v>38</v>
      </c>
      <c r="F48" s="1284"/>
      <c r="G48" s="1284"/>
      <c r="H48" s="1285"/>
      <c r="I48" s="107" t="s">
        <v>537</v>
      </c>
      <c r="J48" s="108" t="s">
        <v>537</v>
      </c>
      <c r="K48" s="108" t="s">
        <v>537</v>
      </c>
      <c r="L48" s="108" t="s">
        <v>537</v>
      </c>
      <c r="M48" s="109" t="s">
        <v>537</v>
      </c>
    </row>
    <row r="49" spans="2:13" ht="27.75" customHeight="1" x14ac:dyDescent="0.15">
      <c r="B49" s="1280"/>
      <c r="C49" s="1281"/>
      <c r="D49" s="106"/>
      <c r="E49" s="1284" t="s">
        <v>39</v>
      </c>
      <c r="F49" s="1284"/>
      <c r="G49" s="1284"/>
      <c r="H49" s="1285"/>
      <c r="I49" s="107" t="s">
        <v>537</v>
      </c>
      <c r="J49" s="108" t="s">
        <v>537</v>
      </c>
      <c r="K49" s="108" t="s">
        <v>537</v>
      </c>
      <c r="L49" s="108" t="s">
        <v>537</v>
      </c>
      <c r="M49" s="109" t="s">
        <v>537</v>
      </c>
    </row>
    <row r="50" spans="2:13" ht="27.75" customHeight="1" x14ac:dyDescent="0.15">
      <c r="B50" s="1289" t="s">
        <v>40</v>
      </c>
      <c r="C50" s="1290"/>
      <c r="D50" s="112"/>
      <c r="E50" s="1284" t="s">
        <v>41</v>
      </c>
      <c r="F50" s="1284"/>
      <c r="G50" s="1284"/>
      <c r="H50" s="1285"/>
      <c r="I50" s="107">
        <v>5362</v>
      </c>
      <c r="J50" s="108">
        <v>5332</v>
      </c>
      <c r="K50" s="108">
        <v>5101</v>
      </c>
      <c r="L50" s="108">
        <v>4804</v>
      </c>
      <c r="M50" s="109">
        <v>4948</v>
      </c>
    </row>
    <row r="51" spans="2:13" ht="27.75" customHeight="1" x14ac:dyDescent="0.15">
      <c r="B51" s="1278"/>
      <c r="C51" s="1279"/>
      <c r="D51" s="106"/>
      <c r="E51" s="1284" t="s">
        <v>42</v>
      </c>
      <c r="F51" s="1284"/>
      <c r="G51" s="1284"/>
      <c r="H51" s="1285"/>
      <c r="I51" s="107">
        <v>570</v>
      </c>
      <c r="J51" s="108">
        <v>467</v>
      </c>
      <c r="K51" s="108">
        <v>396</v>
      </c>
      <c r="L51" s="108">
        <v>353</v>
      </c>
      <c r="M51" s="109">
        <v>363</v>
      </c>
    </row>
    <row r="52" spans="2:13" ht="27.75" customHeight="1" x14ac:dyDescent="0.15">
      <c r="B52" s="1280"/>
      <c r="C52" s="1281"/>
      <c r="D52" s="106"/>
      <c r="E52" s="1284" t="s">
        <v>43</v>
      </c>
      <c r="F52" s="1284"/>
      <c r="G52" s="1284"/>
      <c r="H52" s="1285"/>
      <c r="I52" s="107">
        <v>17894</v>
      </c>
      <c r="J52" s="108">
        <v>17257</v>
      </c>
      <c r="K52" s="108">
        <v>16580</v>
      </c>
      <c r="L52" s="108">
        <v>16973</v>
      </c>
      <c r="M52" s="109">
        <v>16131</v>
      </c>
    </row>
    <row r="53" spans="2:13" ht="27.75" customHeight="1" thickBot="1" x14ac:dyDescent="0.2">
      <c r="B53" s="1291" t="s">
        <v>44</v>
      </c>
      <c r="C53" s="1292"/>
      <c r="D53" s="113"/>
      <c r="E53" s="1293" t="s">
        <v>45</v>
      </c>
      <c r="F53" s="1293"/>
      <c r="G53" s="1293"/>
      <c r="H53" s="1294"/>
      <c r="I53" s="114">
        <v>1811</v>
      </c>
      <c r="J53" s="115">
        <v>1840</v>
      </c>
      <c r="K53" s="115">
        <v>2250</v>
      </c>
      <c r="L53" s="115">
        <v>2670</v>
      </c>
      <c r="M53" s="116">
        <v>1782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xlFYWcD+rxlTE+HAzr6SCD3FVmJe5g2mvico7c2HS0Ou8nmfDD74s99XDuBOf1P2Su/Htbq3RCD0NqyOTb8g==" saltValue="f4UOQBxZe3tszhfLE8lV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31"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3070</v>
      </c>
      <c r="G55" s="128">
        <v>2883</v>
      </c>
      <c r="H55" s="129">
        <v>2923</v>
      </c>
    </row>
    <row r="56" spans="2:8" ht="52.5" customHeight="1" x14ac:dyDescent="0.15">
      <c r="B56" s="130"/>
      <c r="C56" s="1305" t="s">
        <v>49</v>
      </c>
      <c r="D56" s="1305"/>
      <c r="E56" s="1306"/>
      <c r="F56" s="131">
        <v>303</v>
      </c>
      <c r="G56" s="131">
        <v>204</v>
      </c>
      <c r="H56" s="132">
        <v>104</v>
      </c>
    </row>
    <row r="57" spans="2:8" ht="53.25" customHeight="1" x14ac:dyDescent="0.15">
      <c r="B57" s="130"/>
      <c r="C57" s="1307" t="s">
        <v>50</v>
      </c>
      <c r="D57" s="1307"/>
      <c r="E57" s="1308"/>
      <c r="F57" s="133">
        <v>3354</v>
      </c>
      <c r="G57" s="133">
        <v>3290</v>
      </c>
      <c r="H57" s="134">
        <v>3456</v>
      </c>
    </row>
    <row r="58" spans="2:8" ht="45.75" customHeight="1" x14ac:dyDescent="0.15">
      <c r="B58" s="135"/>
      <c r="C58" s="1295" t="s">
        <v>613</v>
      </c>
      <c r="D58" s="1296"/>
      <c r="E58" s="1297"/>
      <c r="F58" s="136">
        <v>1747</v>
      </c>
      <c r="G58" s="136">
        <v>1747</v>
      </c>
      <c r="H58" s="137">
        <v>1747</v>
      </c>
    </row>
    <row r="59" spans="2:8" ht="45.75" customHeight="1" x14ac:dyDescent="0.15">
      <c r="B59" s="135"/>
      <c r="C59" s="1295" t="s">
        <v>614</v>
      </c>
      <c r="D59" s="1296"/>
      <c r="E59" s="1297"/>
      <c r="F59" s="136">
        <v>275</v>
      </c>
      <c r="G59" s="136">
        <v>212</v>
      </c>
      <c r="H59" s="137">
        <v>213</v>
      </c>
    </row>
    <row r="60" spans="2:8" ht="45.75" customHeight="1" x14ac:dyDescent="0.15">
      <c r="B60" s="135"/>
      <c r="C60" s="1295" t="s">
        <v>617</v>
      </c>
      <c r="D60" s="1296"/>
      <c r="E60" s="1297"/>
      <c r="F60" s="136">
        <v>202</v>
      </c>
      <c r="G60" s="136">
        <v>202</v>
      </c>
      <c r="H60" s="137">
        <v>202</v>
      </c>
    </row>
    <row r="61" spans="2:8" ht="45.75" customHeight="1" x14ac:dyDescent="0.15">
      <c r="B61" s="135"/>
      <c r="C61" s="1295" t="s">
        <v>616</v>
      </c>
      <c r="D61" s="1296"/>
      <c r="E61" s="1297"/>
      <c r="F61" s="136">
        <v>199</v>
      </c>
      <c r="G61" s="136">
        <v>200</v>
      </c>
      <c r="H61" s="137">
        <v>200</v>
      </c>
    </row>
    <row r="62" spans="2:8" ht="45.75" customHeight="1" thickBot="1" x14ac:dyDescent="0.2">
      <c r="B62" s="138"/>
      <c r="C62" s="1298" t="s">
        <v>615</v>
      </c>
      <c r="D62" s="1299"/>
      <c r="E62" s="1300"/>
      <c r="F62" s="139">
        <v>212</v>
      </c>
      <c r="G62" s="139">
        <v>202</v>
      </c>
      <c r="H62" s="140">
        <v>199</v>
      </c>
    </row>
    <row r="63" spans="2:8" ht="52.5" customHeight="1" thickBot="1" x14ac:dyDescent="0.2">
      <c r="B63" s="141"/>
      <c r="C63" s="1301" t="s">
        <v>51</v>
      </c>
      <c r="D63" s="1301"/>
      <c r="E63" s="1302"/>
      <c r="F63" s="142">
        <v>6728</v>
      </c>
      <c r="G63" s="142">
        <v>6377</v>
      </c>
      <c r="H63" s="143">
        <v>6484</v>
      </c>
    </row>
    <row r="64" spans="2:8" ht="15" customHeight="1" x14ac:dyDescent="0.15"/>
  </sheetData>
  <sheetProtection algorithmName="SHA-512" hashValue="2HkqCT++lpqfLkYzyk5E1g5+OPIg5eiHdAk3C78i+aRt3TdiWS8ay5w6+5JsZwGeYRFJbmSDFrGCC20mFy02dg==" saltValue="li9UL4eluMMmolVMVip3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1B32-F073-4ACE-8B76-7E266E30D9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579</v>
      </c>
      <c r="BQ50" s="1322"/>
      <c r="BR50" s="1322"/>
      <c r="BS50" s="1322"/>
      <c r="BT50" s="1322"/>
      <c r="BU50" s="1322"/>
      <c r="BV50" s="1322"/>
      <c r="BW50" s="1322"/>
      <c r="BX50" s="1322" t="s">
        <v>580</v>
      </c>
      <c r="BY50" s="1322"/>
      <c r="BZ50" s="1322"/>
      <c r="CA50" s="1322"/>
      <c r="CB50" s="1322"/>
      <c r="CC50" s="1322"/>
      <c r="CD50" s="1322"/>
      <c r="CE50" s="1322"/>
      <c r="CF50" s="1322" t="s">
        <v>581</v>
      </c>
      <c r="CG50" s="1322"/>
      <c r="CH50" s="1322"/>
      <c r="CI50" s="1322"/>
      <c r="CJ50" s="1322"/>
      <c r="CK50" s="1322"/>
      <c r="CL50" s="1322"/>
      <c r="CM50" s="1322"/>
      <c r="CN50" s="1322" t="s">
        <v>582</v>
      </c>
      <c r="CO50" s="1322"/>
      <c r="CP50" s="1322"/>
      <c r="CQ50" s="1322"/>
      <c r="CR50" s="1322"/>
      <c r="CS50" s="1322"/>
      <c r="CT50" s="1322"/>
      <c r="CU50" s="1322"/>
      <c r="CV50" s="1322" t="s">
        <v>583</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623</v>
      </c>
      <c r="AO51" s="1325"/>
      <c r="AP51" s="1325"/>
      <c r="AQ51" s="1325"/>
      <c r="AR51" s="1325"/>
      <c r="AS51" s="1325"/>
      <c r="AT51" s="1325"/>
      <c r="AU51" s="1325"/>
      <c r="AV51" s="1325"/>
      <c r="AW51" s="1325"/>
      <c r="AX51" s="1325"/>
      <c r="AY51" s="1325"/>
      <c r="AZ51" s="1325"/>
      <c r="BA51" s="1325"/>
      <c r="BB51" s="1325" t="s">
        <v>624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29.9</v>
      </c>
      <c r="BY51" s="1323"/>
      <c r="BZ51" s="1323"/>
      <c r="CA51" s="1323"/>
      <c r="CB51" s="1323"/>
      <c r="CC51" s="1323"/>
      <c r="CD51" s="1323"/>
      <c r="CE51" s="1323"/>
      <c r="CF51" s="1323">
        <v>37.6</v>
      </c>
      <c r="CG51" s="1323"/>
      <c r="CH51" s="1323"/>
      <c r="CI51" s="1323"/>
      <c r="CJ51" s="1323"/>
      <c r="CK51" s="1323"/>
      <c r="CL51" s="1323"/>
      <c r="CM51" s="1323"/>
      <c r="CN51" s="1323">
        <v>43</v>
      </c>
      <c r="CO51" s="1323"/>
      <c r="CP51" s="1323"/>
      <c r="CQ51" s="1323"/>
      <c r="CR51" s="1323"/>
      <c r="CS51" s="1323"/>
      <c r="CT51" s="1323"/>
      <c r="CU51" s="1323"/>
      <c r="CV51" s="1323">
        <v>30.5</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64.099999999999994</v>
      </c>
      <c r="BY53" s="1323"/>
      <c r="BZ53" s="1323"/>
      <c r="CA53" s="1323"/>
      <c r="CB53" s="1323"/>
      <c r="CC53" s="1323"/>
      <c r="CD53" s="1323"/>
      <c r="CE53" s="1323"/>
      <c r="CF53" s="1323">
        <v>65.8</v>
      </c>
      <c r="CG53" s="1323"/>
      <c r="CH53" s="1323"/>
      <c r="CI53" s="1323"/>
      <c r="CJ53" s="1323"/>
      <c r="CK53" s="1323"/>
      <c r="CL53" s="1323"/>
      <c r="CM53" s="1323"/>
      <c r="CN53" s="1323">
        <v>66.3</v>
      </c>
      <c r="CO53" s="1323"/>
      <c r="CP53" s="1323"/>
      <c r="CQ53" s="1323"/>
      <c r="CR53" s="1323"/>
      <c r="CS53" s="1323"/>
      <c r="CT53" s="1323"/>
      <c r="CU53" s="1323"/>
      <c r="CV53" s="1323">
        <v>67.599999999999994</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626</v>
      </c>
      <c r="AO55" s="1322"/>
      <c r="AP55" s="1322"/>
      <c r="AQ55" s="1322"/>
      <c r="AR55" s="1322"/>
      <c r="AS55" s="1322"/>
      <c r="AT55" s="1322"/>
      <c r="AU55" s="1322"/>
      <c r="AV55" s="1322"/>
      <c r="AW55" s="1322"/>
      <c r="AX55" s="1322"/>
      <c r="AY55" s="1322"/>
      <c r="AZ55" s="1322"/>
      <c r="BA55" s="1322"/>
      <c r="BB55" s="1325" t="s">
        <v>624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625</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579</v>
      </c>
      <c r="BQ72" s="1322"/>
      <c r="BR72" s="1322"/>
      <c r="BS72" s="1322"/>
      <c r="BT72" s="1322"/>
      <c r="BU72" s="1322"/>
      <c r="BV72" s="1322"/>
      <c r="BW72" s="1322"/>
      <c r="BX72" s="1322" t="s">
        <v>580</v>
      </c>
      <c r="BY72" s="1322"/>
      <c r="BZ72" s="1322"/>
      <c r="CA72" s="1322"/>
      <c r="CB72" s="1322"/>
      <c r="CC72" s="1322"/>
      <c r="CD72" s="1322"/>
      <c r="CE72" s="1322"/>
      <c r="CF72" s="1322" t="s">
        <v>581</v>
      </c>
      <c r="CG72" s="1322"/>
      <c r="CH72" s="1322"/>
      <c r="CI72" s="1322"/>
      <c r="CJ72" s="1322"/>
      <c r="CK72" s="1322"/>
      <c r="CL72" s="1322"/>
      <c r="CM72" s="1322"/>
      <c r="CN72" s="1322" t="s">
        <v>582</v>
      </c>
      <c r="CO72" s="1322"/>
      <c r="CP72" s="1322"/>
      <c r="CQ72" s="1322"/>
      <c r="CR72" s="1322"/>
      <c r="CS72" s="1322"/>
      <c r="CT72" s="1322"/>
      <c r="CU72" s="1322"/>
      <c r="CV72" s="1322" t="s">
        <v>583</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623</v>
      </c>
      <c r="AO73" s="1325"/>
      <c r="AP73" s="1325"/>
      <c r="AQ73" s="1325"/>
      <c r="AR73" s="1325"/>
      <c r="AS73" s="1325"/>
      <c r="AT73" s="1325"/>
      <c r="AU73" s="1325"/>
      <c r="AV73" s="1325"/>
      <c r="AW73" s="1325"/>
      <c r="AX73" s="1325"/>
      <c r="AY73" s="1325"/>
      <c r="AZ73" s="1325"/>
      <c r="BA73" s="1325"/>
      <c r="BB73" s="1325" t="s">
        <v>624</v>
      </c>
      <c r="BC73" s="1325"/>
      <c r="BD73" s="1325"/>
      <c r="BE73" s="1325"/>
      <c r="BF73" s="1325"/>
      <c r="BG73" s="1325"/>
      <c r="BH73" s="1325"/>
      <c r="BI73" s="1325"/>
      <c r="BJ73" s="1325"/>
      <c r="BK73" s="1325"/>
      <c r="BL73" s="1325"/>
      <c r="BM73" s="1325"/>
      <c r="BN73" s="1325"/>
      <c r="BO73" s="1325"/>
      <c r="BP73" s="1323">
        <v>29.1</v>
      </c>
      <c r="BQ73" s="1323"/>
      <c r="BR73" s="1323"/>
      <c r="BS73" s="1323"/>
      <c r="BT73" s="1323"/>
      <c r="BU73" s="1323"/>
      <c r="BV73" s="1323"/>
      <c r="BW73" s="1323"/>
      <c r="BX73" s="1323">
        <v>29.9</v>
      </c>
      <c r="BY73" s="1323"/>
      <c r="BZ73" s="1323"/>
      <c r="CA73" s="1323"/>
      <c r="CB73" s="1323"/>
      <c r="CC73" s="1323"/>
      <c r="CD73" s="1323"/>
      <c r="CE73" s="1323"/>
      <c r="CF73" s="1323">
        <v>37.6</v>
      </c>
      <c r="CG73" s="1323"/>
      <c r="CH73" s="1323"/>
      <c r="CI73" s="1323"/>
      <c r="CJ73" s="1323"/>
      <c r="CK73" s="1323"/>
      <c r="CL73" s="1323"/>
      <c r="CM73" s="1323"/>
      <c r="CN73" s="1323">
        <v>43</v>
      </c>
      <c r="CO73" s="1323"/>
      <c r="CP73" s="1323"/>
      <c r="CQ73" s="1323"/>
      <c r="CR73" s="1323"/>
      <c r="CS73" s="1323"/>
      <c r="CT73" s="1323"/>
      <c r="CU73" s="1323"/>
      <c r="CV73" s="1323">
        <v>30.5</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629</v>
      </c>
      <c r="BC75" s="1325"/>
      <c r="BD75" s="1325"/>
      <c r="BE75" s="1325"/>
      <c r="BF75" s="1325"/>
      <c r="BG75" s="1325"/>
      <c r="BH75" s="1325"/>
      <c r="BI75" s="1325"/>
      <c r="BJ75" s="1325"/>
      <c r="BK75" s="1325"/>
      <c r="BL75" s="1325"/>
      <c r="BM75" s="1325"/>
      <c r="BN75" s="1325"/>
      <c r="BO75" s="1325"/>
      <c r="BP75" s="1323">
        <v>15.3</v>
      </c>
      <c r="BQ75" s="1323"/>
      <c r="BR75" s="1323"/>
      <c r="BS75" s="1323"/>
      <c r="BT75" s="1323"/>
      <c r="BU75" s="1323"/>
      <c r="BV75" s="1323"/>
      <c r="BW75" s="1323"/>
      <c r="BX75" s="1323">
        <v>16.5</v>
      </c>
      <c r="BY75" s="1323"/>
      <c r="BZ75" s="1323"/>
      <c r="CA75" s="1323"/>
      <c r="CB75" s="1323"/>
      <c r="CC75" s="1323"/>
      <c r="CD75" s="1323"/>
      <c r="CE75" s="1323"/>
      <c r="CF75" s="1323">
        <v>16.8</v>
      </c>
      <c r="CG75" s="1323"/>
      <c r="CH75" s="1323"/>
      <c r="CI75" s="1323"/>
      <c r="CJ75" s="1323"/>
      <c r="CK75" s="1323"/>
      <c r="CL75" s="1323"/>
      <c r="CM75" s="1323"/>
      <c r="CN75" s="1323">
        <v>17.2</v>
      </c>
      <c r="CO75" s="1323"/>
      <c r="CP75" s="1323"/>
      <c r="CQ75" s="1323"/>
      <c r="CR75" s="1323"/>
      <c r="CS75" s="1323"/>
      <c r="CT75" s="1323"/>
      <c r="CU75" s="1323"/>
      <c r="CV75" s="1323">
        <v>15.5</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626</v>
      </c>
      <c r="AO77" s="1322"/>
      <c r="AP77" s="1322"/>
      <c r="AQ77" s="1322"/>
      <c r="AR77" s="1322"/>
      <c r="AS77" s="1322"/>
      <c r="AT77" s="1322"/>
      <c r="AU77" s="1322"/>
      <c r="AV77" s="1322"/>
      <c r="AW77" s="1322"/>
      <c r="AX77" s="1322"/>
      <c r="AY77" s="1322"/>
      <c r="AZ77" s="1322"/>
      <c r="BA77" s="1322"/>
      <c r="BB77" s="1325" t="s">
        <v>624</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629</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e4V6uB2wbhBXkSWDSUaa5X6X3LsvNxe5IC+6rVkgPqPTSAQFBzOayFqJdaPlMqaJ64rsqCV6fBKetYfkrUFYw==" saltValue="IyYqm+lc2LWXrk+fg+0r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21C6-117D-4A99-9272-58A58A62A1B4}">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GZADl8RD1kF5uQ9lNbB21fpSKGOs+lCElCieOaozQwtGJ41kRutSy2rjcx0LX2jcHoLG47bZgdGyMTs9i8DYjw==" saltValue="TgWKj9wLN5GKS19GeBjJ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250EF-6807-4CB8-9678-82C7232EB3AB}">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bP6H6ffkTVQbhuCQJ+Drl59QQAwj7hqQMcLCh40yOcvQKQ2nX7IsRIggdzjlhQlybpDQhhCm+GUFTh0evaccdg==" saltValue="H7dtf2ocDFnB3EnTVl/C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74128</v>
      </c>
      <c r="E3" s="162"/>
      <c r="F3" s="163">
        <v>56894</v>
      </c>
      <c r="G3" s="164"/>
      <c r="H3" s="165"/>
    </row>
    <row r="4" spans="1:8" x14ac:dyDescent="0.15">
      <c r="A4" s="166"/>
      <c r="B4" s="167"/>
      <c r="C4" s="168"/>
      <c r="D4" s="169">
        <v>43284</v>
      </c>
      <c r="E4" s="170"/>
      <c r="F4" s="171">
        <v>32548</v>
      </c>
      <c r="G4" s="172"/>
      <c r="H4" s="173"/>
    </row>
    <row r="5" spans="1:8" x14ac:dyDescent="0.15">
      <c r="A5" s="154" t="s">
        <v>571</v>
      </c>
      <c r="B5" s="159"/>
      <c r="C5" s="160"/>
      <c r="D5" s="161">
        <v>58631</v>
      </c>
      <c r="E5" s="162"/>
      <c r="F5" s="163">
        <v>57122</v>
      </c>
      <c r="G5" s="164"/>
      <c r="H5" s="165"/>
    </row>
    <row r="6" spans="1:8" x14ac:dyDescent="0.15">
      <c r="A6" s="166"/>
      <c r="B6" s="167"/>
      <c r="C6" s="168"/>
      <c r="D6" s="169">
        <v>34851</v>
      </c>
      <c r="E6" s="170"/>
      <c r="F6" s="171">
        <v>36191</v>
      </c>
      <c r="G6" s="172"/>
      <c r="H6" s="173"/>
    </row>
    <row r="7" spans="1:8" x14ac:dyDescent="0.15">
      <c r="A7" s="154" t="s">
        <v>572</v>
      </c>
      <c r="B7" s="159"/>
      <c r="C7" s="160"/>
      <c r="D7" s="161">
        <v>65860</v>
      </c>
      <c r="E7" s="162"/>
      <c r="F7" s="163">
        <v>53655</v>
      </c>
      <c r="G7" s="164"/>
      <c r="H7" s="165"/>
    </row>
    <row r="8" spans="1:8" x14ac:dyDescent="0.15">
      <c r="A8" s="166"/>
      <c r="B8" s="167"/>
      <c r="C8" s="168"/>
      <c r="D8" s="169">
        <v>49650</v>
      </c>
      <c r="E8" s="170"/>
      <c r="F8" s="171">
        <v>32719</v>
      </c>
      <c r="G8" s="172"/>
      <c r="H8" s="173"/>
    </row>
    <row r="9" spans="1:8" x14ac:dyDescent="0.15">
      <c r="A9" s="154" t="s">
        <v>573</v>
      </c>
      <c r="B9" s="159"/>
      <c r="C9" s="160"/>
      <c r="D9" s="161">
        <v>101244</v>
      </c>
      <c r="E9" s="162"/>
      <c r="F9" s="163">
        <v>53869</v>
      </c>
      <c r="G9" s="164"/>
      <c r="H9" s="165"/>
    </row>
    <row r="10" spans="1:8" x14ac:dyDescent="0.15">
      <c r="A10" s="166"/>
      <c r="B10" s="167"/>
      <c r="C10" s="168"/>
      <c r="D10" s="169">
        <v>81428</v>
      </c>
      <c r="E10" s="170"/>
      <c r="F10" s="171">
        <v>35046</v>
      </c>
      <c r="G10" s="172"/>
      <c r="H10" s="173"/>
    </row>
    <row r="11" spans="1:8" x14ac:dyDescent="0.15">
      <c r="A11" s="154" t="s">
        <v>574</v>
      </c>
      <c r="B11" s="159"/>
      <c r="C11" s="160"/>
      <c r="D11" s="161">
        <v>40003</v>
      </c>
      <c r="E11" s="162"/>
      <c r="F11" s="163">
        <v>59119</v>
      </c>
      <c r="G11" s="164"/>
      <c r="H11" s="165"/>
    </row>
    <row r="12" spans="1:8" x14ac:dyDescent="0.15">
      <c r="A12" s="166"/>
      <c r="B12" s="167"/>
      <c r="C12" s="174"/>
      <c r="D12" s="169">
        <v>15677</v>
      </c>
      <c r="E12" s="170"/>
      <c r="F12" s="171">
        <v>29900</v>
      </c>
      <c r="G12" s="172"/>
      <c r="H12" s="173"/>
    </row>
    <row r="13" spans="1:8" x14ac:dyDescent="0.15">
      <c r="A13" s="154"/>
      <c r="B13" s="159"/>
      <c r="C13" s="175"/>
      <c r="D13" s="176">
        <v>67973</v>
      </c>
      <c r="E13" s="177"/>
      <c r="F13" s="178">
        <v>56132</v>
      </c>
      <c r="G13" s="179"/>
      <c r="H13" s="165"/>
    </row>
    <row r="14" spans="1:8" x14ac:dyDescent="0.15">
      <c r="A14" s="166"/>
      <c r="B14" s="167"/>
      <c r="C14" s="168"/>
      <c r="D14" s="169">
        <v>44978</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3.64</v>
      </c>
      <c r="C19" s="180">
        <f>ROUND(VALUE(SUBSTITUTE(実質収支比率等に係る経年分析!G$48,"▲","-")),2)</f>
        <v>1.28</v>
      </c>
      <c r="D19" s="180">
        <f>ROUND(VALUE(SUBSTITUTE(実質収支比率等に係る経年分析!H$48,"▲","-")),2)</f>
        <v>0.22</v>
      </c>
      <c r="E19" s="180">
        <f>ROUND(VALUE(SUBSTITUTE(実質収支比率等に係る経年分析!I$48,"▲","-")),2)</f>
        <v>0.86</v>
      </c>
      <c r="F19" s="180">
        <f>ROUND(VALUE(SUBSTITUTE(実質収支比率等に係る経年分析!J$48,"▲","-")),2)</f>
        <v>1.88</v>
      </c>
    </row>
    <row r="20" spans="1:11" x14ac:dyDescent="0.15">
      <c r="A20" s="180" t="s">
        <v>55</v>
      </c>
      <c r="B20" s="180">
        <f>ROUND(VALUE(SUBSTITUTE(実質収支比率等に係る経年分析!F$47,"▲","-")),2)</f>
        <v>42.95</v>
      </c>
      <c r="C20" s="180">
        <f>ROUND(VALUE(SUBSTITUTE(実質収支比率等に係る経年分析!G$47,"▲","-")),2)</f>
        <v>43.48</v>
      </c>
      <c r="D20" s="180">
        <f>ROUND(VALUE(SUBSTITUTE(実質収支比率等に係る経年分析!H$47,"▲","-")),2)</f>
        <v>40.229999999999997</v>
      </c>
      <c r="E20" s="180">
        <f>ROUND(VALUE(SUBSTITUTE(実質収支比率等に係る経年分析!I$47,"▲","-")),2)</f>
        <v>36.869999999999997</v>
      </c>
      <c r="F20" s="180">
        <f>ROUND(VALUE(SUBSTITUTE(実質収支比率等に係る経年分析!J$47,"▲","-")),2)</f>
        <v>38.97</v>
      </c>
    </row>
    <row r="21" spans="1:11" x14ac:dyDescent="0.15">
      <c r="A21" s="180" t="s">
        <v>56</v>
      </c>
      <c r="B21" s="180">
        <f>IF(ISNUMBER(VALUE(SUBSTITUTE(実質収支比率等に係る経年分析!F$49,"▲","-"))),ROUND(VALUE(SUBSTITUTE(実質収支比率等に係る経年分析!F$49,"▲","-")),2),NA())</f>
        <v>1.48</v>
      </c>
      <c r="C21" s="180">
        <f>IF(ISNUMBER(VALUE(SUBSTITUTE(実質収支比率等に係る経年分析!G$49,"▲","-"))),ROUND(VALUE(SUBSTITUTE(実質収支比率等に係る経年分析!G$49,"▲","-")),2),NA())</f>
        <v>-4.25</v>
      </c>
      <c r="D21" s="180">
        <f>IF(ISNUMBER(VALUE(SUBSTITUTE(実質収支比率等に係る経年分析!H$49,"▲","-"))),ROUND(VALUE(SUBSTITUTE(実質収支比率等に係る経年分析!H$49,"▲","-")),2),NA())</f>
        <v>-4.87</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2.54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国民健康保険特別会計（直診勘定）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4.3899999999999997</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1574</v>
      </c>
      <c r="E42" s="182"/>
      <c r="F42" s="182"/>
      <c r="G42" s="182">
        <f>'実質公債費比率（分子）の構造'!L$52</f>
        <v>1560</v>
      </c>
      <c r="H42" s="182"/>
      <c r="I42" s="182"/>
      <c r="J42" s="182">
        <f>'実質公債費比率（分子）の構造'!M$52</f>
        <v>1721</v>
      </c>
      <c r="K42" s="182"/>
      <c r="L42" s="182"/>
      <c r="M42" s="182">
        <f>'実質公債費比率（分子）の構造'!N$52</f>
        <v>1682</v>
      </c>
      <c r="N42" s="182"/>
      <c r="O42" s="182"/>
      <c r="P42" s="182">
        <f>'実質公債費比率（分子）の構造'!O$52</f>
        <v>1730</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118</v>
      </c>
      <c r="C45" s="182"/>
      <c r="D45" s="182"/>
      <c r="E45" s="182">
        <f>'実質公債費比率（分子）の構造'!L$49</f>
        <v>128</v>
      </c>
      <c r="F45" s="182"/>
      <c r="G45" s="182"/>
      <c r="H45" s="182">
        <f>'実質公債費比率（分子）の構造'!M$49</f>
        <v>129</v>
      </c>
      <c r="I45" s="182"/>
      <c r="J45" s="182"/>
      <c r="K45" s="182">
        <f>'実質公債費比率（分子）の構造'!N$49</f>
        <v>120</v>
      </c>
      <c r="L45" s="182"/>
      <c r="M45" s="182"/>
      <c r="N45" s="182">
        <f>'実質公債費比率（分子）の構造'!O$49</f>
        <v>91</v>
      </c>
      <c r="O45" s="182"/>
      <c r="P45" s="182"/>
    </row>
    <row r="46" spans="1:16" x14ac:dyDescent="0.15">
      <c r="A46" s="182" t="s">
        <v>67</v>
      </c>
      <c r="B46" s="182">
        <f>'実質公債費比率（分子）の構造'!K$48</f>
        <v>720</v>
      </c>
      <c r="C46" s="182"/>
      <c r="D46" s="182"/>
      <c r="E46" s="182">
        <f>'実質公債費比率（分子）の構造'!L$48</f>
        <v>740</v>
      </c>
      <c r="F46" s="182"/>
      <c r="G46" s="182"/>
      <c r="H46" s="182">
        <f>'実質公債費比率（分子）の構造'!M$48</f>
        <v>879</v>
      </c>
      <c r="I46" s="182"/>
      <c r="J46" s="182"/>
      <c r="K46" s="182">
        <f>'実質公債費比率（分子）の構造'!N$48</f>
        <v>779</v>
      </c>
      <c r="L46" s="182"/>
      <c r="M46" s="182"/>
      <c r="N46" s="182">
        <f>'実質公債費比率（分子）の構造'!O$48</f>
        <v>740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1776</v>
      </c>
      <c r="C49" s="182"/>
      <c r="D49" s="182"/>
      <c r="E49" s="182">
        <f>'実質公債費比率（分子）の構造'!L$45</f>
        <v>1798</v>
      </c>
      <c r="F49" s="182"/>
      <c r="G49" s="182"/>
      <c r="H49" s="182">
        <f>'実質公債費比率（分子）の構造'!M$45</f>
        <v>1875</v>
      </c>
      <c r="I49" s="182"/>
      <c r="J49" s="182"/>
      <c r="K49" s="182">
        <f>'実質公債費比率（分子）の構造'!N$45</f>
        <v>1789</v>
      </c>
      <c r="L49" s="182"/>
      <c r="M49" s="182"/>
      <c r="N49" s="182">
        <f>'実質公債費比率（分子）の構造'!O$45</f>
        <v>1542</v>
      </c>
      <c r="O49" s="182"/>
      <c r="P49" s="182"/>
    </row>
    <row r="50" spans="1:16" x14ac:dyDescent="0.15">
      <c r="A50" s="182" t="s">
        <v>71</v>
      </c>
      <c r="B50" s="182" t="e">
        <f>NA()</f>
        <v>#N/A</v>
      </c>
      <c r="C50" s="182">
        <f>IF(ISNUMBER('実質公債費比率（分子）の構造'!K$53),'実質公債費比率（分子）の構造'!K$53,NA())</f>
        <v>1041</v>
      </c>
      <c r="D50" s="182" t="e">
        <f>NA()</f>
        <v>#N/A</v>
      </c>
      <c r="E50" s="182" t="e">
        <f>NA()</f>
        <v>#N/A</v>
      </c>
      <c r="F50" s="182">
        <f>IF(ISNUMBER('実質公債費比率（分子）の構造'!L$53),'実質公債費比率（分子）の構造'!L$53,NA())</f>
        <v>1107</v>
      </c>
      <c r="G50" s="182" t="e">
        <f>NA()</f>
        <v>#N/A</v>
      </c>
      <c r="H50" s="182" t="e">
        <f>NA()</f>
        <v>#N/A</v>
      </c>
      <c r="I50" s="182">
        <f>IF(ISNUMBER('実質公債費比率（分子）の構造'!M$53),'実質公債費比率（分子）の構造'!M$53,NA())</f>
        <v>1163</v>
      </c>
      <c r="J50" s="182" t="e">
        <f>NA()</f>
        <v>#N/A</v>
      </c>
      <c r="K50" s="182" t="e">
        <f>NA()</f>
        <v>#N/A</v>
      </c>
      <c r="L50" s="182">
        <f>IF(ISNUMBER('実質公債費比率（分子）の構造'!N$53),'実質公債費比率（分子）の構造'!N$53,NA())</f>
        <v>1007</v>
      </c>
      <c r="M50" s="182" t="e">
        <f>NA()</f>
        <v>#N/A</v>
      </c>
      <c r="N50" s="182" t="e">
        <f>NA()</f>
        <v>#N/A</v>
      </c>
      <c r="O50" s="182">
        <f>IF(ISNUMBER('実質公債費比率（分子）の構造'!O$53),'実質公債費比率（分子）の構造'!O$53,NA())</f>
        <v>643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17894</v>
      </c>
      <c r="E56" s="181"/>
      <c r="F56" s="181"/>
      <c r="G56" s="181">
        <f>'将来負担比率（分子）の構造'!J$52</f>
        <v>17257</v>
      </c>
      <c r="H56" s="181"/>
      <c r="I56" s="181"/>
      <c r="J56" s="181">
        <f>'将来負担比率（分子）の構造'!K$52</f>
        <v>16580</v>
      </c>
      <c r="K56" s="181"/>
      <c r="L56" s="181"/>
      <c r="M56" s="181">
        <f>'将来負担比率（分子）の構造'!L$52</f>
        <v>16973</v>
      </c>
      <c r="N56" s="181"/>
      <c r="O56" s="181"/>
      <c r="P56" s="181">
        <f>'将来負担比率（分子）の構造'!M$52</f>
        <v>16131</v>
      </c>
    </row>
    <row r="57" spans="1:16" x14ac:dyDescent="0.15">
      <c r="A57" s="181" t="s">
        <v>42</v>
      </c>
      <c r="B57" s="181"/>
      <c r="C57" s="181"/>
      <c r="D57" s="181">
        <f>'将来負担比率（分子）の構造'!I$51</f>
        <v>570</v>
      </c>
      <c r="E57" s="181"/>
      <c r="F57" s="181"/>
      <c r="G57" s="181">
        <f>'将来負担比率（分子）の構造'!J$51</f>
        <v>467</v>
      </c>
      <c r="H57" s="181"/>
      <c r="I57" s="181"/>
      <c r="J57" s="181">
        <f>'将来負担比率（分子）の構造'!K$51</f>
        <v>396</v>
      </c>
      <c r="K57" s="181"/>
      <c r="L57" s="181"/>
      <c r="M57" s="181">
        <f>'将来負担比率（分子）の構造'!L$51</f>
        <v>353</v>
      </c>
      <c r="N57" s="181"/>
      <c r="O57" s="181"/>
      <c r="P57" s="181">
        <f>'将来負担比率（分子）の構造'!M$51</f>
        <v>363</v>
      </c>
    </row>
    <row r="58" spans="1:16" x14ac:dyDescent="0.15">
      <c r="A58" s="181" t="s">
        <v>41</v>
      </c>
      <c r="B58" s="181"/>
      <c r="C58" s="181"/>
      <c r="D58" s="181">
        <f>'将来負担比率（分子）の構造'!I$50</f>
        <v>5362</v>
      </c>
      <c r="E58" s="181"/>
      <c r="F58" s="181"/>
      <c r="G58" s="181">
        <f>'将来負担比率（分子）の構造'!J$50</f>
        <v>5332</v>
      </c>
      <c r="H58" s="181"/>
      <c r="I58" s="181"/>
      <c r="J58" s="181">
        <f>'将来負担比率（分子）の構造'!K$50</f>
        <v>5101</v>
      </c>
      <c r="K58" s="181"/>
      <c r="L58" s="181"/>
      <c r="M58" s="181">
        <f>'将来負担比率（分子）の構造'!L$50</f>
        <v>4804</v>
      </c>
      <c r="N58" s="181"/>
      <c r="O58" s="181"/>
      <c r="P58" s="181">
        <f>'将来負担比率（分子）の構造'!M$50</f>
        <v>4948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1905</v>
      </c>
      <c r="C62" s="181"/>
      <c r="D62" s="181"/>
      <c r="E62" s="181">
        <f>'将来負担比率（分子）の構造'!J$45</f>
        <v>1984</v>
      </c>
      <c r="F62" s="181"/>
      <c r="G62" s="181"/>
      <c r="H62" s="181">
        <f>'将来負担比率（分子）の構造'!K$45</f>
        <v>1710</v>
      </c>
      <c r="I62" s="181"/>
      <c r="J62" s="181"/>
      <c r="K62" s="181">
        <f>'将来負担比率（分子）の構造'!L$45</f>
        <v>1715</v>
      </c>
      <c r="L62" s="181"/>
      <c r="M62" s="181"/>
      <c r="N62" s="181">
        <f>'将来負担比率（分子）の構造'!M$45</f>
        <v>1663</v>
      </c>
      <c r="O62" s="181"/>
      <c r="P62" s="181"/>
    </row>
    <row r="63" spans="1:16" x14ac:dyDescent="0.15">
      <c r="A63" s="181" t="s">
        <v>34</v>
      </c>
      <c r="B63" s="181">
        <f>'将来負担比率（分子）の構造'!I$44</f>
        <v>498</v>
      </c>
      <c r="C63" s="181"/>
      <c r="D63" s="181"/>
      <c r="E63" s="181">
        <f>'将来負担比率（分子）の構造'!J$44</f>
        <v>355</v>
      </c>
      <c r="F63" s="181"/>
      <c r="G63" s="181"/>
      <c r="H63" s="181">
        <f>'将来負担比率（分子）の構造'!K$44</f>
        <v>302</v>
      </c>
      <c r="I63" s="181"/>
      <c r="J63" s="181"/>
      <c r="K63" s="181">
        <f>'将来負担比率（分子）の構造'!L$44</f>
        <v>228</v>
      </c>
      <c r="L63" s="181"/>
      <c r="M63" s="181"/>
      <c r="N63" s="181">
        <f>'将来負担比率（分子）の構造'!M$44</f>
        <v>219</v>
      </c>
      <c r="O63" s="181"/>
      <c r="P63" s="181"/>
    </row>
    <row r="64" spans="1:16" x14ac:dyDescent="0.15">
      <c r="A64" s="181" t="s">
        <v>33</v>
      </c>
      <c r="B64" s="181">
        <f>'将来負担比率（分子）の構造'!I$43</f>
        <v>7352</v>
      </c>
      <c r="C64" s="181"/>
      <c r="D64" s="181"/>
      <c r="E64" s="181">
        <f>'将来負担比率（分子）の構造'!J$43</f>
        <v>7235</v>
      </c>
      <c r="F64" s="181"/>
      <c r="G64" s="181"/>
      <c r="H64" s="181">
        <f>'将来負担比率（分子）の構造'!K$43</f>
        <v>7380</v>
      </c>
      <c r="I64" s="181"/>
      <c r="J64" s="181"/>
      <c r="K64" s="181">
        <f>'将来負担比率（分子）の構造'!L$43</f>
        <v>7370</v>
      </c>
      <c r="L64" s="181"/>
      <c r="M64" s="181"/>
      <c r="N64" s="181">
        <f>'将来負担比率（分子）の構造'!M$43</f>
        <v>6728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15882</v>
      </c>
      <c r="C66" s="181"/>
      <c r="D66" s="181"/>
      <c r="E66" s="181">
        <f>'将来負担比率（分子）の構造'!J$41</f>
        <v>15322</v>
      </c>
      <c r="F66" s="181"/>
      <c r="G66" s="181"/>
      <c r="H66" s="181">
        <f>'将来負担比率（分子）の構造'!K$41</f>
        <v>14936</v>
      </c>
      <c r="I66" s="181"/>
      <c r="J66" s="181"/>
      <c r="K66" s="181">
        <f>'将来負担比率（分子）の構造'!L$41</f>
        <v>15487</v>
      </c>
      <c r="L66" s="181"/>
      <c r="M66" s="181"/>
      <c r="N66" s="181">
        <f>'将来負担比率（分子）の構造'!M$41</f>
        <v>14615</v>
      </c>
      <c r="O66" s="181"/>
      <c r="P66" s="181"/>
    </row>
    <row r="67" spans="1:16" x14ac:dyDescent="0.15">
      <c r="A67" s="181" t="s">
        <v>75</v>
      </c>
      <c r="B67" s="181" t="e">
        <f>NA()</f>
        <v>#N/A</v>
      </c>
      <c r="C67" s="181">
        <f>IF(ISNUMBER('将来負担比率（分子）の構造'!I$53), IF('将来負担比率（分子）の構造'!I$53 &lt; 0, 0, '将来負担比率（分子）の構造'!I$53), NA())</f>
        <v>1811</v>
      </c>
      <c r="D67" s="181" t="e">
        <f>NA()</f>
        <v>#N/A</v>
      </c>
      <c r="E67" s="181" t="e">
        <f>NA()</f>
        <v>#N/A</v>
      </c>
      <c r="F67" s="181">
        <f>IF(ISNUMBER('将来負担比率（分子）の構造'!J$53), IF('将来負担比率（分子）の構造'!J$53 &lt; 0, 0, '将来負担比率（分子）の構造'!J$53), NA())</f>
        <v>1840</v>
      </c>
      <c r="G67" s="181" t="e">
        <f>NA()</f>
        <v>#N/A</v>
      </c>
      <c r="H67" s="181" t="e">
        <f>NA()</f>
        <v>#N/A</v>
      </c>
      <c r="I67" s="181">
        <f>IF(ISNUMBER('将来負担比率（分子）の構造'!K$53), IF('将来負担比率（分子）の構造'!K$53 &lt; 0, 0, '将来負担比率（分子）の構造'!K$53), NA())</f>
        <v>2250</v>
      </c>
      <c r="J67" s="181" t="e">
        <f>NA()</f>
        <v>#N/A</v>
      </c>
      <c r="K67" s="181" t="e">
        <f>NA()</f>
        <v>#N/A</v>
      </c>
      <c r="L67" s="181">
        <f>IF(ISNUMBER('将来負担比率（分子）の構造'!L$53), IF('将来負担比率（分子）の構造'!L$53 &lt; 0, 0, '将来負担比率（分子）の構造'!L$53), NA())</f>
        <v>2670</v>
      </c>
      <c r="M67" s="181" t="e">
        <f>NA()</f>
        <v>#N/A</v>
      </c>
      <c r="N67" s="181" t="e">
        <f>NA()</f>
        <v>#N/A</v>
      </c>
      <c r="O67" s="181">
        <f>IF(ISNUMBER('将来負担比率（分子）の構造'!M$53), IF('将来負担比率（分子）の構造'!M$53 &lt; 0, 0, '将来負担比率（分子）の構造'!M$53), NA())</f>
        <v>1782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3070</v>
      </c>
      <c r="C72" s="185">
        <f>基金残高に係る経年分析!G55</f>
        <v>2883</v>
      </c>
      <c r="D72" s="185">
        <f>基金残高に係る経年分析!H55</f>
        <v>2923</v>
      </c>
    </row>
    <row r="73" spans="1:16" x14ac:dyDescent="0.15">
      <c r="A73" s="184" t="s">
        <v>78</v>
      </c>
      <c r="B73" s="185">
        <f>基金残高に係る経年分析!F56</f>
        <v>303</v>
      </c>
      <c r="C73" s="185">
        <f>基金残高に係る経年分析!G56</f>
        <v>204</v>
      </c>
      <c r="D73" s="185">
        <f>基金残高に係る経年分析!H56</f>
        <v>104</v>
      </c>
    </row>
    <row r="74" spans="1:16" x14ac:dyDescent="0.15">
      <c r="A74" s="184" t="s">
        <v>79</v>
      </c>
      <c r="B74" s="185">
        <f>基金残高に係る経年分析!F57</f>
        <v>3354</v>
      </c>
      <c r="C74" s="185">
        <f>基金残高に係る経年分析!G57</f>
        <v>3290</v>
      </c>
      <c r="D74" s="185">
        <f>基金残高に係る経年分析!H57</f>
        <v>3456</v>
      </c>
    </row>
  </sheetData>
  <sheetProtection algorithmName="SHA-512" hashValue="7ULA4sUUlNsIh59QP/Ltb5ldwy49N4jFiyS4sOihPZYnX56rhPkL97coRrGdC2Y9aKjf146bZ6J/y28VUxEUpQ==" saltValue="GPxY2Ar5YWNtFM7nZS7l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2085330</v>
      </c>
      <c r="S5" s="673"/>
      <c r="T5" s="673"/>
      <c r="U5" s="673"/>
      <c r="V5" s="673"/>
      <c r="W5" s="673"/>
      <c r="X5" s="673"/>
      <c r="Y5" s="674"/>
      <c r="Z5" s="675">
        <v>17.8</v>
      </c>
      <c r="AA5" s="675"/>
      <c r="AB5" s="675"/>
      <c r="AC5" s="675"/>
      <c r="AD5" s="676">
        <v>2085330</v>
      </c>
      <c r="AE5" s="676"/>
      <c r="AF5" s="676"/>
      <c r="AG5" s="676"/>
      <c r="AH5" s="676"/>
      <c r="AI5" s="676"/>
      <c r="AJ5" s="676"/>
      <c r="AK5" s="676"/>
      <c r="AL5" s="677">
        <v>28.5</v>
      </c>
      <c r="AM5" s="678"/>
      <c r="AN5" s="678"/>
      <c r="AO5" s="679"/>
      <c r="AP5" s="669" t="s">
        <v>227</v>
      </c>
      <c r="AQ5" s="670"/>
      <c r="AR5" s="670"/>
      <c r="AS5" s="670"/>
      <c r="AT5" s="670"/>
      <c r="AU5" s="670"/>
      <c r="AV5" s="670"/>
      <c r="AW5" s="670"/>
      <c r="AX5" s="670"/>
      <c r="AY5" s="670"/>
      <c r="AZ5" s="670"/>
      <c r="BA5" s="670"/>
      <c r="BB5" s="670"/>
      <c r="BC5" s="670"/>
      <c r="BD5" s="670"/>
      <c r="BE5" s="670"/>
      <c r="BF5" s="671"/>
      <c r="BG5" s="683">
        <v>2085330</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138989</v>
      </c>
      <c r="S6" s="684"/>
      <c r="T6" s="684"/>
      <c r="U6" s="684"/>
      <c r="V6" s="684"/>
      <c r="W6" s="684"/>
      <c r="X6" s="684"/>
      <c r="Y6" s="685"/>
      <c r="Z6" s="686">
        <v>1.2</v>
      </c>
      <c r="AA6" s="686"/>
      <c r="AB6" s="686"/>
      <c r="AC6" s="686"/>
      <c r="AD6" s="687">
        <v>138989</v>
      </c>
      <c r="AE6" s="687"/>
      <c r="AF6" s="687"/>
      <c r="AG6" s="687"/>
      <c r="AH6" s="687"/>
      <c r="AI6" s="687"/>
      <c r="AJ6" s="687"/>
      <c r="AK6" s="687"/>
      <c r="AL6" s="688">
        <v>1.9</v>
      </c>
      <c r="AM6" s="689"/>
      <c r="AN6" s="689"/>
      <c r="AO6" s="690"/>
      <c r="AP6" s="680" t="s">
        <v>233</v>
      </c>
      <c r="AQ6" s="681"/>
      <c r="AR6" s="681"/>
      <c r="AS6" s="681"/>
      <c r="AT6" s="681"/>
      <c r="AU6" s="681"/>
      <c r="AV6" s="681"/>
      <c r="AW6" s="681"/>
      <c r="AX6" s="681"/>
      <c r="AY6" s="681"/>
      <c r="AZ6" s="681"/>
      <c r="BA6" s="681"/>
      <c r="BB6" s="681"/>
      <c r="BC6" s="681"/>
      <c r="BD6" s="681"/>
      <c r="BE6" s="681"/>
      <c r="BF6" s="682"/>
      <c r="BG6" s="683">
        <v>2085330</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97887</v>
      </c>
      <c r="CS6" s="684"/>
      <c r="CT6" s="684"/>
      <c r="CU6" s="684"/>
      <c r="CV6" s="684"/>
      <c r="CW6" s="684"/>
      <c r="CX6" s="684"/>
      <c r="CY6" s="685"/>
      <c r="CZ6" s="677">
        <v>0.8</v>
      </c>
      <c r="DA6" s="678"/>
      <c r="DB6" s="678"/>
      <c r="DC6" s="697"/>
      <c r="DD6" s="692" t="s">
        <v>235</v>
      </c>
      <c r="DE6" s="684"/>
      <c r="DF6" s="684"/>
      <c r="DG6" s="684"/>
      <c r="DH6" s="684"/>
      <c r="DI6" s="684"/>
      <c r="DJ6" s="684"/>
      <c r="DK6" s="684"/>
      <c r="DL6" s="684"/>
      <c r="DM6" s="684"/>
      <c r="DN6" s="684"/>
      <c r="DO6" s="684"/>
      <c r="DP6" s="685"/>
      <c r="DQ6" s="692">
        <v>97848</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2337</v>
      </c>
      <c r="S7" s="684"/>
      <c r="T7" s="684"/>
      <c r="U7" s="684"/>
      <c r="V7" s="684"/>
      <c r="W7" s="684"/>
      <c r="X7" s="684"/>
      <c r="Y7" s="685"/>
      <c r="Z7" s="686">
        <v>0</v>
      </c>
      <c r="AA7" s="686"/>
      <c r="AB7" s="686"/>
      <c r="AC7" s="686"/>
      <c r="AD7" s="687">
        <v>2337</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925005</v>
      </c>
      <c r="BH7" s="684"/>
      <c r="BI7" s="684"/>
      <c r="BJ7" s="684"/>
      <c r="BK7" s="684"/>
      <c r="BL7" s="684"/>
      <c r="BM7" s="684"/>
      <c r="BN7" s="685"/>
      <c r="BO7" s="686">
        <v>44.4</v>
      </c>
      <c r="BP7" s="686"/>
      <c r="BQ7" s="686"/>
      <c r="BR7" s="686"/>
      <c r="BS7" s="687" t="s">
        <v>235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1457915</v>
      </c>
      <c r="CS7" s="684"/>
      <c r="CT7" s="684"/>
      <c r="CU7" s="684"/>
      <c r="CV7" s="684"/>
      <c r="CW7" s="684"/>
      <c r="CX7" s="684"/>
      <c r="CY7" s="685"/>
      <c r="CZ7" s="686">
        <v>12.6</v>
      </c>
      <c r="DA7" s="686"/>
      <c r="DB7" s="686"/>
      <c r="DC7" s="686"/>
      <c r="DD7" s="692">
        <v>58729</v>
      </c>
      <c r="DE7" s="684"/>
      <c r="DF7" s="684"/>
      <c r="DG7" s="684"/>
      <c r="DH7" s="684"/>
      <c r="DI7" s="684"/>
      <c r="DJ7" s="684"/>
      <c r="DK7" s="684"/>
      <c r="DL7" s="684"/>
      <c r="DM7" s="684"/>
      <c r="DN7" s="684"/>
      <c r="DO7" s="684"/>
      <c r="DP7" s="685"/>
      <c r="DQ7" s="692">
        <v>1220618</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15143</v>
      </c>
      <c r="S8" s="684"/>
      <c r="T8" s="684"/>
      <c r="U8" s="684"/>
      <c r="V8" s="684"/>
      <c r="W8" s="684"/>
      <c r="X8" s="684"/>
      <c r="Y8" s="685"/>
      <c r="Z8" s="686">
        <v>0.1</v>
      </c>
      <c r="AA8" s="686"/>
      <c r="AB8" s="686"/>
      <c r="AC8" s="686"/>
      <c r="AD8" s="687">
        <v>15143</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35688</v>
      </c>
      <c r="BH8" s="684"/>
      <c r="BI8" s="684"/>
      <c r="BJ8" s="684"/>
      <c r="BK8" s="684"/>
      <c r="BL8" s="684"/>
      <c r="BM8" s="684"/>
      <c r="BN8" s="685"/>
      <c r="BO8" s="686">
        <v>1.7</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3077673</v>
      </c>
      <c r="CS8" s="684"/>
      <c r="CT8" s="684"/>
      <c r="CU8" s="684"/>
      <c r="CV8" s="684"/>
      <c r="CW8" s="684"/>
      <c r="CX8" s="684"/>
      <c r="CY8" s="685"/>
      <c r="CZ8" s="686">
        <v>26.7</v>
      </c>
      <c r="DA8" s="686"/>
      <c r="DB8" s="686"/>
      <c r="DC8" s="686"/>
      <c r="DD8" s="692">
        <v>8515</v>
      </c>
      <c r="DE8" s="684"/>
      <c r="DF8" s="684"/>
      <c r="DG8" s="684"/>
      <c r="DH8" s="684"/>
      <c r="DI8" s="684"/>
      <c r="DJ8" s="684"/>
      <c r="DK8" s="684"/>
      <c r="DL8" s="684"/>
      <c r="DM8" s="684"/>
      <c r="DN8" s="684"/>
      <c r="DO8" s="684"/>
      <c r="DP8" s="685"/>
      <c r="DQ8" s="692">
        <v>1813232</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8091</v>
      </c>
      <c r="S9" s="684"/>
      <c r="T9" s="684"/>
      <c r="U9" s="684"/>
      <c r="V9" s="684"/>
      <c r="W9" s="684"/>
      <c r="X9" s="684"/>
      <c r="Y9" s="685"/>
      <c r="Z9" s="686">
        <v>0.1</v>
      </c>
      <c r="AA9" s="686"/>
      <c r="AB9" s="686"/>
      <c r="AC9" s="686"/>
      <c r="AD9" s="687">
        <v>8091</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779092</v>
      </c>
      <c r="BH9" s="684"/>
      <c r="BI9" s="684"/>
      <c r="BJ9" s="684"/>
      <c r="BK9" s="684"/>
      <c r="BL9" s="684"/>
      <c r="BM9" s="684"/>
      <c r="BN9" s="685"/>
      <c r="BO9" s="686">
        <v>37.4</v>
      </c>
      <c r="BP9" s="686"/>
      <c r="BQ9" s="686"/>
      <c r="BR9" s="686"/>
      <c r="BS9" s="692" t="s">
        <v>228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915889</v>
      </c>
      <c r="CS9" s="684"/>
      <c r="CT9" s="684"/>
      <c r="CU9" s="684"/>
      <c r="CV9" s="684"/>
      <c r="CW9" s="684"/>
      <c r="CX9" s="684"/>
      <c r="CY9" s="685"/>
      <c r="CZ9" s="686">
        <v>7.9</v>
      </c>
      <c r="DA9" s="686"/>
      <c r="DB9" s="686"/>
      <c r="DC9" s="686"/>
      <c r="DD9" s="692">
        <v>1328</v>
      </c>
      <c r="DE9" s="684"/>
      <c r="DF9" s="684"/>
      <c r="DG9" s="684"/>
      <c r="DH9" s="684"/>
      <c r="DI9" s="684"/>
      <c r="DJ9" s="684"/>
      <c r="DK9" s="684"/>
      <c r="DL9" s="684"/>
      <c r="DM9" s="684"/>
      <c r="DN9" s="684"/>
      <c r="DO9" s="684"/>
      <c r="DP9" s="685"/>
      <c r="DQ9" s="692">
        <v>788744</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228</v>
      </c>
      <c r="AA10" s="686"/>
      <c r="AB10" s="686"/>
      <c r="AC10" s="686"/>
      <c r="AD10" s="687" t="s">
        <v>235</v>
      </c>
      <c r="AE10" s="687"/>
      <c r="AF10" s="687"/>
      <c r="AG10" s="687"/>
      <c r="AH10" s="687"/>
      <c r="AI10" s="687"/>
      <c r="AJ10" s="687"/>
      <c r="AK10" s="687"/>
      <c r="AL10" s="688" t="s">
        <v>228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40645</v>
      </c>
      <c r="BH10" s="684"/>
      <c r="BI10" s="684"/>
      <c r="BJ10" s="684"/>
      <c r="BK10" s="684"/>
      <c r="BL10" s="684"/>
      <c r="BM10" s="684"/>
      <c r="BN10" s="685"/>
      <c r="BO10" s="686">
        <v>1.9</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53196</v>
      </c>
      <c r="CS10" s="684"/>
      <c r="CT10" s="684"/>
      <c r="CU10" s="684"/>
      <c r="CV10" s="684"/>
      <c r="CW10" s="684"/>
      <c r="CX10" s="684"/>
      <c r="CY10" s="685"/>
      <c r="CZ10" s="686">
        <v>0.5</v>
      </c>
      <c r="DA10" s="686"/>
      <c r="DB10" s="686"/>
      <c r="DC10" s="686"/>
      <c r="DD10" s="692" t="s">
        <v>228</v>
      </c>
      <c r="DE10" s="684"/>
      <c r="DF10" s="684"/>
      <c r="DG10" s="684"/>
      <c r="DH10" s="684"/>
      <c r="DI10" s="684"/>
      <c r="DJ10" s="684"/>
      <c r="DK10" s="684"/>
      <c r="DL10" s="684"/>
      <c r="DM10" s="684"/>
      <c r="DN10" s="684"/>
      <c r="DO10" s="684"/>
      <c r="DP10" s="685"/>
      <c r="DQ10" s="692">
        <v>196</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353581</v>
      </c>
      <c r="S11" s="684"/>
      <c r="T11" s="684"/>
      <c r="U11" s="684"/>
      <c r="V11" s="684"/>
      <c r="W11" s="684"/>
      <c r="X11" s="684"/>
      <c r="Y11" s="685"/>
      <c r="Z11" s="688">
        <v>3</v>
      </c>
      <c r="AA11" s="689"/>
      <c r="AB11" s="689"/>
      <c r="AC11" s="701"/>
      <c r="AD11" s="692">
        <v>353581</v>
      </c>
      <c r="AE11" s="684"/>
      <c r="AF11" s="684"/>
      <c r="AG11" s="684"/>
      <c r="AH11" s="684"/>
      <c r="AI11" s="684"/>
      <c r="AJ11" s="684"/>
      <c r="AK11" s="685"/>
      <c r="AL11" s="688">
        <v>4.8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69580</v>
      </c>
      <c r="BH11" s="684"/>
      <c r="BI11" s="684"/>
      <c r="BJ11" s="684"/>
      <c r="BK11" s="684"/>
      <c r="BL11" s="684"/>
      <c r="BM11" s="684"/>
      <c r="BN11" s="685"/>
      <c r="BO11" s="686">
        <v>3.3</v>
      </c>
      <c r="BP11" s="686"/>
      <c r="BQ11" s="686"/>
      <c r="BR11" s="686"/>
      <c r="BS11" s="692" t="s">
        <v>235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1119371</v>
      </c>
      <c r="CS11" s="684"/>
      <c r="CT11" s="684"/>
      <c r="CU11" s="684"/>
      <c r="CV11" s="684"/>
      <c r="CW11" s="684"/>
      <c r="CX11" s="684"/>
      <c r="CY11" s="685"/>
      <c r="CZ11" s="686">
        <v>9.6999999999999993</v>
      </c>
      <c r="DA11" s="686"/>
      <c r="DB11" s="686"/>
      <c r="DC11" s="686"/>
      <c r="DD11" s="692">
        <v>141150</v>
      </c>
      <c r="DE11" s="684"/>
      <c r="DF11" s="684"/>
      <c r="DG11" s="684"/>
      <c r="DH11" s="684"/>
      <c r="DI11" s="684"/>
      <c r="DJ11" s="684"/>
      <c r="DK11" s="684"/>
      <c r="DL11" s="684"/>
      <c r="DM11" s="684"/>
      <c r="DN11" s="684"/>
      <c r="DO11" s="684"/>
      <c r="DP11" s="685"/>
      <c r="DQ11" s="692">
        <v>337931</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20224</v>
      </c>
      <c r="S12" s="684"/>
      <c r="T12" s="684"/>
      <c r="U12" s="684"/>
      <c r="V12" s="684"/>
      <c r="W12" s="684"/>
      <c r="X12" s="684"/>
      <c r="Y12" s="685"/>
      <c r="Z12" s="686">
        <v>0.2</v>
      </c>
      <c r="AA12" s="686"/>
      <c r="AB12" s="686"/>
      <c r="AC12" s="686"/>
      <c r="AD12" s="687">
        <v>20224</v>
      </c>
      <c r="AE12" s="687"/>
      <c r="AF12" s="687"/>
      <c r="AG12" s="687"/>
      <c r="AH12" s="687"/>
      <c r="AI12" s="687"/>
      <c r="AJ12" s="687"/>
      <c r="AK12" s="687"/>
      <c r="AL12" s="688">
        <v>0.3</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988795</v>
      </c>
      <c r="BH12" s="684"/>
      <c r="BI12" s="684"/>
      <c r="BJ12" s="684"/>
      <c r="BK12" s="684"/>
      <c r="BL12" s="684"/>
      <c r="BM12" s="684"/>
      <c r="BN12" s="685"/>
      <c r="BO12" s="686">
        <v>47.4</v>
      </c>
      <c r="BP12" s="686"/>
      <c r="BQ12" s="686"/>
      <c r="BR12" s="686"/>
      <c r="BS12" s="692" t="s">
        <v>235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219059</v>
      </c>
      <c r="CS12" s="684"/>
      <c r="CT12" s="684"/>
      <c r="CU12" s="684"/>
      <c r="CV12" s="684"/>
      <c r="CW12" s="684"/>
      <c r="CX12" s="684"/>
      <c r="CY12" s="685"/>
      <c r="CZ12" s="686">
        <v>1.9</v>
      </c>
      <c r="DA12" s="686"/>
      <c r="DB12" s="686"/>
      <c r="DC12" s="686"/>
      <c r="DD12" s="692">
        <v>6453</v>
      </c>
      <c r="DE12" s="684"/>
      <c r="DF12" s="684"/>
      <c r="DG12" s="684"/>
      <c r="DH12" s="684"/>
      <c r="DI12" s="684"/>
      <c r="DJ12" s="684"/>
      <c r="DK12" s="684"/>
      <c r="DL12" s="684"/>
      <c r="DM12" s="684"/>
      <c r="DN12" s="684"/>
      <c r="DO12" s="684"/>
      <c r="DP12" s="685"/>
      <c r="DQ12" s="692">
        <v>151628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228</v>
      </c>
      <c r="AE13" s="687"/>
      <c r="AF13" s="687"/>
      <c r="AG13" s="687"/>
      <c r="AH13" s="687"/>
      <c r="AI13" s="687"/>
      <c r="AJ13" s="687"/>
      <c r="AK13" s="687"/>
      <c r="AL13" s="688" t="s">
        <v>138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987432</v>
      </c>
      <c r="BH13" s="684"/>
      <c r="BI13" s="684"/>
      <c r="BJ13" s="684"/>
      <c r="BK13" s="684"/>
      <c r="BL13" s="684"/>
      <c r="BM13" s="684"/>
      <c r="BN13" s="685"/>
      <c r="BO13" s="686">
        <v>47.4</v>
      </c>
      <c r="BP13" s="686"/>
      <c r="BQ13" s="686"/>
      <c r="BR13" s="686"/>
      <c r="BS13" s="692" t="s">
        <v>228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1124273</v>
      </c>
      <c r="CS13" s="684"/>
      <c r="CT13" s="684"/>
      <c r="CU13" s="684"/>
      <c r="CV13" s="684"/>
      <c r="CW13" s="684"/>
      <c r="CX13" s="684"/>
      <c r="CY13" s="685"/>
      <c r="CZ13" s="686">
        <v>9.6999999999999993</v>
      </c>
      <c r="DA13" s="686"/>
      <c r="DB13" s="686"/>
      <c r="DC13" s="686"/>
      <c r="DD13" s="692">
        <v>178677</v>
      </c>
      <c r="DE13" s="684"/>
      <c r="DF13" s="684"/>
      <c r="DG13" s="684"/>
      <c r="DH13" s="684"/>
      <c r="DI13" s="684"/>
      <c r="DJ13" s="684"/>
      <c r="DK13" s="684"/>
      <c r="DL13" s="684"/>
      <c r="DM13" s="684"/>
      <c r="DN13" s="684"/>
      <c r="DO13" s="684"/>
      <c r="DP13" s="685"/>
      <c r="DQ13" s="692">
        <v>949736</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25939</v>
      </c>
      <c r="S14" s="684"/>
      <c r="T14" s="684"/>
      <c r="U14" s="684"/>
      <c r="V14" s="684"/>
      <c r="W14" s="684"/>
      <c r="X14" s="684"/>
      <c r="Y14" s="685"/>
      <c r="Z14" s="686">
        <v>0.2</v>
      </c>
      <c r="AA14" s="686"/>
      <c r="AB14" s="686"/>
      <c r="AC14" s="686"/>
      <c r="AD14" s="687">
        <v>25939</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80781</v>
      </c>
      <c r="BH14" s="684"/>
      <c r="BI14" s="684"/>
      <c r="BJ14" s="684"/>
      <c r="BK14" s="684"/>
      <c r="BL14" s="684"/>
      <c r="BM14" s="684"/>
      <c r="BN14" s="685"/>
      <c r="BO14" s="686">
        <v>3.9</v>
      </c>
      <c r="BP14" s="686"/>
      <c r="BQ14" s="686"/>
      <c r="BR14" s="686"/>
      <c r="BS14" s="692" t="s">
        <v>228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546376</v>
      </c>
      <c r="CS14" s="684"/>
      <c r="CT14" s="684"/>
      <c r="CU14" s="684"/>
      <c r="CV14" s="684"/>
      <c r="CW14" s="684"/>
      <c r="CX14" s="684"/>
      <c r="CY14" s="685"/>
      <c r="CZ14" s="686">
        <v>4.7</v>
      </c>
      <c r="DA14" s="686"/>
      <c r="DB14" s="686"/>
      <c r="DC14" s="686"/>
      <c r="DD14" s="692">
        <v>9673</v>
      </c>
      <c r="DE14" s="684"/>
      <c r="DF14" s="684"/>
      <c r="DG14" s="684"/>
      <c r="DH14" s="684"/>
      <c r="DI14" s="684"/>
      <c r="DJ14" s="684"/>
      <c r="DK14" s="684"/>
      <c r="DL14" s="684"/>
      <c r="DM14" s="684"/>
      <c r="DN14" s="684"/>
      <c r="DO14" s="684"/>
      <c r="DP14" s="685"/>
      <c r="DQ14" s="692">
        <v>509844</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138</v>
      </c>
      <c r="AE15" s="687"/>
      <c r="AF15" s="687"/>
      <c r="AG15" s="687"/>
      <c r="AH15" s="687"/>
      <c r="AI15" s="687"/>
      <c r="AJ15" s="687"/>
      <c r="AK15" s="687"/>
      <c r="AL15" s="688" t="s">
        <v>228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90749</v>
      </c>
      <c r="BH15" s="684"/>
      <c r="BI15" s="684"/>
      <c r="BJ15" s="684"/>
      <c r="BK15" s="684"/>
      <c r="BL15" s="684"/>
      <c r="BM15" s="684"/>
      <c r="BN15" s="685"/>
      <c r="BO15" s="686">
        <v>4.4000000000000004</v>
      </c>
      <c r="BP15" s="686"/>
      <c r="BQ15" s="686"/>
      <c r="BR15" s="686"/>
      <c r="BS15" s="692" t="s">
        <v>235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1237935</v>
      </c>
      <c r="CS15" s="684"/>
      <c r="CT15" s="684"/>
      <c r="CU15" s="684"/>
      <c r="CV15" s="684"/>
      <c r="CW15" s="684"/>
      <c r="CX15" s="684"/>
      <c r="CY15" s="685"/>
      <c r="CZ15" s="686">
        <v>10.7</v>
      </c>
      <c r="DA15" s="686"/>
      <c r="DB15" s="686"/>
      <c r="DC15" s="686"/>
      <c r="DD15" s="692">
        <v>416491</v>
      </c>
      <c r="DE15" s="684"/>
      <c r="DF15" s="684"/>
      <c r="DG15" s="684"/>
      <c r="DH15" s="684"/>
      <c r="DI15" s="684"/>
      <c r="DJ15" s="684"/>
      <c r="DK15" s="684"/>
      <c r="DL15" s="684"/>
      <c r="DM15" s="684"/>
      <c r="DN15" s="684"/>
      <c r="DO15" s="684"/>
      <c r="DP15" s="685"/>
      <c r="DQ15" s="692">
        <v>706292</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7304</v>
      </c>
      <c r="S16" s="684"/>
      <c r="T16" s="684"/>
      <c r="U16" s="684"/>
      <c r="V16" s="684"/>
      <c r="W16" s="684"/>
      <c r="X16" s="684"/>
      <c r="Y16" s="685"/>
      <c r="Z16" s="686">
        <v>0.1</v>
      </c>
      <c r="AA16" s="686"/>
      <c r="AB16" s="686"/>
      <c r="AC16" s="686"/>
      <c r="AD16" s="687">
        <v>7304</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31606</v>
      </c>
      <c r="CS16" s="684"/>
      <c r="CT16" s="684"/>
      <c r="CU16" s="684"/>
      <c r="CV16" s="684"/>
      <c r="CW16" s="684"/>
      <c r="CX16" s="684"/>
      <c r="CY16" s="685"/>
      <c r="CZ16" s="686">
        <v>0.3</v>
      </c>
      <c r="DA16" s="686"/>
      <c r="DB16" s="686"/>
      <c r="DC16" s="686"/>
      <c r="DD16" s="692" t="s">
        <v>235</v>
      </c>
      <c r="DE16" s="684"/>
      <c r="DF16" s="684"/>
      <c r="DG16" s="684"/>
      <c r="DH16" s="684"/>
      <c r="DI16" s="684"/>
      <c r="DJ16" s="684"/>
      <c r="DK16" s="684"/>
      <c r="DL16" s="684"/>
      <c r="DM16" s="684"/>
      <c r="DN16" s="684"/>
      <c r="DO16" s="684"/>
      <c r="DP16" s="685"/>
      <c r="DQ16" s="692" t="s">
        <v>235</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29381</v>
      </c>
      <c r="S17" s="684"/>
      <c r="T17" s="684"/>
      <c r="U17" s="684"/>
      <c r="V17" s="684"/>
      <c r="W17" s="684"/>
      <c r="X17" s="684"/>
      <c r="Y17" s="685"/>
      <c r="Z17" s="686">
        <v>0.3</v>
      </c>
      <c r="AA17" s="686"/>
      <c r="AB17" s="686"/>
      <c r="AC17" s="686"/>
      <c r="AD17" s="687">
        <v>29381</v>
      </c>
      <c r="AE17" s="687"/>
      <c r="AF17" s="687"/>
      <c r="AG17" s="687"/>
      <c r="AH17" s="687"/>
      <c r="AI17" s="687"/>
      <c r="AJ17" s="687"/>
      <c r="AK17" s="687"/>
      <c r="AL17" s="688">
        <v>0.4</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1653594</v>
      </c>
      <c r="CS17" s="684"/>
      <c r="CT17" s="684"/>
      <c r="CU17" s="684"/>
      <c r="CV17" s="684"/>
      <c r="CW17" s="684"/>
      <c r="CX17" s="684"/>
      <c r="CY17" s="685"/>
      <c r="CZ17" s="686">
        <v>14.3</v>
      </c>
      <c r="DA17" s="686"/>
      <c r="DB17" s="686"/>
      <c r="DC17" s="686"/>
      <c r="DD17" s="692" t="s">
        <v>228</v>
      </c>
      <c r="DE17" s="684"/>
      <c r="DF17" s="684"/>
      <c r="DG17" s="684"/>
      <c r="DH17" s="684"/>
      <c r="DI17" s="684"/>
      <c r="DJ17" s="684"/>
      <c r="DK17" s="684"/>
      <c r="DL17" s="684"/>
      <c r="DM17" s="684"/>
      <c r="DN17" s="684"/>
      <c r="DO17" s="684"/>
      <c r="DP17" s="685"/>
      <c r="DQ17" s="692">
        <v>1588348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10265</v>
      </c>
      <c r="S18" s="684"/>
      <c r="T18" s="684"/>
      <c r="U18" s="684"/>
      <c r="V18" s="684"/>
      <c r="W18" s="684"/>
      <c r="X18" s="684"/>
      <c r="Y18" s="685"/>
      <c r="Z18" s="686">
        <v>0.1</v>
      </c>
      <c r="AA18" s="686"/>
      <c r="AB18" s="686"/>
      <c r="AC18" s="686"/>
      <c r="AD18" s="687">
        <v>10265</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235</v>
      </c>
      <c r="BP18" s="686"/>
      <c r="BQ18" s="686"/>
      <c r="BR18" s="686"/>
      <c r="BS18" s="692" t="s">
        <v>228</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228</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4592</v>
      </c>
      <c r="S19" s="684"/>
      <c r="T19" s="684"/>
      <c r="U19" s="684"/>
      <c r="V19" s="684"/>
      <c r="W19" s="684"/>
      <c r="X19" s="684"/>
      <c r="Y19" s="685"/>
      <c r="Z19" s="686">
        <v>0</v>
      </c>
      <c r="AA19" s="686"/>
      <c r="AB19" s="686"/>
      <c r="AC19" s="686"/>
      <c r="AD19" s="687">
        <v>4592</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235</v>
      </c>
      <c r="BH19" s="684"/>
      <c r="BI19" s="684"/>
      <c r="BJ19" s="684"/>
      <c r="BK19" s="684"/>
      <c r="BL19" s="684"/>
      <c r="BM19" s="684"/>
      <c r="BN19" s="685"/>
      <c r="BO19" s="686" t="s">
        <v>235</v>
      </c>
      <c r="BP19" s="686"/>
      <c r="BQ19" s="686"/>
      <c r="BR19" s="686"/>
      <c r="BS19" s="692" t="s">
        <v>228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138</v>
      </c>
      <c r="DA19" s="686"/>
      <c r="DB19" s="686"/>
      <c r="DC19" s="686"/>
      <c r="DD19" s="692" t="s">
        <v>228</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1009</v>
      </c>
      <c r="S20" s="684"/>
      <c r="T20" s="684"/>
      <c r="U20" s="684"/>
      <c r="V20" s="684"/>
      <c r="W20" s="684"/>
      <c r="X20" s="684"/>
      <c r="Y20" s="685"/>
      <c r="Z20" s="686">
        <v>0</v>
      </c>
      <c r="AA20" s="686"/>
      <c r="AB20" s="686"/>
      <c r="AC20" s="686"/>
      <c r="AD20" s="687">
        <v>1009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228</v>
      </c>
      <c r="BP20" s="686"/>
      <c r="BQ20" s="686"/>
      <c r="BR20" s="686"/>
      <c r="BS20" s="692" t="s">
        <v>138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11534774</v>
      </c>
      <c r="CS20" s="684"/>
      <c r="CT20" s="684"/>
      <c r="CU20" s="684"/>
      <c r="CV20" s="684"/>
      <c r="CW20" s="684"/>
      <c r="CX20" s="684"/>
      <c r="CY20" s="685"/>
      <c r="CZ20" s="686">
        <v>100</v>
      </c>
      <c r="DA20" s="686"/>
      <c r="DB20" s="686"/>
      <c r="DC20" s="686"/>
      <c r="DD20" s="692">
        <v>821016</v>
      </c>
      <c r="DE20" s="684"/>
      <c r="DF20" s="684"/>
      <c r="DG20" s="684"/>
      <c r="DH20" s="684"/>
      <c r="DI20" s="684"/>
      <c r="DJ20" s="684"/>
      <c r="DK20" s="684"/>
      <c r="DL20" s="684"/>
      <c r="DM20" s="684"/>
      <c r="DN20" s="684"/>
      <c r="DO20" s="684"/>
      <c r="DP20" s="685"/>
      <c r="DQ20" s="692">
        <v>8164417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13515</v>
      </c>
      <c r="S21" s="684"/>
      <c r="T21" s="684"/>
      <c r="U21" s="684"/>
      <c r="V21" s="684"/>
      <c r="W21" s="684"/>
      <c r="X21" s="684"/>
      <c r="Y21" s="685"/>
      <c r="Z21" s="686">
        <v>0.1</v>
      </c>
      <c r="AA21" s="686"/>
      <c r="AB21" s="686"/>
      <c r="AC21" s="686"/>
      <c r="AD21" s="687">
        <v>13515</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235</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5159682</v>
      </c>
      <c r="S22" s="684"/>
      <c r="T22" s="684"/>
      <c r="U22" s="684"/>
      <c r="V22" s="684"/>
      <c r="W22" s="684"/>
      <c r="X22" s="684"/>
      <c r="Y22" s="685"/>
      <c r="Z22" s="686">
        <v>44</v>
      </c>
      <c r="AA22" s="686"/>
      <c r="AB22" s="686"/>
      <c r="AC22" s="686"/>
      <c r="AD22" s="687">
        <v>4587982</v>
      </c>
      <c r="AE22" s="687"/>
      <c r="AF22" s="687"/>
      <c r="AG22" s="687"/>
      <c r="AH22" s="687"/>
      <c r="AI22" s="687"/>
      <c r="AJ22" s="687"/>
      <c r="AK22" s="687"/>
      <c r="AL22" s="688">
        <v>62.7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138</v>
      </c>
      <c r="BP22" s="686"/>
      <c r="BQ22" s="686"/>
      <c r="BR22" s="686"/>
      <c r="BS22" s="692" t="s">
        <v>235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4587982</v>
      </c>
      <c r="S23" s="684"/>
      <c r="T23" s="684"/>
      <c r="U23" s="684"/>
      <c r="V23" s="684"/>
      <c r="W23" s="684"/>
      <c r="X23" s="684"/>
      <c r="Y23" s="685"/>
      <c r="Z23" s="686">
        <v>39.200000000000003</v>
      </c>
      <c r="AA23" s="686"/>
      <c r="AB23" s="686"/>
      <c r="AC23" s="686"/>
      <c r="AD23" s="687">
        <v>4587982</v>
      </c>
      <c r="AE23" s="687"/>
      <c r="AF23" s="687"/>
      <c r="AG23" s="687"/>
      <c r="AH23" s="687"/>
      <c r="AI23" s="687"/>
      <c r="AJ23" s="687"/>
      <c r="AK23" s="687"/>
      <c r="AL23" s="688">
        <v>62.7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228</v>
      </c>
      <c r="BP23" s="686"/>
      <c r="BQ23" s="686"/>
      <c r="BR23" s="686"/>
      <c r="BS23" s="692" t="s">
        <v>235</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571700</v>
      </c>
      <c r="S24" s="684"/>
      <c r="T24" s="684"/>
      <c r="U24" s="684"/>
      <c r="V24" s="684"/>
      <c r="W24" s="684"/>
      <c r="X24" s="684"/>
      <c r="Y24" s="685"/>
      <c r="Z24" s="686">
        <v>4.9000000000000004</v>
      </c>
      <c r="AA24" s="686"/>
      <c r="AB24" s="686"/>
      <c r="AC24" s="686"/>
      <c r="AD24" s="687" t="s">
        <v>228</v>
      </c>
      <c r="AE24" s="687"/>
      <c r="AF24" s="687"/>
      <c r="AG24" s="687"/>
      <c r="AH24" s="687"/>
      <c r="AI24" s="687"/>
      <c r="AJ24" s="687"/>
      <c r="AK24" s="687"/>
      <c r="AL24" s="688" t="s">
        <v>228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4838315</v>
      </c>
      <c r="CS24" s="673"/>
      <c r="CT24" s="673"/>
      <c r="CU24" s="673"/>
      <c r="CV24" s="673"/>
      <c r="CW24" s="673"/>
      <c r="CX24" s="673"/>
      <c r="CY24" s="674"/>
      <c r="CZ24" s="677">
        <v>41.9</v>
      </c>
      <c r="DA24" s="678"/>
      <c r="DB24" s="678"/>
      <c r="DC24" s="697"/>
      <c r="DD24" s="722">
        <v>3649866</v>
      </c>
      <c r="DE24" s="673"/>
      <c r="DF24" s="673"/>
      <c r="DG24" s="673"/>
      <c r="DH24" s="673"/>
      <c r="DI24" s="673"/>
      <c r="DJ24" s="673"/>
      <c r="DK24" s="674"/>
      <c r="DL24" s="722">
        <v>3522985</v>
      </c>
      <c r="DM24" s="673"/>
      <c r="DN24" s="673"/>
      <c r="DO24" s="673"/>
      <c r="DP24" s="673"/>
      <c r="DQ24" s="673"/>
      <c r="DR24" s="673"/>
      <c r="DS24" s="673"/>
      <c r="DT24" s="673"/>
      <c r="DU24" s="673"/>
      <c r="DV24" s="674"/>
      <c r="DW24" s="677">
        <v>46.6</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228</v>
      </c>
      <c r="AA25" s="686"/>
      <c r="AB25" s="686"/>
      <c r="AC25" s="686"/>
      <c r="AD25" s="687" t="s">
        <v>138</v>
      </c>
      <c r="AE25" s="687"/>
      <c r="AF25" s="687"/>
      <c r="AG25" s="687"/>
      <c r="AH25" s="687"/>
      <c r="AI25" s="687"/>
      <c r="AJ25" s="687"/>
      <c r="AK25" s="687"/>
      <c r="AL25" s="688" t="s">
        <v>228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228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1678242</v>
      </c>
      <c r="CS25" s="719"/>
      <c r="CT25" s="719"/>
      <c r="CU25" s="719"/>
      <c r="CV25" s="719"/>
      <c r="CW25" s="719"/>
      <c r="CX25" s="719"/>
      <c r="CY25" s="720"/>
      <c r="CZ25" s="688">
        <v>14.5</v>
      </c>
      <c r="DA25" s="717"/>
      <c r="DB25" s="717"/>
      <c r="DC25" s="721"/>
      <c r="DD25" s="692">
        <v>1545098</v>
      </c>
      <c r="DE25" s="719"/>
      <c r="DF25" s="719"/>
      <c r="DG25" s="719"/>
      <c r="DH25" s="719"/>
      <c r="DI25" s="719"/>
      <c r="DJ25" s="719"/>
      <c r="DK25" s="720"/>
      <c r="DL25" s="692">
        <v>1529493</v>
      </c>
      <c r="DM25" s="719"/>
      <c r="DN25" s="719"/>
      <c r="DO25" s="719"/>
      <c r="DP25" s="719"/>
      <c r="DQ25" s="719"/>
      <c r="DR25" s="719"/>
      <c r="DS25" s="719"/>
      <c r="DT25" s="719"/>
      <c r="DU25" s="719"/>
      <c r="DV25" s="720"/>
      <c r="DW25" s="688">
        <v>20.2</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7846001</v>
      </c>
      <c r="S26" s="684"/>
      <c r="T26" s="684"/>
      <c r="U26" s="684"/>
      <c r="V26" s="684"/>
      <c r="W26" s="684"/>
      <c r="X26" s="684"/>
      <c r="Y26" s="685"/>
      <c r="Z26" s="686">
        <v>67</v>
      </c>
      <c r="AA26" s="686"/>
      <c r="AB26" s="686"/>
      <c r="AC26" s="686"/>
      <c r="AD26" s="687">
        <v>7274301</v>
      </c>
      <c r="AE26" s="687"/>
      <c r="AF26" s="687"/>
      <c r="AG26" s="687"/>
      <c r="AH26" s="687"/>
      <c r="AI26" s="687"/>
      <c r="AJ26" s="687"/>
      <c r="AK26" s="687"/>
      <c r="AL26" s="688">
        <v>99.5</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228</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1116012</v>
      </c>
      <c r="CS26" s="684"/>
      <c r="CT26" s="684"/>
      <c r="CU26" s="684"/>
      <c r="CV26" s="684"/>
      <c r="CW26" s="684"/>
      <c r="CX26" s="684"/>
      <c r="CY26" s="685"/>
      <c r="CZ26" s="688">
        <v>9.6999999999999993</v>
      </c>
      <c r="DA26" s="717"/>
      <c r="DB26" s="717"/>
      <c r="DC26" s="721"/>
      <c r="DD26" s="692">
        <v>997837</v>
      </c>
      <c r="DE26" s="684"/>
      <c r="DF26" s="684"/>
      <c r="DG26" s="684"/>
      <c r="DH26" s="684"/>
      <c r="DI26" s="684"/>
      <c r="DJ26" s="684"/>
      <c r="DK26" s="685"/>
      <c r="DL26" s="692" t="s">
        <v>228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3368</v>
      </c>
      <c r="S27" s="684"/>
      <c r="T27" s="684"/>
      <c r="U27" s="684"/>
      <c r="V27" s="684"/>
      <c r="W27" s="684"/>
      <c r="X27" s="684"/>
      <c r="Y27" s="685"/>
      <c r="Z27" s="686">
        <v>0</v>
      </c>
      <c r="AA27" s="686"/>
      <c r="AB27" s="686"/>
      <c r="AC27" s="686"/>
      <c r="AD27" s="687">
        <v>3368</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2085330</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1506841</v>
      </c>
      <c r="CS27" s="719"/>
      <c r="CT27" s="719"/>
      <c r="CU27" s="719"/>
      <c r="CV27" s="719"/>
      <c r="CW27" s="719"/>
      <c r="CX27" s="719"/>
      <c r="CY27" s="720"/>
      <c r="CZ27" s="688">
        <v>13.1</v>
      </c>
      <c r="DA27" s="717"/>
      <c r="DB27" s="717"/>
      <c r="DC27" s="721"/>
      <c r="DD27" s="692">
        <v>516782</v>
      </c>
      <c r="DE27" s="719"/>
      <c r="DF27" s="719"/>
      <c r="DG27" s="719"/>
      <c r="DH27" s="719"/>
      <c r="DI27" s="719"/>
      <c r="DJ27" s="719"/>
      <c r="DK27" s="720"/>
      <c r="DL27" s="692">
        <v>516782</v>
      </c>
      <c r="DM27" s="719"/>
      <c r="DN27" s="719"/>
      <c r="DO27" s="719"/>
      <c r="DP27" s="719"/>
      <c r="DQ27" s="719"/>
      <c r="DR27" s="719"/>
      <c r="DS27" s="719"/>
      <c r="DT27" s="719"/>
      <c r="DU27" s="719"/>
      <c r="DV27" s="720"/>
      <c r="DW27" s="688">
        <v>6.8</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92952</v>
      </c>
      <c r="S28" s="684"/>
      <c r="T28" s="684"/>
      <c r="U28" s="684"/>
      <c r="V28" s="684"/>
      <c r="W28" s="684"/>
      <c r="X28" s="684"/>
      <c r="Y28" s="685"/>
      <c r="Z28" s="686">
        <v>0.8</v>
      </c>
      <c r="AA28" s="686"/>
      <c r="AB28" s="686"/>
      <c r="AC28" s="686"/>
      <c r="AD28" s="687" t="s">
        <v>228</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1653232</v>
      </c>
      <c r="CS28" s="684"/>
      <c r="CT28" s="684"/>
      <c r="CU28" s="684"/>
      <c r="CV28" s="684"/>
      <c r="CW28" s="684"/>
      <c r="CX28" s="684"/>
      <c r="CY28" s="685"/>
      <c r="CZ28" s="688">
        <v>14.3</v>
      </c>
      <c r="DA28" s="717"/>
      <c r="DB28" s="717"/>
      <c r="DC28" s="721"/>
      <c r="DD28" s="692">
        <v>1587986</v>
      </c>
      <c r="DE28" s="684"/>
      <c r="DF28" s="684"/>
      <c r="DG28" s="684"/>
      <c r="DH28" s="684"/>
      <c r="DI28" s="684"/>
      <c r="DJ28" s="684"/>
      <c r="DK28" s="685"/>
      <c r="DL28" s="692">
        <v>1476710</v>
      </c>
      <c r="DM28" s="684"/>
      <c r="DN28" s="684"/>
      <c r="DO28" s="684"/>
      <c r="DP28" s="684"/>
      <c r="DQ28" s="684"/>
      <c r="DR28" s="684"/>
      <c r="DS28" s="684"/>
      <c r="DT28" s="684"/>
      <c r="DU28" s="684"/>
      <c r="DV28" s="685"/>
      <c r="DW28" s="688">
        <v>19.5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205488</v>
      </c>
      <c r="S29" s="684"/>
      <c r="T29" s="684"/>
      <c r="U29" s="684"/>
      <c r="V29" s="684"/>
      <c r="W29" s="684"/>
      <c r="X29" s="684"/>
      <c r="Y29" s="685"/>
      <c r="Z29" s="686">
        <v>1.8</v>
      </c>
      <c r="AA29" s="686"/>
      <c r="AB29" s="686"/>
      <c r="AC29" s="686"/>
      <c r="AD29" s="687">
        <v>10439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1652923</v>
      </c>
      <c r="CS29" s="719"/>
      <c r="CT29" s="719"/>
      <c r="CU29" s="719"/>
      <c r="CV29" s="719"/>
      <c r="CW29" s="719"/>
      <c r="CX29" s="719"/>
      <c r="CY29" s="720"/>
      <c r="CZ29" s="688">
        <v>14.3</v>
      </c>
      <c r="DA29" s="717"/>
      <c r="DB29" s="717"/>
      <c r="DC29" s="721"/>
      <c r="DD29" s="692">
        <v>1587677</v>
      </c>
      <c r="DE29" s="719"/>
      <c r="DF29" s="719"/>
      <c r="DG29" s="719"/>
      <c r="DH29" s="719"/>
      <c r="DI29" s="719"/>
      <c r="DJ29" s="719"/>
      <c r="DK29" s="720"/>
      <c r="DL29" s="692">
        <v>1476401</v>
      </c>
      <c r="DM29" s="719"/>
      <c r="DN29" s="719"/>
      <c r="DO29" s="719"/>
      <c r="DP29" s="719"/>
      <c r="DQ29" s="719"/>
      <c r="DR29" s="719"/>
      <c r="DS29" s="719"/>
      <c r="DT29" s="719"/>
      <c r="DU29" s="719"/>
      <c r="DV29" s="720"/>
      <c r="DW29" s="688">
        <v>19.5</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11901</v>
      </c>
      <c r="S30" s="684"/>
      <c r="T30" s="684"/>
      <c r="U30" s="684"/>
      <c r="V30" s="684"/>
      <c r="W30" s="684"/>
      <c r="X30" s="684"/>
      <c r="Y30" s="685"/>
      <c r="Z30" s="686">
        <v>0.1</v>
      </c>
      <c r="AA30" s="686"/>
      <c r="AB30" s="686"/>
      <c r="AC30" s="686"/>
      <c r="AD30" s="687" t="s">
        <v>228</v>
      </c>
      <c r="AE30" s="687"/>
      <c r="AF30" s="687"/>
      <c r="AG30" s="687"/>
      <c r="AH30" s="687"/>
      <c r="AI30" s="687"/>
      <c r="AJ30" s="687"/>
      <c r="AK30" s="687"/>
      <c r="AL30" s="688" t="s">
        <v>235</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1560948</v>
      </c>
      <c r="CS30" s="684"/>
      <c r="CT30" s="684"/>
      <c r="CU30" s="684"/>
      <c r="CV30" s="684"/>
      <c r="CW30" s="684"/>
      <c r="CX30" s="684"/>
      <c r="CY30" s="685"/>
      <c r="CZ30" s="688">
        <v>13.5</v>
      </c>
      <c r="DA30" s="717"/>
      <c r="DB30" s="717"/>
      <c r="DC30" s="721"/>
      <c r="DD30" s="692">
        <v>1496083</v>
      </c>
      <c r="DE30" s="684"/>
      <c r="DF30" s="684"/>
      <c r="DG30" s="684"/>
      <c r="DH30" s="684"/>
      <c r="DI30" s="684"/>
      <c r="DJ30" s="684"/>
      <c r="DK30" s="685"/>
      <c r="DL30" s="692">
        <v>1384813</v>
      </c>
      <c r="DM30" s="684"/>
      <c r="DN30" s="684"/>
      <c r="DO30" s="684"/>
      <c r="DP30" s="684"/>
      <c r="DQ30" s="684"/>
      <c r="DR30" s="684"/>
      <c r="DS30" s="684"/>
      <c r="DT30" s="684"/>
      <c r="DU30" s="684"/>
      <c r="DV30" s="685"/>
      <c r="DW30" s="688">
        <v>18.3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903622</v>
      </c>
      <c r="S31" s="684"/>
      <c r="T31" s="684"/>
      <c r="U31" s="684"/>
      <c r="V31" s="684"/>
      <c r="W31" s="684"/>
      <c r="X31" s="684"/>
      <c r="Y31" s="685"/>
      <c r="Z31" s="686">
        <v>7.7</v>
      </c>
      <c r="AA31" s="686"/>
      <c r="AB31" s="686"/>
      <c r="AC31" s="686"/>
      <c r="AD31" s="687" t="s">
        <v>235</v>
      </c>
      <c r="AE31" s="687"/>
      <c r="AF31" s="687"/>
      <c r="AG31" s="687"/>
      <c r="AH31" s="687"/>
      <c r="AI31" s="687"/>
      <c r="AJ31" s="687"/>
      <c r="AK31" s="687"/>
      <c r="AL31" s="688" t="s">
        <v>235</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99.3</v>
      </c>
      <c r="BH31" s="738"/>
      <c r="BI31" s="738"/>
      <c r="BJ31" s="738"/>
      <c r="BK31" s="738"/>
      <c r="BL31" s="738"/>
      <c r="BM31" s="678">
        <v>97.1</v>
      </c>
      <c r="BN31" s="738"/>
      <c r="BO31" s="738"/>
      <c r="BP31" s="738"/>
      <c r="BQ31" s="739"/>
      <c r="BR31" s="751">
        <v>99.4</v>
      </c>
      <c r="BS31" s="738"/>
      <c r="BT31" s="738"/>
      <c r="BU31" s="738"/>
      <c r="BV31" s="738"/>
      <c r="BW31" s="738"/>
      <c r="BX31" s="678">
        <v>96.8</v>
      </c>
      <c r="BY31" s="738"/>
      <c r="BZ31" s="738"/>
      <c r="CA31" s="738"/>
      <c r="CB31" s="739"/>
      <c r="CD31" s="725"/>
      <c r="CE31" s="726"/>
      <c r="CF31" s="698" t="s">
        <v>314</v>
      </c>
      <c r="CG31" s="699"/>
      <c r="CH31" s="699"/>
      <c r="CI31" s="699"/>
      <c r="CJ31" s="699"/>
      <c r="CK31" s="699"/>
      <c r="CL31" s="699"/>
      <c r="CM31" s="699"/>
      <c r="CN31" s="699"/>
      <c r="CO31" s="699"/>
      <c r="CP31" s="699"/>
      <c r="CQ31" s="700"/>
      <c r="CR31" s="683">
        <v>91975</v>
      </c>
      <c r="CS31" s="719"/>
      <c r="CT31" s="719"/>
      <c r="CU31" s="719"/>
      <c r="CV31" s="719"/>
      <c r="CW31" s="719"/>
      <c r="CX31" s="719"/>
      <c r="CY31" s="720"/>
      <c r="CZ31" s="688">
        <v>0.8</v>
      </c>
      <c r="DA31" s="717"/>
      <c r="DB31" s="717"/>
      <c r="DC31" s="721"/>
      <c r="DD31" s="692">
        <v>91594</v>
      </c>
      <c r="DE31" s="719"/>
      <c r="DF31" s="719"/>
      <c r="DG31" s="719"/>
      <c r="DH31" s="719"/>
      <c r="DI31" s="719"/>
      <c r="DJ31" s="719"/>
      <c r="DK31" s="720"/>
      <c r="DL31" s="692">
        <v>91588</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235</v>
      </c>
      <c r="S32" s="684"/>
      <c r="T32" s="684"/>
      <c r="U32" s="684"/>
      <c r="V32" s="684"/>
      <c r="W32" s="684"/>
      <c r="X32" s="684"/>
      <c r="Y32" s="685"/>
      <c r="Z32" s="686" t="s">
        <v>138</v>
      </c>
      <c r="AA32" s="686"/>
      <c r="AB32" s="686"/>
      <c r="AC32" s="686"/>
      <c r="AD32" s="687" t="s">
        <v>228</v>
      </c>
      <c r="AE32" s="687"/>
      <c r="AF32" s="687"/>
      <c r="AG32" s="687"/>
      <c r="AH32" s="687"/>
      <c r="AI32" s="687"/>
      <c r="AJ32" s="687"/>
      <c r="AK32" s="687"/>
      <c r="AL32" s="688" t="s">
        <v>235</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99.5</v>
      </c>
      <c r="BH32" s="719"/>
      <c r="BI32" s="719"/>
      <c r="BJ32" s="719"/>
      <c r="BK32" s="719"/>
      <c r="BL32" s="719"/>
      <c r="BM32" s="689">
        <v>97.8</v>
      </c>
      <c r="BN32" s="749"/>
      <c r="BO32" s="749"/>
      <c r="BP32" s="749"/>
      <c r="BQ32" s="750"/>
      <c r="BR32" s="752">
        <v>99.4</v>
      </c>
      <c r="BS32" s="719"/>
      <c r="BT32" s="719"/>
      <c r="BU32" s="719"/>
      <c r="BV32" s="719"/>
      <c r="BW32" s="719"/>
      <c r="BX32" s="689">
        <v>97.4</v>
      </c>
      <c r="BY32" s="749"/>
      <c r="BZ32" s="749"/>
      <c r="CA32" s="749"/>
      <c r="CB32" s="750"/>
      <c r="CD32" s="727"/>
      <c r="CE32" s="728"/>
      <c r="CF32" s="698" t="s">
        <v>318</v>
      </c>
      <c r="CG32" s="699"/>
      <c r="CH32" s="699"/>
      <c r="CI32" s="699"/>
      <c r="CJ32" s="699"/>
      <c r="CK32" s="699"/>
      <c r="CL32" s="699"/>
      <c r="CM32" s="699"/>
      <c r="CN32" s="699"/>
      <c r="CO32" s="699"/>
      <c r="CP32" s="699"/>
      <c r="CQ32" s="700"/>
      <c r="CR32" s="683">
        <v>309</v>
      </c>
      <c r="CS32" s="684"/>
      <c r="CT32" s="684"/>
      <c r="CU32" s="684"/>
      <c r="CV32" s="684"/>
      <c r="CW32" s="684"/>
      <c r="CX32" s="684"/>
      <c r="CY32" s="685"/>
      <c r="CZ32" s="688">
        <v>0</v>
      </c>
      <c r="DA32" s="717"/>
      <c r="DB32" s="717"/>
      <c r="DC32" s="721"/>
      <c r="DD32" s="692">
        <v>309</v>
      </c>
      <c r="DE32" s="684"/>
      <c r="DF32" s="684"/>
      <c r="DG32" s="684"/>
      <c r="DH32" s="684"/>
      <c r="DI32" s="684"/>
      <c r="DJ32" s="684"/>
      <c r="DK32" s="685"/>
      <c r="DL32" s="692">
        <v>309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984373</v>
      </c>
      <c r="S33" s="684"/>
      <c r="T33" s="684"/>
      <c r="U33" s="684"/>
      <c r="V33" s="684"/>
      <c r="W33" s="684"/>
      <c r="X33" s="684"/>
      <c r="Y33" s="685"/>
      <c r="Z33" s="686">
        <v>8.4</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99.1</v>
      </c>
      <c r="BH33" s="754"/>
      <c r="BI33" s="754"/>
      <c r="BJ33" s="754"/>
      <c r="BK33" s="754"/>
      <c r="BL33" s="754"/>
      <c r="BM33" s="755">
        <v>96.3</v>
      </c>
      <c r="BN33" s="754"/>
      <c r="BO33" s="754"/>
      <c r="BP33" s="754"/>
      <c r="BQ33" s="756"/>
      <c r="BR33" s="753">
        <v>99.3</v>
      </c>
      <c r="BS33" s="754"/>
      <c r="BT33" s="754"/>
      <c r="BU33" s="754"/>
      <c r="BV33" s="754"/>
      <c r="BW33" s="754"/>
      <c r="BX33" s="755">
        <v>96.1</v>
      </c>
      <c r="BY33" s="754"/>
      <c r="BZ33" s="754"/>
      <c r="CA33" s="754"/>
      <c r="CB33" s="756"/>
      <c r="CD33" s="698" t="s">
        <v>321</v>
      </c>
      <c r="CE33" s="699"/>
      <c r="CF33" s="699"/>
      <c r="CG33" s="699"/>
      <c r="CH33" s="699"/>
      <c r="CI33" s="699"/>
      <c r="CJ33" s="699"/>
      <c r="CK33" s="699"/>
      <c r="CL33" s="699"/>
      <c r="CM33" s="699"/>
      <c r="CN33" s="699"/>
      <c r="CO33" s="699"/>
      <c r="CP33" s="699"/>
      <c r="CQ33" s="700"/>
      <c r="CR33" s="683">
        <v>5843837</v>
      </c>
      <c r="CS33" s="719"/>
      <c r="CT33" s="719"/>
      <c r="CU33" s="719"/>
      <c r="CV33" s="719"/>
      <c r="CW33" s="719"/>
      <c r="CX33" s="719"/>
      <c r="CY33" s="720"/>
      <c r="CZ33" s="688">
        <v>50.7</v>
      </c>
      <c r="DA33" s="717"/>
      <c r="DB33" s="717"/>
      <c r="DC33" s="721"/>
      <c r="DD33" s="692">
        <v>4260592</v>
      </c>
      <c r="DE33" s="719"/>
      <c r="DF33" s="719"/>
      <c r="DG33" s="719"/>
      <c r="DH33" s="719"/>
      <c r="DI33" s="719"/>
      <c r="DJ33" s="719"/>
      <c r="DK33" s="720"/>
      <c r="DL33" s="692">
        <v>3391775</v>
      </c>
      <c r="DM33" s="719"/>
      <c r="DN33" s="719"/>
      <c r="DO33" s="719"/>
      <c r="DP33" s="719"/>
      <c r="DQ33" s="719"/>
      <c r="DR33" s="719"/>
      <c r="DS33" s="719"/>
      <c r="DT33" s="719"/>
      <c r="DU33" s="719"/>
      <c r="DV33" s="720"/>
      <c r="DW33" s="688">
        <v>44.9</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288844</v>
      </c>
      <c r="S34" s="684"/>
      <c r="T34" s="684"/>
      <c r="U34" s="684"/>
      <c r="V34" s="684"/>
      <c r="W34" s="684"/>
      <c r="X34" s="684"/>
      <c r="Y34" s="685"/>
      <c r="Z34" s="686">
        <v>2.5</v>
      </c>
      <c r="AA34" s="686"/>
      <c r="AB34" s="686"/>
      <c r="AC34" s="686"/>
      <c r="AD34" s="687">
        <v>24030</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1633887</v>
      </c>
      <c r="CS34" s="684"/>
      <c r="CT34" s="684"/>
      <c r="CU34" s="684"/>
      <c r="CV34" s="684"/>
      <c r="CW34" s="684"/>
      <c r="CX34" s="684"/>
      <c r="CY34" s="685"/>
      <c r="CZ34" s="688">
        <v>14.2</v>
      </c>
      <c r="DA34" s="717"/>
      <c r="DB34" s="717"/>
      <c r="DC34" s="721"/>
      <c r="DD34" s="692">
        <v>1076679</v>
      </c>
      <c r="DE34" s="684"/>
      <c r="DF34" s="684"/>
      <c r="DG34" s="684"/>
      <c r="DH34" s="684"/>
      <c r="DI34" s="684"/>
      <c r="DJ34" s="684"/>
      <c r="DK34" s="685"/>
      <c r="DL34" s="692">
        <v>901265</v>
      </c>
      <c r="DM34" s="684"/>
      <c r="DN34" s="684"/>
      <c r="DO34" s="684"/>
      <c r="DP34" s="684"/>
      <c r="DQ34" s="684"/>
      <c r="DR34" s="684"/>
      <c r="DS34" s="684"/>
      <c r="DT34" s="684"/>
      <c r="DU34" s="684"/>
      <c r="DV34" s="685"/>
      <c r="DW34" s="688">
        <v>11.9</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88630</v>
      </c>
      <c r="S35" s="684"/>
      <c r="T35" s="684"/>
      <c r="U35" s="684"/>
      <c r="V35" s="684"/>
      <c r="W35" s="684"/>
      <c r="X35" s="684"/>
      <c r="Y35" s="685"/>
      <c r="Z35" s="686">
        <v>0.8</v>
      </c>
      <c r="AA35" s="686"/>
      <c r="AB35" s="686"/>
      <c r="AC35" s="686"/>
      <c r="AD35" s="687" t="s">
        <v>235</v>
      </c>
      <c r="AE35" s="687"/>
      <c r="AF35" s="687"/>
      <c r="AG35" s="687"/>
      <c r="AH35" s="687"/>
      <c r="AI35" s="687"/>
      <c r="AJ35" s="687"/>
      <c r="AK35" s="687"/>
      <c r="AL35" s="688" t="s">
        <v>228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81920</v>
      </c>
      <c r="CS35" s="719"/>
      <c r="CT35" s="719"/>
      <c r="CU35" s="719"/>
      <c r="CV35" s="719"/>
      <c r="CW35" s="719"/>
      <c r="CX35" s="719"/>
      <c r="CY35" s="720"/>
      <c r="CZ35" s="688">
        <v>0.7</v>
      </c>
      <c r="DA35" s="717"/>
      <c r="DB35" s="717"/>
      <c r="DC35" s="721"/>
      <c r="DD35" s="692">
        <v>34128</v>
      </c>
      <c r="DE35" s="719"/>
      <c r="DF35" s="719"/>
      <c r="DG35" s="719"/>
      <c r="DH35" s="719"/>
      <c r="DI35" s="719"/>
      <c r="DJ35" s="719"/>
      <c r="DK35" s="720"/>
      <c r="DL35" s="692">
        <v>17394</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283468</v>
      </c>
      <c r="S36" s="684"/>
      <c r="T36" s="684"/>
      <c r="U36" s="684"/>
      <c r="V36" s="684"/>
      <c r="W36" s="684"/>
      <c r="X36" s="684"/>
      <c r="Y36" s="685"/>
      <c r="Z36" s="686">
        <v>2.4</v>
      </c>
      <c r="AA36" s="686"/>
      <c r="AB36" s="686"/>
      <c r="AC36" s="686"/>
      <c r="AD36" s="687" t="s">
        <v>138</v>
      </c>
      <c r="AE36" s="687"/>
      <c r="AF36" s="687"/>
      <c r="AG36" s="687"/>
      <c r="AH36" s="687"/>
      <c r="AI36" s="687"/>
      <c r="AJ36" s="687"/>
      <c r="AK36" s="687"/>
      <c r="AL36" s="688" t="s">
        <v>235</v>
      </c>
      <c r="AM36" s="689"/>
      <c r="AN36" s="689"/>
      <c r="AO36" s="690"/>
      <c r="AP36" s="235"/>
      <c r="AQ36" s="757" t="s">
        <v>329</v>
      </c>
      <c r="AR36" s="758"/>
      <c r="AS36" s="758"/>
      <c r="AT36" s="758"/>
      <c r="AU36" s="758"/>
      <c r="AV36" s="758"/>
      <c r="AW36" s="758"/>
      <c r="AX36" s="758"/>
      <c r="AY36" s="759"/>
      <c r="AZ36" s="672">
        <v>1507648</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32590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3036946</v>
      </c>
      <c r="CS36" s="684"/>
      <c r="CT36" s="684"/>
      <c r="CU36" s="684"/>
      <c r="CV36" s="684"/>
      <c r="CW36" s="684"/>
      <c r="CX36" s="684"/>
      <c r="CY36" s="685"/>
      <c r="CZ36" s="688">
        <v>26.3</v>
      </c>
      <c r="DA36" s="717"/>
      <c r="DB36" s="717"/>
      <c r="DC36" s="721"/>
      <c r="DD36" s="692">
        <v>2631408</v>
      </c>
      <c r="DE36" s="684"/>
      <c r="DF36" s="684"/>
      <c r="DG36" s="684"/>
      <c r="DH36" s="684"/>
      <c r="DI36" s="684"/>
      <c r="DJ36" s="684"/>
      <c r="DK36" s="685"/>
      <c r="DL36" s="692">
        <v>2112869</v>
      </c>
      <c r="DM36" s="684"/>
      <c r="DN36" s="684"/>
      <c r="DO36" s="684"/>
      <c r="DP36" s="684"/>
      <c r="DQ36" s="684"/>
      <c r="DR36" s="684"/>
      <c r="DS36" s="684"/>
      <c r="DT36" s="684"/>
      <c r="DU36" s="684"/>
      <c r="DV36" s="685"/>
      <c r="DW36" s="688">
        <v>27.9</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66518</v>
      </c>
      <c r="S37" s="684"/>
      <c r="T37" s="684"/>
      <c r="U37" s="684"/>
      <c r="V37" s="684"/>
      <c r="W37" s="684"/>
      <c r="X37" s="684"/>
      <c r="Y37" s="685"/>
      <c r="Z37" s="686">
        <v>0.6</v>
      </c>
      <c r="AA37" s="686"/>
      <c r="AB37" s="686"/>
      <c r="AC37" s="686"/>
      <c r="AD37" s="687" t="s">
        <v>228</v>
      </c>
      <c r="AE37" s="687"/>
      <c r="AF37" s="687"/>
      <c r="AG37" s="687"/>
      <c r="AH37" s="687"/>
      <c r="AI37" s="687"/>
      <c r="AJ37" s="687"/>
      <c r="AK37" s="687"/>
      <c r="AL37" s="688" t="s">
        <v>235</v>
      </c>
      <c r="AM37" s="689"/>
      <c r="AN37" s="689"/>
      <c r="AO37" s="690"/>
      <c r="AQ37" s="761" t="s">
        <v>333</v>
      </c>
      <c r="AR37" s="762"/>
      <c r="AS37" s="762"/>
      <c r="AT37" s="762"/>
      <c r="AU37" s="762"/>
      <c r="AV37" s="762"/>
      <c r="AW37" s="762"/>
      <c r="AX37" s="762"/>
      <c r="AY37" s="763"/>
      <c r="AZ37" s="683">
        <v>800000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25223</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848108</v>
      </c>
      <c r="CS37" s="719"/>
      <c r="CT37" s="719"/>
      <c r="CU37" s="719"/>
      <c r="CV37" s="719"/>
      <c r="CW37" s="719"/>
      <c r="CX37" s="719"/>
      <c r="CY37" s="720"/>
      <c r="CZ37" s="688">
        <v>7.4</v>
      </c>
      <c r="DA37" s="717"/>
      <c r="DB37" s="717"/>
      <c r="DC37" s="721"/>
      <c r="DD37" s="692">
        <v>847881</v>
      </c>
      <c r="DE37" s="719"/>
      <c r="DF37" s="719"/>
      <c r="DG37" s="719"/>
      <c r="DH37" s="719"/>
      <c r="DI37" s="719"/>
      <c r="DJ37" s="719"/>
      <c r="DK37" s="720"/>
      <c r="DL37" s="692">
        <v>792192</v>
      </c>
      <c r="DM37" s="719"/>
      <c r="DN37" s="719"/>
      <c r="DO37" s="719"/>
      <c r="DP37" s="719"/>
      <c r="DQ37" s="719"/>
      <c r="DR37" s="719"/>
      <c r="DS37" s="719"/>
      <c r="DT37" s="719"/>
      <c r="DU37" s="719"/>
      <c r="DV37" s="720"/>
      <c r="DW37" s="688">
        <v>10.5</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254634</v>
      </c>
      <c r="S38" s="684"/>
      <c r="T38" s="684"/>
      <c r="U38" s="684"/>
      <c r="V38" s="684"/>
      <c r="W38" s="684"/>
      <c r="X38" s="684"/>
      <c r="Y38" s="685"/>
      <c r="Z38" s="686">
        <v>2.2000000000000002</v>
      </c>
      <c r="AA38" s="686"/>
      <c r="AB38" s="686"/>
      <c r="AC38" s="686"/>
      <c r="AD38" s="687">
        <v>744</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61017</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2671</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646631</v>
      </c>
      <c r="CS38" s="684"/>
      <c r="CT38" s="684"/>
      <c r="CU38" s="684"/>
      <c r="CV38" s="684"/>
      <c r="CW38" s="684"/>
      <c r="CX38" s="684"/>
      <c r="CY38" s="685"/>
      <c r="CZ38" s="688">
        <v>5.6</v>
      </c>
      <c r="DA38" s="717"/>
      <c r="DB38" s="717"/>
      <c r="DC38" s="721"/>
      <c r="DD38" s="692">
        <v>509177</v>
      </c>
      <c r="DE38" s="684"/>
      <c r="DF38" s="684"/>
      <c r="DG38" s="684"/>
      <c r="DH38" s="684"/>
      <c r="DI38" s="684"/>
      <c r="DJ38" s="684"/>
      <c r="DK38" s="685"/>
      <c r="DL38" s="692">
        <v>360247</v>
      </c>
      <c r="DM38" s="684"/>
      <c r="DN38" s="684"/>
      <c r="DO38" s="684"/>
      <c r="DP38" s="684"/>
      <c r="DQ38" s="684"/>
      <c r="DR38" s="684"/>
      <c r="DS38" s="684"/>
      <c r="DT38" s="684"/>
      <c r="DU38" s="684"/>
      <c r="DV38" s="685"/>
      <c r="DW38" s="688">
        <v>4.8</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688926</v>
      </c>
      <c r="S39" s="684"/>
      <c r="T39" s="684"/>
      <c r="U39" s="684"/>
      <c r="V39" s="684"/>
      <c r="W39" s="684"/>
      <c r="X39" s="684"/>
      <c r="Y39" s="685"/>
      <c r="Z39" s="686">
        <v>5.9</v>
      </c>
      <c r="AA39" s="686"/>
      <c r="AB39" s="686"/>
      <c r="AC39" s="686"/>
      <c r="AD39" s="687" t="s">
        <v>235</v>
      </c>
      <c r="AE39" s="687"/>
      <c r="AF39" s="687"/>
      <c r="AG39" s="687"/>
      <c r="AH39" s="687"/>
      <c r="AI39" s="687"/>
      <c r="AJ39" s="687"/>
      <c r="AK39" s="687"/>
      <c r="AL39" s="688" t="s">
        <v>235</v>
      </c>
      <c r="AM39" s="689"/>
      <c r="AN39" s="689"/>
      <c r="AO39" s="690"/>
      <c r="AQ39" s="761" t="s">
        <v>341</v>
      </c>
      <c r="AR39" s="762"/>
      <c r="AS39" s="762"/>
      <c r="AT39" s="762"/>
      <c r="AU39" s="762"/>
      <c r="AV39" s="762"/>
      <c r="AW39" s="762"/>
      <c r="AX39" s="762"/>
      <c r="AY39" s="763"/>
      <c r="AZ39" s="683" t="s">
        <v>228</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4213</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346453</v>
      </c>
      <c r="CS39" s="719"/>
      <c r="CT39" s="719"/>
      <c r="CU39" s="719"/>
      <c r="CV39" s="719"/>
      <c r="CW39" s="719"/>
      <c r="CX39" s="719"/>
      <c r="CY39" s="720"/>
      <c r="CZ39" s="688">
        <v>3</v>
      </c>
      <c r="DA39" s="717"/>
      <c r="DB39" s="717"/>
      <c r="DC39" s="721"/>
      <c r="DD39" s="692">
        <v>9200</v>
      </c>
      <c r="DE39" s="719"/>
      <c r="DF39" s="719"/>
      <c r="DG39" s="719"/>
      <c r="DH39" s="719"/>
      <c r="DI39" s="719"/>
      <c r="DJ39" s="719"/>
      <c r="DK39" s="720"/>
      <c r="DL39" s="692" t="s">
        <v>228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138</v>
      </c>
      <c r="AE40" s="687"/>
      <c r="AF40" s="687"/>
      <c r="AG40" s="687"/>
      <c r="AH40" s="687"/>
      <c r="AI40" s="687"/>
      <c r="AJ40" s="687"/>
      <c r="AK40" s="687"/>
      <c r="AL40" s="688" t="s">
        <v>235</v>
      </c>
      <c r="AM40" s="689"/>
      <c r="AN40" s="689"/>
      <c r="AO40" s="690"/>
      <c r="AQ40" s="761" t="s">
        <v>345</v>
      </c>
      <c r="AR40" s="762"/>
      <c r="AS40" s="762"/>
      <c r="AT40" s="762"/>
      <c r="AU40" s="762"/>
      <c r="AV40" s="762"/>
      <c r="AW40" s="762"/>
      <c r="AX40" s="762"/>
      <c r="AY40" s="763"/>
      <c r="AZ40" s="683" t="s">
        <v>138</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94</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98000</v>
      </c>
      <c r="CS40" s="684"/>
      <c r="CT40" s="684"/>
      <c r="CU40" s="684"/>
      <c r="CV40" s="684"/>
      <c r="CW40" s="684"/>
      <c r="CX40" s="684"/>
      <c r="CY40" s="685"/>
      <c r="CZ40" s="688">
        <v>0.8</v>
      </c>
      <c r="DA40" s="717"/>
      <c r="DB40" s="717"/>
      <c r="DC40" s="721"/>
      <c r="DD40" s="692" t="s">
        <v>228</v>
      </c>
      <c r="DE40" s="684"/>
      <c r="DF40" s="684"/>
      <c r="DG40" s="684"/>
      <c r="DH40" s="684"/>
      <c r="DI40" s="684"/>
      <c r="DJ40" s="684"/>
      <c r="DK40" s="685"/>
      <c r="DL40" s="692" t="s">
        <v>235</v>
      </c>
      <c r="DM40" s="684"/>
      <c r="DN40" s="684"/>
      <c r="DO40" s="684"/>
      <c r="DP40" s="684"/>
      <c r="DQ40" s="684"/>
      <c r="DR40" s="684"/>
      <c r="DS40" s="684"/>
      <c r="DT40" s="684"/>
      <c r="DU40" s="684"/>
      <c r="DV40" s="685"/>
      <c r="DW40" s="688" t="s">
        <v>235</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249126</v>
      </c>
      <c r="S41" s="684"/>
      <c r="T41" s="684"/>
      <c r="U41" s="684"/>
      <c r="V41" s="684"/>
      <c r="W41" s="684"/>
      <c r="X41" s="684"/>
      <c r="Y41" s="685"/>
      <c r="Z41" s="686">
        <v>2.1</v>
      </c>
      <c r="AA41" s="686"/>
      <c r="AB41" s="686"/>
      <c r="AC41" s="686"/>
      <c r="AD41" s="687" t="s">
        <v>228</v>
      </c>
      <c r="AE41" s="687"/>
      <c r="AF41" s="687"/>
      <c r="AG41" s="687"/>
      <c r="AH41" s="687"/>
      <c r="AI41" s="687"/>
      <c r="AJ41" s="687"/>
      <c r="AK41" s="687"/>
      <c r="AL41" s="688" t="s">
        <v>228</v>
      </c>
      <c r="AM41" s="689"/>
      <c r="AN41" s="689"/>
      <c r="AO41" s="690"/>
      <c r="AQ41" s="761" t="s">
        <v>350</v>
      </c>
      <c r="AR41" s="762"/>
      <c r="AS41" s="762"/>
      <c r="AT41" s="762"/>
      <c r="AU41" s="762"/>
      <c r="AV41" s="762"/>
      <c r="AW41" s="762"/>
      <c r="AX41" s="762"/>
      <c r="AY41" s="763"/>
      <c r="AZ41" s="683">
        <v>143005</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235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235</v>
      </c>
      <c r="DA41" s="717"/>
      <c r="DB41" s="717"/>
      <c r="DC41" s="721"/>
      <c r="DD41" s="692" t="s">
        <v>235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11718725</v>
      </c>
      <c r="S42" s="769"/>
      <c r="T42" s="769"/>
      <c r="U42" s="769"/>
      <c r="V42" s="769"/>
      <c r="W42" s="769"/>
      <c r="X42" s="769"/>
      <c r="Y42" s="777"/>
      <c r="Z42" s="778">
        <v>100</v>
      </c>
      <c r="AA42" s="778"/>
      <c r="AB42" s="778"/>
      <c r="AC42" s="778"/>
      <c r="AD42" s="779">
        <v>7312882</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503626</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378</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852622</v>
      </c>
      <c r="CS42" s="684"/>
      <c r="CT42" s="684"/>
      <c r="CU42" s="684"/>
      <c r="CV42" s="684"/>
      <c r="CW42" s="684"/>
      <c r="CX42" s="684"/>
      <c r="CY42" s="685"/>
      <c r="CZ42" s="688">
        <v>7.4</v>
      </c>
      <c r="DA42" s="689"/>
      <c r="DB42" s="689"/>
      <c r="DC42" s="701"/>
      <c r="DD42" s="692">
        <v>253959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156299</v>
      </c>
      <c r="CS43" s="719"/>
      <c r="CT43" s="719"/>
      <c r="CU43" s="719"/>
      <c r="CV43" s="719"/>
      <c r="CW43" s="719"/>
      <c r="CX43" s="719"/>
      <c r="CY43" s="720"/>
      <c r="CZ43" s="688">
        <v>1.4</v>
      </c>
      <c r="DA43" s="717"/>
      <c r="DB43" s="717"/>
      <c r="DC43" s="721"/>
      <c r="DD43" s="692">
        <v>156299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821016</v>
      </c>
      <c r="CS44" s="684"/>
      <c r="CT44" s="684"/>
      <c r="CU44" s="684"/>
      <c r="CV44" s="684"/>
      <c r="CW44" s="684"/>
      <c r="CX44" s="684"/>
      <c r="CY44" s="685"/>
      <c r="CZ44" s="688">
        <v>7.1</v>
      </c>
      <c r="DA44" s="689"/>
      <c r="DB44" s="689"/>
      <c r="DC44" s="701"/>
      <c r="DD44" s="692">
        <v>253959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499253</v>
      </c>
      <c r="CS45" s="719"/>
      <c r="CT45" s="719"/>
      <c r="CU45" s="719"/>
      <c r="CV45" s="719"/>
      <c r="CW45" s="719"/>
      <c r="CX45" s="719"/>
      <c r="CY45" s="720"/>
      <c r="CZ45" s="688">
        <v>4.3</v>
      </c>
      <c r="DA45" s="717"/>
      <c r="DB45" s="717"/>
      <c r="DC45" s="721"/>
      <c r="DD45" s="692">
        <v>32815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321763</v>
      </c>
      <c r="CS46" s="684"/>
      <c r="CT46" s="684"/>
      <c r="CU46" s="684"/>
      <c r="CV46" s="684"/>
      <c r="CW46" s="684"/>
      <c r="CX46" s="684"/>
      <c r="CY46" s="685"/>
      <c r="CZ46" s="688">
        <v>2.8</v>
      </c>
      <c r="DA46" s="689"/>
      <c r="DB46" s="689"/>
      <c r="DC46" s="701"/>
      <c r="DD46" s="692">
        <v>221144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31606</v>
      </c>
      <c r="CS47" s="719"/>
      <c r="CT47" s="719"/>
      <c r="CU47" s="719"/>
      <c r="CV47" s="719"/>
      <c r="CW47" s="719"/>
      <c r="CX47" s="719"/>
      <c r="CY47" s="720"/>
      <c r="CZ47" s="688">
        <v>0.3</v>
      </c>
      <c r="DA47" s="717"/>
      <c r="DB47" s="717"/>
      <c r="DC47" s="721"/>
      <c r="DD47" s="692" t="s">
        <v>235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235</v>
      </c>
      <c r="CS48" s="684"/>
      <c r="CT48" s="684"/>
      <c r="CU48" s="684"/>
      <c r="CV48" s="684"/>
      <c r="CW48" s="684"/>
      <c r="CX48" s="684"/>
      <c r="CY48" s="685"/>
      <c r="CZ48" s="688" t="s">
        <v>235</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11534774</v>
      </c>
      <c r="CS49" s="754"/>
      <c r="CT49" s="754"/>
      <c r="CU49" s="754"/>
      <c r="CV49" s="754"/>
      <c r="CW49" s="754"/>
      <c r="CX49" s="754"/>
      <c r="CY49" s="785"/>
      <c r="CZ49" s="780">
        <v>100</v>
      </c>
      <c r="DA49" s="786"/>
      <c r="DB49" s="786"/>
      <c r="DC49" s="787"/>
      <c r="DD49" s="788">
        <v>8164417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uP94ahktqC+qlNLrvtX/slhIDkerKW3LMkRb8aTFHCcjZC5ETzEyNQVCCpXN0BSeHqq+ydC6Z1GS9PDciUFPQ==" saltValue="4jkaMFlSPlvnwKmh4cXs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P57" sqref="AP57:AT5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11525</v>
      </c>
      <c r="R7" s="819"/>
      <c r="S7" s="819"/>
      <c r="T7" s="819"/>
      <c r="U7" s="819"/>
      <c r="V7" s="819">
        <v>11342</v>
      </c>
      <c r="W7" s="819"/>
      <c r="X7" s="819"/>
      <c r="Y7" s="819"/>
      <c r="Z7" s="819"/>
      <c r="AA7" s="819">
        <v>183</v>
      </c>
      <c r="AB7" s="819"/>
      <c r="AC7" s="819"/>
      <c r="AD7" s="819"/>
      <c r="AE7" s="820"/>
      <c r="AF7" s="821">
        <v>140</v>
      </c>
      <c r="AG7" s="822"/>
      <c r="AH7" s="822"/>
      <c r="AI7" s="822"/>
      <c r="AJ7" s="823"/>
      <c r="AK7" s="858">
        <v>270</v>
      </c>
      <c r="AL7" s="859"/>
      <c r="AM7" s="859"/>
      <c r="AN7" s="859"/>
      <c r="AO7" s="859"/>
      <c r="AP7" s="859">
        <v>14615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199</v>
      </c>
      <c r="R8" s="843"/>
      <c r="S8" s="843"/>
      <c r="T8" s="843"/>
      <c r="U8" s="843"/>
      <c r="V8" s="843">
        <v>199</v>
      </c>
      <c r="W8" s="843"/>
      <c r="X8" s="843"/>
      <c r="Y8" s="843"/>
      <c r="Z8" s="843"/>
      <c r="AA8" s="843">
        <v>0</v>
      </c>
      <c r="AB8" s="843"/>
      <c r="AC8" s="843"/>
      <c r="AD8" s="843"/>
      <c r="AE8" s="844"/>
      <c r="AF8" s="845">
        <v>0</v>
      </c>
      <c r="AG8" s="846"/>
      <c r="AH8" s="846"/>
      <c r="AI8" s="846"/>
      <c r="AJ8" s="847"/>
      <c r="AK8" s="848">
        <v>116</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111</v>
      </c>
      <c r="R9" s="843"/>
      <c r="S9" s="843"/>
      <c r="T9" s="843"/>
      <c r="U9" s="843"/>
      <c r="V9" s="843">
        <v>110</v>
      </c>
      <c r="W9" s="843"/>
      <c r="X9" s="843"/>
      <c r="Y9" s="843"/>
      <c r="Z9" s="843"/>
      <c r="AA9" s="843">
        <v>1</v>
      </c>
      <c r="AB9" s="843"/>
      <c r="AC9" s="843"/>
      <c r="AD9" s="843"/>
      <c r="AE9" s="844"/>
      <c r="AF9" s="845">
        <v>1</v>
      </c>
      <c r="AG9" s="846"/>
      <c r="AH9" s="846"/>
      <c r="AI9" s="846"/>
      <c r="AJ9" s="847"/>
      <c r="AK9" s="848">
        <v>13</v>
      </c>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11835</v>
      </c>
      <c r="R23" s="878"/>
      <c r="S23" s="878"/>
      <c r="T23" s="878"/>
      <c r="U23" s="878"/>
      <c r="V23" s="878">
        <v>11651</v>
      </c>
      <c r="W23" s="878"/>
      <c r="X23" s="878"/>
      <c r="Y23" s="878"/>
      <c r="Z23" s="878"/>
      <c r="AA23" s="878">
        <v>184</v>
      </c>
      <c r="AB23" s="878"/>
      <c r="AC23" s="878"/>
      <c r="AD23" s="878"/>
      <c r="AE23" s="879"/>
      <c r="AF23" s="880">
        <v>141</v>
      </c>
      <c r="AG23" s="878"/>
      <c r="AH23" s="878"/>
      <c r="AI23" s="878"/>
      <c r="AJ23" s="881"/>
      <c r="AK23" s="882"/>
      <c r="AL23" s="883"/>
      <c r="AM23" s="883"/>
      <c r="AN23" s="883"/>
      <c r="AO23" s="883"/>
      <c r="AP23" s="878">
        <v>14615</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2295</v>
      </c>
      <c r="R28" s="907"/>
      <c r="S28" s="907"/>
      <c r="T28" s="907"/>
      <c r="U28" s="907"/>
      <c r="V28" s="907">
        <v>2292</v>
      </c>
      <c r="W28" s="907"/>
      <c r="X28" s="907"/>
      <c r="Y28" s="907"/>
      <c r="Z28" s="907"/>
      <c r="AA28" s="907">
        <v>33</v>
      </c>
      <c r="AB28" s="907"/>
      <c r="AC28" s="907"/>
      <c r="AD28" s="907"/>
      <c r="AE28" s="908"/>
      <c r="AF28" s="909">
        <v>33</v>
      </c>
      <c r="AG28" s="907"/>
      <c r="AH28" s="907"/>
      <c r="AI28" s="907"/>
      <c r="AJ28" s="910"/>
      <c r="AK28" s="911">
        <v>160</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87</v>
      </c>
      <c r="R29" s="843"/>
      <c r="S29" s="843"/>
      <c r="T29" s="843"/>
      <c r="U29" s="843"/>
      <c r="V29" s="843">
        <v>76</v>
      </c>
      <c r="W29" s="843"/>
      <c r="X29" s="843"/>
      <c r="Y29" s="843"/>
      <c r="Z29" s="843"/>
      <c r="AA29" s="843">
        <v>11</v>
      </c>
      <c r="AB29" s="843"/>
      <c r="AC29" s="843"/>
      <c r="AD29" s="843"/>
      <c r="AE29" s="844"/>
      <c r="AF29" s="845">
        <v>11</v>
      </c>
      <c r="AG29" s="846"/>
      <c r="AH29" s="846"/>
      <c r="AI29" s="846"/>
      <c r="AJ29" s="847"/>
      <c r="AK29" s="914"/>
      <c r="AL29" s="915"/>
      <c r="AM29" s="915"/>
      <c r="AN29" s="915"/>
      <c r="AO29" s="915"/>
      <c r="AP29" s="915">
        <v>42</v>
      </c>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2685</v>
      </c>
      <c r="R30" s="843"/>
      <c r="S30" s="843"/>
      <c r="T30" s="843"/>
      <c r="U30" s="843"/>
      <c r="V30" s="843">
        <v>2649</v>
      </c>
      <c r="W30" s="843"/>
      <c r="X30" s="843"/>
      <c r="Y30" s="843"/>
      <c r="Z30" s="843"/>
      <c r="AA30" s="843">
        <v>36</v>
      </c>
      <c r="AB30" s="843"/>
      <c r="AC30" s="843"/>
      <c r="AD30" s="843"/>
      <c r="AE30" s="844"/>
      <c r="AF30" s="845">
        <v>36</v>
      </c>
      <c r="AG30" s="846"/>
      <c r="AH30" s="846"/>
      <c r="AI30" s="846"/>
      <c r="AJ30" s="847"/>
      <c r="AK30" s="914">
        <v>424</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308</v>
      </c>
      <c r="R31" s="843"/>
      <c r="S31" s="843"/>
      <c r="T31" s="843"/>
      <c r="U31" s="843"/>
      <c r="V31" s="843">
        <v>299</v>
      </c>
      <c r="W31" s="843"/>
      <c r="X31" s="843"/>
      <c r="Y31" s="843"/>
      <c r="Z31" s="843"/>
      <c r="AA31" s="843">
        <v>9</v>
      </c>
      <c r="AB31" s="843"/>
      <c r="AC31" s="843"/>
      <c r="AD31" s="843"/>
      <c r="AE31" s="844"/>
      <c r="AF31" s="845">
        <v>9</v>
      </c>
      <c r="AG31" s="846"/>
      <c r="AH31" s="846"/>
      <c r="AI31" s="846"/>
      <c r="AJ31" s="847"/>
      <c r="AK31" s="914">
        <v>83</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558</v>
      </c>
      <c r="R32" s="843"/>
      <c r="S32" s="843"/>
      <c r="T32" s="843"/>
      <c r="U32" s="843"/>
      <c r="V32" s="843">
        <v>484</v>
      </c>
      <c r="W32" s="843"/>
      <c r="X32" s="843"/>
      <c r="Y32" s="843"/>
      <c r="Z32" s="843"/>
      <c r="AA32" s="843">
        <v>74</v>
      </c>
      <c r="AB32" s="843"/>
      <c r="AC32" s="843"/>
      <c r="AD32" s="843"/>
      <c r="AE32" s="844"/>
      <c r="AF32" s="845">
        <v>1163</v>
      </c>
      <c r="AG32" s="846"/>
      <c r="AH32" s="846"/>
      <c r="AI32" s="846"/>
      <c r="AJ32" s="847"/>
      <c r="AK32" s="914">
        <v>47</v>
      </c>
      <c r="AL32" s="915"/>
      <c r="AM32" s="915"/>
      <c r="AN32" s="915"/>
      <c r="AO32" s="915"/>
      <c r="AP32" s="915">
        <v>1851</v>
      </c>
      <c r="AQ32" s="915"/>
      <c r="AR32" s="915"/>
      <c r="AS32" s="915"/>
      <c r="AT32" s="915"/>
      <c r="AU32" s="915">
        <v>466</v>
      </c>
      <c r="AV32" s="915"/>
      <c r="AW32" s="915"/>
      <c r="AX32" s="915"/>
      <c r="AY32" s="915"/>
      <c r="AZ32" s="916"/>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1048</v>
      </c>
      <c r="R33" s="843"/>
      <c r="S33" s="843"/>
      <c r="T33" s="843"/>
      <c r="U33" s="843"/>
      <c r="V33" s="843">
        <v>974</v>
      </c>
      <c r="W33" s="843"/>
      <c r="X33" s="843"/>
      <c r="Y33" s="843"/>
      <c r="Z33" s="843"/>
      <c r="AA33" s="843">
        <v>74</v>
      </c>
      <c r="AB33" s="843"/>
      <c r="AC33" s="843"/>
      <c r="AD33" s="843"/>
      <c r="AE33" s="844"/>
      <c r="AF33" s="845">
        <v>330</v>
      </c>
      <c r="AG33" s="846"/>
      <c r="AH33" s="846"/>
      <c r="AI33" s="846"/>
      <c r="AJ33" s="847"/>
      <c r="AK33" s="914">
        <v>800</v>
      </c>
      <c r="AL33" s="915"/>
      <c r="AM33" s="915"/>
      <c r="AN33" s="915"/>
      <c r="AO33" s="915"/>
      <c r="AP33" s="915">
        <v>8450</v>
      </c>
      <c r="AQ33" s="915"/>
      <c r="AR33" s="915"/>
      <c r="AS33" s="915"/>
      <c r="AT33" s="915"/>
      <c r="AU33" s="915">
        <v>6262</v>
      </c>
      <c r="AV33" s="915"/>
      <c r="AW33" s="915"/>
      <c r="AX33" s="915"/>
      <c r="AY33" s="915"/>
      <c r="AZ33" s="916"/>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9</v>
      </c>
      <c r="R34" s="843"/>
      <c r="S34" s="843"/>
      <c r="T34" s="843"/>
      <c r="U34" s="843"/>
      <c r="V34" s="843">
        <v>8</v>
      </c>
      <c r="W34" s="843"/>
      <c r="X34" s="843"/>
      <c r="Y34" s="843"/>
      <c r="Z34" s="843"/>
      <c r="AA34" s="843">
        <v>1</v>
      </c>
      <c r="AB34" s="843"/>
      <c r="AC34" s="843"/>
      <c r="AD34" s="843"/>
      <c r="AE34" s="844"/>
      <c r="AF34" s="845" t="s">
        <v>415</v>
      </c>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1582</v>
      </c>
      <c r="AG63" s="926"/>
      <c r="AH63" s="926"/>
      <c r="AI63" s="926"/>
      <c r="AJ63" s="927"/>
      <c r="AK63" s="928"/>
      <c r="AL63" s="923"/>
      <c r="AM63" s="923"/>
      <c r="AN63" s="923"/>
      <c r="AO63" s="923"/>
      <c r="AP63" s="926">
        <v>10343</v>
      </c>
      <c r="AQ63" s="926"/>
      <c r="AR63" s="926"/>
      <c r="AS63" s="926"/>
      <c r="AT63" s="926"/>
      <c r="AU63" s="926">
        <v>6728</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400</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602</v>
      </c>
      <c r="C68" s="954"/>
      <c r="D68" s="954"/>
      <c r="E68" s="954"/>
      <c r="F68" s="954"/>
      <c r="G68" s="954"/>
      <c r="H68" s="954"/>
      <c r="I68" s="954"/>
      <c r="J68" s="954"/>
      <c r="K68" s="954"/>
      <c r="L68" s="954"/>
      <c r="M68" s="954"/>
      <c r="N68" s="954"/>
      <c r="O68" s="954"/>
      <c r="P68" s="955"/>
      <c r="Q68" s="956">
        <v>626</v>
      </c>
      <c r="R68" s="950"/>
      <c r="S68" s="950"/>
      <c r="T68" s="950"/>
      <c r="U68" s="950"/>
      <c r="V68" s="950">
        <v>531</v>
      </c>
      <c r="W68" s="950"/>
      <c r="X68" s="950"/>
      <c r="Y68" s="950"/>
      <c r="Z68" s="950"/>
      <c r="AA68" s="950">
        <v>95</v>
      </c>
      <c r="AB68" s="950"/>
      <c r="AC68" s="950"/>
      <c r="AD68" s="950"/>
      <c r="AE68" s="950"/>
      <c r="AF68" s="950">
        <v>28</v>
      </c>
      <c r="AG68" s="950"/>
      <c r="AH68" s="950"/>
      <c r="AI68" s="950"/>
      <c r="AJ68" s="950"/>
      <c r="AK68" s="950"/>
      <c r="AL68" s="950"/>
      <c r="AM68" s="950"/>
      <c r="AN68" s="950"/>
      <c r="AO68" s="950"/>
      <c r="AP68" s="950">
        <v>5</v>
      </c>
      <c r="AQ68" s="950"/>
      <c r="AR68" s="950"/>
      <c r="AS68" s="950"/>
      <c r="AT68" s="950"/>
      <c r="AU68" s="950">
        <v>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603</v>
      </c>
      <c r="C69" s="958"/>
      <c r="D69" s="958"/>
      <c r="E69" s="958"/>
      <c r="F69" s="958"/>
      <c r="G69" s="958"/>
      <c r="H69" s="958"/>
      <c r="I69" s="958"/>
      <c r="J69" s="958"/>
      <c r="K69" s="958"/>
      <c r="L69" s="958"/>
      <c r="M69" s="958"/>
      <c r="N69" s="958"/>
      <c r="O69" s="958"/>
      <c r="P69" s="959"/>
      <c r="Q69" s="960">
        <v>1138</v>
      </c>
      <c r="R69" s="915"/>
      <c r="S69" s="915"/>
      <c r="T69" s="915"/>
      <c r="U69" s="915"/>
      <c r="V69" s="915">
        <v>1112</v>
      </c>
      <c r="W69" s="915"/>
      <c r="X69" s="915"/>
      <c r="Y69" s="915"/>
      <c r="Z69" s="915"/>
      <c r="AA69" s="915">
        <v>26</v>
      </c>
      <c r="AB69" s="915"/>
      <c r="AC69" s="915"/>
      <c r="AD69" s="915"/>
      <c r="AE69" s="915"/>
      <c r="AF69" s="915">
        <v>26</v>
      </c>
      <c r="AG69" s="915"/>
      <c r="AH69" s="915"/>
      <c r="AI69" s="915"/>
      <c r="AJ69" s="915"/>
      <c r="AK69" s="915"/>
      <c r="AL69" s="915"/>
      <c r="AM69" s="915"/>
      <c r="AN69" s="915"/>
      <c r="AO69" s="915"/>
      <c r="AP69" s="915">
        <v>220</v>
      </c>
      <c r="AQ69" s="915"/>
      <c r="AR69" s="915"/>
      <c r="AS69" s="915"/>
      <c r="AT69" s="915"/>
      <c r="AU69" s="915">
        <v>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604</v>
      </c>
      <c r="C70" s="958"/>
      <c r="D70" s="958"/>
      <c r="E70" s="958"/>
      <c r="F70" s="958"/>
      <c r="G70" s="958"/>
      <c r="H70" s="958"/>
      <c r="I70" s="958"/>
      <c r="J70" s="958"/>
      <c r="K70" s="958"/>
      <c r="L70" s="958"/>
      <c r="M70" s="958"/>
      <c r="N70" s="958"/>
      <c r="O70" s="958"/>
      <c r="P70" s="959"/>
      <c r="Q70" s="960">
        <v>12441</v>
      </c>
      <c r="R70" s="915"/>
      <c r="S70" s="915"/>
      <c r="T70" s="915"/>
      <c r="U70" s="915"/>
      <c r="V70" s="915">
        <v>11563</v>
      </c>
      <c r="W70" s="915"/>
      <c r="X70" s="915"/>
      <c r="Y70" s="915"/>
      <c r="Z70" s="915"/>
      <c r="AA70" s="915">
        <v>878</v>
      </c>
      <c r="AB70" s="915"/>
      <c r="AC70" s="915"/>
      <c r="AD70" s="915"/>
      <c r="AE70" s="915"/>
      <c r="AF70" s="915">
        <v>878</v>
      </c>
      <c r="AG70" s="915"/>
      <c r="AH70" s="915"/>
      <c r="AI70" s="915"/>
      <c r="AJ70" s="915"/>
      <c r="AK70" s="915">
        <v>579</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605</v>
      </c>
      <c r="C71" s="958"/>
      <c r="D71" s="958"/>
      <c r="E71" s="958"/>
      <c r="F71" s="958"/>
      <c r="G71" s="958"/>
      <c r="H71" s="958"/>
      <c r="I71" s="958"/>
      <c r="J71" s="958"/>
      <c r="K71" s="958"/>
      <c r="L71" s="958"/>
      <c r="M71" s="958"/>
      <c r="N71" s="958"/>
      <c r="O71" s="958"/>
      <c r="P71" s="959"/>
      <c r="Q71" s="960">
        <v>84</v>
      </c>
      <c r="R71" s="915"/>
      <c r="S71" s="915"/>
      <c r="T71" s="915"/>
      <c r="U71" s="915"/>
      <c r="V71" s="915">
        <v>83</v>
      </c>
      <c r="W71" s="915"/>
      <c r="X71" s="915"/>
      <c r="Y71" s="915"/>
      <c r="Z71" s="915"/>
      <c r="AA71" s="915">
        <v>1</v>
      </c>
      <c r="AB71" s="915"/>
      <c r="AC71" s="915"/>
      <c r="AD71" s="915"/>
      <c r="AE71" s="915"/>
      <c r="AF71" s="915">
        <v>1</v>
      </c>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606</v>
      </c>
      <c r="C72" s="958"/>
      <c r="D72" s="958"/>
      <c r="E72" s="958"/>
      <c r="F72" s="958"/>
      <c r="G72" s="958"/>
      <c r="H72" s="958"/>
      <c r="I72" s="958"/>
      <c r="J72" s="958"/>
      <c r="K72" s="958"/>
      <c r="L72" s="958"/>
      <c r="M72" s="958"/>
      <c r="N72" s="958"/>
      <c r="O72" s="958"/>
      <c r="P72" s="959"/>
      <c r="Q72" s="960">
        <v>12</v>
      </c>
      <c r="R72" s="915"/>
      <c r="S72" s="915"/>
      <c r="T72" s="915"/>
      <c r="U72" s="915"/>
      <c r="V72" s="915">
        <v>11</v>
      </c>
      <c r="W72" s="915"/>
      <c r="X72" s="915"/>
      <c r="Y72" s="915"/>
      <c r="Z72" s="915"/>
      <c r="AA72" s="915">
        <v>1</v>
      </c>
      <c r="AB72" s="915"/>
      <c r="AC72" s="915"/>
      <c r="AD72" s="915"/>
      <c r="AE72" s="915"/>
      <c r="AF72" s="915">
        <v>1</v>
      </c>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607</v>
      </c>
      <c r="C73" s="958"/>
      <c r="D73" s="958"/>
      <c r="E73" s="958"/>
      <c r="F73" s="958"/>
      <c r="G73" s="958"/>
      <c r="H73" s="958"/>
      <c r="I73" s="958"/>
      <c r="J73" s="958"/>
      <c r="K73" s="958"/>
      <c r="L73" s="958"/>
      <c r="M73" s="958"/>
      <c r="N73" s="958"/>
      <c r="O73" s="958"/>
      <c r="P73" s="959"/>
      <c r="Q73" s="960">
        <v>452</v>
      </c>
      <c r="R73" s="915"/>
      <c r="S73" s="915"/>
      <c r="T73" s="915"/>
      <c r="U73" s="915"/>
      <c r="V73" s="915">
        <v>167</v>
      </c>
      <c r="W73" s="915"/>
      <c r="X73" s="915"/>
      <c r="Y73" s="915"/>
      <c r="Z73" s="915"/>
      <c r="AA73" s="915">
        <v>285</v>
      </c>
      <c r="AB73" s="915"/>
      <c r="AC73" s="915"/>
      <c r="AD73" s="915"/>
      <c r="AE73" s="915"/>
      <c r="AF73" s="915">
        <v>285</v>
      </c>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608</v>
      </c>
      <c r="C74" s="958"/>
      <c r="D74" s="958"/>
      <c r="E74" s="958"/>
      <c r="F74" s="958"/>
      <c r="G74" s="958"/>
      <c r="H74" s="958"/>
      <c r="I74" s="958"/>
      <c r="J74" s="958"/>
      <c r="K74" s="958"/>
      <c r="L74" s="958"/>
      <c r="M74" s="958"/>
      <c r="N74" s="958"/>
      <c r="O74" s="958"/>
      <c r="P74" s="959"/>
      <c r="Q74" s="960">
        <v>795351</v>
      </c>
      <c r="R74" s="915"/>
      <c r="S74" s="915"/>
      <c r="T74" s="915"/>
      <c r="U74" s="915"/>
      <c r="V74" s="915">
        <v>776100</v>
      </c>
      <c r="W74" s="915"/>
      <c r="X74" s="915"/>
      <c r="Y74" s="915"/>
      <c r="Z74" s="915"/>
      <c r="AA74" s="915">
        <v>19251</v>
      </c>
      <c r="AB74" s="915"/>
      <c r="AC74" s="915"/>
      <c r="AD74" s="915"/>
      <c r="AE74" s="915"/>
      <c r="AF74" s="915">
        <v>19251</v>
      </c>
      <c r="AG74" s="915"/>
      <c r="AH74" s="915"/>
      <c r="AI74" s="915"/>
      <c r="AJ74" s="915"/>
      <c r="AK74" s="915">
        <v>5510</v>
      </c>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609</v>
      </c>
      <c r="C75" s="958"/>
      <c r="D75" s="958"/>
      <c r="E75" s="958"/>
      <c r="F75" s="958"/>
      <c r="G75" s="958"/>
      <c r="H75" s="958"/>
      <c r="I75" s="958"/>
      <c r="J75" s="958"/>
      <c r="K75" s="958"/>
      <c r="L75" s="958"/>
      <c r="M75" s="958"/>
      <c r="N75" s="958"/>
      <c r="O75" s="958"/>
      <c r="P75" s="959"/>
      <c r="Q75" s="963">
        <v>136</v>
      </c>
      <c r="R75" s="964"/>
      <c r="S75" s="964"/>
      <c r="T75" s="964"/>
      <c r="U75" s="914"/>
      <c r="V75" s="965">
        <v>132</v>
      </c>
      <c r="W75" s="964"/>
      <c r="X75" s="964"/>
      <c r="Y75" s="964"/>
      <c r="Z75" s="914"/>
      <c r="AA75" s="965">
        <v>4</v>
      </c>
      <c r="AB75" s="964"/>
      <c r="AC75" s="964"/>
      <c r="AD75" s="964"/>
      <c r="AE75" s="914"/>
      <c r="AF75" s="965">
        <v>4</v>
      </c>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610</v>
      </c>
      <c r="C76" s="958"/>
      <c r="D76" s="958"/>
      <c r="E76" s="958"/>
      <c r="F76" s="958"/>
      <c r="G76" s="958"/>
      <c r="H76" s="958"/>
      <c r="I76" s="958"/>
      <c r="J76" s="958"/>
      <c r="K76" s="958"/>
      <c r="L76" s="958"/>
      <c r="M76" s="958"/>
      <c r="N76" s="958"/>
      <c r="O76" s="958"/>
      <c r="P76" s="959"/>
      <c r="Q76" s="963">
        <v>91</v>
      </c>
      <c r="R76" s="964"/>
      <c r="S76" s="964"/>
      <c r="T76" s="964"/>
      <c r="U76" s="914"/>
      <c r="V76" s="965">
        <v>86</v>
      </c>
      <c r="W76" s="964"/>
      <c r="X76" s="964"/>
      <c r="Y76" s="964"/>
      <c r="Z76" s="914"/>
      <c r="AA76" s="965">
        <v>5</v>
      </c>
      <c r="AB76" s="964"/>
      <c r="AC76" s="964"/>
      <c r="AD76" s="964"/>
      <c r="AE76" s="914"/>
      <c r="AF76" s="965">
        <v>5</v>
      </c>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611</v>
      </c>
      <c r="C77" s="958"/>
      <c r="D77" s="958"/>
      <c r="E77" s="958"/>
      <c r="F77" s="958"/>
      <c r="G77" s="958"/>
      <c r="H77" s="958"/>
      <c r="I77" s="958"/>
      <c r="J77" s="958"/>
      <c r="K77" s="958"/>
      <c r="L77" s="958"/>
      <c r="M77" s="958"/>
      <c r="N77" s="958"/>
      <c r="O77" s="958"/>
      <c r="P77" s="959"/>
      <c r="Q77" s="963">
        <v>2574</v>
      </c>
      <c r="R77" s="964"/>
      <c r="S77" s="964"/>
      <c r="T77" s="964"/>
      <c r="U77" s="914"/>
      <c r="V77" s="965">
        <v>2550</v>
      </c>
      <c r="W77" s="964"/>
      <c r="X77" s="964"/>
      <c r="Y77" s="964"/>
      <c r="Z77" s="914"/>
      <c r="AA77" s="965">
        <v>24</v>
      </c>
      <c r="AB77" s="964"/>
      <c r="AC77" s="964"/>
      <c r="AD77" s="964"/>
      <c r="AE77" s="914"/>
      <c r="AF77" s="965">
        <v>24</v>
      </c>
      <c r="AG77" s="964"/>
      <c r="AH77" s="964"/>
      <c r="AI77" s="964"/>
      <c r="AJ77" s="914"/>
      <c r="AK77" s="965"/>
      <c r="AL77" s="964"/>
      <c r="AM77" s="964"/>
      <c r="AN77" s="964"/>
      <c r="AO77" s="914"/>
      <c r="AP77" s="965">
        <v>890</v>
      </c>
      <c r="AQ77" s="964"/>
      <c r="AR77" s="964"/>
      <c r="AS77" s="964"/>
      <c r="AT77" s="914"/>
      <c r="AU77" s="965">
        <v>52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612</v>
      </c>
      <c r="C78" s="958"/>
      <c r="D78" s="958"/>
      <c r="E78" s="958"/>
      <c r="F78" s="958"/>
      <c r="G78" s="958"/>
      <c r="H78" s="958"/>
      <c r="I78" s="958"/>
      <c r="J78" s="958"/>
      <c r="K78" s="958"/>
      <c r="L78" s="958"/>
      <c r="M78" s="958"/>
      <c r="N78" s="958"/>
      <c r="O78" s="958"/>
      <c r="P78" s="959"/>
      <c r="Q78" s="960">
        <v>623</v>
      </c>
      <c r="R78" s="915"/>
      <c r="S78" s="915"/>
      <c r="T78" s="915"/>
      <c r="U78" s="915"/>
      <c r="V78" s="915">
        <v>609</v>
      </c>
      <c r="W78" s="915"/>
      <c r="X78" s="915"/>
      <c r="Y78" s="915"/>
      <c r="Z78" s="915"/>
      <c r="AA78" s="915">
        <v>14</v>
      </c>
      <c r="AB78" s="915"/>
      <c r="AC78" s="915"/>
      <c r="AD78" s="915"/>
      <c r="AE78" s="915"/>
      <c r="AF78" s="915">
        <v>14</v>
      </c>
      <c r="AG78" s="915"/>
      <c r="AH78" s="915"/>
      <c r="AI78" s="915"/>
      <c r="AJ78" s="915"/>
      <c r="AK78" s="915"/>
      <c r="AL78" s="915"/>
      <c r="AM78" s="915"/>
      <c r="AN78" s="915"/>
      <c r="AO78" s="915"/>
      <c r="AP78" s="915">
        <v>321</v>
      </c>
      <c r="AQ78" s="915"/>
      <c r="AR78" s="915"/>
      <c r="AS78" s="915"/>
      <c r="AT78" s="915"/>
      <c r="AU78" s="915">
        <v>78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20517</v>
      </c>
      <c r="AG88" s="926"/>
      <c r="AH88" s="926"/>
      <c r="AI88" s="926"/>
      <c r="AJ88" s="926"/>
      <c r="AK88" s="923"/>
      <c r="AL88" s="923"/>
      <c r="AM88" s="923"/>
      <c r="AN88" s="923"/>
      <c r="AO88" s="923"/>
      <c r="AP88" s="926">
        <v>1436</v>
      </c>
      <c r="AQ88" s="926"/>
      <c r="AR88" s="926"/>
      <c r="AS88" s="926"/>
      <c r="AT88" s="926"/>
      <c r="AU88" s="926">
        <v>218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309</v>
      </c>
      <c r="AG109" s="979"/>
      <c r="AH109" s="979"/>
      <c r="AI109" s="979"/>
      <c r="AJ109" s="980"/>
      <c r="AK109" s="978" t="s">
        <v>308</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309</v>
      </c>
      <c r="BW109" s="979"/>
      <c r="BX109" s="979"/>
      <c r="BY109" s="979"/>
      <c r="BZ109" s="980"/>
      <c r="CA109" s="978" t="s">
        <v>308</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309</v>
      </c>
      <c r="DM109" s="979"/>
      <c r="DN109" s="979"/>
      <c r="DO109" s="979"/>
      <c r="DP109" s="980"/>
      <c r="DQ109" s="978" t="s">
        <v>308</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1875195</v>
      </c>
      <c r="AB110" s="986"/>
      <c r="AC110" s="986"/>
      <c r="AD110" s="986"/>
      <c r="AE110" s="987"/>
      <c r="AF110" s="988">
        <v>1789189</v>
      </c>
      <c r="AG110" s="986"/>
      <c r="AH110" s="986"/>
      <c r="AI110" s="986"/>
      <c r="AJ110" s="987"/>
      <c r="AK110" s="988">
        <v>1541653</v>
      </c>
      <c r="AL110" s="986"/>
      <c r="AM110" s="986"/>
      <c r="AN110" s="986"/>
      <c r="AO110" s="987"/>
      <c r="AP110" s="989">
        <v>26.4</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14936348</v>
      </c>
      <c r="BR110" s="1021"/>
      <c r="BS110" s="1021"/>
      <c r="BT110" s="1021"/>
      <c r="BU110" s="1021"/>
      <c r="BV110" s="1021">
        <v>15487215</v>
      </c>
      <c r="BW110" s="1021"/>
      <c r="BX110" s="1021"/>
      <c r="BY110" s="1021"/>
      <c r="BZ110" s="1021"/>
      <c r="CA110" s="1021">
        <v>14615193</v>
      </c>
      <c r="CB110" s="1021"/>
      <c r="CC110" s="1021"/>
      <c r="CD110" s="1021"/>
      <c r="CE110" s="1021"/>
      <c r="CF110" s="1035">
        <v>250.4</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235</v>
      </c>
      <c r="DM110" s="1021"/>
      <c r="DN110" s="1021"/>
      <c r="DO110" s="1021"/>
      <c r="DP110" s="1021"/>
      <c r="DQ110" s="1021" t="s">
        <v>445</v>
      </c>
      <c r="DR110" s="1021"/>
      <c r="DS110" s="1021"/>
      <c r="DT110" s="1021"/>
      <c r="DU110" s="1021"/>
      <c r="DV110" s="1022" t="s">
        <v>446</v>
      </c>
      <c r="DW110" s="1022"/>
      <c r="DX110" s="1022"/>
      <c r="DY110" s="1022"/>
      <c r="DZ110" s="1023"/>
    </row>
    <row r="111" spans="1:131" s="247" customFormat="1" ht="26.25" customHeight="1" x14ac:dyDescent="0.15">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419</v>
      </c>
      <c r="AB111" s="1028"/>
      <c r="AC111" s="1028"/>
      <c r="AD111" s="1028"/>
      <c r="AE111" s="1029"/>
      <c r="AF111" s="1030" t="s">
        <v>395</v>
      </c>
      <c r="AG111" s="1028"/>
      <c r="AH111" s="1028"/>
      <c r="AI111" s="1028"/>
      <c r="AJ111" s="1029"/>
      <c r="AK111" s="1030" t="s">
        <v>235</v>
      </c>
      <c r="AL111" s="1028"/>
      <c r="AM111" s="1028"/>
      <c r="AN111" s="1028"/>
      <c r="AO111" s="1029"/>
      <c r="AP111" s="1031" t="s">
        <v>235</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t="s">
        <v>235</v>
      </c>
      <c r="BR111" s="1014"/>
      <c r="BS111" s="1014"/>
      <c r="BT111" s="1014"/>
      <c r="BU111" s="1014"/>
      <c r="BV111" s="1014" t="s">
        <v>449</v>
      </c>
      <c r="BW111" s="1014"/>
      <c r="BX111" s="1014"/>
      <c r="BY111" s="1014"/>
      <c r="BZ111" s="1014"/>
      <c r="CA111" s="1014" t="s">
        <v>449</v>
      </c>
      <c r="CB111" s="1014"/>
      <c r="CC111" s="1014"/>
      <c r="CD111" s="1014"/>
      <c r="CE111" s="1014"/>
      <c r="CF111" s="1008" t="s">
        <v>444</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235</v>
      </c>
      <c r="DM111" s="1014"/>
      <c r="DN111" s="1014"/>
      <c r="DO111" s="1014"/>
      <c r="DP111" s="1014"/>
      <c r="DQ111" s="1014" t="s">
        <v>235</v>
      </c>
      <c r="DR111" s="1014"/>
      <c r="DS111" s="1014"/>
      <c r="DT111" s="1014"/>
      <c r="DU111" s="1014"/>
      <c r="DV111" s="1015" t="s">
        <v>235</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453</v>
      </c>
      <c r="AB112" s="1053"/>
      <c r="AC112" s="1053"/>
      <c r="AD112" s="1053"/>
      <c r="AE112" s="1054"/>
      <c r="AF112" s="1055" t="s">
        <v>454</v>
      </c>
      <c r="AG112" s="1053"/>
      <c r="AH112" s="1053"/>
      <c r="AI112" s="1053"/>
      <c r="AJ112" s="1054"/>
      <c r="AK112" s="1055" t="s">
        <v>235</v>
      </c>
      <c r="AL112" s="1053"/>
      <c r="AM112" s="1053"/>
      <c r="AN112" s="1053"/>
      <c r="AO112" s="1054"/>
      <c r="AP112" s="1056" t="s">
        <v>446</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7380282</v>
      </c>
      <c r="BR112" s="1014"/>
      <c r="BS112" s="1014"/>
      <c r="BT112" s="1014"/>
      <c r="BU112" s="1014"/>
      <c r="BV112" s="1014">
        <v>7369933</v>
      </c>
      <c r="BW112" s="1014"/>
      <c r="BX112" s="1014"/>
      <c r="BY112" s="1014"/>
      <c r="BZ112" s="1014"/>
      <c r="CA112" s="1014">
        <v>6728077</v>
      </c>
      <c r="CB112" s="1014"/>
      <c r="CC112" s="1014"/>
      <c r="CD112" s="1014"/>
      <c r="CE112" s="1014"/>
      <c r="CF112" s="1008">
        <v>115.3</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453</v>
      </c>
      <c r="DH112" s="1014"/>
      <c r="DI112" s="1014"/>
      <c r="DJ112" s="1014"/>
      <c r="DK112" s="1014"/>
      <c r="DL112" s="1014" t="s">
        <v>419</v>
      </c>
      <c r="DM112" s="1014"/>
      <c r="DN112" s="1014"/>
      <c r="DO112" s="1014"/>
      <c r="DP112" s="1014"/>
      <c r="DQ112" s="1014" t="s">
        <v>235</v>
      </c>
      <c r="DR112" s="1014"/>
      <c r="DS112" s="1014"/>
      <c r="DT112" s="1014"/>
      <c r="DU112" s="1014"/>
      <c r="DV112" s="1015" t="s">
        <v>446</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878652</v>
      </c>
      <c r="AB113" s="1028"/>
      <c r="AC113" s="1028"/>
      <c r="AD113" s="1028"/>
      <c r="AE113" s="1029"/>
      <c r="AF113" s="1030">
        <v>778820</v>
      </c>
      <c r="AG113" s="1028"/>
      <c r="AH113" s="1028"/>
      <c r="AI113" s="1028"/>
      <c r="AJ113" s="1029"/>
      <c r="AK113" s="1030">
        <v>740237</v>
      </c>
      <c r="AL113" s="1028"/>
      <c r="AM113" s="1028"/>
      <c r="AN113" s="1028"/>
      <c r="AO113" s="1029"/>
      <c r="AP113" s="1031">
        <v>12.7</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301546</v>
      </c>
      <c r="BR113" s="1014"/>
      <c r="BS113" s="1014"/>
      <c r="BT113" s="1014"/>
      <c r="BU113" s="1014"/>
      <c r="BV113" s="1014">
        <v>228335</v>
      </c>
      <c r="BW113" s="1014"/>
      <c r="BX113" s="1014"/>
      <c r="BY113" s="1014"/>
      <c r="BZ113" s="1014"/>
      <c r="CA113" s="1014">
        <v>218568</v>
      </c>
      <c r="CB113" s="1014"/>
      <c r="CC113" s="1014"/>
      <c r="CD113" s="1014"/>
      <c r="CE113" s="1014"/>
      <c r="CF113" s="1008">
        <v>3.7</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453</v>
      </c>
      <c r="DH113" s="1053"/>
      <c r="DI113" s="1053"/>
      <c r="DJ113" s="1053"/>
      <c r="DK113" s="1054"/>
      <c r="DL113" s="1055" t="s">
        <v>453</v>
      </c>
      <c r="DM113" s="1053"/>
      <c r="DN113" s="1053"/>
      <c r="DO113" s="1053"/>
      <c r="DP113" s="1054"/>
      <c r="DQ113" s="1055" t="s">
        <v>453</v>
      </c>
      <c r="DR113" s="1053"/>
      <c r="DS113" s="1053"/>
      <c r="DT113" s="1053"/>
      <c r="DU113" s="1054"/>
      <c r="DV113" s="1056" t="s">
        <v>453</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129469</v>
      </c>
      <c r="AB114" s="1053"/>
      <c r="AC114" s="1053"/>
      <c r="AD114" s="1053"/>
      <c r="AE114" s="1054"/>
      <c r="AF114" s="1055">
        <v>119901</v>
      </c>
      <c r="AG114" s="1053"/>
      <c r="AH114" s="1053"/>
      <c r="AI114" s="1053"/>
      <c r="AJ114" s="1054"/>
      <c r="AK114" s="1055">
        <v>91494</v>
      </c>
      <c r="AL114" s="1053"/>
      <c r="AM114" s="1053"/>
      <c r="AN114" s="1053"/>
      <c r="AO114" s="1054"/>
      <c r="AP114" s="1056">
        <v>1.6</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1710059</v>
      </c>
      <c r="BR114" s="1014"/>
      <c r="BS114" s="1014"/>
      <c r="BT114" s="1014"/>
      <c r="BU114" s="1014"/>
      <c r="BV114" s="1014">
        <v>1714975</v>
      </c>
      <c r="BW114" s="1014"/>
      <c r="BX114" s="1014"/>
      <c r="BY114" s="1014"/>
      <c r="BZ114" s="1014"/>
      <c r="CA114" s="1014">
        <v>1662578</v>
      </c>
      <c r="CB114" s="1014"/>
      <c r="CC114" s="1014"/>
      <c r="CD114" s="1014"/>
      <c r="CE114" s="1014"/>
      <c r="CF114" s="1008">
        <v>28.5</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463</v>
      </c>
      <c r="DH114" s="1053"/>
      <c r="DI114" s="1053"/>
      <c r="DJ114" s="1053"/>
      <c r="DK114" s="1054"/>
      <c r="DL114" s="1055" t="s">
        <v>235</v>
      </c>
      <c r="DM114" s="1053"/>
      <c r="DN114" s="1053"/>
      <c r="DO114" s="1053"/>
      <c r="DP114" s="1054"/>
      <c r="DQ114" s="1055" t="s">
        <v>454</v>
      </c>
      <c r="DR114" s="1053"/>
      <c r="DS114" s="1053"/>
      <c r="DT114" s="1053"/>
      <c r="DU114" s="1054"/>
      <c r="DV114" s="1056" t="s">
        <v>453</v>
      </c>
      <c r="DW114" s="1057"/>
      <c r="DX114" s="1057"/>
      <c r="DY114" s="1057"/>
      <c r="DZ114" s="1058"/>
    </row>
    <row r="115" spans="1:130" s="247" customFormat="1" ht="26.25" customHeight="1" x14ac:dyDescent="0.15">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453</v>
      </c>
      <c r="AB115" s="1028"/>
      <c r="AC115" s="1028"/>
      <c r="AD115" s="1028"/>
      <c r="AE115" s="1029"/>
      <c r="AF115" s="1030" t="s">
        <v>453</v>
      </c>
      <c r="AG115" s="1028"/>
      <c r="AH115" s="1028"/>
      <c r="AI115" s="1028"/>
      <c r="AJ115" s="1029"/>
      <c r="AK115" s="1030" t="s">
        <v>453</v>
      </c>
      <c r="AL115" s="1028"/>
      <c r="AM115" s="1028"/>
      <c r="AN115" s="1028"/>
      <c r="AO115" s="1029"/>
      <c r="AP115" s="1031" t="s">
        <v>453</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t="s">
        <v>453</v>
      </c>
      <c r="BR115" s="1014"/>
      <c r="BS115" s="1014"/>
      <c r="BT115" s="1014"/>
      <c r="BU115" s="1014"/>
      <c r="BV115" s="1014" t="s">
        <v>446</v>
      </c>
      <c r="BW115" s="1014"/>
      <c r="BX115" s="1014"/>
      <c r="BY115" s="1014"/>
      <c r="BZ115" s="1014"/>
      <c r="CA115" s="1014" t="s">
        <v>235</v>
      </c>
      <c r="CB115" s="1014"/>
      <c r="CC115" s="1014"/>
      <c r="CD115" s="1014"/>
      <c r="CE115" s="1014"/>
      <c r="CF115" s="1008" t="s">
        <v>463</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235</v>
      </c>
      <c r="DH115" s="1053"/>
      <c r="DI115" s="1053"/>
      <c r="DJ115" s="1053"/>
      <c r="DK115" s="1054"/>
      <c r="DL115" s="1055" t="s">
        <v>446</v>
      </c>
      <c r="DM115" s="1053"/>
      <c r="DN115" s="1053"/>
      <c r="DO115" s="1053"/>
      <c r="DP115" s="1054"/>
      <c r="DQ115" s="1055" t="s">
        <v>446</v>
      </c>
      <c r="DR115" s="1053"/>
      <c r="DS115" s="1053"/>
      <c r="DT115" s="1053"/>
      <c r="DU115" s="1054"/>
      <c r="DV115" s="1056" t="s">
        <v>419</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961</v>
      </c>
      <c r="AB116" s="1053"/>
      <c r="AC116" s="1053"/>
      <c r="AD116" s="1053"/>
      <c r="AE116" s="1054"/>
      <c r="AF116" s="1055">
        <v>646</v>
      </c>
      <c r="AG116" s="1053"/>
      <c r="AH116" s="1053"/>
      <c r="AI116" s="1053"/>
      <c r="AJ116" s="1054"/>
      <c r="AK116" s="1055">
        <v>309</v>
      </c>
      <c r="AL116" s="1053"/>
      <c r="AM116" s="1053"/>
      <c r="AN116" s="1053"/>
      <c r="AO116" s="1054"/>
      <c r="AP116" s="1056">
        <v>0</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453</v>
      </c>
      <c r="BR116" s="1014"/>
      <c r="BS116" s="1014"/>
      <c r="BT116" s="1014"/>
      <c r="BU116" s="1014"/>
      <c r="BV116" s="1014" t="s">
        <v>235</v>
      </c>
      <c r="BW116" s="1014"/>
      <c r="BX116" s="1014"/>
      <c r="BY116" s="1014"/>
      <c r="BZ116" s="1014"/>
      <c r="CA116" s="1014" t="s">
        <v>446</v>
      </c>
      <c r="CB116" s="1014"/>
      <c r="CC116" s="1014"/>
      <c r="CD116" s="1014"/>
      <c r="CE116" s="1014"/>
      <c r="CF116" s="1008" t="s">
        <v>235</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446</v>
      </c>
      <c r="DM116" s="1053"/>
      <c r="DN116" s="1053"/>
      <c r="DO116" s="1053"/>
      <c r="DP116" s="1054"/>
      <c r="DQ116" s="1055" t="s">
        <v>453</v>
      </c>
      <c r="DR116" s="1053"/>
      <c r="DS116" s="1053"/>
      <c r="DT116" s="1053"/>
      <c r="DU116" s="1054"/>
      <c r="DV116" s="1056" t="s">
        <v>453</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2884277</v>
      </c>
      <c r="AB117" s="1071"/>
      <c r="AC117" s="1071"/>
      <c r="AD117" s="1071"/>
      <c r="AE117" s="1072"/>
      <c r="AF117" s="1073">
        <v>2688556</v>
      </c>
      <c r="AG117" s="1071"/>
      <c r="AH117" s="1071"/>
      <c r="AI117" s="1071"/>
      <c r="AJ117" s="1072"/>
      <c r="AK117" s="1073">
        <v>2373693</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235</v>
      </c>
      <c r="BW117" s="1014"/>
      <c r="BX117" s="1014"/>
      <c r="BY117" s="1014"/>
      <c r="BZ117" s="1014"/>
      <c r="CA117" s="1014" t="s">
        <v>446</v>
      </c>
      <c r="CB117" s="1014"/>
      <c r="CC117" s="1014"/>
      <c r="CD117" s="1014"/>
      <c r="CE117" s="1014"/>
      <c r="CF117" s="1008" t="s">
        <v>235</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463</v>
      </c>
      <c r="DH117" s="1053"/>
      <c r="DI117" s="1053"/>
      <c r="DJ117" s="1053"/>
      <c r="DK117" s="1054"/>
      <c r="DL117" s="1055" t="s">
        <v>463</v>
      </c>
      <c r="DM117" s="1053"/>
      <c r="DN117" s="1053"/>
      <c r="DO117" s="1053"/>
      <c r="DP117" s="1054"/>
      <c r="DQ117" s="1055" t="s">
        <v>463</v>
      </c>
      <c r="DR117" s="1053"/>
      <c r="DS117" s="1053"/>
      <c r="DT117" s="1053"/>
      <c r="DU117" s="1054"/>
      <c r="DV117" s="1056" t="s">
        <v>463</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309</v>
      </c>
      <c r="AG118" s="979"/>
      <c r="AH118" s="979"/>
      <c r="AI118" s="979"/>
      <c r="AJ118" s="980"/>
      <c r="AK118" s="978" t="s">
        <v>308</v>
      </c>
      <c r="AL118" s="979"/>
      <c r="AM118" s="979"/>
      <c r="AN118" s="979"/>
      <c r="AO118" s="980"/>
      <c r="AP118" s="1065" t="s">
        <v>438</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235</v>
      </c>
      <c r="BR118" s="1092"/>
      <c r="BS118" s="1092"/>
      <c r="BT118" s="1092"/>
      <c r="BU118" s="1092"/>
      <c r="BV118" s="1092" t="s">
        <v>235</v>
      </c>
      <c r="BW118" s="1092"/>
      <c r="BX118" s="1092"/>
      <c r="BY118" s="1092"/>
      <c r="BZ118" s="1092"/>
      <c r="CA118" s="1092" t="s">
        <v>235</v>
      </c>
      <c r="CB118" s="1092"/>
      <c r="CC118" s="1092"/>
      <c r="CD118" s="1092"/>
      <c r="CE118" s="1092"/>
      <c r="CF118" s="1008" t="s">
        <v>235</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463</v>
      </c>
      <c r="DH118" s="1053"/>
      <c r="DI118" s="1053"/>
      <c r="DJ118" s="1053"/>
      <c r="DK118" s="1054"/>
      <c r="DL118" s="1055" t="s">
        <v>235</v>
      </c>
      <c r="DM118" s="1053"/>
      <c r="DN118" s="1053"/>
      <c r="DO118" s="1053"/>
      <c r="DP118" s="1054"/>
      <c r="DQ118" s="1055" t="s">
        <v>235</v>
      </c>
      <c r="DR118" s="1053"/>
      <c r="DS118" s="1053"/>
      <c r="DT118" s="1053"/>
      <c r="DU118" s="1054"/>
      <c r="DV118" s="1056" t="s">
        <v>454</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235</v>
      </c>
      <c r="AB119" s="986"/>
      <c r="AC119" s="986"/>
      <c r="AD119" s="986"/>
      <c r="AE119" s="987"/>
      <c r="AF119" s="988" t="s">
        <v>235</v>
      </c>
      <c r="AG119" s="986"/>
      <c r="AH119" s="986"/>
      <c r="AI119" s="986"/>
      <c r="AJ119" s="987"/>
      <c r="AK119" s="988" t="s">
        <v>235</v>
      </c>
      <c r="AL119" s="986"/>
      <c r="AM119" s="986"/>
      <c r="AN119" s="986"/>
      <c r="AO119" s="987"/>
      <c r="AP119" s="989" t="s">
        <v>235</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475</v>
      </c>
      <c r="BP119" s="1100"/>
      <c r="BQ119" s="1091">
        <v>24328235</v>
      </c>
      <c r="BR119" s="1092"/>
      <c r="BS119" s="1092"/>
      <c r="BT119" s="1092"/>
      <c r="BU119" s="1092"/>
      <c r="BV119" s="1092">
        <v>24800458</v>
      </c>
      <c r="BW119" s="1092"/>
      <c r="BX119" s="1092"/>
      <c r="BY119" s="1092"/>
      <c r="BZ119" s="1092"/>
      <c r="CA119" s="1092">
        <v>23224416</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449</v>
      </c>
      <c r="DH119" s="1078"/>
      <c r="DI119" s="1078"/>
      <c r="DJ119" s="1078"/>
      <c r="DK119" s="1079"/>
      <c r="DL119" s="1077" t="s">
        <v>449</v>
      </c>
      <c r="DM119" s="1078"/>
      <c r="DN119" s="1078"/>
      <c r="DO119" s="1078"/>
      <c r="DP119" s="1079"/>
      <c r="DQ119" s="1077" t="s">
        <v>235</v>
      </c>
      <c r="DR119" s="1078"/>
      <c r="DS119" s="1078"/>
      <c r="DT119" s="1078"/>
      <c r="DU119" s="1079"/>
      <c r="DV119" s="1080" t="s">
        <v>449</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449</v>
      </c>
      <c r="AB120" s="1053"/>
      <c r="AC120" s="1053"/>
      <c r="AD120" s="1053"/>
      <c r="AE120" s="1054"/>
      <c r="AF120" s="1055" t="s">
        <v>449</v>
      </c>
      <c r="AG120" s="1053"/>
      <c r="AH120" s="1053"/>
      <c r="AI120" s="1053"/>
      <c r="AJ120" s="1054"/>
      <c r="AK120" s="1055" t="s">
        <v>449</v>
      </c>
      <c r="AL120" s="1053"/>
      <c r="AM120" s="1053"/>
      <c r="AN120" s="1053"/>
      <c r="AO120" s="1054"/>
      <c r="AP120" s="1056" t="s">
        <v>449</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5101278</v>
      </c>
      <c r="BR120" s="1021"/>
      <c r="BS120" s="1021"/>
      <c r="BT120" s="1021"/>
      <c r="BU120" s="1021"/>
      <c r="BV120" s="1021">
        <v>4804388</v>
      </c>
      <c r="BW120" s="1021"/>
      <c r="BX120" s="1021"/>
      <c r="BY120" s="1021"/>
      <c r="BZ120" s="1021"/>
      <c r="CA120" s="1021">
        <v>4948495</v>
      </c>
      <c r="CB120" s="1021"/>
      <c r="CC120" s="1021"/>
      <c r="CD120" s="1021"/>
      <c r="CE120" s="1021"/>
      <c r="CF120" s="1035">
        <v>84.8</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6786214</v>
      </c>
      <c r="DH120" s="1021"/>
      <c r="DI120" s="1021"/>
      <c r="DJ120" s="1021"/>
      <c r="DK120" s="1021"/>
      <c r="DL120" s="1021">
        <v>6782499</v>
      </c>
      <c r="DM120" s="1021"/>
      <c r="DN120" s="1021"/>
      <c r="DO120" s="1021"/>
      <c r="DP120" s="1021"/>
      <c r="DQ120" s="1021">
        <v>6261651</v>
      </c>
      <c r="DR120" s="1021"/>
      <c r="DS120" s="1021"/>
      <c r="DT120" s="1021"/>
      <c r="DU120" s="1021"/>
      <c r="DV120" s="1022">
        <v>107.3</v>
      </c>
      <c r="DW120" s="1022"/>
      <c r="DX120" s="1022"/>
      <c r="DY120" s="1022"/>
      <c r="DZ120" s="1023"/>
    </row>
    <row r="121" spans="1:130" s="247" customFormat="1" ht="26.25" customHeight="1" x14ac:dyDescent="0.15">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449</v>
      </c>
      <c r="AB121" s="1053"/>
      <c r="AC121" s="1053"/>
      <c r="AD121" s="1053"/>
      <c r="AE121" s="1054"/>
      <c r="AF121" s="1055" t="s">
        <v>454</v>
      </c>
      <c r="AG121" s="1053"/>
      <c r="AH121" s="1053"/>
      <c r="AI121" s="1053"/>
      <c r="AJ121" s="1054"/>
      <c r="AK121" s="1055" t="s">
        <v>449</v>
      </c>
      <c r="AL121" s="1053"/>
      <c r="AM121" s="1053"/>
      <c r="AN121" s="1053"/>
      <c r="AO121" s="1054"/>
      <c r="AP121" s="1056" t="s">
        <v>449</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396063</v>
      </c>
      <c r="BR121" s="1014"/>
      <c r="BS121" s="1014"/>
      <c r="BT121" s="1014"/>
      <c r="BU121" s="1014"/>
      <c r="BV121" s="1014">
        <v>353064</v>
      </c>
      <c r="BW121" s="1014"/>
      <c r="BX121" s="1014"/>
      <c r="BY121" s="1014"/>
      <c r="BZ121" s="1014"/>
      <c r="CA121" s="1014">
        <v>362627</v>
      </c>
      <c r="CB121" s="1014"/>
      <c r="CC121" s="1014"/>
      <c r="CD121" s="1014"/>
      <c r="CE121" s="1014"/>
      <c r="CF121" s="1008">
        <v>6.2</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v>594068</v>
      </c>
      <c r="DH121" s="1014"/>
      <c r="DI121" s="1014"/>
      <c r="DJ121" s="1014"/>
      <c r="DK121" s="1014"/>
      <c r="DL121" s="1014">
        <v>587389</v>
      </c>
      <c r="DM121" s="1014"/>
      <c r="DN121" s="1014"/>
      <c r="DO121" s="1014"/>
      <c r="DP121" s="1014"/>
      <c r="DQ121" s="1014">
        <v>466426</v>
      </c>
      <c r="DR121" s="1014"/>
      <c r="DS121" s="1014"/>
      <c r="DT121" s="1014"/>
      <c r="DU121" s="1014"/>
      <c r="DV121" s="1015">
        <v>8</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449</v>
      </c>
      <c r="AB122" s="1053"/>
      <c r="AC122" s="1053"/>
      <c r="AD122" s="1053"/>
      <c r="AE122" s="1054"/>
      <c r="AF122" s="1055" t="s">
        <v>449</v>
      </c>
      <c r="AG122" s="1053"/>
      <c r="AH122" s="1053"/>
      <c r="AI122" s="1053"/>
      <c r="AJ122" s="1054"/>
      <c r="AK122" s="1055" t="s">
        <v>449</v>
      </c>
      <c r="AL122" s="1053"/>
      <c r="AM122" s="1053"/>
      <c r="AN122" s="1053"/>
      <c r="AO122" s="1054"/>
      <c r="AP122" s="1056" t="s">
        <v>449</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16580398</v>
      </c>
      <c r="BR122" s="1092"/>
      <c r="BS122" s="1092"/>
      <c r="BT122" s="1092"/>
      <c r="BU122" s="1092"/>
      <c r="BV122" s="1092">
        <v>16973091</v>
      </c>
      <c r="BW122" s="1092"/>
      <c r="BX122" s="1092"/>
      <c r="BY122" s="1092"/>
      <c r="BZ122" s="1092"/>
      <c r="CA122" s="1092">
        <v>16130857</v>
      </c>
      <c r="CB122" s="1092"/>
      <c r="CC122" s="1092"/>
      <c r="CD122" s="1092"/>
      <c r="CE122" s="1092"/>
      <c r="CF122" s="1112">
        <v>276.39999999999998</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t="s">
        <v>449</v>
      </c>
      <c r="DH122" s="1014"/>
      <c r="DI122" s="1014"/>
      <c r="DJ122" s="1014"/>
      <c r="DK122" s="1014"/>
      <c r="DL122" s="1014">
        <v>45</v>
      </c>
      <c r="DM122" s="1014"/>
      <c r="DN122" s="1014"/>
      <c r="DO122" s="1014"/>
      <c r="DP122" s="1014"/>
      <c r="DQ122" s="1014" t="s">
        <v>454</v>
      </c>
      <c r="DR122" s="1014"/>
      <c r="DS122" s="1014"/>
      <c r="DT122" s="1014"/>
      <c r="DU122" s="1014"/>
      <c r="DV122" s="1015" t="s">
        <v>449</v>
      </c>
      <c r="DW122" s="1015"/>
      <c r="DX122" s="1015"/>
      <c r="DY122" s="1015"/>
      <c r="DZ122" s="1016"/>
    </row>
    <row r="123" spans="1:130" s="247" customFormat="1" ht="26.25" customHeight="1" x14ac:dyDescent="0.15">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454</v>
      </c>
      <c r="AB123" s="1053"/>
      <c r="AC123" s="1053"/>
      <c r="AD123" s="1053"/>
      <c r="AE123" s="1054"/>
      <c r="AF123" s="1055" t="s">
        <v>454</v>
      </c>
      <c r="AG123" s="1053"/>
      <c r="AH123" s="1053"/>
      <c r="AI123" s="1053"/>
      <c r="AJ123" s="1054"/>
      <c r="AK123" s="1055" t="s">
        <v>446</v>
      </c>
      <c r="AL123" s="1053"/>
      <c r="AM123" s="1053"/>
      <c r="AN123" s="1053"/>
      <c r="AO123" s="1054"/>
      <c r="AP123" s="1056" t="s">
        <v>454</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486</v>
      </c>
      <c r="BP123" s="1100"/>
      <c r="BQ123" s="1159">
        <v>22077739</v>
      </c>
      <c r="BR123" s="1160"/>
      <c r="BS123" s="1160"/>
      <c r="BT123" s="1160"/>
      <c r="BU123" s="1160"/>
      <c r="BV123" s="1160">
        <v>22130543</v>
      </c>
      <c r="BW123" s="1160"/>
      <c r="BX123" s="1160"/>
      <c r="BY123" s="1160"/>
      <c r="BZ123" s="1160"/>
      <c r="CA123" s="1160">
        <v>21441979</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t="s">
        <v>463</v>
      </c>
      <c r="DH123" s="1053"/>
      <c r="DI123" s="1053"/>
      <c r="DJ123" s="1053"/>
      <c r="DK123" s="1054"/>
      <c r="DL123" s="1055" t="s">
        <v>449</v>
      </c>
      <c r="DM123" s="1053"/>
      <c r="DN123" s="1053"/>
      <c r="DO123" s="1053"/>
      <c r="DP123" s="1054"/>
      <c r="DQ123" s="1055" t="s">
        <v>488</v>
      </c>
      <c r="DR123" s="1053"/>
      <c r="DS123" s="1053"/>
      <c r="DT123" s="1053"/>
      <c r="DU123" s="1054"/>
      <c r="DV123" s="1056" t="s">
        <v>489</v>
      </c>
      <c r="DW123" s="1057"/>
      <c r="DX123" s="1057"/>
      <c r="DY123" s="1057"/>
      <c r="DZ123" s="1058"/>
    </row>
    <row r="124" spans="1:130" s="247" customFormat="1" ht="26.25" customHeight="1" thickBot="1" x14ac:dyDescent="0.2">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488</v>
      </c>
      <c r="AB124" s="1053"/>
      <c r="AC124" s="1053"/>
      <c r="AD124" s="1053"/>
      <c r="AE124" s="1054"/>
      <c r="AF124" s="1055" t="s">
        <v>490</v>
      </c>
      <c r="AG124" s="1053"/>
      <c r="AH124" s="1053"/>
      <c r="AI124" s="1053"/>
      <c r="AJ124" s="1054"/>
      <c r="AK124" s="1055" t="s">
        <v>463</v>
      </c>
      <c r="AL124" s="1053"/>
      <c r="AM124" s="1053"/>
      <c r="AN124" s="1053"/>
      <c r="AO124" s="1054"/>
      <c r="AP124" s="1056" t="s">
        <v>491</v>
      </c>
      <c r="AQ124" s="1057"/>
      <c r="AR124" s="1057"/>
      <c r="AS124" s="1057"/>
      <c r="AT124" s="1058"/>
      <c r="AU124" s="1155" t="s">
        <v>492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37.6</v>
      </c>
      <c r="BR124" s="1122"/>
      <c r="BS124" s="1122"/>
      <c r="BT124" s="1122"/>
      <c r="BU124" s="1122"/>
      <c r="BV124" s="1122">
        <v>43</v>
      </c>
      <c r="BW124" s="1122"/>
      <c r="BX124" s="1122"/>
      <c r="BY124" s="1122"/>
      <c r="BZ124" s="1122"/>
      <c r="CA124" s="1122">
        <v>30.5</v>
      </c>
      <c r="CB124" s="1122"/>
      <c r="CC124" s="1122"/>
      <c r="CD124" s="1122"/>
      <c r="CE124" s="1122"/>
      <c r="CF124" s="1123"/>
      <c r="CG124" s="1124"/>
      <c r="CH124" s="1124"/>
      <c r="CI124" s="1124"/>
      <c r="CJ124" s="1125"/>
      <c r="CK124" s="1107"/>
      <c r="CL124" s="1107"/>
      <c r="CM124" s="1107"/>
      <c r="CN124" s="1107"/>
      <c r="CO124" s="1108"/>
      <c r="CP124" s="1114" t="s">
        <v>493</v>
      </c>
      <c r="CQ124" s="1115"/>
      <c r="CR124" s="1115"/>
      <c r="CS124" s="1115"/>
      <c r="CT124" s="1115"/>
      <c r="CU124" s="1115"/>
      <c r="CV124" s="1115"/>
      <c r="CW124" s="1115"/>
      <c r="CX124" s="1115"/>
      <c r="CY124" s="1115"/>
      <c r="CZ124" s="1115"/>
      <c r="DA124" s="1115"/>
      <c r="DB124" s="1115"/>
      <c r="DC124" s="1115"/>
      <c r="DD124" s="1115"/>
      <c r="DE124" s="1115"/>
      <c r="DF124" s="1116"/>
      <c r="DG124" s="1099" t="s">
        <v>494</v>
      </c>
      <c r="DH124" s="1078"/>
      <c r="DI124" s="1078"/>
      <c r="DJ124" s="1078"/>
      <c r="DK124" s="1079"/>
      <c r="DL124" s="1077" t="s">
        <v>449</v>
      </c>
      <c r="DM124" s="1078"/>
      <c r="DN124" s="1078"/>
      <c r="DO124" s="1078"/>
      <c r="DP124" s="1079"/>
      <c r="DQ124" s="1077" t="s">
        <v>494</v>
      </c>
      <c r="DR124" s="1078"/>
      <c r="DS124" s="1078"/>
      <c r="DT124" s="1078"/>
      <c r="DU124" s="1079"/>
      <c r="DV124" s="1080" t="s">
        <v>495</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463</v>
      </c>
      <c r="AB125" s="1053"/>
      <c r="AC125" s="1053"/>
      <c r="AD125" s="1053"/>
      <c r="AE125" s="1054"/>
      <c r="AF125" s="1055" t="s">
        <v>495</v>
      </c>
      <c r="AG125" s="1053"/>
      <c r="AH125" s="1053"/>
      <c r="AI125" s="1053"/>
      <c r="AJ125" s="1054"/>
      <c r="AK125" s="1055" t="s">
        <v>496</v>
      </c>
      <c r="AL125" s="1053"/>
      <c r="AM125" s="1053"/>
      <c r="AN125" s="1053"/>
      <c r="AO125" s="1054"/>
      <c r="AP125" s="1056" t="s">
        <v>463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419</v>
      </c>
      <c r="DH125" s="1021"/>
      <c r="DI125" s="1021"/>
      <c r="DJ125" s="1021"/>
      <c r="DK125" s="1021"/>
      <c r="DL125" s="1021" t="s">
        <v>489</v>
      </c>
      <c r="DM125" s="1021"/>
      <c r="DN125" s="1021"/>
      <c r="DO125" s="1021"/>
      <c r="DP125" s="1021"/>
      <c r="DQ125" s="1021" t="s">
        <v>499</v>
      </c>
      <c r="DR125" s="1021"/>
      <c r="DS125" s="1021"/>
      <c r="DT125" s="1021"/>
      <c r="DU125" s="1021"/>
      <c r="DV125" s="1022" t="s">
        <v>499</v>
      </c>
      <c r="DW125" s="1022"/>
      <c r="DX125" s="1022"/>
      <c r="DY125" s="1022"/>
      <c r="DZ125" s="1023"/>
    </row>
    <row r="126" spans="1:130" s="247"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500</v>
      </c>
      <c r="AB126" s="1053"/>
      <c r="AC126" s="1053"/>
      <c r="AD126" s="1053"/>
      <c r="AE126" s="1054"/>
      <c r="AF126" s="1055" t="s">
        <v>496</v>
      </c>
      <c r="AG126" s="1053"/>
      <c r="AH126" s="1053"/>
      <c r="AI126" s="1053"/>
      <c r="AJ126" s="1054"/>
      <c r="AK126" s="1055" t="s">
        <v>449</v>
      </c>
      <c r="AL126" s="1053"/>
      <c r="AM126" s="1053"/>
      <c r="AN126" s="1053"/>
      <c r="AO126" s="1054"/>
      <c r="AP126" s="1056" t="s">
        <v>494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501</v>
      </c>
      <c r="CQ126" s="1044"/>
      <c r="CR126" s="1044"/>
      <c r="CS126" s="1044"/>
      <c r="CT126" s="1044"/>
      <c r="CU126" s="1044"/>
      <c r="CV126" s="1044"/>
      <c r="CW126" s="1044"/>
      <c r="CX126" s="1044"/>
      <c r="CY126" s="1044"/>
      <c r="CZ126" s="1044"/>
      <c r="DA126" s="1044"/>
      <c r="DB126" s="1044"/>
      <c r="DC126" s="1044"/>
      <c r="DD126" s="1044"/>
      <c r="DE126" s="1044"/>
      <c r="DF126" s="1045"/>
      <c r="DG126" s="1013" t="s">
        <v>463</v>
      </c>
      <c r="DH126" s="1014"/>
      <c r="DI126" s="1014"/>
      <c r="DJ126" s="1014"/>
      <c r="DK126" s="1014"/>
      <c r="DL126" s="1014" t="s">
        <v>495</v>
      </c>
      <c r="DM126" s="1014"/>
      <c r="DN126" s="1014"/>
      <c r="DO126" s="1014"/>
      <c r="DP126" s="1014"/>
      <c r="DQ126" s="1014" t="s">
        <v>463</v>
      </c>
      <c r="DR126" s="1014"/>
      <c r="DS126" s="1014"/>
      <c r="DT126" s="1014"/>
      <c r="DU126" s="1014"/>
      <c r="DV126" s="1015" t="s">
        <v>463</v>
      </c>
      <c r="DW126" s="1015"/>
      <c r="DX126" s="1015"/>
      <c r="DY126" s="1015"/>
      <c r="DZ126" s="1016"/>
    </row>
    <row r="127" spans="1:130" s="247" customFormat="1" ht="26.25" customHeight="1" x14ac:dyDescent="0.15">
      <c r="A127" s="1154"/>
      <c r="B127" s="1042"/>
      <c r="C127" s="1096" t="s">
        <v>502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463</v>
      </c>
      <c r="AB127" s="1053"/>
      <c r="AC127" s="1053"/>
      <c r="AD127" s="1053"/>
      <c r="AE127" s="1054"/>
      <c r="AF127" s="1055" t="s">
        <v>463</v>
      </c>
      <c r="AG127" s="1053"/>
      <c r="AH127" s="1053"/>
      <c r="AI127" s="1053"/>
      <c r="AJ127" s="1054"/>
      <c r="AK127" s="1055" t="s">
        <v>491</v>
      </c>
      <c r="AL127" s="1053"/>
      <c r="AM127" s="1053"/>
      <c r="AN127" s="1053"/>
      <c r="AO127" s="1054"/>
      <c r="AP127" s="1056" t="s">
        <v>495</v>
      </c>
      <c r="AQ127" s="1057"/>
      <c r="AR127" s="1057"/>
      <c r="AS127" s="1057"/>
      <c r="AT127" s="1058"/>
      <c r="AU127" s="283"/>
      <c r="AV127" s="283"/>
      <c r="AW127" s="283"/>
      <c r="AX127" s="1126" t="s">
        <v>503</v>
      </c>
      <c r="AY127" s="1127"/>
      <c r="AZ127" s="1127"/>
      <c r="BA127" s="1127"/>
      <c r="BB127" s="1127"/>
      <c r="BC127" s="1127"/>
      <c r="BD127" s="1127"/>
      <c r="BE127" s="1128"/>
      <c r="BF127" s="1129" t="s">
        <v>504</v>
      </c>
      <c r="BG127" s="1127"/>
      <c r="BH127" s="1127"/>
      <c r="BI127" s="1127"/>
      <c r="BJ127" s="1127"/>
      <c r="BK127" s="1127"/>
      <c r="BL127" s="1128"/>
      <c r="BM127" s="1129" t="s">
        <v>505</v>
      </c>
      <c r="BN127" s="1127"/>
      <c r="BO127" s="1127"/>
      <c r="BP127" s="1127"/>
      <c r="BQ127" s="1127"/>
      <c r="BR127" s="1127"/>
      <c r="BS127" s="1128"/>
      <c r="BT127" s="1129" t="s">
        <v>506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507</v>
      </c>
      <c r="CQ127" s="1044"/>
      <c r="CR127" s="1044"/>
      <c r="CS127" s="1044"/>
      <c r="CT127" s="1044"/>
      <c r="CU127" s="1044"/>
      <c r="CV127" s="1044"/>
      <c r="CW127" s="1044"/>
      <c r="CX127" s="1044"/>
      <c r="CY127" s="1044"/>
      <c r="CZ127" s="1044"/>
      <c r="DA127" s="1044"/>
      <c r="DB127" s="1044"/>
      <c r="DC127" s="1044"/>
      <c r="DD127" s="1044"/>
      <c r="DE127" s="1044"/>
      <c r="DF127" s="1045"/>
      <c r="DG127" s="1013" t="s">
        <v>508</v>
      </c>
      <c r="DH127" s="1014"/>
      <c r="DI127" s="1014"/>
      <c r="DJ127" s="1014"/>
      <c r="DK127" s="1014"/>
      <c r="DL127" s="1014" t="s">
        <v>496</v>
      </c>
      <c r="DM127" s="1014"/>
      <c r="DN127" s="1014"/>
      <c r="DO127" s="1014"/>
      <c r="DP127" s="1014"/>
      <c r="DQ127" s="1014" t="s">
        <v>509</v>
      </c>
      <c r="DR127" s="1014"/>
      <c r="DS127" s="1014"/>
      <c r="DT127" s="1014"/>
      <c r="DU127" s="1014"/>
      <c r="DV127" s="1015" t="s">
        <v>499</v>
      </c>
      <c r="DW127" s="1015"/>
      <c r="DX127" s="1015"/>
      <c r="DY127" s="1015"/>
      <c r="DZ127" s="1016"/>
    </row>
    <row r="128" spans="1:130" s="247" customFormat="1" ht="26.25" customHeight="1" thickBot="1" x14ac:dyDescent="0.2">
      <c r="A128" s="1137" t="s">
        <v>510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511</v>
      </c>
      <c r="X128" s="1139"/>
      <c r="Y128" s="1139"/>
      <c r="Z128" s="1140"/>
      <c r="AA128" s="1141">
        <v>72401</v>
      </c>
      <c r="AB128" s="1142"/>
      <c r="AC128" s="1142"/>
      <c r="AD128" s="1142"/>
      <c r="AE128" s="1143"/>
      <c r="AF128" s="1144">
        <v>63255</v>
      </c>
      <c r="AG128" s="1142"/>
      <c r="AH128" s="1142"/>
      <c r="AI128" s="1142"/>
      <c r="AJ128" s="1143"/>
      <c r="AK128" s="1144">
        <v>65246</v>
      </c>
      <c r="AL128" s="1142"/>
      <c r="AM128" s="1142"/>
      <c r="AN128" s="1142"/>
      <c r="AO128" s="1143"/>
      <c r="AP128" s="1145"/>
      <c r="AQ128" s="1146"/>
      <c r="AR128" s="1146"/>
      <c r="AS128" s="1146"/>
      <c r="AT128" s="1147"/>
      <c r="AU128" s="283"/>
      <c r="AV128" s="283"/>
      <c r="AW128" s="283"/>
      <c r="AX128" s="982" t="s">
        <v>512</v>
      </c>
      <c r="AY128" s="983"/>
      <c r="AZ128" s="983"/>
      <c r="BA128" s="983"/>
      <c r="BB128" s="983"/>
      <c r="BC128" s="983"/>
      <c r="BD128" s="983"/>
      <c r="BE128" s="984"/>
      <c r="BF128" s="1148" t="s">
        <v>419</v>
      </c>
      <c r="BG128" s="1149"/>
      <c r="BH128" s="1149"/>
      <c r="BI128" s="1149"/>
      <c r="BJ128" s="1149"/>
      <c r="BK128" s="1149"/>
      <c r="BL128" s="1150"/>
      <c r="BM128" s="1148">
        <v>13.89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513</v>
      </c>
      <c r="CQ128" s="1131"/>
      <c r="CR128" s="1131"/>
      <c r="CS128" s="1131"/>
      <c r="CT128" s="1131"/>
      <c r="CU128" s="1131"/>
      <c r="CV128" s="1131"/>
      <c r="CW128" s="1131"/>
      <c r="CX128" s="1131"/>
      <c r="CY128" s="1131"/>
      <c r="CZ128" s="1131"/>
      <c r="DA128" s="1131"/>
      <c r="DB128" s="1131"/>
      <c r="DC128" s="1131"/>
      <c r="DD128" s="1131"/>
      <c r="DE128" s="1131"/>
      <c r="DF128" s="1132"/>
      <c r="DG128" s="1133" t="s">
        <v>514</v>
      </c>
      <c r="DH128" s="1134"/>
      <c r="DI128" s="1134"/>
      <c r="DJ128" s="1134"/>
      <c r="DK128" s="1134"/>
      <c r="DL128" s="1134" t="s">
        <v>463</v>
      </c>
      <c r="DM128" s="1134"/>
      <c r="DN128" s="1134"/>
      <c r="DO128" s="1134"/>
      <c r="DP128" s="1134"/>
      <c r="DQ128" s="1134" t="s">
        <v>494</v>
      </c>
      <c r="DR128" s="1134"/>
      <c r="DS128" s="1134"/>
      <c r="DT128" s="1134"/>
      <c r="DU128" s="1134"/>
      <c r="DV128" s="1135" t="s">
        <v>494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515</v>
      </c>
      <c r="X129" s="1168"/>
      <c r="Y129" s="1168"/>
      <c r="Z129" s="1169"/>
      <c r="AA129" s="1052">
        <v>7631583</v>
      </c>
      <c r="AB129" s="1053"/>
      <c r="AC129" s="1053"/>
      <c r="AD129" s="1053"/>
      <c r="AE129" s="1054"/>
      <c r="AF129" s="1055">
        <v>7818860</v>
      </c>
      <c r="AG129" s="1053"/>
      <c r="AH129" s="1053"/>
      <c r="AI129" s="1053"/>
      <c r="AJ129" s="1054"/>
      <c r="AK129" s="1055">
        <v>7501699</v>
      </c>
      <c r="AL129" s="1053"/>
      <c r="AM129" s="1053"/>
      <c r="AN129" s="1053"/>
      <c r="AO129" s="1054"/>
      <c r="AP129" s="1170"/>
      <c r="AQ129" s="1171"/>
      <c r="AR129" s="1171"/>
      <c r="AS129" s="1171"/>
      <c r="AT129" s="1172"/>
      <c r="AU129" s="285"/>
      <c r="AV129" s="285"/>
      <c r="AW129" s="285"/>
      <c r="AX129" s="1161" t="s">
        <v>516</v>
      </c>
      <c r="AY129" s="1044"/>
      <c r="AZ129" s="1044"/>
      <c r="BA129" s="1044"/>
      <c r="BB129" s="1044"/>
      <c r="BC129" s="1044"/>
      <c r="BD129" s="1044"/>
      <c r="BE129" s="1045"/>
      <c r="BF129" s="1162" t="s">
        <v>463</v>
      </c>
      <c r="BG129" s="1163"/>
      <c r="BH129" s="1163"/>
      <c r="BI129" s="1163"/>
      <c r="BJ129" s="1163"/>
      <c r="BK129" s="1163"/>
      <c r="BL129" s="1164"/>
      <c r="BM129" s="1162">
        <v>18.89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518</v>
      </c>
      <c r="X130" s="1168"/>
      <c r="Y130" s="1168"/>
      <c r="Z130" s="1169"/>
      <c r="AA130" s="1052">
        <v>1648366</v>
      </c>
      <c r="AB130" s="1053"/>
      <c r="AC130" s="1053"/>
      <c r="AD130" s="1053"/>
      <c r="AE130" s="1054"/>
      <c r="AF130" s="1055">
        <v>1617727</v>
      </c>
      <c r="AG130" s="1053"/>
      <c r="AH130" s="1053"/>
      <c r="AI130" s="1053"/>
      <c r="AJ130" s="1054"/>
      <c r="AK130" s="1055">
        <v>1665393</v>
      </c>
      <c r="AL130" s="1053"/>
      <c r="AM130" s="1053"/>
      <c r="AN130" s="1053"/>
      <c r="AO130" s="1054"/>
      <c r="AP130" s="1170"/>
      <c r="AQ130" s="1171"/>
      <c r="AR130" s="1171"/>
      <c r="AS130" s="1171"/>
      <c r="AT130" s="1172"/>
      <c r="AU130" s="285"/>
      <c r="AV130" s="285"/>
      <c r="AW130" s="285"/>
      <c r="AX130" s="1161" t="s">
        <v>519</v>
      </c>
      <c r="AY130" s="1044"/>
      <c r="AZ130" s="1044"/>
      <c r="BA130" s="1044"/>
      <c r="BB130" s="1044"/>
      <c r="BC130" s="1044"/>
      <c r="BD130" s="1044"/>
      <c r="BE130" s="1045"/>
      <c r="BF130" s="1198">
        <v>15.5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520</v>
      </c>
      <c r="X131" s="1206"/>
      <c r="Y131" s="1206"/>
      <c r="Z131" s="1207"/>
      <c r="AA131" s="1099">
        <v>5983217</v>
      </c>
      <c r="AB131" s="1078"/>
      <c r="AC131" s="1078"/>
      <c r="AD131" s="1078"/>
      <c r="AE131" s="1079"/>
      <c r="AF131" s="1077">
        <v>6201133</v>
      </c>
      <c r="AG131" s="1078"/>
      <c r="AH131" s="1078"/>
      <c r="AI131" s="1078"/>
      <c r="AJ131" s="1079"/>
      <c r="AK131" s="1077">
        <v>5836306</v>
      </c>
      <c r="AL131" s="1078"/>
      <c r="AM131" s="1078"/>
      <c r="AN131" s="1078"/>
      <c r="AO131" s="1079"/>
      <c r="AP131" s="1208"/>
      <c r="AQ131" s="1209"/>
      <c r="AR131" s="1209"/>
      <c r="AS131" s="1209"/>
      <c r="AT131" s="1210"/>
      <c r="AU131" s="285"/>
      <c r="AV131" s="285"/>
      <c r="AW131" s="285"/>
      <c r="AX131" s="1180" t="s">
        <v>521</v>
      </c>
      <c r="AY131" s="1131"/>
      <c r="AZ131" s="1131"/>
      <c r="BA131" s="1131"/>
      <c r="BB131" s="1131"/>
      <c r="BC131" s="1131"/>
      <c r="BD131" s="1131"/>
      <c r="BE131" s="1132"/>
      <c r="BF131" s="1181">
        <v>30.5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523</v>
      </c>
      <c r="W132" s="1191"/>
      <c r="X132" s="1191"/>
      <c r="Y132" s="1191"/>
      <c r="Z132" s="1192"/>
      <c r="AA132" s="1193">
        <v>19.446227669999999</v>
      </c>
      <c r="AB132" s="1194"/>
      <c r="AC132" s="1194"/>
      <c r="AD132" s="1194"/>
      <c r="AE132" s="1195"/>
      <c r="AF132" s="1196">
        <v>16.248227199999999</v>
      </c>
      <c r="AG132" s="1194"/>
      <c r="AH132" s="1194"/>
      <c r="AI132" s="1194"/>
      <c r="AJ132" s="1195"/>
      <c r="AK132" s="1196">
        <v>11.018167999999999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524</v>
      </c>
      <c r="W133" s="1174"/>
      <c r="X133" s="1174"/>
      <c r="Y133" s="1174"/>
      <c r="Z133" s="1175"/>
      <c r="AA133" s="1176">
        <v>16.8</v>
      </c>
      <c r="AB133" s="1177"/>
      <c r="AC133" s="1177"/>
      <c r="AD133" s="1177"/>
      <c r="AE133" s="1178"/>
      <c r="AF133" s="1176">
        <v>17.2</v>
      </c>
      <c r="AG133" s="1177"/>
      <c r="AH133" s="1177"/>
      <c r="AI133" s="1177"/>
      <c r="AJ133" s="1178"/>
      <c r="AK133" s="1176">
        <v>15.5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9Y2zuI3BPD2rswkiEPMY6fplpIU+l/bdzLibDQgSmsR+drj+hgH9V6cMmcBVSOFgHBJqdQUlK2dsKxfYW36Lw==" saltValue="7t8qli79H34bei7lneOa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Normal="85" zoomScaleSheetLayoutView="100" workbookViewId="0">
      <selection activeCell="AE72" sqref="AE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vuYGsr6TCk51p5H5NYtxLg6zzwaz9zqtLkxYlZDhKaFnjohlcv/lG8Y8G4mQrGaDRrsTBlrptZXuRfH9aS6XA==" saltValue="H7VcKUJVmN5ZnU1rD1tN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PA4ELP06YrLKwzok+d2mel3ZrxOsXCa/tXRXuOezq6DFD4j7qkNK9+69cSQ/zaP9TNawhoMy7Vu6xDlkUL+g==" saltValue="X0yGfvCWtjUJtCGHc5h3i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533</v>
      </c>
      <c r="AL9" s="1217"/>
      <c r="AM9" s="1217"/>
      <c r="AN9" s="1218"/>
      <c r="AO9" s="313">
        <v>1678242</v>
      </c>
      <c r="AP9" s="313">
        <v>81770</v>
      </c>
      <c r="AQ9" s="314">
        <v>62963</v>
      </c>
      <c r="AR9" s="315">
        <v>29.9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534</v>
      </c>
      <c r="AL10" s="1217"/>
      <c r="AM10" s="1217"/>
      <c r="AN10" s="1218"/>
      <c r="AO10" s="316">
        <v>211794</v>
      </c>
      <c r="AP10" s="316">
        <v>10319</v>
      </c>
      <c r="AQ10" s="317">
        <v>6807</v>
      </c>
      <c r="AR10" s="318">
        <v>51.6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535</v>
      </c>
      <c r="AL11" s="1217"/>
      <c r="AM11" s="1217"/>
      <c r="AN11" s="1218"/>
      <c r="AO11" s="316">
        <v>360386</v>
      </c>
      <c r="AP11" s="316">
        <v>17559</v>
      </c>
      <c r="AQ11" s="317">
        <v>9161</v>
      </c>
      <c r="AR11" s="318">
        <v>91.7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536</v>
      </c>
      <c r="AL12" s="1217"/>
      <c r="AM12" s="1217"/>
      <c r="AN12" s="1218"/>
      <c r="AO12" s="316" t="s">
        <v>537</v>
      </c>
      <c r="AP12" s="316" t="s">
        <v>537</v>
      </c>
      <c r="AQ12" s="317">
        <v>469</v>
      </c>
      <c r="AR12" s="318" t="s">
        <v>537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538</v>
      </c>
      <c r="AL13" s="1217"/>
      <c r="AM13" s="1217"/>
      <c r="AN13" s="1218"/>
      <c r="AO13" s="316" t="s">
        <v>537</v>
      </c>
      <c r="AP13" s="316" t="s">
        <v>537</v>
      </c>
      <c r="AQ13" s="317" t="s">
        <v>537</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539</v>
      </c>
      <c r="AL14" s="1217"/>
      <c r="AM14" s="1217"/>
      <c r="AN14" s="1218"/>
      <c r="AO14" s="316" t="s">
        <v>537</v>
      </c>
      <c r="AP14" s="316" t="s">
        <v>537</v>
      </c>
      <c r="AQ14" s="317">
        <v>2905</v>
      </c>
      <c r="AR14" s="318" t="s">
        <v>537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540</v>
      </c>
      <c r="AL15" s="1217"/>
      <c r="AM15" s="1217"/>
      <c r="AN15" s="1218"/>
      <c r="AO15" s="316">
        <v>156299</v>
      </c>
      <c r="AP15" s="316">
        <v>7615</v>
      </c>
      <c r="AQ15" s="317">
        <v>1486</v>
      </c>
      <c r="AR15" s="318">
        <v>412.4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541</v>
      </c>
      <c r="AL16" s="1220"/>
      <c r="AM16" s="1220"/>
      <c r="AN16" s="1221"/>
      <c r="AO16" s="316">
        <v>-133655</v>
      </c>
      <c r="AP16" s="316">
        <v>-6512</v>
      </c>
      <c r="AQ16" s="317">
        <v>-5107</v>
      </c>
      <c r="AR16" s="318">
        <v>27.5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2273066</v>
      </c>
      <c r="AP17" s="316">
        <v>110752</v>
      </c>
      <c r="AQ17" s="317">
        <v>78684</v>
      </c>
      <c r="AR17" s="318">
        <v>40.799999999999997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546</v>
      </c>
      <c r="AL21" s="1212"/>
      <c r="AM21" s="1212"/>
      <c r="AN21" s="1213"/>
      <c r="AO21" s="328">
        <v>8.92</v>
      </c>
      <c r="AP21" s="329">
        <v>7.53</v>
      </c>
      <c r="AQ21" s="330">
        <v>1.39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547</v>
      </c>
      <c r="AL22" s="1212"/>
      <c r="AM22" s="1212"/>
      <c r="AN22" s="1213"/>
      <c r="AO22" s="333">
        <v>98.7</v>
      </c>
      <c r="AP22" s="334">
        <v>97.4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551</v>
      </c>
      <c r="AL32" s="1228"/>
      <c r="AM32" s="1228"/>
      <c r="AN32" s="1229"/>
      <c r="AO32" s="343">
        <v>1541653</v>
      </c>
      <c r="AP32" s="343">
        <v>75115</v>
      </c>
      <c r="AQ32" s="344">
        <v>34297</v>
      </c>
      <c r="AR32" s="345">
        <v>119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552</v>
      </c>
      <c r="AL33" s="1228"/>
      <c r="AM33" s="1228"/>
      <c r="AN33" s="1229"/>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553</v>
      </c>
      <c r="AL34" s="1228"/>
      <c r="AM34" s="1228"/>
      <c r="AN34" s="1229"/>
      <c r="AO34" s="343" t="s">
        <v>537</v>
      </c>
      <c r="AP34" s="343" t="s">
        <v>537</v>
      </c>
      <c r="AQ34" s="344" t="s">
        <v>537</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554</v>
      </c>
      <c r="AL35" s="1228"/>
      <c r="AM35" s="1228"/>
      <c r="AN35" s="1229"/>
      <c r="AO35" s="343">
        <v>740237</v>
      </c>
      <c r="AP35" s="343">
        <v>36067</v>
      </c>
      <c r="AQ35" s="344">
        <v>14866</v>
      </c>
      <c r="AR35" s="345">
        <v>142.6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555</v>
      </c>
      <c r="AL36" s="1228"/>
      <c r="AM36" s="1228"/>
      <c r="AN36" s="1229"/>
      <c r="AO36" s="343">
        <v>91494</v>
      </c>
      <c r="AP36" s="343">
        <v>4458</v>
      </c>
      <c r="AQ36" s="344">
        <v>2278</v>
      </c>
      <c r="AR36" s="345">
        <v>95.7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556</v>
      </c>
      <c r="AL37" s="1228"/>
      <c r="AM37" s="1228"/>
      <c r="AN37" s="1229"/>
      <c r="AO37" s="343" t="s">
        <v>537</v>
      </c>
      <c r="AP37" s="343" t="s">
        <v>537</v>
      </c>
      <c r="AQ37" s="344">
        <v>453</v>
      </c>
      <c r="AR37" s="345" t="s">
        <v>537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557</v>
      </c>
      <c r="AL38" s="1231"/>
      <c r="AM38" s="1231"/>
      <c r="AN38" s="1232"/>
      <c r="AO38" s="346">
        <v>309</v>
      </c>
      <c r="AP38" s="346">
        <v>15</v>
      </c>
      <c r="AQ38" s="347">
        <v>1</v>
      </c>
      <c r="AR38" s="335">
        <v>1400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558</v>
      </c>
      <c r="AL39" s="1231"/>
      <c r="AM39" s="1231"/>
      <c r="AN39" s="1232"/>
      <c r="AO39" s="343">
        <v>-65246</v>
      </c>
      <c r="AP39" s="343">
        <v>-3179</v>
      </c>
      <c r="AQ39" s="344">
        <v>-3000</v>
      </c>
      <c r="AR39" s="345">
        <v>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559</v>
      </c>
      <c r="AL40" s="1228"/>
      <c r="AM40" s="1228"/>
      <c r="AN40" s="1229"/>
      <c r="AO40" s="343">
        <v>-1665393</v>
      </c>
      <c r="AP40" s="343">
        <v>-81144</v>
      </c>
      <c r="AQ40" s="344">
        <v>-34641</v>
      </c>
      <c r="AR40" s="345">
        <v>134.19999999999999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643054</v>
      </c>
      <c r="AP41" s="343">
        <v>31332</v>
      </c>
      <c r="AQ41" s="344">
        <v>14254</v>
      </c>
      <c r="AR41" s="345">
        <v>119.8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528</v>
      </c>
      <c r="AN49" s="1224" t="s">
        <v>563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1632008</v>
      </c>
      <c r="AN51" s="365">
        <v>74128</v>
      </c>
      <c r="AO51" s="366">
        <v>60.5</v>
      </c>
      <c r="AP51" s="367">
        <v>56894</v>
      </c>
      <c r="AQ51" s="368">
        <v>-4.5999999999999996</v>
      </c>
      <c r="AR51" s="369">
        <v>65.099999999999994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952951</v>
      </c>
      <c r="AN52" s="373">
        <v>43284</v>
      </c>
      <c r="AO52" s="374">
        <v>342.4</v>
      </c>
      <c r="AP52" s="375">
        <v>32548</v>
      </c>
      <c r="AQ52" s="376">
        <v>3.3</v>
      </c>
      <c r="AR52" s="377">
        <v>339.1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1271231</v>
      </c>
      <c r="AN53" s="365">
        <v>58631</v>
      </c>
      <c r="AO53" s="366">
        <v>-20.9</v>
      </c>
      <c r="AP53" s="367">
        <v>57122</v>
      </c>
      <c r="AQ53" s="368">
        <v>0.4</v>
      </c>
      <c r="AR53" s="369">
        <v>-21.3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755629</v>
      </c>
      <c r="AN54" s="373">
        <v>34851</v>
      </c>
      <c r="AO54" s="374">
        <v>-19.5</v>
      </c>
      <c r="AP54" s="375">
        <v>36191</v>
      </c>
      <c r="AQ54" s="376">
        <v>11.2</v>
      </c>
      <c r="AR54" s="377">
        <v>-30.7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1407236</v>
      </c>
      <c r="AN55" s="365">
        <v>65860</v>
      </c>
      <c r="AO55" s="366">
        <v>12.3</v>
      </c>
      <c r="AP55" s="367">
        <v>53655</v>
      </c>
      <c r="AQ55" s="368">
        <v>-6.1</v>
      </c>
      <c r="AR55" s="369">
        <v>18.399999999999999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1060863</v>
      </c>
      <c r="AN56" s="373">
        <v>49650</v>
      </c>
      <c r="AO56" s="374">
        <v>42.5</v>
      </c>
      <c r="AP56" s="375">
        <v>32719</v>
      </c>
      <c r="AQ56" s="376">
        <v>-9.6</v>
      </c>
      <c r="AR56" s="377">
        <v>52.1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2114478</v>
      </c>
      <c r="AN57" s="365">
        <v>101244</v>
      </c>
      <c r="AO57" s="366">
        <v>53.7</v>
      </c>
      <c r="AP57" s="367">
        <v>53869</v>
      </c>
      <c r="AQ57" s="368">
        <v>0.4</v>
      </c>
      <c r="AR57" s="369">
        <v>53.3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1700631</v>
      </c>
      <c r="AN58" s="373">
        <v>81428</v>
      </c>
      <c r="AO58" s="374">
        <v>64</v>
      </c>
      <c r="AP58" s="375">
        <v>35046</v>
      </c>
      <c r="AQ58" s="376">
        <v>7.1</v>
      </c>
      <c r="AR58" s="377">
        <v>56.9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821016</v>
      </c>
      <c r="AN59" s="365">
        <v>40003</v>
      </c>
      <c r="AO59" s="366">
        <v>-60.5</v>
      </c>
      <c r="AP59" s="367">
        <v>59119</v>
      </c>
      <c r="AQ59" s="368">
        <v>9.6999999999999993</v>
      </c>
      <c r="AR59" s="369">
        <v>-70.2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321763</v>
      </c>
      <c r="AN60" s="373">
        <v>15677</v>
      </c>
      <c r="AO60" s="374">
        <v>-80.7</v>
      </c>
      <c r="AP60" s="375">
        <v>29900</v>
      </c>
      <c r="AQ60" s="376">
        <v>-14.7</v>
      </c>
      <c r="AR60" s="377">
        <v>-66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1449194</v>
      </c>
      <c r="AN61" s="380">
        <v>67973</v>
      </c>
      <c r="AO61" s="381">
        <v>9</v>
      </c>
      <c r="AP61" s="382">
        <v>56132</v>
      </c>
      <c r="AQ61" s="383">
        <v>0</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958367</v>
      </c>
      <c r="AN62" s="373">
        <v>44978</v>
      </c>
      <c r="AO62" s="374">
        <v>69.7</v>
      </c>
      <c r="AP62" s="375">
        <v>33281</v>
      </c>
      <c r="AQ62" s="376">
        <v>-0.5</v>
      </c>
      <c r="AR62" s="377">
        <v>70.2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sYK08JX1L7Q3y6qDidrPe/PBzIw4FpRncK2imboQwgUHq5zMCA20byqgJmK8WatSQUDXJxg87OXfLWS1zrLuw==" saltValue="Fn1jfj55oHUPkVuJYN3u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AE87" sqref="AE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YoMOhrP5nAvWT4ls+UtUCfoefR3Xrm+IMeBp5fufjVVy5lzKgFbDqlFA95B8ARC51c75+OnJvtDBxggcTlZSag==" saltValue="NcxoM+b0E3Skyrq2ekk1E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Y85" zoomScaleNormal="100" zoomScaleSheetLayoutView="55" workbookViewId="0">
      <selection activeCell="CO98" sqref="CO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kQuaXtmFrSa1WKCcXuioxigqVE0+5ot67eJ4FWRG672RC0NKC5Bgvb53aYltyEwR3XVoAGdZ8WiQvXDa5Soq0Q==" saltValue="X6am+x5SVI8p4tLc7pX5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42.95</v>
      </c>
      <c r="G47" s="12">
        <v>43.48</v>
      </c>
      <c r="H47" s="12">
        <v>40.229999999999997</v>
      </c>
      <c r="I47" s="12">
        <v>36.869999999999997</v>
      </c>
      <c r="J47" s="13">
        <v>38.97</v>
      </c>
    </row>
    <row r="48" spans="2:10" ht="57.75" customHeight="1" x14ac:dyDescent="0.15">
      <c r="B48" s="14"/>
      <c r="C48" s="1238" t="s">
        <v>4</v>
      </c>
      <c r="D48" s="1238"/>
      <c r="E48" s="1239"/>
      <c r="F48" s="15">
        <v>3.64</v>
      </c>
      <c r="G48" s="16">
        <v>1.28</v>
      </c>
      <c r="H48" s="16">
        <v>0.22</v>
      </c>
      <c r="I48" s="16">
        <v>0.86</v>
      </c>
      <c r="J48" s="17">
        <v>1.88</v>
      </c>
    </row>
    <row r="49" spans="2:10" ht="57.75" customHeight="1" thickBot="1" x14ac:dyDescent="0.2">
      <c r="B49" s="18"/>
      <c r="C49" s="1240" t="s">
        <v>5</v>
      </c>
      <c r="D49" s="1240"/>
      <c r="E49" s="1241"/>
      <c r="F49" s="19">
        <v>1.48</v>
      </c>
      <c r="G49" s="20" t="s">
        <v>584</v>
      </c>
      <c r="H49" s="20" t="s">
        <v>585</v>
      </c>
      <c r="I49" s="20">
        <v>0.85</v>
      </c>
      <c r="J49" s="21">
        <v>2.54</v>
      </c>
    </row>
    <row r="50" spans="2:10" ht="13.5" customHeight="1" x14ac:dyDescent="0.15"/>
  </sheetData>
  <sheetProtection algorithmName="SHA-512" hashValue="I2DQYndMj33RXN3MPu5sZ02sIdAXwOQgKPXIif9qNVmOovdlcpJ0Sh+304k/D+NstyQaybV0bLY4kDmoGSxdaw==" saltValue="PmUYrHy/3BNFGwoKvtBi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2021-03-05T07:27:38Z</cp:lastPrinted>
  <dcterms:created xsi:type="dcterms:W3CDTF">2021-02-05T03:31:13Z</dcterms:created>
  <dcterms:modified xsi:type="dcterms:W3CDTF">2021-10-19T08:46:21Z</dcterms:modified>
  <cp:category/>
</cp:coreProperties>
</file>