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管財共有\決算関係\財政状況資料集\R3\【財政状況資料集】_284424_市川町_2021\"/>
    </mc:Choice>
  </mc:AlternateContent>
  <xr:revisionPtr revIDLastSave="0" documentId="8_{EDBB147D-887B-428B-AA8A-A6D5FA50A307}" xr6:coauthVersionLast="47" xr6:coauthVersionMax="47" xr10:uidLastSave="{00000000-0000-0000-0000-000000000000}"/>
  <bookViews>
    <workbookView xWindow="-2892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<sst xmlns="http://schemas.openxmlformats.org/spreadsheetml/2006/main" count="1117" uniqueCount="617">
  <si>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</si>
  <si>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</si>
  <si>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</si>
  <si>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</si>
  <si>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</si>
  <si>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</si>
  <si>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</si>
  <si>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</si>
  <si>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</si>
  <si>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</si>
  <si>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</si>
  <si>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</si>
  <si>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</si>
  <si>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</si>
  <si>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</si>
  <si>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</si>
  <si>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</si>
  <si>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</si>
  <si>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</si>
  <si>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</si>
  <si>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</si>
  <si>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</si>
  <si>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</si>
  <si>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</si>
  <si>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</si>
  <si>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</si>
  <si>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</si>
  <si>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</si>
  <si>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</si>
  <si>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</si>
  <si>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</si>
  <si>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</si>
  <si>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</si>
  <si>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</si>
  <si>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</si>
  <si>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</si>
  <si>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</si>
  <si>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</si>
  <si>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</si>
  <si>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</si>
  <si>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</si>
  <si>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</si>
  <si>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</si>
  <si>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</si>
  <si>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</si>
  <si>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</si>
  <si>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</si>
  <si>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</si>
  <si>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</si>
  <si>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</si>
  <si>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</si>
  <si>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</si>
  <si>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</si>
  <si>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</si>
  <si>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</si>
  <si>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</si>
  <si>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</si>
  <si>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</si>
  <si>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</si>
  <si>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</si>
  <si>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</si>
  <si>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</si>
  <si>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</si>
  <si>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</si>
  <si>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</si>
  <si>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</si>
  <si>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</si>
  <si>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</si>
  <si>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</si>
  <si>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</si>
  <si>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</si>
  <si>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</si>
  <si>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</si>
  <si>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</si>
  <si>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</si>
  <si>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</si>
  <si>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</si>
  <si>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</si>
  <si>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</si>
  <si>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</si>
  <si>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</si>
  <si>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</si>
  <si>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</si>
  <si>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</si>
  <si>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</si>
  <si>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</si>
  <si>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</si>
  <si>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</si>
  <si>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</si>
  <si>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</si>
  <si>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</si>
  <si>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</si>
  <si>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</si>
  <si>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</si>
  <si>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</si>
  <si>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</si>
  <si>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</si>
  <si>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</si>
  <si>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</si>
  <si>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</si>
  <si>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</si>
  <si>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</si>
  <si>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</si>
  <si>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</si>
  <si>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</si>
  <si>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</si>
  <si>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</si>
  <si>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</si>
  <si>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</si>
  <si>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</si>
  <si>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</si>
  <si>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</si>
  <si>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</si>
  <si>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</si>
  <si>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</si>
  <si>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</si>
  <si>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</si>
  <si>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</si>
  <si>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</si>
  <si>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</si>
  <si>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</si>
  <si>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</si>
  <si>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</si>
  <si>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</si>
  <si>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</si>
  <si>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</si>
  <si>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</si>
  <si>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</si>
  <si>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</si>
  <si>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</si>
  <si>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</si>
  <si>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</si>
  <si>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</si>
  <si>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</si>
  <si>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</si>
  <si>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</si>
  <si>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</si>
  <si>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</si>
  <si>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</si>
  <si>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</si>
  <si>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</si>
  <si>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</si>
  <si>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</si>
  <si>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</si>
  <si>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</si>
  <si>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</si>
  <si>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</si>
  <si>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</si>
  <si>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</si>
  <si>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</si>
  <si>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</si>
  <si>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</si>
  <si>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</si>
  <si>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</si>
  <si>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</si>
  <si>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</si>
  <si>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</si>
  <si>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</si>
  <si>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</si>
  <si>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</si>
  <si>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</si>
  <si>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</si>
  <si>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</si>
  <si>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</si>
  <si>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</si>
  <si>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</si>
  <si>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</si>
  <si>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</si>
  <si>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</si>
  <si>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</si>
  <si>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</si>
  <si>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</si>
  <si>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</si>
  <si>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</si>
  <si>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</si>
  <si>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</si>
  <si>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</si>
  <si>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</si>
  <si>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</si>
  <si>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</si>
  <si>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</si>
  <si>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</si>
  <si>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</si>
  <si>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</si>
  <si>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</si>
  <si>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</si>
  <si>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</si>
  <si>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</si>
  <si>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</si>
  <si>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</si>
  <si>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</si>
  <si>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</si>
  <si>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</si>
  <si>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</si>
  <si>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</si>
  <si>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</si>
  <si>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</si>
  <si>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</si>
  <si>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</si>
  <si>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</si>
  <si>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</si>
  <si>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</si>
  <si>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</si>
  <si>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</si>
  <si>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</si>
  <si>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</si>
  <si>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</si>
  <si>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</si>
  <si>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</si>
  <si>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</si>
  <si>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</si>
  <si>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</si>
  <si>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</si>
  <si>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</si>
  <si>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</si>
  <si>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</si>
  <si>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</si>
  <si>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</si>
  <si>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</si>
  <si>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</si>
  <si>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</si>
  <si>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</si>
  <si>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</si>
  <si>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</si>
  <si>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</si>
  <si>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</si>
  <si>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</si>
  <si>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</si>
  <si>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</si>
  <si>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</si>
  <si>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</si>
  <si>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</si>
  <si>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</si>
  <si>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</si>
  <si>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</si>
  <si>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</si>
  <si>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</si>
  <si>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</si>
  <si>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</si>
  <si>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</si>
  <si>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</si>
  <si>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</si>
  <si>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</si>
  <si>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</si>
  <si>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</si>
  <si>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</si>
  <si>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</si>
  <si>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</si>
  <si>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</si>
  <si>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</si>
  <si>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</si>
  <si>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</si>
  <si>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</si>
  <si>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</si>
  <si>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</si>
  <si>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</si>
  <si>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</si>
  <si>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</si>
  <si>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</si>
  <si>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</si>
  <si>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</si>
  <si>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</si>
  <si>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</si>
  <si>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</si>
  <si>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</si>
  <si>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</si>
  <si>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</si>
  <si>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</si>
  <si>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</si>
  <si>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</si>
  <si>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</si>
  <si>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</si>
  <si>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</si>
  <si>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</si>
  <si>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</si>
  <si>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</si>
  <si>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</si>
  <si>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</si>
  <si>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</si>
  <si>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</si>
  <si>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</si>
  <si>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</si>
  <si>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</si>
  <si>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</si>
  <si>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</si>
  <si>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</si>
  <si>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</si>
  <si>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</si>
  <si>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</si>
  <si>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</si>
  <si>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</si>
  <si>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</si>
  <si>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</si>
  <si>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</si>
  <si>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</si>
  <si>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</si>
  <si>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</si>
  <si>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</si>
  <si>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</si>
  <si>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</si>
  <si>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</si>
  <si>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</si>
  <si>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</si>
  <si>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</si>
  <si>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</si>
  <si>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</si>
  <si>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</si>
  <si>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</si>
  <si>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</si>
  <si>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</si>
  <si>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</si>
  <si>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</si>
  <si>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</si>
  <si>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</si>
  <si>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</si>
  <si>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</si>
  <si>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</si>
  <si>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</si>
  <si>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</si>
  <si>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</si>
  <si>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</si>
  <si>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</si>
  <si>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</si>
  <si>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</si>
  <si>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</si>
  <si>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</si>
  <si>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</si>
  <si>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</si>
  <si>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</si>
  <si>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</si>
  <si>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</si>
  <si>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</si>
  <si>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</si>
  <si>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</si>
  <si>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</si>
  <si>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</si>
  <si>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</si>
  <si>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</si>
  <si>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</si>
  <si>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</si>
  <si>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</si>
  <si>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</si>
  <si>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</si>
  <si>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</si>
  <si>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</si>
  <si>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</si>
  <si>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</si>
  <si>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</si>
  <si>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</si>
  <si>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</si>
  <si>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</si>
  <si>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</si>
  <si>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</si>
  <si>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</si>
  <si>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</si>
  <si>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</si>
  <si>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</si>
  <si>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</si>
  <si>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</si>
  <si>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</si>
  <si>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</si>
  <si>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</si>
  <si>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</si>
  <si>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</si>
  <si>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</si>
  <si>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</si>
  <si>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</si>
  <si>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</si>
  <si>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</si>
  <si>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</si>
  <si>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</si>
  <si>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</si>
  <si>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</si>
  <si>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</si>
  <si>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</si>
  <si>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</si>
  <si>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</si>
  <si>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</si>
  <si>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</si>
  <si>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</si>
  <si>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</si>
  <si>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</si>
  <si>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</si>
  <si>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</si>
  <si>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</si>
  <si>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</si>
  <si>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</si>
  <si>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</si>
  <si>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</si>
  <si>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</si>
  <si>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</si>
  <si>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</si>
  <si>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</si>
  <si>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</si>
  <si>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</si>
  <si>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</si>
  <si>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</si>
  <si>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</si>
  <si>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</si>
  <si>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</si>
  <si>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</si>
  <si>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</si>
  <si>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</si>
  <si>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</si>
  <si>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</si>
  <si>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</si>
  <si>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土地開発事業会計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</si>
  <si>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</si>
  <si>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</si>
  <si>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</si>
  <si>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</si>
  <si>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</si>
  <si>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</si>
  <si>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</si>
  <si>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</si>
  <si>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</si>
  <si>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</si>
  <si>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</si>
  <si>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</si>
  <si>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</si>
  <si>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</si>
  <si>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</si>
  <si>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</si>
  <si>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</si>
  <si>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</si>
  <si>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</si>
  <si>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</si>
  <si>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</si>
  <si>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</si>
  <si>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</si>
  <si>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</si>
  <si>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</si>
  <si>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</si>
  <si>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</si>
  <si>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</si>
  <si>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</si>
  <si>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</si>
  <si>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</si>
  <si>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</si>
  <si>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</si>
  <si>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</si>
  <si>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</si>
  <si>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</si>
  <si>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</si>
  <si>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</si>
  <si>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</si>
  <si>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</si>
  <si>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</si>
  <si>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</si>
  <si>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</si>
  <si>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</si>
  <si>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</si>
  <si>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</si>
  <si>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</si>
  <si>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</si>
  <si>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</si>
  <si>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</si>
  <si>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</si>
  <si>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</si>
  <si>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</si>
  <si>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</si>
  <si>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</si>
  <si>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</si>
  <si>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</si>
  <si>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</si>
  <si>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</si>
  <si>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</si>
  <si>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</si>
  <si>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</si>
  <si>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</si>
  <si>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</si>
  <si>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</si>
  <si>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</si>
  <si>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</si>
  <si>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</si>
  <si>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</si>
  <si>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</si>
  <si>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</si>
  <si>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</si>
  <si>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</si>
  <si>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</si>
  <si>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</si>
  <si>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</si>
  <si>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</si>
  <si>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</si>
  <si>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</si>
  <si>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</si>
  <si>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</si>
  <si>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</si>
  <si>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</si>
  <si>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</si>
  <si>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</si>
  <si>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</si>
  <si>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</si>
  <si>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</si>
  <si>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</si>
  <si>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</si>
  <si>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</si>
  <si>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</si>
  <si>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</si>
  <si>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</si>
  <si>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</si>
  <si>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</si>
  <si>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</si>
  <si>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</si>
  <si>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</si>
  <si>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</si>
  <si>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</si>
  <si>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</si>
  <si>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</si>
  <si>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</si>
  <si>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</si>
  <si>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</si>
  <si>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</si>
  <si>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</si>
  <si>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</si>
  <si>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</si>
  <si>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</si>
  <si>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</si>
  <si>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</si>
  <si>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</si>
  <si>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</si>
  <si>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</si>
  <si>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</si>
  <si>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</si>
  <si>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</si>
  <si>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</si>
  <si>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</si>
  <si>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</si>
  <si>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</si>
  <si>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</si>
  <si>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</si>
  <si>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</si>
  <si>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</si>
  <si>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</si>
  <si>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</si>
  <si>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</si>
  <si>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</si>
  <si>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</si>
  <si>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</si>
  <si>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</si>
  <si>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</si>
  <si>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</si>
  <si>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</si>
  <si>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</si>
  <si>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</si>
  <si>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</si>
  <si>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</si>
  <si>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</si>
  <si>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</si>
  <si>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</si>
  <si>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</si>
  <si>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</si>
  <si>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</si>
  <si>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</si>
  <si>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</si>
  <si>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</si>
  <si>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</si>
  <si>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</si>
  <si>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</si>
  <si>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</si>
  <si>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</si>
  <si>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</si>
  <si>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</si>
  <si>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</si>
  <si>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</si>
  <si>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</si>
  <si>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3.45</t>
  </si>
  <si>
    <t>▲ 3.21</t>
  </si>
  <si>
    <t>▲ 2.95</t>
  </si>
  <si>
    <t>水道事業会計</t>
  </si>
  <si>
    <t>一般会計</t>
  </si>
  <si>
    <t>下水道事業会計</t>
  </si>
  <si>
    <t>土地開発事業会計</t>
  </si>
  <si>
    <t>介護保険事業特別会計</t>
  </si>
  <si>
    <t>国民健康保険特別会計</t>
  </si>
  <si>
    <t>後期高齢者医療特別会計</t>
  </si>
  <si>
    <t>学校給食特別会計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</si>
  <si>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</si>
  <si>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</si>
  <si>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</si>
  <si>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</si>
  <si>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</si>
  <si>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</si>
  <si>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</si>
  <si>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</si>
  <si>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</si>
  <si>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t>
    <phoneticPr fontId="2"/>
  </si>
  <si>
    <t>―</t>
    <phoneticPr fontId="2"/>
  </si>
  <si>
    <t>中播衛生施設事務組合</t>
    <rPh sb="0" eb="1">
      <t>チュウ</t>
    </rPh>
    <rPh sb="1" eb="2">
      <t>バン</t>
    </rPh>
    <rPh sb="2" eb="4">
      <t>エイセイ</t>
    </rPh>
    <rPh sb="4" eb="6">
      <t>シセツ</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</si>
  <si>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</si>
  <si>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</si>
  <si>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</si>
  <si>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</si>
  <si>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</si>
  <si>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</si>
  <si>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</si>
  <si>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兵庫県町土地開発公社</t>
    <rPh sb="0" eb="3">
      <t>ヒョウゴケン</t>
    </rPh>
    <rPh sb="3" eb="4">
      <t>マチ</t>
    </rPh>
    <rPh sb="4" eb="6">
      <t>トチ</t>
    </rPh>
    <rPh sb="6" eb="8">
      <t>カイハツ</t>
    </rPh>
    <rPh sb="8" eb="10">
      <t>コウシャ</t>
    </rPh>
    <phoneticPr fontId="5"/>
  </si>
  <si>
    <t>ふるさと市川応援基金</t>
    <rPh sb="4" eb="8">
      <t>イチカワオウエン</t>
    </rPh>
    <rPh sb="8" eb="10">
      <t>キキン</t>
    </rPh>
    <phoneticPr fontId="12"/>
  </si>
  <si>
    <t>学校用地取得基金</t>
    <rPh sb="0" eb="2">
      <t>ガッコウ</t>
    </rPh>
    <rPh sb="2" eb="4">
      <t>ヨウチ</t>
    </rPh>
    <rPh sb="4" eb="6">
      <t>シュトク</t>
    </rPh>
    <rPh sb="6" eb="8">
      <t>キキン</t>
    </rPh>
    <phoneticPr fontId="12"/>
  </si>
  <si>
    <t>地域福祉基金</t>
    <rPh sb="0" eb="2">
      <t>チイキ</t>
    </rPh>
    <rPh sb="2" eb="4">
      <t>フクシ</t>
    </rPh>
    <rPh sb="4" eb="6">
      <t>キキン</t>
    </rPh>
    <phoneticPr fontId="12"/>
  </si>
  <si>
    <t>森林環境譲与税基金</t>
    <rPh sb="0" eb="9">
      <t>シンリンカンキョウジョウヨゼイキキン</t>
    </rPh>
    <phoneticPr fontId="12"/>
  </si>
  <si>
    <t>公共施設総合管理基金</t>
    <rPh sb="0" eb="2">
      <t>コウキョウ</t>
    </rPh>
    <rPh sb="2" eb="4">
      <t>シセツ</t>
    </rPh>
    <rPh sb="4" eb="6">
      <t>ソウゴウ</t>
    </rPh>
    <rPh sb="6" eb="8">
      <t>カンリ</t>
    </rPh>
    <rPh sb="8" eb="10">
      <t>キキン</t>
    </rPh>
    <phoneticPr fontId="1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</si>
  <si>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</si>
  <si>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</si>
  <si>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</si>
  <si>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</si>
  <si>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</si>
  <si>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前年度より改善が見られたが、将来負担比率は類似団体内平均値を大幅に上回っている。有形固定資産の老朽化が進んでいるため今後も施設改修等による地方債残高の増加により、今後も将来負担比率は上昇すると見込んでいる。そのため、公共施設等の適正化に努め計画的な更新、維持保全により投資的経費の平準化を図る必要がある。</t>
    <rPh sb="27" eb="29">
      <t>カイゼン</t>
    </rPh>
    <rPh sb="30" eb="31">
      <t>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</si>
  <si>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</si>
  <si>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</si>
  <si>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</si>
  <si>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</si>
  <si>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</si>
  <si>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</si>
  <si>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将来負担比率は前年度に比べて13.2ポイント減少したものの、将来負担比率及び実質公債費比率ともに類似団体内平均値を上回っている状況にある。
　現在進めている特定環境保全公共下水道事業にかかる地方債残高が年々増加していくほか、公共施設の老朽化対策事業等の実施に伴い、将来負担比率は今後も上昇していく見込みのため、下水道事業等すでに計画している事業以外の投資的事業を極力抑え、地方債の新規発行を抑え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</si>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</sst>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09EDB23-DE85-43D1-A285-BD642461A57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2D9EEB3F-000B-4935-9E6E-BFC532B8F5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77B-4AB7-A43E-CF81C2A54A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57408</c:v>
                </c:pt>
                <c:pt idx="1">
                  <c:v>116474</c:v>
                </c:pt>
                <c:pt idx="2">
                  <c:v>43543</c:v>
                </c:pt>
                <c:pt idx="3">
                  <c:v>85401</c:v>
                </c:pt>
                <c:pt idx="4">
                  <c:v>56905</c:v>
                </c:pt>
              </c:numCache>
            </c:numRef>
          </c:val>
          <c:smooth val="0"/>
          <c:extLst>
            <c:ext xmlns:c16="http://schemas.microsoft.com/office/drawing/2014/chart" uri="{C3380CC4-5D6E-409C-BE32-E72D297353CC}">
              <c16:uniqueId val="{00000001-D77B-4AB7-A43E-CF81C2A54A5C}"/>
            </c:ext>
          </c:extLst>
        </c:ser>
        <c:dLbls>
          <c:showLegendKey val="0"/>
          <c:showVal val="0"/>
          <c:showCatName val="0"/>
          <c:showSerName val="0"/>
          <c:showPercent val="0"/>
          <c:showBubbleSize val="0"/>
        </c:dLbls>
        <c:marker val="1"/>
        <c:smooth val="0"/>
        <c:axId val="-1019949744"/>
        <c:axId val="-1019943760"/>
      </c:lineChart>
      <c:catAx>
        <c:axId val="-101994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943760"/>
        <c:crosses val="autoZero"/>
        <c:auto val="1"/>
        <c:lblAlgn val="ctr"/>
        <c:lblOffset val="100"/>
        <c:tickLblSkip val="1"/>
        <c:tickMarkSkip val="1"/>
        <c:noMultiLvlLbl val="0"/>
      </c:catAx>
      <c:valAx>
        <c:axId val="-1019943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94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2.3199999999999998</c:v>
                </c:pt>
                <c:pt idx="1">
                  <c:v>1.92</c:v>
                </c:pt>
                <c:pt idx="2">
                  <c:v>1.48</c:v>
                </c:pt>
                <c:pt idx="3">
                  <c:v>4.07</c:v>
                </c:pt>
                <c:pt idx="4">
                  <c:v>3.81</c:v>
                </c:pt>
              </c:numCache>
            </c:numRef>
          </c:val>
          <c:extLst>
            <c:ext xmlns:c16="http://schemas.microsoft.com/office/drawing/2014/chart" uri="{C3380CC4-5D6E-409C-BE32-E72D297353CC}">
              <c16:uniqueId val="{00000000-BB5D-421D-864E-5FAB85799F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22.22</c:v>
                </c:pt>
                <c:pt idx="1">
                  <c:v>20.239999999999998</c:v>
                </c:pt>
                <c:pt idx="2">
                  <c:v>17.940000000000001</c:v>
                </c:pt>
                <c:pt idx="3">
                  <c:v>17.260000000000002</c:v>
                </c:pt>
                <c:pt idx="4">
                  <c:v>22.27</c:v>
                </c:pt>
              </c:numCache>
            </c:numRef>
          </c:val>
          <c:extLst>
            <c:ext xmlns:c16="http://schemas.microsoft.com/office/drawing/2014/chart" uri="{C3380CC4-5D6E-409C-BE32-E72D297353CC}">
              <c16:uniqueId val="{00000001-BB5D-421D-864E-5FAB85799FC6}"/>
            </c:ext>
          </c:extLst>
        </c:ser>
        <c:dLbls>
          <c:showLegendKey val="0"/>
          <c:showVal val="0"/>
          <c:showCatName val="0"/>
          <c:showSerName val="0"/>
          <c:showPercent val="0"/>
          <c:showBubbleSize val="0"/>
        </c:dLbls>
        <c:gapWidth val="250"/>
        <c:overlap val="100"/>
        <c:axId val="-1019938864"/>
        <c:axId val="-101994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-3.45</c:v>
                </c:pt>
                <c:pt idx="1">
                  <c:v>-3.21</c:v>
                </c:pt>
                <c:pt idx="2">
                  <c:v>-2.95</c:v>
                </c:pt>
                <c:pt idx="3">
                  <c:v>2.67</c:v>
                </c:pt>
                <c:pt idx="4">
                  <c:v>6.01</c:v>
                </c:pt>
              </c:numCache>
            </c:numRef>
          </c:val>
          <c:smooth val="0"/>
          <c:extLst>
            <c:ext xmlns:c16="http://schemas.microsoft.com/office/drawing/2014/chart" uri="{C3380CC4-5D6E-409C-BE32-E72D297353CC}">
              <c16:uniqueId val="{00000002-BB5D-421D-864E-5FAB85799FC6}"/>
            </c:ext>
          </c:extLst>
        </c:ser>
        <c:dLbls>
          <c:showLegendKey val="0"/>
          <c:showVal val="0"/>
          <c:showCatName val="0"/>
          <c:showSerName val="0"/>
          <c:showPercent val="0"/>
          <c:showBubbleSize val="0"/>
        </c:dLbls>
        <c:marker val="1"/>
        <c:smooth val="0"/>
        <c:axId val="-1019938864"/>
        <c:axId val="-1019940496"/>
      </c:lineChart>
      <c:catAx>
        <c:axId val="-101993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940496"/>
        <c:crosses val="autoZero"/>
        <c:auto val="1"/>
        <c:lblAlgn val="ctr"/>
        <c:lblOffset val="100"/>
        <c:tickLblSkip val="1"/>
        <c:tickMarkSkip val="1"/>
        <c:noMultiLvlLbl val="0"/>
      </c:catAx>
      <c:valAx>
        <c:axId val="-101994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93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4C-49AD-A462-346C9A9278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4C-49AD-A462-346C9A927840}"/>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4C-49AD-A462-346C9A92784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0.08</c:v>
                </c:pt>
                <c:pt idx="4">
                  <c:v>#N/A</c:v>
                </c:pt>
                <c:pt idx="5">
                  <c:v>0.04</c:v>
                </c:pt>
                <c:pt idx="6">
                  <c:v>#N/A</c:v>
                </c:pt>
                <c:pt idx="7">
                  <c:v>0.09</c:v>
                </c:pt>
                <c:pt idx="8">
                  <c:v>#N/A</c:v>
                </c:pt>
                <c:pt idx="9">
                  <c:v>0.05</c:v>
                </c:pt>
              </c:numCache>
            </c:numRef>
          </c:val>
          <c:extLst>
            <c:ext xmlns:c16="http://schemas.microsoft.com/office/drawing/2014/chart" uri="{C3380CC4-5D6E-409C-BE32-E72D297353CC}">
              <c16:uniqueId val="{00000003-1D4C-49AD-A462-346C9A92784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2.57</c:v>
                </c:pt>
                <c:pt idx="2">
                  <c:v>#N/A</c:v>
                </c:pt>
                <c:pt idx="3">
                  <c:v>1.22</c:v>
                </c:pt>
                <c:pt idx="4">
                  <c:v>#N/A</c:v>
                </c:pt>
                <c:pt idx="5">
                  <c:v>0.47</c:v>
                </c:pt>
                <c:pt idx="6">
                  <c:v>#N/A</c:v>
                </c:pt>
                <c:pt idx="7">
                  <c:v>0.28999999999999998</c:v>
                </c:pt>
                <c:pt idx="8">
                  <c:v>#N/A</c:v>
                </c:pt>
                <c:pt idx="9">
                  <c:v>0.55000000000000004</c:v>
                </c:pt>
              </c:numCache>
            </c:numRef>
          </c:val>
          <c:extLst>
            <c:ext xmlns:c16="http://schemas.microsoft.com/office/drawing/2014/chart" uri="{C3380CC4-5D6E-409C-BE32-E72D297353CC}">
              <c16:uniqueId val="{00000004-1D4C-49AD-A462-346C9A92784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0.93</c:v>
                </c:pt>
                <c:pt idx="4">
                  <c:v>#N/A</c:v>
                </c:pt>
                <c:pt idx="5">
                  <c:v>1.35</c:v>
                </c:pt>
                <c:pt idx="6">
                  <c:v>#N/A</c:v>
                </c:pt>
                <c:pt idx="7">
                  <c:v>1.23</c:v>
                </c:pt>
                <c:pt idx="8">
                  <c:v>#N/A</c:v>
                </c:pt>
                <c:pt idx="9">
                  <c:v>1.99</c:v>
                </c:pt>
              </c:numCache>
            </c:numRef>
          </c:val>
          <c:extLst>
            <c:ext xmlns:c16="http://schemas.microsoft.com/office/drawing/2014/chart" uri="{C3380CC4-5D6E-409C-BE32-E72D297353CC}">
              <c16:uniqueId val="{00000005-1D4C-49AD-A462-346C9A927840}"/>
            </c:ext>
          </c:extLst>
        </c:ser>
        <c:ser>
          <c:idx val="6"/>
          <c:order val="6"/>
          <c:tx>
            <c:strRef>
              <c:f>データシート!$A$33</c:f>
              <c:strCache>
                <c:ptCount val="1"/>
                <c:pt idx="0">
                  <c:v>土地開発事業会計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2.0099999999999998</c:v>
                </c:pt>
                <c:pt idx="2">
                  <c:v>#N/A</c:v>
                </c:pt>
                <c:pt idx="3">
                  <c:v>1.63</c:v>
                </c:pt>
                <c:pt idx="4">
                  <c:v>#N/A</c:v>
                </c:pt>
                <c:pt idx="5">
                  <c:v>1.94</c:v>
                </c:pt>
                <c:pt idx="6">
                  <c:v>#N/A</c:v>
                </c:pt>
                <c:pt idx="7">
                  <c:v>2.41</c:v>
                </c:pt>
                <c:pt idx="8">
                  <c:v>#N/A</c:v>
                </c:pt>
                <c:pt idx="9">
                  <c:v>2.58</c:v>
                </c:pt>
              </c:numCache>
            </c:numRef>
          </c:val>
          <c:extLst>
            <c:ext xmlns:c16="http://schemas.microsoft.com/office/drawing/2014/chart" uri="{C3380CC4-5D6E-409C-BE32-E72D297353CC}">
              <c16:uniqueId val="{00000006-1D4C-49AD-A462-346C9A92784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2.66</c:v>
                </c:pt>
                <c:pt idx="2">
                  <c:v>#N/A</c:v>
                </c:pt>
                <c:pt idx="3">
                  <c:v>2.72</c:v>
                </c:pt>
                <c:pt idx="4">
                  <c:v>#N/A</c:v>
                </c:pt>
                <c:pt idx="5">
                  <c:v>2.78</c:v>
                </c:pt>
                <c:pt idx="6">
                  <c:v>#N/A</c:v>
                </c:pt>
                <c:pt idx="7">
                  <c:v>2.75</c:v>
                </c:pt>
                <c:pt idx="8">
                  <c:v>#N/A</c:v>
                </c:pt>
                <c:pt idx="9">
                  <c:v>3.03</c:v>
                </c:pt>
              </c:numCache>
            </c:numRef>
          </c:val>
          <c:extLst>
            <c:ext xmlns:c16="http://schemas.microsoft.com/office/drawing/2014/chart" uri="{C3380CC4-5D6E-409C-BE32-E72D297353CC}">
              <c16:uniqueId val="{00000007-1D4C-49AD-A462-346C9A9278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2.29</c:v>
                </c:pt>
                <c:pt idx="2">
                  <c:v>#N/A</c:v>
                </c:pt>
                <c:pt idx="3">
                  <c:v>1.91</c:v>
                </c:pt>
                <c:pt idx="4">
                  <c:v>#N/A</c:v>
                </c:pt>
                <c:pt idx="5">
                  <c:v>1.47</c:v>
                </c:pt>
                <c:pt idx="6">
                  <c:v>#N/A</c:v>
                </c:pt>
                <c:pt idx="7">
                  <c:v>4.0599999999999996</c:v>
                </c:pt>
                <c:pt idx="8">
                  <c:v>#N/A</c:v>
                </c:pt>
                <c:pt idx="9">
                  <c:v>3.79</c:v>
                </c:pt>
              </c:numCache>
            </c:numRef>
          </c:val>
          <c:extLst>
            <c:ext xmlns:c16="http://schemas.microsoft.com/office/drawing/2014/chart" uri="{C3380CC4-5D6E-409C-BE32-E72D297353CC}">
              <c16:uniqueId val="{00000008-1D4C-49AD-A462-346C9A9278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16.52</c:v>
                </c:pt>
                <c:pt idx="2">
                  <c:v>#N/A</c:v>
                </c:pt>
                <c:pt idx="3">
                  <c:v>18.34</c:v>
                </c:pt>
                <c:pt idx="4">
                  <c:v>#N/A</c:v>
                </c:pt>
                <c:pt idx="5">
                  <c:v>19.739999999999998</c:v>
                </c:pt>
                <c:pt idx="6">
                  <c:v>#N/A</c:v>
                </c:pt>
                <c:pt idx="7">
                  <c:v>19.72</c:v>
                </c:pt>
                <c:pt idx="8">
                  <c:v>#N/A</c:v>
                </c:pt>
                <c:pt idx="9">
                  <c:v>19.39</c:v>
                </c:pt>
              </c:numCache>
            </c:numRef>
          </c:val>
          <c:extLst>
            <c:ext xmlns:c16="http://schemas.microsoft.com/office/drawing/2014/chart" uri="{C3380CC4-5D6E-409C-BE32-E72D297353CC}">
              <c16:uniqueId val="{00000009-1D4C-49AD-A462-346C9A927840}"/>
            </c:ext>
          </c:extLst>
        </c:ser>
        <c:dLbls>
          <c:showLegendKey val="0"/>
          <c:showVal val="0"/>
          <c:showCatName val="0"/>
          <c:showSerName val="0"/>
          <c:showPercent val="0"/>
          <c:showBubbleSize val="0"/>
        </c:dLbls>
        <c:gapWidth val="150"/>
        <c:overlap val="100"/>
        <c:axId val="-1019937776"/>
        <c:axId val="-1019947024"/>
      </c:barChart>
      <c:catAx>
        <c:axId val="-101993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947024"/>
        <c:crosses val="autoZero"/>
        <c:auto val="1"/>
        <c:lblAlgn val="ctr"/>
        <c:lblOffset val="100"/>
        <c:tickLblSkip val="1"/>
        <c:tickMarkSkip val="1"/>
        <c:noMultiLvlLbl val="0"/>
      </c:catAx>
      <c:valAx>
        <c:axId val="-101994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93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545</c:v>
                </c:pt>
                <c:pt idx="5">
                  <c:v>478</c:v>
                </c:pt>
                <c:pt idx="8">
                  <c:v>457</c:v>
                </c:pt>
                <c:pt idx="11">
                  <c:v>435</c:v>
                </c:pt>
                <c:pt idx="14">
                  <c:v>446</c:v>
                </c:pt>
              </c:numCache>
            </c:numRef>
          </c:val>
          <c:extLst>
            <c:ext xmlns:c16="http://schemas.microsoft.com/office/drawing/2014/chart" uri="{C3380CC4-5D6E-409C-BE32-E72D297353CC}">
              <c16:uniqueId val="{00000000-3848-45F6-A1AE-079C565D06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3848-45F6-A1AE-079C565D06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c:v>
                </c:pt>
                <c:pt idx="3">
                  <c:v>24</c:v>
                </c:pt>
                <c:pt idx="6">
                  <c:v>0</c:v>
                </c:pt>
                <c:pt idx="9">
                  <c:v>0</c:v>
                </c:pt>
                <c:pt idx="12">
                  <c:v>0</c:v>
                </c:pt>
              </c:numCache>
            </c:numRef>
          </c:val>
          <c:extLst>
            <c:ext xmlns:c16="http://schemas.microsoft.com/office/drawing/2014/chart" uri="{C3380CC4-5D6E-409C-BE32-E72D297353CC}">
              <c16:uniqueId val="{00000002-3848-45F6-A1AE-079C565D06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130</c:v>
                </c:pt>
                <c:pt idx="3">
                  <c:v>42</c:v>
                </c:pt>
                <c:pt idx="6">
                  <c:v>16</c:v>
                </c:pt>
                <c:pt idx="9">
                  <c:v>16</c:v>
                </c:pt>
                <c:pt idx="12">
                  <c:v>9</c:v>
                </c:pt>
              </c:numCache>
            </c:numRef>
          </c:val>
          <c:extLst>
            <c:ext xmlns:c16="http://schemas.microsoft.com/office/drawing/2014/chart" uri="{C3380CC4-5D6E-409C-BE32-E72D297353CC}">
              <c16:uniqueId val="{00000003-3848-45F6-A1AE-079C565D06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c:v>
                </c:pt>
                <c:pt idx="3">
                  <c:v>139</c:v>
                </c:pt>
                <c:pt idx="6">
                  <c:v>145</c:v>
                </c:pt>
                <c:pt idx="9">
                  <c:v>150</c:v>
                </c:pt>
                <c:pt idx="12">
                  <c:v>163</c:v>
                </c:pt>
              </c:numCache>
            </c:numRef>
          </c:val>
          <c:extLst>
            <c:ext xmlns:c16="http://schemas.microsoft.com/office/drawing/2014/chart" uri="{C3380CC4-5D6E-409C-BE32-E72D297353CC}">
              <c16:uniqueId val="{00000004-3848-45F6-A1AE-079C565D06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48-45F6-A1AE-079C565D06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48-45F6-A1AE-079C565D06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603</c:v>
                </c:pt>
                <c:pt idx="3">
                  <c:v>562</c:v>
                </c:pt>
                <c:pt idx="6">
                  <c:v>567</c:v>
                </c:pt>
                <c:pt idx="9">
                  <c:v>558</c:v>
                </c:pt>
                <c:pt idx="12">
                  <c:v>603</c:v>
                </c:pt>
              </c:numCache>
            </c:numRef>
          </c:val>
          <c:extLst>
            <c:ext xmlns:c16="http://schemas.microsoft.com/office/drawing/2014/chart" uri="{C3380CC4-5D6E-409C-BE32-E72D297353CC}">
              <c16:uniqueId val="{00000007-3848-45F6-A1AE-079C565D0644}"/>
            </c:ext>
          </c:extLst>
        </c:ser>
        <c:dLbls>
          <c:showLegendKey val="0"/>
          <c:showVal val="0"/>
          <c:showCatName val="0"/>
          <c:showSerName val="0"/>
          <c:showPercent val="0"/>
          <c:showBubbleSize val="0"/>
        </c:dLbls>
        <c:gapWidth val="100"/>
        <c:overlap val="100"/>
        <c:axId val="-1019945392"/>
        <c:axId val="-101994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347</c:v>
                </c:pt>
                <c:pt idx="2">
                  <c:v>#N/A</c:v>
                </c:pt>
                <c:pt idx="3">
                  <c:v>#N/A</c:v>
                </c:pt>
                <c:pt idx="4">
                  <c:v>289</c:v>
                </c:pt>
                <c:pt idx="5">
                  <c:v>#N/A</c:v>
                </c:pt>
                <c:pt idx="6">
                  <c:v>#N/A</c:v>
                </c:pt>
                <c:pt idx="7">
                  <c:v>272</c:v>
                </c:pt>
                <c:pt idx="8">
                  <c:v>#N/A</c:v>
                </c:pt>
                <c:pt idx="9">
                  <c:v>#N/A</c:v>
                </c:pt>
                <c:pt idx="10">
                  <c:v>289</c:v>
                </c:pt>
                <c:pt idx="11">
                  <c:v>#N/A</c:v>
                </c:pt>
                <c:pt idx="12">
                  <c:v>#N/A</c:v>
                </c:pt>
                <c:pt idx="13">
                  <c:v>329</c:v>
                </c:pt>
                <c:pt idx="14">
                  <c:v>#N/A</c:v>
                </c:pt>
              </c:numCache>
            </c:numRef>
          </c:val>
          <c:smooth val="0"/>
          <c:extLst>
            <c:ext xmlns:c16="http://schemas.microsoft.com/office/drawing/2014/chart" uri="{C3380CC4-5D6E-409C-BE32-E72D297353CC}">
              <c16:uniqueId val="{00000008-3848-45F6-A1AE-079C565D0644}"/>
            </c:ext>
          </c:extLst>
        </c:ser>
        <c:dLbls>
          <c:showLegendKey val="0"/>
          <c:showVal val="0"/>
          <c:showCatName val="0"/>
          <c:showSerName val="0"/>
          <c:showPercent val="0"/>
          <c:showBubbleSize val="0"/>
        </c:dLbls>
        <c:marker val="1"/>
        <c:smooth val="0"/>
        <c:axId val="-1019945392"/>
        <c:axId val="-1019943216"/>
      </c:lineChart>
      <c:catAx>
        <c:axId val="-101994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943216"/>
        <c:crosses val="autoZero"/>
        <c:auto val="1"/>
        <c:lblAlgn val="ctr"/>
        <c:lblOffset val="100"/>
        <c:tickLblSkip val="1"/>
        <c:tickMarkSkip val="1"/>
        <c:noMultiLvlLbl val="0"/>
      </c:catAx>
      <c:valAx>
        <c:axId val="-101994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94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5433</c:v>
                </c:pt>
                <c:pt idx="5">
                  <c:v>5775</c:v>
                </c:pt>
                <c:pt idx="8">
                  <c:v>5649</c:v>
                </c:pt>
                <c:pt idx="11">
                  <c:v>5874</c:v>
                </c:pt>
                <c:pt idx="14">
                  <c:v>5837</c:v>
                </c:pt>
              </c:numCache>
            </c:numRef>
          </c:val>
          <c:extLst>
            <c:ext xmlns:c16="http://schemas.microsoft.com/office/drawing/2014/chart" uri="{C3380CC4-5D6E-409C-BE32-E72D297353CC}">
              <c16:uniqueId val="{00000000-380B-4224-87A4-8EB36EDF3B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2</c:v>
                </c:pt>
                <c:pt idx="8">
                  <c:v>1</c:v>
                </c:pt>
                <c:pt idx="11">
                  <c:v>0</c:v>
                </c:pt>
                <c:pt idx="14">
                  <c:v>0</c:v>
                </c:pt>
              </c:numCache>
            </c:numRef>
          </c:val>
          <c:extLst>
            <c:ext xmlns:c16="http://schemas.microsoft.com/office/drawing/2014/chart" uri="{C3380CC4-5D6E-409C-BE32-E72D297353CC}">
              <c16:uniqueId val="{00000001-380B-4224-87A4-8EB36EDF3B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1866</c:v>
                </c:pt>
                <c:pt idx="5">
                  <c:v>1891</c:v>
                </c:pt>
                <c:pt idx="8">
                  <c:v>1848</c:v>
                </c:pt>
                <c:pt idx="11">
                  <c:v>1960</c:v>
                </c:pt>
                <c:pt idx="14">
                  <c:v>2492</c:v>
                </c:pt>
              </c:numCache>
            </c:numRef>
          </c:val>
          <c:extLst>
            <c:ext xmlns:c16="http://schemas.microsoft.com/office/drawing/2014/chart" uri="{C3380CC4-5D6E-409C-BE32-E72D297353CC}">
              <c16:uniqueId val="{00000002-380B-4224-87A4-8EB36EDF3B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0B-4224-87A4-8EB36EDF3B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0B-4224-87A4-8EB36EDF3B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0B-4224-87A4-8EB36EDF3B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978</c:v>
                </c:pt>
                <c:pt idx="3">
                  <c:v>948</c:v>
                </c:pt>
                <c:pt idx="6">
                  <c:v>898</c:v>
                </c:pt>
                <c:pt idx="9">
                  <c:v>913</c:v>
                </c:pt>
                <c:pt idx="12">
                  <c:v>842</c:v>
                </c:pt>
              </c:numCache>
            </c:numRef>
          </c:val>
          <c:extLst>
            <c:ext xmlns:c16="http://schemas.microsoft.com/office/drawing/2014/chart" uri="{C3380CC4-5D6E-409C-BE32-E72D297353CC}">
              <c16:uniqueId val="{00000006-380B-4224-87A4-8EB36EDF3B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c:v>
                </c:pt>
                <c:pt idx="3">
                  <c:v>40</c:v>
                </c:pt>
                <c:pt idx="6">
                  <c:v>25</c:v>
                </c:pt>
                <c:pt idx="9">
                  <c:v>9</c:v>
                </c:pt>
                <c:pt idx="12">
                  <c:v>15</c:v>
                </c:pt>
              </c:numCache>
            </c:numRef>
          </c:val>
          <c:extLst>
            <c:ext xmlns:c16="http://schemas.microsoft.com/office/drawing/2014/chart" uri="{C3380CC4-5D6E-409C-BE32-E72D297353CC}">
              <c16:uniqueId val="{00000007-380B-4224-87A4-8EB36EDF3B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3081</c:v>
                </c:pt>
                <c:pt idx="3">
                  <c:v>3142</c:v>
                </c:pt>
                <c:pt idx="6">
                  <c:v>3254</c:v>
                </c:pt>
                <c:pt idx="9">
                  <c:v>3368</c:v>
                </c:pt>
                <c:pt idx="12">
                  <c:v>3672</c:v>
                </c:pt>
              </c:numCache>
            </c:numRef>
          </c:val>
          <c:extLst>
            <c:ext xmlns:c16="http://schemas.microsoft.com/office/drawing/2014/chart" uri="{C3380CC4-5D6E-409C-BE32-E72D297353CC}">
              <c16:uniqueId val="{00000008-380B-4224-87A4-8EB36EDF3B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c:v>
                </c:pt>
                <c:pt idx="3">
                  <c:v>1</c:v>
                </c:pt>
                <c:pt idx="6">
                  <c:v>5</c:v>
                </c:pt>
                <c:pt idx="9">
                  <c:v>0</c:v>
                </c:pt>
                <c:pt idx="12">
                  <c:v>0</c:v>
                </c:pt>
              </c:numCache>
            </c:numRef>
          </c:val>
          <c:extLst>
            <c:ext xmlns:c16="http://schemas.microsoft.com/office/drawing/2014/chart" uri="{C3380CC4-5D6E-409C-BE32-E72D297353CC}">
              <c16:uniqueId val="{00000009-380B-4224-87A4-8EB36EDF3B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5496</c:v>
                </c:pt>
                <c:pt idx="3">
                  <c:v>6325</c:v>
                </c:pt>
                <c:pt idx="6">
                  <c:v>6265</c:v>
                </c:pt>
                <c:pt idx="9">
                  <c:v>6602</c:v>
                </c:pt>
                <c:pt idx="12">
                  <c:v>6603</c:v>
                </c:pt>
              </c:numCache>
            </c:numRef>
          </c:val>
          <c:extLst>
            <c:ext xmlns:c16="http://schemas.microsoft.com/office/drawing/2014/chart" uri="{C3380CC4-5D6E-409C-BE32-E72D297353CC}">
              <c16:uniqueId val="{0000000A-380B-4224-87A4-8EB36EDF3B3D}"/>
            </c:ext>
          </c:extLst>
        </c:ser>
        <c:dLbls>
          <c:showLegendKey val="0"/>
          <c:showVal val="0"/>
          <c:showCatName val="0"/>
          <c:showSerName val="0"/>
          <c:showPercent val="0"/>
          <c:showBubbleSize val="0"/>
        </c:dLbls>
        <c:gapWidth val="100"/>
        <c:overlap val="100"/>
        <c:axId val="-1019939408"/>
        <c:axId val="-101994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2352</c:v>
                </c:pt>
                <c:pt idx="2">
                  <c:v>#N/A</c:v>
                </c:pt>
                <c:pt idx="3">
                  <c:v>#N/A</c:v>
                </c:pt>
                <c:pt idx="4">
                  <c:v>2789</c:v>
                </c:pt>
                <c:pt idx="5">
                  <c:v>#N/A</c:v>
                </c:pt>
                <c:pt idx="6">
                  <c:v>#N/A</c:v>
                </c:pt>
                <c:pt idx="7">
                  <c:v>2950</c:v>
                </c:pt>
                <c:pt idx="8">
                  <c:v>#N/A</c:v>
                </c:pt>
                <c:pt idx="9">
                  <c:v>#N/A</c:v>
                </c:pt>
                <c:pt idx="10">
                  <c:v>3057</c:v>
                </c:pt>
                <c:pt idx="11">
                  <c:v>#N/A</c:v>
                </c:pt>
                <c:pt idx="12">
                  <c:v>#N/A</c:v>
                </c:pt>
                <c:pt idx="13">
                  <c:v>2802</c:v>
                </c:pt>
                <c:pt idx="14">
                  <c:v>#N/A</c:v>
                </c:pt>
              </c:numCache>
            </c:numRef>
          </c:val>
          <c:smooth val="0"/>
          <c:extLst>
            <c:ext xmlns:c16="http://schemas.microsoft.com/office/drawing/2014/chart" uri="{C3380CC4-5D6E-409C-BE32-E72D297353CC}">
              <c16:uniqueId val="{0000000B-380B-4224-87A4-8EB36EDF3B3D}"/>
            </c:ext>
          </c:extLst>
        </c:ser>
        <c:dLbls>
          <c:showLegendKey val="0"/>
          <c:showVal val="0"/>
          <c:showCatName val="0"/>
          <c:showSerName val="0"/>
          <c:showPercent val="0"/>
          <c:showBubbleSize val="0"/>
        </c:dLbls>
        <c:marker val="1"/>
        <c:smooth val="0"/>
        <c:axId val="-1019939408"/>
        <c:axId val="-1019946480"/>
      </c:lineChart>
      <c:catAx>
        <c:axId val="-101993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9946480"/>
        <c:crosses val="autoZero"/>
        <c:auto val="1"/>
        <c:lblAlgn val="ctr"/>
        <c:lblOffset val="100"/>
        <c:tickLblSkip val="1"/>
        <c:tickMarkSkip val="1"/>
        <c:noMultiLvlLbl val="0"/>
      </c:catAx>
      <c:valAx>
        <c:axId val="-101994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93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641</c:v>
                </c:pt>
                <c:pt idx="1">
                  <c:v>641</c:v>
                </c:pt>
                <c:pt idx="2">
                  <c:v>880</c:v>
                </c:pt>
              </c:numCache>
            </c:numRef>
          </c:val>
          <c:extLst>
            <c:ext xmlns:c16="http://schemas.microsoft.com/office/drawing/2014/chart" uri="{C3380CC4-5D6E-409C-BE32-E72D297353CC}">
              <c16:uniqueId val="{00000000-6780-49C7-AB60-16F371EC0E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53</c:v>
                </c:pt>
              </c:numCache>
            </c:numRef>
          </c:val>
          <c:extLst>
            <c:ext xmlns:c16="http://schemas.microsoft.com/office/drawing/2014/chart" uri="{C3380CC4-5D6E-409C-BE32-E72D297353CC}">
              <c16:uniqueId val="{00000001-6780-49C7-AB60-16F371EC0E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731</c:v>
                </c:pt>
                <c:pt idx="1">
                  <c:v>819</c:v>
                </c:pt>
                <c:pt idx="2">
                  <c:v>1053</c:v>
                </c:pt>
              </c:numCache>
            </c:numRef>
          </c:val>
          <c:extLst>
            <c:ext xmlns:c16="http://schemas.microsoft.com/office/drawing/2014/chart" uri="{C3380CC4-5D6E-409C-BE32-E72D297353CC}">
              <c16:uniqueId val="{00000002-6780-49C7-AB60-16F371EC0E13}"/>
            </c:ext>
          </c:extLst>
        </c:ser>
        <c:dLbls>
          <c:showLegendKey val="0"/>
          <c:showVal val="0"/>
          <c:showCatName val="0"/>
          <c:showSerName val="0"/>
          <c:showPercent val="0"/>
          <c:showBubbleSize val="0"/>
        </c:dLbls>
        <c:gapWidth val="120"/>
        <c:overlap val="100"/>
        <c:axId val="-1019935600"/>
        <c:axId val="-1019944848"/>
      </c:barChart>
      <c:catAx>
        <c:axId val="-101993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19944848"/>
        <c:crosses val="autoZero"/>
        <c:auto val="1"/>
        <c:lblAlgn val="ctr"/>
        <c:lblOffset val="100"/>
        <c:tickLblSkip val="1"/>
        <c:tickMarkSkip val="1"/>
        <c:noMultiLvlLbl val="0"/>
      </c:catAx>
      <c:valAx>
        <c:axId val="-101994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1993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{CA5EA60C-C3C0-4956-9561-05D1F573F2EA}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E0-4F06-AE89-F0245C9F21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{8BA44466-0B9C-4D31-98B2-E3BE2AB1B7D1}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E0-4F06-AE89-F0245C9F21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{5E6EC539-DB43-4E9D-BD56-3E0AC16A71E0}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E0-4F06-AE89-F0245C9F21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{10B77F7A-11A4-4FA2-845A-7CF55CABB655}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E0-4F06-AE89-F0245C9F21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{5F3266B7-CD56-400D-BABC-E7B243FCB5BB}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E0-4F06-AE89-F0245C9F21D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{1E31B3B3-1942-4535-A951-779FF0839AA7}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E0-4F06-AE89-F0245C9F21D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{EF52CD7E-0FF7-414C-B90C-87F4DCC26A2A}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E0-4F06-AE89-F0245C9F21D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{604EF9F6-0AEA-49D1-AB3F-AC5454CA1643}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E0-4F06-AE89-F0245C9F21D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{184721E6-D600-4AEE-9182-C3022A521D35}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E0-4F06-AE89-F0245C9F21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59.8</c:v>
                </c:pt>
                <c:pt idx="16">
                  <c:v>61.1</c:v>
                </c:pt>
                <c:pt idx="24">
                  <c:v>62</c:v>
                </c:pt>
                <c:pt idx="32">
                  <c:v>60.9</c:v>
                </c:pt>
              </c:numCache>
            </c:numRef>
          </c:xVal>
          <c:yVal>
            <c:numRef>
              <c:f>公会計指標分析・財政指標組合せ分析表!$BP$51:$DC$51</c:f>
              <c:numCache>
                <c:formatCode>#,##0.0;"▲ "#,##0.0</c:formatCode>
                <c:ptCount val="40"/>
                <c:pt idx="0">
                  <c:v>73.8</c:v>
                </c:pt>
                <c:pt idx="8">
                  <c:v>89.1</c:v>
                </c:pt>
                <c:pt idx="16">
                  <c:v>94.6</c:v>
                </c:pt>
                <c:pt idx="24">
                  <c:v>93.1</c:v>
                </c:pt>
                <c:pt idx="32">
                  <c:v>79.900000000000006</c:v>
                </c:pt>
              </c:numCache>
            </c:numRef>
          </c:yVal>
          <c:smooth val="0"/>
          <c:extLst>
            <c:ext xmlns:c16="http://schemas.microsoft.com/office/drawing/2014/chart" uri="{C3380CC4-5D6E-409C-BE32-E72D297353CC}">
              <c16:uniqueId val="{00000009-47E0-4F06-AE89-F0245C9F21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{E2A4366E-CD3E-443E-A627-82C8EC2D71F3}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E0-4F06-AE89-F0245C9F21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{4B40D4C0-03F4-4022-BDF9-5CFEA420D5A1}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E0-4F06-AE89-F0245C9F21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{979969F5-1295-4542-AAE4-CD29B50BE80C}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E0-4F06-AE89-F0245C9F21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{B3065618-4F18-475B-8009-17F42C167E89}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E0-4F06-AE89-F0245C9F21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{2BF42B17-833D-4F79-9FAB-CEDEE489CA42}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E0-4F06-AE89-F0245C9F21D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{C64563C8-CD5B-4FB2-9956-3BB5A4B6B0F2}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E0-4F06-AE89-F0245C9F21D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{7B0FD83C-334E-4FE2-B2DC-2498152A4599}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E0-4F06-AE89-F0245C9F21D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{7FA4721B-63A6-45C8-9938-2A89A39ACE9F}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E0-4F06-AE89-F0245C9F21D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{53BA10C4-F189-42A5-B4E3-8EE4B8E1DCA0}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E0-4F06-AE89-F0245C9F21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7E0-4F06-AE89-F0245C9F21D7}"/>
            </c:ext>
          </c:extLst>
        </c:ser>
        <c:dLbls>
          <c:showLegendKey val="0"/>
          <c:showVal val="1"/>
          <c:showCatName val="0"/>
          <c:showSerName val="0"/>
          <c:showPercent val="0"/>
          <c:showBubbleSize val="0"/>
        </c:dLbls>
        <c:axId val="1800997040"/>
        <c:axId val="1800996496"/>
      </c:scatterChart>
      <c:valAx>
        <c:axId val="18009970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0996496"/>
        <c:crosses val="autoZero"/>
        <c:crossBetween val="midCat"/>
      </c:valAx>
      <c:valAx>
        <c:axId val="1800996496"/>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009970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{FDC87589-FE09-42A3-AF7F-61710DE01E6E}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A8-433B-9CBC-BCBCF2B4F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{C3B9125F-B94D-441C-8C35-DE9CC290DB41}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A8-433B-9CBC-BCBCF2B4F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{C50DDAC1-8EC6-498A-8D7C-836DDF6DFC11}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A8-433B-9CBC-BCBCF2B4F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{7CC8A0B7-18AE-4826-9915-83E3D6429FD2}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A8-433B-9CBC-BCBCF2B4F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{98295D53-5EB6-4503-B805-D48313052A48}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A8-433B-9CBC-BCBCF2B4FFC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{EBA613F6-4A96-4829-936C-937DDF75CB89}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A8-433B-9CBC-BCBCF2B4FFC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{04AF6CF6-3AC7-482A-AFF4-BA4A70FC534F}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A8-433B-9CBC-BCBCF2B4FF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{5A4F8BF6-32D0-4ED8-B108-0AAB26ABCBA0}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A8-433B-9CBC-BCBCF2B4FF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{23F5CCE1-2362-4F04-B538-B611D24D888C}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A8-433B-9CBC-BCBCF2B4F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10.6</c:v>
                </c:pt>
                <c:pt idx="16">
                  <c:v>9.6</c:v>
                </c:pt>
                <c:pt idx="24">
                  <c:v>8.9</c:v>
                </c:pt>
                <c:pt idx="32">
                  <c:v>8.9</c:v>
                </c:pt>
              </c:numCache>
            </c:numRef>
          </c:xVal>
          <c:yVal>
            <c:numRef>
              <c:f>公会計指標分析・財政指標組合せ分析表!$BP$73:$DC$73</c:f>
              <c:numCache>
                <c:formatCode>#,##0.0;"▲ "#,##0.0</c:formatCode>
                <c:ptCount val="40"/>
                <c:pt idx="0">
                  <c:v>73.8</c:v>
                </c:pt>
                <c:pt idx="8">
                  <c:v>89.1</c:v>
                </c:pt>
                <c:pt idx="16">
                  <c:v>94.6</c:v>
                </c:pt>
                <c:pt idx="24">
                  <c:v>93.1</c:v>
                </c:pt>
                <c:pt idx="32">
                  <c:v>79.900000000000006</c:v>
                </c:pt>
              </c:numCache>
            </c:numRef>
          </c:yVal>
          <c:smooth val="0"/>
          <c:extLst>
            <c:ext xmlns:c16="http://schemas.microsoft.com/office/drawing/2014/chart" uri="{C3380CC4-5D6E-409C-BE32-E72D297353CC}">
              <c16:uniqueId val="{00000009-8FA8-433B-9CBC-BCBCF2B4FF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{8C81B7E3-81D8-4EED-9D27-8D957A558DCD}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A8-433B-9CBC-BCBCF2B4FF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{D2090B2E-3255-4E5B-A290-2FE5C9E54725}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A8-433B-9CBC-BCBCF2B4F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{A06AAFFA-E6BE-41A0-A380-20101F7D32A0}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A8-433B-9CBC-BCBCF2B4F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{13F55C41-D0FE-4817-926C-8C279424B216}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A8-433B-9CBC-BCBCF2B4F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{8BCC9F57-D748-4479-BEDF-B57B8265D363}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A8-433B-9CBC-BCBCF2B4FFCB}"/>
                </c:ext>
              </c:extLst>
            </c:dLbl>
            <c:dLbl>
              <c:idx val="8"/>
              <c:layout>
                <c:manualLayout>
                  <c:x val="-2.664717328775312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{878CEA88-A1FB-45C7-AB43-428D0B29489E}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A8-433B-9CBC-BCBCF2B4FFCB}"/>
                </c:ext>
              </c:extLst>
            </c:dLbl>
            <c:dLbl>
              <c:idx val="16"/>
              <c:layout>
                <c:manualLayout>
                  <c:x val="-3.662116105643316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{3BA1AAA9-381B-4595-B396-C0AC0AA719F0}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A8-433B-9CBC-BCBCF2B4FF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{0A46BEBF-B7C5-4DB2-ADCF-818F2FD92CFB}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A8-433B-9CBC-BCBCF2B4FF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{416AC5EE-E5B9-4AAB-A1E5-DE8C1D207C3D}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A8-433B-9CBC-BCBCF2B4F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FA8-433B-9CBC-BCBCF2B4FFCB}"/>
            </c:ext>
          </c:extLst>
        </c:ser>
        <c:dLbls>
          <c:showLegendKey val="0"/>
          <c:showVal val="1"/>
          <c:showCatName val="0"/>
          <c:showSerName val="0"/>
          <c:showPercent val="0"/>
          <c:showBubbleSize val="0"/>
        </c:dLbls>
        <c:axId val="1800993232"/>
        <c:axId val="1800999216"/>
      </c:scatterChart>
      <c:valAx>
        <c:axId val="1800993232"/>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0999216"/>
        <c:crosses val="autoZero"/>
        <c:crossBetween val="midCat"/>
      </c:valAx>
      <c:valAx>
        <c:axId val="1800999216"/>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0099323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4964174-2E39-4C22-9D4B-4DE58C9615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DEAA760-3F6D-4DC8-8C29-9ED8C9235BE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普通会計分の元利償還金は、主に災害復旧事業費、学校施設等整備事業債等の償還開始により、前年度に比べて</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百万円増加し、算入公債費等も主に事業費補正により基準財政需要額に算入された公債費が前年度に比べて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百万円増加したため、結果として、令和３年度の実質公債費比率の分子額は</a:t>
          </a:r>
          <a:r>
            <a:rPr kumimoji="1" lang="en-US" altLang="ja-JP" sz="1400">
              <a:latin typeface="ＭＳ ゴシック" pitchFamily="49" charset="-128"/>
              <a:ea typeface="ＭＳ ゴシック" pitchFamily="49" charset="-128"/>
            </a:rPr>
            <a:t>329</a:t>
          </a:r>
          <a:r>
            <a:rPr kumimoji="1" lang="ja-JP" altLang="en-US" sz="1400">
              <a:latin typeface="ＭＳ ゴシック" pitchFamily="49" charset="-128"/>
              <a:ea typeface="ＭＳ ゴシック" pitchFamily="49" charset="-128"/>
            </a:rPr>
            <a:t>百万円で、前年度に比べて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将来負担額のうち、公営企業債等繰入見込額は、特定環境保全公共下水道事業の推進に伴い毎年増加しており、令和３年度は</a:t>
          </a:r>
          <a:r>
            <a:rPr kumimoji="1" lang="en-US" altLang="ja-JP" sz="1400">
              <a:latin typeface="ＭＳ ゴシック" pitchFamily="49" charset="-128"/>
              <a:ea typeface="ＭＳ ゴシック" pitchFamily="49" charset="-128"/>
            </a:rPr>
            <a:t>3,672</a:t>
          </a:r>
          <a:r>
            <a:rPr kumimoji="1" lang="ja-JP" altLang="en-US" sz="1400">
              <a:latin typeface="ＭＳ ゴシック" pitchFamily="49" charset="-128"/>
              <a:ea typeface="ＭＳ ゴシック" pitchFamily="49" charset="-128"/>
            </a:rPr>
            <a:t>百万円で前年度に比べて</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百万円の増となったものの、充当可能財源等のうち充当可能基金が、財政調整基金やふるさと市川応援基金残高の増により、前年度に比べて</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百万円増額したほか、充当可能財源等全体でも前年度に比べて</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百万円の増となり、結果として将来負担比率の分子額は、前年度に比べて</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令和３年度は、ふるさと市川応援基金に寄附金収入として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百万円積み立てた一方で、子育て支援や地域活性化に資する事業の財源として同基金を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百万円取り崩したものの、財政調整基金は取り崩しをしないで、余剰分を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人口減により税収や地方交付税の伸びが見込めないうえに、社会保障関連経費の更なる増加や公共施設等の老朽化対策事業、特定環境保全公共下水道事業など大きな財源を必要とする事業を進めていくことから、中長期的には財政調整基金、特定目的基金とも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・ふるさと市川応援基金：　　次世代の教育と魅力を感じる子育て支援や住みよい安全安心な活気あるまちづくり、地域の伝統文化の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継承、地域資源を活かした魅力向上に資する事業など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・学校用地取得基金：　　　　町の学校用地の円滑な取得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公共施設等の整備に係る将来の財源を確保、財政負担の軽減及び平準化を図る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すこやかな長寿社会に備え、福祉活動の活性化と総合的な福祉の振興、充実を図るための事業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適切な間伐による森林整備、林業担い手の確保育成、木材利用の促進・普及啓発事業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主にふるさと市川応援基金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百万円取り崩したものの、寄附金収入として同基金に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ふるさと市川応援基金などを有効に活用していくとともに、庁舎や学校施設等の公共施設等の整備に係る将来の財源を確保し、財政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負担の軽減及び平準化を図るため、公共施設等総合管理基金への積み立てに努めていく。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面では、コロナ禍の影響により減収と見込んでいた町税、譲与税が増収となり、地方交付税も臨時経済対策費の創設により大幅な増収になった。また、歳出面では、コロナ禍により新規事業の抑制をしたほか、予定事業の多くが中止となったことで、結果として余剰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臨時財政対策債償還基金費の創設により交付された交付税を積み立てたため、残高は、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現在のところ毎年度計画的に積立てを行う予定はないが、今後は地方債の償還計画を踏まえたうえで、積み立て等について検討していく。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81A10B-508D-4E0A-ACD2-100C65A36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CB4041-24BE-43DB-8F47-310B1FF18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532BD39-F0A4-4B13-9806-807D1BFBAD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1EA724-9498-4D86-B547-5489E7B611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7FB382-827D-46AE-A56B-98574A353F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2524450-8982-4500-8CEA-72608E0E24E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EB7DD0B-75C4-44CE-8FA5-98F2DE84765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CAD40F-52A3-4558-BCA4-5C7D4AD1628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8BC6ED3-545A-4C14-B3E5-A78EC37AF3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406813-8C2D-4EBA-A0A0-8EA563D0E7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7D7865-FEE0-4C2B-9B76-A2B6FFDF7CD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530884-E950-483E-9455-DC8C24CB15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1A40620-5052-4A37-8624-1BC464201C1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0618D6E-D70A-48B7-9D6F-A9175AA9CA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66CB091-A17F-4CC5-AA9C-3AF846DE26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10B68BE-7FEE-4179-A617-B40B77B504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AB5F56C-C239-4870-AFF4-A4DB066450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FB84752-5CA0-4D05-85AF-8795EE2943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F8C4B4-B065-4628-8451-59841879F4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8B198E-40D5-468C-A47A-1F4C78FD39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44252B-A6D8-4324-8CDE-58FAA185E1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1CFD7DF-66B8-43B8-BE7F-B218C13D11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DA18426-9889-4004-B90D-5849C0BDAF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257C78-AA27-4105-984D-2D8E97F69C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B64D9B-31FB-4DCA-AFF0-61262085AC7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BD20A91-6221-4B38-9E6D-8901105AF3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1AAEF57-5F93-443C-A354-A1D56228EDD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5298076-B834-4724-BE0F-9DCD03193DD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567D34-3316-48D0-B54A-18C3FD1B0C8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B75247-5D16-448C-B8C1-22CBA75B6D5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934D562-19B4-4DA7-BF76-C9E68F5715A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E83CAAC-DDE7-45B3-8829-7FEEC57401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93849C3-C434-4C11-8D93-F777D04A999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CB6DE06-8615-4C82-A987-7E963345875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4F31805-701B-4C2C-BE4C-6E7086CA826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7E81170-282B-432D-A8CF-182A6C36EA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BAE0023-9D7E-4B2E-A240-053B73749A0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48C956A-75C7-4716-9BE7-D75DC9B5186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0073941-24F9-45FA-B7FF-0857FE04CA6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0AFF811-69BF-4D03-A68C-ACFA2FBE1D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CEA7967-4171-48ED-B76D-F73019A47E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9114666-B8A3-4CBB-994B-0F3C3974BD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9468AF2-9772-4AFB-BFD2-7EDEA6B035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38267BE-7CB3-492B-A9B7-C54AE040894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835BD26-7F2A-4176-AE50-2B3883F3EF5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607B3AC-4089-4977-A208-6FBA36FAB01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6F316AE-BA52-4E8A-AC6C-DF25331FF3F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にインフラ資産のうち橋梁の減価償却累計額の見直しなどにより、</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指標は微減したが、施設等の老朽化は着実に</a:t>
          </a:r>
          <a:r>
            <a:rPr kumimoji="1" lang="ja-JP" altLang="ja-JP" sz="1100">
              <a:solidFill>
                <a:schemeClr val="dk1"/>
              </a:solidFill>
              <a:effectLst/>
              <a:latin typeface="+mn-lt"/>
              <a:ea typeface="+mn-ea"/>
              <a:cs typeface="+mn-cs"/>
            </a:rPr>
            <a:t>進んでい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公共施設等総合管理計画に基づき公共施設等の適正化に努め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計画的な資産管理を推進する必要がある。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C0B51B6-17D2-4F69-9A02-9A120AB9A44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1BA0E8C-B044-4BF7-A0BF-A22A2CC1BA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DF4C75D-20BC-4833-B216-8B3D6FF79C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C9C4E52-3F0C-4FBF-841B-24AC6BEC903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4C6BB3F-56E7-460E-AE5C-490BC3F936B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F3E3C68-9770-47B6-850F-E8BE40E2AAD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114AF4C-79FC-4547-9790-82F08629C58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6286E68-3632-4BCB-8344-4B794F8243F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10AD93B-8570-471F-853D-2A6236B7BCF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9A47E0B-470A-4F8A-8369-7370EA4115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5C29981-89A7-4C10-938D-D4C145A8A8A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2CA6C89-2E16-4A45-AEA1-E9161584F6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265AFA5-DDBE-4DA2-BD34-753CEB9DE0D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2D42399-E263-40BB-B9D9-8D2F72C500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B4B7BD5-2682-48B7-9DBB-25910734AA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2D06303-E6D6-4987-9223-24FA5B95594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97D8E7DC-0A90-4FEA-9371-45B50804BAC2}"/>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0E1798BE-E3EF-44C4-8DFE-6D5CCDF6ED29}"/>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97A99D37-BBAC-4571-8F48-B34122C2C96D}"/>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BD59B63B-1212-4026-9D6C-BADCDADB06B8}"/>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2A6B165A-E981-4921-89AE-AA9EB55DEDF4}"/>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429E5E81-557A-42B3-9241-81E93A87CB12}"/>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C4942A88-3F6A-4CB0-9407-57A6F2B29CE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1B278471-5F51-4AB8-9F62-797BA2EDB0CE}"/>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B4C56EE5-5561-48FA-BB18-A8E09B0EE295}"/>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5C151F45-9490-4001-866E-6B4CFBBC8148}"/>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E4D95F03-BFCD-4AC7-9DC4-AED491FC5553}"/>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AAB3A99-183F-4779-9B21-5342307824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3C8CB57-C9FD-44D6-B950-CB7813F390D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615BB43-DA5E-4801-BF46-2A5359BEFE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114CC4-7E13-4F99-95D1-DDE17B97AD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21D0F4B-0DF1-492C-8891-1A590AF8B4A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a:extLst>
            <a:ext uri="{FF2B5EF4-FFF2-40B4-BE49-F238E27FC236}">
              <a16:creationId xmlns:a16="http://schemas.microsoft.com/office/drawing/2014/main" id="{9A83E4BA-7801-4CC1-99BD-E7F4AAD9F3D5}"/>
            </a:ext>
          </a:extLst>
        </xdr:cNvPr>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82" name="有形固定資産減価償却率該当値テキスト">
          <a:extLst>
            <a:ext uri="{FF2B5EF4-FFF2-40B4-BE49-F238E27FC236}">
              <a16:creationId xmlns:a16="http://schemas.microsoft.com/office/drawing/2014/main" id="{A673DAC8-C31F-4EDE-930B-D783559695B6}"/>
            </a:ext>
          </a:extLst>
        </xdr:cNvPr>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3" name="楕円 82">
          <a:extLst>
            <a:ext uri="{FF2B5EF4-FFF2-40B4-BE49-F238E27FC236}">
              <a16:creationId xmlns:a16="http://schemas.microsoft.com/office/drawing/2014/main" id="{1DBB8C1B-6E52-4965-BE1C-60791CF3A894}"/>
            </a:ext>
          </a:extLst>
        </xdr:cNvPr>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17992</xdr:rowOff>
    </xdr:to>
    <xdr:cxnSp macro="">
      <xdr:nvCxnSpPr>
        <xdr:cNvPr id="84" name="直線コネクタ 83">
          <a:extLst>
            <a:ext uri="{FF2B5EF4-FFF2-40B4-BE49-F238E27FC236}">
              <a16:creationId xmlns:a16="http://schemas.microsoft.com/office/drawing/2014/main" id="{43213070-B41A-4DF2-8F45-55943223D4B9}"/>
            </a:ext>
          </a:extLst>
        </xdr:cNvPr>
        <xdr:cNvCxnSpPr/>
      </xdr:nvCxnSpPr>
      <xdr:spPr>
        <a:xfrm flipV="1">
          <a:off x="4051300" y="606488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6CBD4966-FAAF-472A-A5CC-B669CFB7A1C7}"/>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17992</xdr:rowOff>
    </xdr:to>
    <xdr:cxnSp macro="">
      <xdr:nvCxnSpPr>
        <xdr:cNvPr id="86" name="直線コネクタ 85">
          <a:extLst>
            <a:ext uri="{FF2B5EF4-FFF2-40B4-BE49-F238E27FC236}">
              <a16:creationId xmlns:a16="http://schemas.microsoft.com/office/drawing/2014/main" id="{2154B235-1DA3-4E84-B3D3-7268F56E8BA0}"/>
            </a:ext>
          </a:extLst>
        </xdr:cNvPr>
        <xdr:cNvCxnSpPr/>
      </xdr:nvCxnSpPr>
      <xdr:spPr>
        <a:xfrm>
          <a:off x="3289300" y="60720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7" name="楕円 86">
          <a:extLst>
            <a:ext uri="{FF2B5EF4-FFF2-40B4-BE49-F238E27FC236}">
              <a16:creationId xmlns:a16="http://schemas.microsoft.com/office/drawing/2014/main" id="{9F37C6D6-C5C6-4D70-9907-49A5FC1D5E8D}"/>
            </a:ext>
          </a:extLst>
        </xdr:cNvPr>
        <xdr:cNvSpPr/>
      </xdr:nvSpPr>
      <xdr:spPr>
        <a:xfrm>
          <a:off x="2476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157057</xdr:rowOff>
    </xdr:to>
    <xdr:cxnSp macro="">
      <xdr:nvCxnSpPr>
        <xdr:cNvPr id="88" name="直線コネクタ 87">
          <a:extLst>
            <a:ext uri="{FF2B5EF4-FFF2-40B4-BE49-F238E27FC236}">
              <a16:creationId xmlns:a16="http://schemas.microsoft.com/office/drawing/2014/main" id="{C5C775A0-4942-49F7-8B44-7006D88D23BC}"/>
            </a:ext>
          </a:extLst>
        </xdr:cNvPr>
        <xdr:cNvCxnSpPr/>
      </xdr:nvCxnSpPr>
      <xdr:spPr>
        <a:xfrm>
          <a:off x="2527300" y="602530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a:extLst>
            <a:ext uri="{FF2B5EF4-FFF2-40B4-BE49-F238E27FC236}">
              <a16:creationId xmlns:a16="http://schemas.microsoft.com/office/drawing/2014/main" id="{788A96C3-36CA-45E2-9AFF-B6204A244309}"/>
            </a:ext>
          </a:extLst>
        </xdr:cNvPr>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110278</xdr:rowOff>
    </xdr:to>
    <xdr:cxnSp macro="">
      <xdr:nvCxnSpPr>
        <xdr:cNvPr id="90" name="直線コネクタ 89">
          <a:extLst>
            <a:ext uri="{FF2B5EF4-FFF2-40B4-BE49-F238E27FC236}">
              <a16:creationId xmlns:a16="http://schemas.microsoft.com/office/drawing/2014/main" id="{0E72B3DC-515E-4B99-B55F-2E7F82BC35D4}"/>
            </a:ext>
          </a:extLst>
        </xdr:cNvPr>
        <xdr:cNvCxnSpPr/>
      </xdr:nvCxnSpPr>
      <xdr:spPr>
        <a:xfrm>
          <a:off x="1765300" y="601091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7F0D88DE-B00D-450B-9553-237EDF94F462}"/>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a:extLst>
            <a:ext uri="{FF2B5EF4-FFF2-40B4-BE49-F238E27FC236}">
              <a16:creationId xmlns:a16="http://schemas.microsoft.com/office/drawing/2014/main" id="{DD189161-217E-4CD8-815D-5667C18A161F}"/>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a:extLst>
            <a:ext uri="{FF2B5EF4-FFF2-40B4-BE49-F238E27FC236}">
              <a16:creationId xmlns:a16="http://schemas.microsoft.com/office/drawing/2014/main" id="{6A62C7A7-BA93-471B-BB2E-897923BA75FF}"/>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DFBC13D0-FA1E-42FC-ABF5-B1EFDB609A87}"/>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5" name="n_1mainValue有形固定資産減価償却率">
          <a:extLst>
            <a:ext uri="{FF2B5EF4-FFF2-40B4-BE49-F238E27FC236}">
              <a16:creationId xmlns:a16="http://schemas.microsoft.com/office/drawing/2014/main" id="{074C1B53-3BFB-43F9-BA60-E537E326245B}"/>
            </a:ext>
          </a:extLst>
        </xdr:cNvPr>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mainValue有形固定資産減価償却率">
          <a:extLst>
            <a:ext uri="{FF2B5EF4-FFF2-40B4-BE49-F238E27FC236}">
              <a16:creationId xmlns:a16="http://schemas.microsoft.com/office/drawing/2014/main" id="{E122D1DF-BA70-409B-9C55-0E15E317C629}"/>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6155</xdr:rowOff>
    </xdr:from>
    <xdr:ext cx="405111" cy="259045"/>
    <xdr:sp macro="" textlink="">
      <xdr:nvSpPr>
        <xdr:cNvPr id="97" name="n_3mainValue有形固定資産減価償却率">
          <a:extLst>
            <a:ext uri="{FF2B5EF4-FFF2-40B4-BE49-F238E27FC236}">
              <a16:creationId xmlns:a16="http://schemas.microsoft.com/office/drawing/2014/main" id="{41E8170C-6C13-4D09-8476-A7D4F9E6E23F}"/>
            </a:ext>
          </a:extLst>
        </xdr:cNvPr>
        <xdr:cNvSpPr txBox="1"/>
      </xdr:nvSpPr>
      <xdr:spPr>
        <a:xfrm>
          <a:off x="2324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a:extLst>
            <a:ext uri="{FF2B5EF4-FFF2-40B4-BE49-F238E27FC236}">
              <a16:creationId xmlns:a16="http://schemas.microsoft.com/office/drawing/2014/main" id="{C775531D-65BD-4EFB-BE5B-DE542F1F77A8}"/>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C18A587-393B-4734-90B9-F5E68C4BA4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6EE8DB2-A75F-4C1D-83CC-1A8B3C0C20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074F6EA-27E7-429D-9108-83068347BE2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5F795F7-7629-45E2-8BCC-9A603F6BE5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1F5A2A0-0AC6-4FFC-AF31-5A3DE0303AC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235A70F-610E-43B2-ADF8-CCBA9ABE5F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BDC3070-CF24-4419-B5DB-21EBF99AA2D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D888DFD-9F22-4ECF-84A7-D9C8A1FF9E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51959E3-E0A9-47FC-AFF5-BC1E548B21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DCD4861-B40C-41B4-9EB3-4DB9E9654F8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FD9D72F-FF7B-4DBD-8C37-4DA273F42C3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DEC5A67-4CFF-4208-A8BE-DB947C8EA2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3DAAF47-33D7-47D7-B28F-7C5AAFE64AE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債務償還比率は、前年度よりも</a:t>
          </a:r>
          <a:r>
            <a:rPr kumimoji="1" lang="en-US" altLang="ja-JP" sz="1100">
              <a:solidFill>
                <a:schemeClr val="dk1"/>
              </a:solidFill>
              <a:effectLst/>
              <a:latin typeface="+mn-lt"/>
              <a:ea typeface="+mn-ea"/>
              <a:cs typeface="+mn-cs"/>
            </a:rPr>
            <a:t>107.7</a:t>
          </a:r>
          <a:r>
            <a:rPr kumimoji="1" lang="ja-JP" altLang="ja-JP" sz="1100">
              <a:solidFill>
                <a:schemeClr val="dk1"/>
              </a:solidFill>
              <a:effectLst/>
              <a:latin typeface="+mn-lt"/>
              <a:ea typeface="+mn-ea"/>
              <a:cs typeface="+mn-cs"/>
            </a:rPr>
            <a:t>ポイン下がったものの、類似団体内平均値より</a:t>
          </a:r>
          <a:r>
            <a:rPr kumimoji="1" lang="en-US" altLang="ja-JP" sz="1100">
              <a:solidFill>
                <a:schemeClr val="dk1"/>
              </a:solidFill>
              <a:effectLst/>
              <a:latin typeface="+mn-lt"/>
              <a:ea typeface="+mn-ea"/>
              <a:cs typeface="+mn-cs"/>
            </a:rPr>
            <a:t>242.9</a:t>
          </a:r>
          <a:r>
            <a:rPr kumimoji="1" lang="ja-JP" altLang="ja-JP" sz="1100">
              <a:solidFill>
                <a:schemeClr val="dk1"/>
              </a:solidFill>
              <a:effectLst/>
              <a:latin typeface="+mn-lt"/>
              <a:ea typeface="+mn-ea"/>
              <a:cs typeface="+mn-cs"/>
            </a:rPr>
            <a:t>ポイント高くなっている。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公共施設、インフラ施設等の老朽化対策や公共下水道事業の推進のため今後も地方債残高は増加する見込みのため</a:t>
          </a:r>
          <a:r>
            <a:rPr kumimoji="1" lang="ja-JP" altLang="ja-JP" sz="1100">
              <a:solidFill>
                <a:schemeClr val="dk1"/>
              </a:solidFill>
              <a:effectLst/>
              <a:latin typeface="+mn-lt"/>
              <a:ea typeface="+mn-ea"/>
              <a:cs typeface="+mn-cs"/>
            </a:rPr>
            <a:t>これまで以上に優先順位付けを行い、</a:t>
          </a:r>
          <a:r>
            <a:rPr kumimoji="1" lang="ja-JP" altLang="en-US" sz="1100">
              <a:solidFill>
                <a:schemeClr val="dk1"/>
              </a:solidFill>
              <a:effectLst/>
              <a:latin typeface="+mn-lt"/>
              <a:ea typeface="+mn-ea"/>
              <a:cs typeface="+mn-cs"/>
            </a:rPr>
            <a:t>できる限り</a:t>
          </a:r>
          <a:r>
            <a:rPr kumimoji="1" lang="ja-JP" altLang="ja-JP" sz="1100">
              <a:solidFill>
                <a:schemeClr val="dk1"/>
              </a:solidFill>
              <a:effectLst/>
              <a:latin typeface="+mn-lt"/>
              <a:ea typeface="+mn-ea"/>
              <a:cs typeface="+mn-cs"/>
            </a:rPr>
            <a:t>新規地方債の発行を抑え</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B2FE939-199B-4779-9C2E-A5A342FD10B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9A54019-AC4C-4746-B399-ED8B1D610BC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01D6C8D-9A7F-4D45-B920-C0B0DDD817B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D147930B-B97A-40BB-B3F2-8FA79B1C7F8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83A5805E-899F-414A-81F3-DEB773920A4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009706E-0049-422B-A44C-A76DA430B2B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05BD778-0081-4140-B981-962111E0588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B351D58-9169-4E9C-96CE-4E629AAB0D5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5A4A5F1-A0AF-43DF-B57F-C1DDC4BB35A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AE179A0-330F-4057-9009-92061DCD947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40F8E1D-1A37-491E-904B-A231C01F41F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535E486-3F65-4B1A-A49A-118EA86EB81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35C14B43-B66E-4699-805C-20425BCA1BB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7B20383-C25F-42C1-9246-72FE6489AEC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7503125-77DC-49D6-AA88-AF9BAF8038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9CFF82F6-3D04-43C7-A314-492B4BDFEA11}"/>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F3AB3F48-0AFC-4B49-A20C-27BFB4ADEA45}"/>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F2371E24-2A84-472E-804B-C68970AA473E}"/>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6D48289F-4D10-4AAF-8359-533AE3E6955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8294225-D166-41BC-B24D-0C5F8ABE416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9DCAF1A0-5968-4247-9930-AF545425647D}"/>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4797FC28-FCF8-461D-940D-5C0F7D69152A}"/>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0718FF53-8CA0-4B8C-9C2D-38CDA47D193C}"/>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FA23542A-B72B-4A64-AB91-016C953B6CE5}"/>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27BDFECA-A076-4866-8AF9-19E23106A5D5}"/>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9D940255-164B-4948-830A-6E36500EAFB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C97176-74EE-46CD-BF30-0DF3DF334F1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854F76-FF51-4D2F-88F2-D685718489A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3391490-5370-4E4B-8B66-9A7018AB7F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EDA4381-1D8A-4535-A6E1-227FE5610F1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E0F0795-A992-4B81-984C-6D139725A7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159533</xdr:rowOff>
    </xdr:from>
    <xdr:to>
      <xdr:col>76</xdr:col>
      <xdr:colOff>73025</xdr:colOff>
      <xdr:row>33</xdr:row>
      <xdr:rowOff>89683</xdr:rowOff>
    </xdr:to>
    <xdr:sp macro="" textlink="">
      <xdr:nvSpPr>
        <xdr:cNvPr id="143" name="楕円 142">
          <a:extLst>
            <a:ext uri="{FF2B5EF4-FFF2-40B4-BE49-F238E27FC236}">
              <a16:creationId xmlns:a16="http://schemas.microsoft.com/office/drawing/2014/main" id="{97703061-7841-4407-A46B-860899A2C49A}"/>
            </a:ext>
          </a:extLst>
        </xdr:cNvPr>
        <xdr:cNvSpPr/>
      </xdr:nvSpPr>
      <xdr:spPr>
        <a:xfrm>
          <a:off x="14744700" y="64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137960</xdr:rowOff>
    </xdr:from>
    <xdr:ext cx="469744" cy="259045"/>
    <xdr:sp macro="" textlink="">
      <xdr:nvSpPr>
        <xdr:cNvPr id="144" name="債務償還比率該当値テキスト">
          <a:extLst>
            <a:ext uri="{FF2B5EF4-FFF2-40B4-BE49-F238E27FC236}">
              <a16:creationId xmlns:a16="http://schemas.microsoft.com/office/drawing/2014/main" id="{E5222C58-454A-40D8-8DBA-D70AFAC6252A}"/>
            </a:ext>
          </a:extLst>
        </xdr:cNvPr>
        <xdr:cNvSpPr txBox="1"/>
      </xdr:nvSpPr>
      <xdr:spPr>
        <a:xfrm>
          <a:off x="14846300" y="639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10403</xdr:rowOff>
    </xdr:from>
    <xdr:to>
      <xdr:col>72</xdr:col>
      <xdr:colOff>123825</xdr:colOff>
      <xdr:row>34</xdr:row>
      <xdr:rowOff>112003</xdr:rowOff>
    </xdr:to>
    <xdr:sp macro="" textlink="">
      <xdr:nvSpPr>
        <xdr:cNvPr id="145" name="楕円 144">
          <a:extLst>
            <a:ext uri="{FF2B5EF4-FFF2-40B4-BE49-F238E27FC236}">
              <a16:creationId xmlns:a16="http://schemas.microsoft.com/office/drawing/2014/main" id="{436B29E0-9FE8-4E76-9319-D6488DCCE3FD}"/>
            </a:ext>
          </a:extLst>
        </xdr:cNvPr>
        <xdr:cNvSpPr/>
      </xdr:nvSpPr>
      <xdr:spPr>
        <a:xfrm>
          <a:off x="14033500" y="66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38883</xdr:rowOff>
    </xdr:from>
    <xdr:to>
      <xdr:col>76</xdr:col>
      <xdr:colOff>22225</xdr:colOff>
      <xdr:row>34</xdr:row>
      <xdr:rowOff>61203</xdr:rowOff>
    </xdr:to>
    <xdr:cxnSp macro="">
      <xdr:nvCxnSpPr>
        <xdr:cNvPr id="146" name="直線コネクタ 145">
          <a:extLst>
            <a:ext uri="{FF2B5EF4-FFF2-40B4-BE49-F238E27FC236}">
              <a16:creationId xmlns:a16="http://schemas.microsoft.com/office/drawing/2014/main" id="{113A4B07-B368-4035-BFDA-99699616B998}"/>
            </a:ext>
          </a:extLst>
        </xdr:cNvPr>
        <xdr:cNvCxnSpPr/>
      </xdr:nvCxnSpPr>
      <xdr:spPr>
        <a:xfrm flipV="1">
          <a:off x="14084300" y="6468258"/>
          <a:ext cx="711200" cy="19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70676</xdr:rowOff>
    </xdr:from>
    <xdr:to>
      <xdr:col>68</xdr:col>
      <xdr:colOff>123825</xdr:colOff>
      <xdr:row>35</xdr:row>
      <xdr:rowOff>826</xdr:rowOff>
    </xdr:to>
    <xdr:sp macro="" textlink="">
      <xdr:nvSpPr>
        <xdr:cNvPr id="147" name="楕円 146">
          <a:extLst>
            <a:ext uri="{FF2B5EF4-FFF2-40B4-BE49-F238E27FC236}">
              <a16:creationId xmlns:a16="http://schemas.microsoft.com/office/drawing/2014/main" id="{11F522CD-28C6-4A8F-85FA-F33D6B488BD7}"/>
            </a:ext>
          </a:extLst>
        </xdr:cNvPr>
        <xdr:cNvSpPr/>
      </xdr:nvSpPr>
      <xdr:spPr>
        <a:xfrm>
          <a:off x="132715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61203</xdr:rowOff>
    </xdr:from>
    <xdr:to>
      <xdr:col>72</xdr:col>
      <xdr:colOff>73025</xdr:colOff>
      <xdr:row>34</xdr:row>
      <xdr:rowOff>121476</xdr:rowOff>
    </xdr:to>
    <xdr:cxnSp macro="">
      <xdr:nvCxnSpPr>
        <xdr:cNvPr id="148" name="直線コネクタ 147">
          <a:extLst>
            <a:ext uri="{FF2B5EF4-FFF2-40B4-BE49-F238E27FC236}">
              <a16:creationId xmlns:a16="http://schemas.microsoft.com/office/drawing/2014/main" id="{05C34AF8-BC31-4ADA-A167-EC330FA59FD6}"/>
            </a:ext>
          </a:extLst>
        </xdr:cNvPr>
        <xdr:cNvCxnSpPr/>
      </xdr:nvCxnSpPr>
      <xdr:spPr>
        <a:xfrm flipV="1">
          <a:off x="13322300" y="6662028"/>
          <a:ext cx="762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154326</xdr:rowOff>
    </xdr:from>
    <xdr:to>
      <xdr:col>64</xdr:col>
      <xdr:colOff>123825</xdr:colOff>
      <xdr:row>34</xdr:row>
      <xdr:rowOff>84476</xdr:rowOff>
    </xdr:to>
    <xdr:sp macro="" textlink="">
      <xdr:nvSpPr>
        <xdr:cNvPr id="149" name="楕円 148">
          <a:extLst>
            <a:ext uri="{FF2B5EF4-FFF2-40B4-BE49-F238E27FC236}">
              <a16:creationId xmlns:a16="http://schemas.microsoft.com/office/drawing/2014/main" id="{45B26FD5-1D98-4846-ACB9-2F1C384B1B69}"/>
            </a:ext>
          </a:extLst>
        </xdr:cNvPr>
        <xdr:cNvSpPr/>
      </xdr:nvSpPr>
      <xdr:spPr>
        <a:xfrm>
          <a:off x="12509500" y="65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33676</xdr:rowOff>
    </xdr:from>
    <xdr:to>
      <xdr:col>68</xdr:col>
      <xdr:colOff>73025</xdr:colOff>
      <xdr:row>34</xdr:row>
      <xdr:rowOff>121476</xdr:rowOff>
    </xdr:to>
    <xdr:cxnSp macro="">
      <xdr:nvCxnSpPr>
        <xdr:cNvPr id="150" name="直線コネクタ 149">
          <a:extLst>
            <a:ext uri="{FF2B5EF4-FFF2-40B4-BE49-F238E27FC236}">
              <a16:creationId xmlns:a16="http://schemas.microsoft.com/office/drawing/2014/main" id="{9FBEDD82-5BAC-4890-BC51-4084775A68F0}"/>
            </a:ext>
          </a:extLst>
        </xdr:cNvPr>
        <xdr:cNvCxnSpPr/>
      </xdr:nvCxnSpPr>
      <xdr:spPr>
        <a:xfrm>
          <a:off x="12560300" y="6634501"/>
          <a:ext cx="762000" cy="8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49424</xdr:rowOff>
    </xdr:from>
    <xdr:to>
      <xdr:col>60</xdr:col>
      <xdr:colOff>123825</xdr:colOff>
      <xdr:row>32</xdr:row>
      <xdr:rowOff>151024</xdr:rowOff>
    </xdr:to>
    <xdr:sp macro="" textlink="">
      <xdr:nvSpPr>
        <xdr:cNvPr id="151" name="楕円 150">
          <a:extLst>
            <a:ext uri="{FF2B5EF4-FFF2-40B4-BE49-F238E27FC236}">
              <a16:creationId xmlns:a16="http://schemas.microsoft.com/office/drawing/2014/main" id="{57AAF5EF-06DB-4192-95F6-A7A3C6B314BC}"/>
            </a:ext>
          </a:extLst>
        </xdr:cNvPr>
        <xdr:cNvSpPr/>
      </xdr:nvSpPr>
      <xdr:spPr>
        <a:xfrm>
          <a:off x="11747500" y="63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100224</xdr:rowOff>
    </xdr:from>
    <xdr:to>
      <xdr:col>64</xdr:col>
      <xdr:colOff>73025</xdr:colOff>
      <xdr:row>34</xdr:row>
      <xdr:rowOff>33676</xdr:rowOff>
    </xdr:to>
    <xdr:cxnSp macro="">
      <xdr:nvCxnSpPr>
        <xdr:cNvPr id="152" name="直線コネクタ 151">
          <a:extLst>
            <a:ext uri="{FF2B5EF4-FFF2-40B4-BE49-F238E27FC236}">
              <a16:creationId xmlns:a16="http://schemas.microsoft.com/office/drawing/2014/main" id="{EE677140-25F5-43A3-A05E-3FED4ABC8B04}"/>
            </a:ext>
          </a:extLst>
        </xdr:cNvPr>
        <xdr:cNvCxnSpPr/>
      </xdr:nvCxnSpPr>
      <xdr:spPr>
        <a:xfrm>
          <a:off x="11798300" y="6358149"/>
          <a:ext cx="762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90F6464C-7B7E-41CB-835D-250EE65D7C63}"/>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B4144954-4238-479B-86B5-AB610D2D0B3A}"/>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1757A6D1-EFFA-49DA-8031-96184CB3CE50}"/>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CA949868-5BB1-4EA4-8506-BB9FFF1418DE}"/>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103130</xdr:rowOff>
    </xdr:from>
    <xdr:ext cx="469744" cy="259045"/>
    <xdr:sp macro="" textlink="">
      <xdr:nvSpPr>
        <xdr:cNvPr id="157" name="n_1mainValue債務償還比率">
          <a:extLst>
            <a:ext uri="{FF2B5EF4-FFF2-40B4-BE49-F238E27FC236}">
              <a16:creationId xmlns:a16="http://schemas.microsoft.com/office/drawing/2014/main" id="{2FC25A41-AE29-4870-BF6D-3C3CED00ACB0}"/>
            </a:ext>
          </a:extLst>
        </xdr:cNvPr>
        <xdr:cNvSpPr txBox="1"/>
      </xdr:nvSpPr>
      <xdr:spPr>
        <a:xfrm>
          <a:off x="13836727" y="67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163403</xdr:rowOff>
    </xdr:from>
    <xdr:ext cx="469744" cy="259045"/>
    <xdr:sp macro="" textlink="">
      <xdr:nvSpPr>
        <xdr:cNvPr id="158" name="n_2mainValue債務償還比率">
          <a:extLst>
            <a:ext uri="{FF2B5EF4-FFF2-40B4-BE49-F238E27FC236}">
              <a16:creationId xmlns:a16="http://schemas.microsoft.com/office/drawing/2014/main" id="{E4EA6589-4ECA-403C-BE56-0B7DAD235681}"/>
            </a:ext>
          </a:extLst>
        </xdr:cNvPr>
        <xdr:cNvSpPr txBox="1"/>
      </xdr:nvSpPr>
      <xdr:spPr>
        <a:xfrm>
          <a:off x="13087427" y="67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75603</xdr:rowOff>
    </xdr:from>
    <xdr:ext cx="469744" cy="259045"/>
    <xdr:sp macro="" textlink="">
      <xdr:nvSpPr>
        <xdr:cNvPr id="159" name="n_3mainValue債務償還比率">
          <a:extLst>
            <a:ext uri="{FF2B5EF4-FFF2-40B4-BE49-F238E27FC236}">
              <a16:creationId xmlns:a16="http://schemas.microsoft.com/office/drawing/2014/main" id="{58C1C721-16CF-401C-A7E7-EA4BB47FBDDC}"/>
            </a:ext>
          </a:extLst>
        </xdr:cNvPr>
        <xdr:cNvSpPr txBox="1"/>
      </xdr:nvSpPr>
      <xdr:spPr>
        <a:xfrm>
          <a:off x="12325427" y="667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142151</xdr:rowOff>
    </xdr:from>
    <xdr:ext cx="469744" cy="259045"/>
    <xdr:sp macro="" textlink="">
      <xdr:nvSpPr>
        <xdr:cNvPr id="160" name="n_4mainValue債務償還比率">
          <a:extLst>
            <a:ext uri="{FF2B5EF4-FFF2-40B4-BE49-F238E27FC236}">
              <a16:creationId xmlns:a16="http://schemas.microsoft.com/office/drawing/2014/main" id="{571D8E05-4395-4C5B-81FA-D744CBAB1DB9}"/>
            </a:ext>
          </a:extLst>
        </xdr:cNvPr>
        <xdr:cNvSpPr txBox="1"/>
      </xdr:nvSpPr>
      <xdr:spPr>
        <a:xfrm>
          <a:off x="11563427" y="64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4C95E16-7BCA-4708-A480-21D618E70A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821C721-72A7-41E7-8D26-85FE940DD0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E9498F6-9C2D-4F20-8875-4842632ED4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97C83E7-B02D-44BF-AF88-2D32A2530F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17A7452-BC4C-4DA1-9CBC-8B7F5C6712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12FD04C-C66B-4BD9-9D6F-A8F664298F1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4999CE-4DC9-4EFC-BDC5-B87B8EA9B4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956C2D-14AA-4410-B41D-888762612C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489695-080F-46B7-A719-6D184D3CB2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56F74D-63FA-4E9B-9CEB-3FBC8D1607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4502B1-3B7B-4558-AD66-9248894BCE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CEB953-F992-4FDB-9765-239A62594D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F17DC6-B7FE-48DD-B04B-8ACDE85684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9DE1F4-00F5-442C-8F3B-541548BD64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CCC627-F164-4DE9-91B8-F20D7A1E98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583346-F6E7-4A04-84B7-06D57DA3CD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056A15-99B9-4797-91E4-B659690B70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059622-409C-4BA7-844B-D5F4657236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2F1DA6-53F0-40F8-987F-443C382A40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A9BD6-371C-4325-8CA9-43177C6C63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6098B6-2E92-490C-BB9F-136356DC50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826686-FBED-4E93-9EB4-4AD12C17E6D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813A6F-D065-451E-AB13-65C1B47F42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D58080-9594-418C-BB0B-8DAEA21F21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FB414F-865D-4EB6-ABC8-988CFC1613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3A5BB2-5485-458D-8F8C-3E28319D2B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F3DCD2-2731-44C5-9B1F-FA5AE5303A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45E282-0697-4360-8DD5-F714A4451A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9D212A-9B03-4E97-BFB5-6709938074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0578FD-447F-44B5-841F-56545C534B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7A30FA-5790-4448-81E6-F1DFE43E0D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47275C-8E30-424B-ACF8-936C4851FE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1E65CC-D63E-450F-8CE6-1F52B95EEF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8509E5-ABA4-4F52-8F1E-0DA581E454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53D7A9-D6B9-4C91-B3B9-C2E318D0E1E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D9F291-99B2-49CA-94B0-9870649CF6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06822E-F093-42A8-89F2-2CA0807708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D709EC-52F6-4F1E-A105-534774108D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B678E0-4C24-42B3-8D56-C33632C0BE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26CC65-E0A8-4DE6-8856-E65DF43579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2FE8F6-E4AF-489B-A95C-539EE3639C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C19E14-95ED-4FB7-B28A-298B02C435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918EA61-4646-41E3-9027-69AF91B7FF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A59C23-82C2-4D45-A42D-14CB2A5F38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C9D9C1-4253-4B93-9662-A50F495D09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DEF5A4-9391-43F7-A769-325DC1E4B0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C067A3-94C4-4578-8142-E97C8907AF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90209F-8285-478D-8DD1-A22F1AC3DC2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A661A4F-5B58-48F5-92E8-199B07E1799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9F71F15-F29D-4FF3-A1C8-3264386B3A1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8C777E0-A6EE-41A9-9FA3-E16041B3A63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2B33F0-A831-4129-9A9B-A88856D03E1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6E23CF-513D-4CC3-A6CD-6B28344311A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1BD0769-B28A-4594-A529-CF9914BDF93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A0FAC24-E476-45A4-AA12-6C0BCE44D49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4BCCD3-C5CC-42F5-96FE-36DB520F2E6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67F4D9F-3AE5-46E1-A14F-857728E364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31C10F-FA66-44CF-A267-5A3C07C0A5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D7E57F-9EEC-437F-9AE1-0AC05D9A50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07130A-4FB7-4784-A709-453BAE574F0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05FA060-2203-4494-80A5-49739C6861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F4EE5B42-41FD-48D9-95D0-E86B779B2AAD}"/>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700B51DF-61CD-4AF4-951D-B5F9D93EED76}"/>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AF7BF9BA-FC89-40D2-A655-81669AC3A52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A499C643-65D7-435E-8FE4-B679AEEBFE7E}"/>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3F11DC97-A2F4-4B28-9199-4A317CD7FEC8}"/>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5789C819-E6B0-47AC-BB01-052F9FE6FA2E}"/>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93FB2DE-F5B2-43DA-ACAA-7ABBEAE837F7}"/>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1D5B9BC1-3FD9-47AA-8FB1-9B9A6B1C983D}"/>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1C54B02D-A595-4394-8A2E-3CEB6388D1FB}"/>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46FFF0C9-D223-441A-BB5E-A7D7271DC41B}"/>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55334F68-78DE-4B8F-9978-20572A43561C}"/>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A5D938-414E-4E82-8488-12D8450552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FCA5E69-6D73-439F-8B7B-938230702F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6DEDC0-80B0-476B-8615-A4655F959C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0A90608-1E70-4E82-B40A-D2522DDD12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955861-45FB-4116-8A75-232A93FDA5D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a:extLst>
            <a:ext uri="{FF2B5EF4-FFF2-40B4-BE49-F238E27FC236}">
              <a16:creationId xmlns:a16="http://schemas.microsoft.com/office/drawing/2014/main" id="{28948F93-4E96-4327-8F2F-337A095C04F5}"/>
            </a:ext>
          </a:extLst>
        </xdr:cNvPr>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286C2BF3-FFE8-4CD6-9FA8-70BCDB99FA53}"/>
            </a:ext>
          </a:extLst>
        </xdr:cNvPr>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F498816B-056D-4DEB-B32D-0133CC687F0B}"/>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5729AE83-DD5B-4FDE-A633-7B02E61CFD62}"/>
            </a:ext>
          </a:extLst>
        </xdr:cNvPr>
        <xdr:cNvCxnSpPr/>
      </xdr:nvCxnSpPr>
      <xdr:spPr>
        <a:xfrm>
          <a:off x="3797300" y="64312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a:extLst>
            <a:ext uri="{FF2B5EF4-FFF2-40B4-BE49-F238E27FC236}">
              <a16:creationId xmlns:a16="http://schemas.microsoft.com/office/drawing/2014/main" id="{44806C44-3FBE-42CE-A34D-B72E80381286}"/>
            </a:ext>
          </a:extLst>
        </xdr:cNvPr>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7163A3C5-E43B-4BCF-87DC-30F9FCCF515A}"/>
            </a:ext>
          </a:extLst>
        </xdr:cNvPr>
        <xdr:cNvCxnSpPr/>
      </xdr:nvCxnSpPr>
      <xdr:spPr>
        <a:xfrm>
          <a:off x="2908300" y="639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a:extLst>
            <a:ext uri="{FF2B5EF4-FFF2-40B4-BE49-F238E27FC236}">
              <a16:creationId xmlns:a16="http://schemas.microsoft.com/office/drawing/2014/main" id="{88EC529E-7E90-4096-971B-9B774033C3C7}"/>
            </a:ext>
          </a:extLst>
        </xdr:cNvPr>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49530</xdr:rowOff>
    </xdr:to>
    <xdr:cxnSp macro="">
      <xdr:nvCxnSpPr>
        <xdr:cNvPr id="80" name="直線コネクタ 79">
          <a:extLst>
            <a:ext uri="{FF2B5EF4-FFF2-40B4-BE49-F238E27FC236}">
              <a16:creationId xmlns:a16="http://schemas.microsoft.com/office/drawing/2014/main" id="{117EFABC-1208-4EE0-A769-2CD5F30EEC2D}"/>
            </a:ext>
          </a:extLst>
        </xdr:cNvPr>
        <xdr:cNvCxnSpPr/>
      </xdr:nvCxnSpPr>
      <xdr:spPr>
        <a:xfrm>
          <a:off x="2019300" y="63684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a:extLst>
            <a:ext uri="{FF2B5EF4-FFF2-40B4-BE49-F238E27FC236}">
              <a16:creationId xmlns:a16="http://schemas.microsoft.com/office/drawing/2014/main" id="{3D5FF63A-EFBC-4AF9-A0D7-AAEC2D1B0A6F}"/>
            </a:ext>
          </a:extLst>
        </xdr:cNvPr>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24765</xdr:rowOff>
    </xdr:to>
    <xdr:cxnSp macro="">
      <xdr:nvCxnSpPr>
        <xdr:cNvPr id="82" name="直線コネクタ 81">
          <a:extLst>
            <a:ext uri="{FF2B5EF4-FFF2-40B4-BE49-F238E27FC236}">
              <a16:creationId xmlns:a16="http://schemas.microsoft.com/office/drawing/2014/main" id="{A68530CF-D531-407C-BD6E-57D07C86DABC}"/>
            </a:ext>
          </a:extLst>
        </xdr:cNvPr>
        <xdr:cNvCxnSpPr/>
      </xdr:nvCxnSpPr>
      <xdr:spPr>
        <a:xfrm>
          <a:off x="1130300" y="6343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38230532-8D25-4F34-A6C1-3E2AC27C25A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00CA5F48-DE04-49B4-8D73-664C1A6386CC}"/>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1D4B5644-C3E0-4570-847C-54E44A132CA5}"/>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41B32E08-8BD1-49EC-BE5A-FA77335986F0}"/>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B0F08526-A7FF-4624-8B52-E7CC29A60F75}"/>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CF5C607B-6032-42A6-9B4C-944FDE52772F}"/>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a:extLst>
            <a:ext uri="{FF2B5EF4-FFF2-40B4-BE49-F238E27FC236}">
              <a16:creationId xmlns:a16="http://schemas.microsoft.com/office/drawing/2014/main" id="{7D6C305B-3DB6-4071-8432-9307BC67307A}"/>
            </a:ext>
          </a:extLst>
        </xdr:cNvPr>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a:extLst>
            <a:ext uri="{FF2B5EF4-FFF2-40B4-BE49-F238E27FC236}">
              <a16:creationId xmlns:a16="http://schemas.microsoft.com/office/drawing/2014/main" id="{1A7D3364-396E-4145-956B-208BA6CFAB86}"/>
            </a:ext>
          </a:extLst>
        </xdr:cNvPr>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3A8ACB9-1D70-46C3-AEE4-E97199D58C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7958E98-F3E5-4264-830A-FF5B6B10AB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EADBCEF-CA8A-4281-A735-AC7DE8EC84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83EC9A3-6486-4DD1-A8F3-3588BBA346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1317D98-3C46-42F4-9D5A-044929B151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E5F10ED-919B-41DF-9B1B-FD4A1D9785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C362F48-3ED7-4D18-AFFC-236B7EBA37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D29E64-CC35-48E1-98BF-A01A19E9D3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76267D-FD6C-4F6C-8CF2-5271B99E6E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A960EAE-1318-432C-80B0-E0C320E071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24981F0-9BA0-4E96-AE71-441379A4B9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46D6DBA-7885-4996-9E19-FE5287D2DD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57EE790-5939-46E3-A64E-A416CF57BD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7D0BF74-D099-4CFF-B3D8-FCB5151A782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7D5B84F-6749-46EC-8455-4F45D8B648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9106B4D-78DD-4CB9-932C-6118C97B5F9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6280C12-AB8F-42C6-9280-9B0B658E602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AA78E4D-D124-43B1-AC1D-345CC2B0C62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C4DE906-4535-4E07-B865-D968136FDF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3FDD2A9-6B26-40FF-BABB-6BEFA288704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21116C-7BE1-4F84-A754-7129C25B98B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7621E6E-B1FE-405E-9502-80C3BAFA9BA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DD9B13C-BD51-4CC4-A8A8-74837CE5E0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976563E-2CDD-46DC-B238-BD3057041FC8}"/>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15C01264-27EE-489C-960E-63403C733BA9}"/>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796B43A9-30EF-47A9-A1E1-EAC6CFC42C4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C68ADFC9-BD77-44D1-839C-77A863F0226E}"/>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AABB86C8-8FF9-406F-A7A4-74A0AD1C963D}"/>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68580AE3-DAA9-4F76-B6B5-942511A02AC7}"/>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C74F1E36-9A79-4CF6-83E0-AABEF11C11BA}"/>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6DAA3B61-F3C5-4152-A817-CE99EFE78029}"/>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A8826DE2-576F-425F-9C53-C192D54946BE}"/>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7EF98950-8CA9-4634-8359-68B1E4D84B2A}"/>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5171B01B-62F4-4666-9285-60D2DEEDB7FC}"/>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D496990-77F7-4BC7-9ED1-6F1961D49D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CC05B4-5579-4C63-A0E0-EF7F3C7D68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1375A0-72C6-4AC2-B07E-6CE4E6F5C4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96DB96-2975-40DC-9AE5-79421CD5A2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3825D8-4614-4914-897B-2D6E5F2422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65139</xdr:rowOff>
    </xdr:from>
    <xdr:to>
      <xdr:col>55</xdr:col>
      <xdr:colOff>50800</xdr:colOff>
      <xdr:row>39</xdr:row>
      <xdr:rowOff>166739</xdr:rowOff>
    </xdr:to>
    <xdr:sp macro="" textlink="">
      <xdr:nvSpPr>
        <xdr:cNvPr id="130" name="楕円 129">
          <a:extLst>
            <a:ext uri="{FF2B5EF4-FFF2-40B4-BE49-F238E27FC236}">
              <a16:creationId xmlns:a16="http://schemas.microsoft.com/office/drawing/2014/main" id="{9CAE165D-3383-4C62-A736-297D1BD55760}"/>
            </a:ext>
          </a:extLst>
        </xdr:cNvPr>
        <xdr:cNvSpPr/>
      </xdr:nvSpPr>
      <xdr:spPr>
        <a:xfrm>
          <a:off x="10426700" y="6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43566</xdr:rowOff>
    </xdr:from>
    <xdr:ext cx="534377" cy="259045"/>
    <xdr:sp macro="" textlink="">
      <xdr:nvSpPr>
        <xdr:cNvPr id="131" name="【道路】&#10;一人当たり延長該当値テキスト">
          <a:extLst>
            <a:ext uri="{FF2B5EF4-FFF2-40B4-BE49-F238E27FC236}">
              <a16:creationId xmlns:a16="http://schemas.microsoft.com/office/drawing/2014/main" id="{2B6C4F14-BE4D-4E65-A077-A0877B185E32}"/>
            </a:ext>
          </a:extLst>
        </xdr:cNvPr>
        <xdr:cNvSpPr txBox="1"/>
      </xdr:nvSpPr>
      <xdr:spPr>
        <a:xfrm>
          <a:off x="10515600" y="67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85446</xdr:rowOff>
    </xdr:from>
    <xdr:to>
      <xdr:col>50</xdr:col>
      <xdr:colOff>165100</xdr:colOff>
      <xdr:row>40</xdr:row>
      <xdr:rowOff>15596</xdr:rowOff>
    </xdr:to>
    <xdr:sp macro="" textlink="">
      <xdr:nvSpPr>
        <xdr:cNvPr id="132" name="楕円 131">
          <a:extLst>
            <a:ext uri="{FF2B5EF4-FFF2-40B4-BE49-F238E27FC236}">
              <a16:creationId xmlns:a16="http://schemas.microsoft.com/office/drawing/2014/main" id="{CDD9FA9B-BB41-4141-9CEC-446691E96646}"/>
            </a:ext>
          </a:extLst>
        </xdr:cNvPr>
        <xdr:cNvSpPr/>
      </xdr:nvSpPr>
      <xdr:spPr>
        <a:xfrm>
          <a:off x="9588500" y="67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115939</xdr:rowOff>
    </xdr:from>
    <xdr:to>
      <xdr:col>55</xdr:col>
      <xdr:colOff>0</xdr:colOff>
      <xdr:row>39</xdr:row>
      <xdr:rowOff>136246</xdr:rowOff>
    </xdr:to>
    <xdr:cxnSp macro="">
      <xdr:nvCxnSpPr>
        <xdr:cNvPr id="133" name="直線コネクタ 132">
          <a:extLst>
            <a:ext uri="{FF2B5EF4-FFF2-40B4-BE49-F238E27FC236}">
              <a16:creationId xmlns:a16="http://schemas.microsoft.com/office/drawing/2014/main" id="{D2FCC68A-E72B-49FF-B258-4B57D7587FD6}"/>
            </a:ext>
          </a:extLst>
        </xdr:cNvPr>
        <xdr:cNvCxnSpPr/>
      </xdr:nvCxnSpPr>
      <xdr:spPr>
        <a:xfrm flipV="1">
          <a:off x="9639300" y="6802489"/>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94666</xdr:rowOff>
    </xdr:from>
    <xdr:to>
      <xdr:col>46</xdr:col>
      <xdr:colOff>38100</xdr:colOff>
      <xdr:row>40</xdr:row>
      <xdr:rowOff>24816</xdr:rowOff>
    </xdr:to>
    <xdr:sp macro="" textlink="">
      <xdr:nvSpPr>
        <xdr:cNvPr id="134" name="楕円 133">
          <a:extLst>
            <a:ext uri="{FF2B5EF4-FFF2-40B4-BE49-F238E27FC236}">
              <a16:creationId xmlns:a16="http://schemas.microsoft.com/office/drawing/2014/main" id="{D779BA5E-0415-49D2-BBF4-5884E64D5BFB}"/>
            </a:ext>
          </a:extLst>
        </xdr:cNvPr>
        <xdr:cNvSpPr/>
      </xdr:nvSpPr>
      <xdr:spPr>
        <a:xfrm>
          <a:off x="8699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136246</xdr:rowOff>
    </xdr:from>
    <xdr:to>
      <xdr:col>50</xdr:col>
      <xdr:colOff>114300</xdr:colOff>
      <xdr:row>39</xdr:row>
      <xdr:rowOff>145466</xdr:rowOff>
    </xdr:to>
    <xdr:cxnSp macro="">
      <xdr:nvCxnSpPr>
        <xdr:cNvPr id="135" name="直線コネクタ 134">
          <a:extLst>
            <a:ext uri="{FF2B5EF4-FFF2-40B4-BE49-F238E27FC236}">
              <a16:creationId xmlns:a16="http://schemas.microsoft.com/office/drawing/2014/main" id="{BB8EF20A-A4EA-4363-9E62-B99B23422542}"/>
            </a:ext>
          </a:extLst>
        </xdr:cNvPr>
        <xdr:cNvCxnSpPr/>
      </xdr:nvCxnSpPr>
      <xdr:spPr>
        <a:xfrm flipV="1">
          <a:off x="8750300" y="682279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102991</xdr:rowOff>
    </xdr:from>
    <xdr:to>
      <xdr:col>41</xdr:col>
      <xdr:colOff>101600</xdr:colOff>
      <xdr:row>40</xdr:row>
      <xdr:rowOff>33141</xdr:rowOff>
    </xdr:to>
    <xdr:sp macro="" textlink="">
      <xdr:nvSpPr>
        <xdr:cNvPr id="136" name="楕円 135">
          <a:extLst>
            <a:ext uri="{FF2B5EF4-FFF2-40B4-BE49-F238E27FC236}">
              <a16:creationId xmlns:a16="http://schemas.microsoft.com/office/drawing/2014/main" id="{13422915-4B28-4109-8211-F706E46EBC05}"/>
            </a:ext>
          </a:extLst>
        </xdr:cNvPr>
        <xdr:cNvSpPr/>
      </xdr:nvSpPr>
      <xdr:spPr>
        <a:xfrm>
          <a:off x="7810500" y="6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145466</xdr:rowOff>
    </xdr:from>
    <xdr:to>
      <xdr:col>45</xdr:col>
      <xdr:colOff>177800</xdr:colOff>
      <xdr:row>39</xdr:row>
      <xdr:rowOff>153791</xdr:rowOff>
    </xdr:to>
    <xdr:cxnSp macro="">
      <xdr:nvCxnSpPr>
        <xdr:cNvPr id="137" name="直線コネクタ 136">
          <a:extLst>
            <a:ext uri="{FF2B5EF4-FFF2-40B4-BE49-F238E27FC236}">
              <a16:creationId xmlns:a16="http://schemas.microsoft.com/office/drawing/2014/main" id="{0FF3D793-DA92-4F6A-A2B4-A6B3D4623368}"/>
            </a:ext>
          </a:extLst>
        </xdr:cNvPr>
        <xdr:cNvCxnSpPr/>
      </xdr:nvCxnSpPr>
      <xdr:spPr>
        <a:xfrm flipV="1">
          <a:off x="7861300" y="683201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111620</xdr:rowOff>
    </xdr:from>
    <xdr:to>
      <xdr:col>36</xdr:col>
      <xdr:colOff>165100</xdr:colOff>
      <xdr:row>40</xdr:row>
      <xdr:rowOff>41770</xdr:rowOff>
    </xdr:to>
    <xdr:sp macro="" textlink="">
      <xdr:nvSpPr>
        <xdr:cNvPr id="138" name="楕円 137">
          <a:extLst>
            <a:ext uri="{FF2B5EF4-FFF2-40B4-BE49-F238E27FC236}">
              <a16:creationId xmlns:a16="http://schemas.microsoft.com/office/drawing/2014/main" id="{D5B1F048-2619-4D74-8D58-ABB3F5ED8F5A}"/>
            </a:ext>
          </a:extLst>
        </xdr:cNvPr>
        <xdr:cNvSpPr/>
      </xdr:nvSpPr>
      <xdr:spPr>
        <a:xfrm>
          <a:off x="6921500" y="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153791</xdr:rowOff>
    </xdr:from>
    <xdr:to>
      <xdr:col>41</xdr:col>
      <xdr:colOff>50800</xdr:colOff>
      <xdr:row>39</xdr:row>
      <xdr:rowOff>162420</xdr:rowOff>
    </xdr:to>
    <xdr:cxnSp macro="">
      <xdr:nvCxnSpPr>
        <xdr:cNvPr id="139" name="直線コネクタ 138">
          <a:extLst>
            <a:ext uri="{FF2B5EF4-FFF2-40B4-BE49-F238E27FC236}">
              <a16:creationId xmlns:a16="http://schemas.microsoft.com/office/drawing/2014/main" id="{34BCFD67-B6B2-4A61-B62E-7FCE15FFF104}"/>
            </a:ext>
          </a:extLst>
        </xdr:cNvPr>
        <xdr:cNvCxnSpPr/>
      </xdr:nvCxnSpPr>
      <xdr:spPr>
        <a:xfrm flipV="1">
          <a:off x="6972300" y="6840341"/>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26FCE5FF-1D78-4023-B293-D9B75EF2BAEC}"/>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4ECD7B6D-DB5A-42F4-8B91-524899AD236E}"/>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0FFDD2A2-E295-40EF-A45B-868E71686082}"/>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71AFC4BE-8278-4A70-9C94-4072C073522F}"/>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6723</xdr:rowOff>
    </xdr:from>
    <xdr:ext cx="534377" cy="259045"/>
    <xdr:sp macro="" textlink="">
      <xdr:nvSpPr>
        <xdr:cNvPr id="144" name="n_1mainValue【道路】&#10;一人当たり延長">
          <a:extLst>
            <a:ext uri="{FF2B5EF4-FFF2-40B4-BE49-F238E27FC236}">
              <a16:creationId xmlns:a16="http://schemas.microsoft.com/office/drawing/2014/main" id="{F5862F95-F294-4640-A6AD-70C40372A41D}"/>
            </a:ext>
          </a:extLst>
        </xdr:cNvPr>
        <xdr:cNvSpPr txBox="1"/>
      </xdr:nvSpPr>
      <xdr:spPr>
        <a:xfrm>
          <a:off x="9359411" y="6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15943</xdr:rowOff>
    </xdr:from>
    <xdr:ext cx="534377" cy="259045"/>
    <xdr:sp macro="" textlink="">
      <xdr:nvSpPr>
        <xdr:cNvPr id="145" name="n_2mainValue【道路】&#10;一人当たり延長">
          <a:extLst>
            <a:ext uri="{FF2B5EF4-FFF2-40B4-BE49-F238E27FC236}">
              <a16:creationId xmlns:a16="http://schemas.microsoft.com/office/drawing/2014/main" id="{2C896ADF-054C-4538-BEF0-2CCF9ACFB634}"/>
            </a:ext>
          </a:extLst>
        </xdr:cNvPr>
        <xdr:cNvSpPr txBox="1"/>
      </xdr:nvSpPr>
      <xdr:spPr>
        <a:xfrm>
          <a:off x="8483111" y="6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24268</xdr:rowOff>
    </xdr:from>
    <xdr:ext cx="534377" cy="259045"/>
    <xdr:sp macro="" textlink="">
      <xdr:nvSpPr>
        <xdr:cNvPr id="146" name="n_3mainValue【道路】&#10;一人当たり延長">
          <a:extLst>
            <a:ext uri="{FF2B5EF4-FFF2-40B4-BE49-F238E27FC236}">
              <a16:creationId xmlns:a16="http://schemas.microsoft.com/office/drawing/2014/main" id="{5B303F46-62B9-4F2E-9179-63CCD83AE0F2}"/>
            </a:ext>
          </a:extLst>
        </xdr:cNvPr>
        <xdr:cNvSpPr txBox="1"/>
      </xdr:nvSpPr>
      <xdr:spPr>
        <a:xfrm>
          <a:off x="7594111" y="6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32897</xdr:rowOff>
    </xdr:from>
    <xdr:ext cx="534377" cy="259045"/>
    <xdr:sp macro="" textlink="">
      <xdr:nvSpPr>
        <xdr:cNvPr id="147" name="n_4mainValue【道路】&#10;一人当たり延長">
          <a:extLst>
            <a:ext uri="{FF2B5EF4-FFF2-40B4-BE49-F238E27FC236}">
              <a16:creationId xmlns:a16="http://schemas.microsoft.com/office/drawing/2014/main" id="{F802384E-F100-41BB-AA83-9FB8897A71F2}"/>
            </a:ext>
          </a:extLst>
        </xdr:cNvPr>
        <xdr:cNvSpPr txBox="1"/>
      </xdr:nvSpPr>
      <xdr:spPr>
        <a:xfrm>
          <a:off x="6705111" y="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0E61D04-BE61-4121-9B56-20CB5FE6E9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190898C-6A41-4E3D-B56E-C9B4FCA026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10778E0-B4E3-46D0-9CF9-F248D4394D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946FE36-6EE7-4229-9B2B-EF2C46274B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0D408B5-6B12-4A3B-807F-0D7DB7E9D2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524CC5F-AF7F-4C70-A737-0A6C5CC845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455E92B-B4C3-409A-AC3D-6AE1AF37C1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DF0B3A2-D438-40DD-B914-049EC88AB2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800D614-5DBE-4694-A1F8-75403074B0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2FEA8C7-E643-4DFC-AC9A-AD9F30FABF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3E3E91F-94F5-45F8-90E7-88F8554D7BE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6014392-C75C-432E-8124-89F724F4A85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04FF620-40ED-4438-875C-BA2359EAFB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EE7EEA1-73AB-46A2-BC46-74C48387E92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E9CC4AF-A9EA-427B-81E3-AB413A6003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D7DCAA2-F876-4B97-896C-46771CF161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BFBA112-A6B0-4BCA-88AA-F2ACEC5775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F5A307F-4632-4591-9094-D416D105A2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7B4EDBC-63E0-4874-986B-6C8541ED402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6D5F90C-0A3A-4B9F-8388-C77DE898FF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334D137-822C-480A-A9EB-ACCDC90BA37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56136FA-D426-4BD1-98D7-ED9D95D8549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E05B79E-EFBC-4CD2-B736-AB0EFFA4A8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6FD6EBD-F675-4303-A6EA-E4A80B04F9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D79A8B4-AE7C-433E-8577-2EDB1F6166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365D720B-FF99-46C3-A990-78F7A6CAB5E8}"/>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21EC962-C9F8-4C6F-96F1-32E3B386485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DE4E2720-994D-4702-A6A3-B72AD1EB6E4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8E6543B-26D1-4A2F-8800-616EEC4D9511}"/>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F8FEC07E-BBE6-4001-B48A-B328A8DB6652}"/>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4C4BFDF-2DAE-4C97-AD24-739F3950A6E8}"/>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9393B43E-D211-4020-A885-22C058964B18}"/>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4349EBFD-FD81-495B-B752-EFFDAAE12B67}"/>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A6996087-AF45-461B-B135-39821024BC1C}"/>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1C110A0A-D72C-4673-A2CE-089C22671EC4}"/>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57F0C33C-B1DD-4959-BE25-AA56D9F59238}"/>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24A6E0-3683-43A8-9694-5E69694447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FCC7A3-E0BC-4B56-9121-237B3E63F7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1CDAA4-FB9D-497C-A8C2-545F13052A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F569685-D50A-4E0B-A8BE-B5FF36B457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3607073-A9A0-48E7-A632-F97144C3A2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9" name="楕円 188">
          <a:extLst>
            <a:ext uri="{FF2B5EF4-FFF2-40B4-BE49-F238E27FC236}">
              <a16:creationId xmlns:a16="http://schemas.microsoft.com/office/drawing/2014/main" id="{229A0AA4-BF65-4E20-BCC5-0607EBEB4940}"/>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54C0307-E6F3-41D7-8F51-8C5B317578E0}"/>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76563</xdr:rowOff>
    </xdr:from>
    <xdr:to>
      <xdr:col>20</xdr:col>
      <xdr:colOff>38100</xdr:colOff>
      <xdr:row>65</xdr:row>
      <xdr:rowOff>6713</xdr:rowOff>
    </xdr:to>
    <xdr:sp macro="" textlink="">
      <xdr:nvSpPr>
        <xdr:cNvPr id="191" name="楕円 190">
          <a:extLst>
            <a:ext uri="{FF2B5EF4-FFF2-40B4-BE49-F238E27FC236}">
              <a16:creationId xmlns:a16="http://schemas.microsoft.com/office/drawing/2014/main" id="{A400445D-B220-44E2-BE8A-731384EBC7A4}"/>
            </a:ext>
          </a:extLst>
        </xdr:cNvPr>
        <xdr:cNvSpPr/>
      </xdr:nvSpPr>
      <xdr:spPr>
        <a:xfrm>
          <a:off x="3746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64</xdr:row>
      <xdr:rowOff>127363</xdr:rowOff>
    </xdr:to>
    <xdr:cxnSp macro="">
      <xdr:nvCxnSpPr>
        <xdr:cNvPr id="192" name="直線コネクタ 191">
          <a:extLst>
            <a:ext uri="{FF2B5EF4-FFF2-40B4-BE49-F238E27FC236}">
              <a16:creationId xmlns:a16="http://schemas.microsoft.com/office/drawing/2014/main" id="{1E766405-8129-423F-A32F-6E317DC5BC25}"/>
            </a:ext>
          </a:extLst>
        </xdr:cNvPr>
        <xdr:cNvCxnSpPr/>
      </xdr:nvCxnSpPr>
      <xdr:spPr>
        <a:xfrm flipV="1">
          <a:off x="3797300" y="10755630"/>
          <a:ext cx="8382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3" name="楕円 192">
          <a:extLst>
            <a:ext uri="{FF2B5EF4-FFF2-40B4-BE49-F238E27FC236}">
              <a16:creationId xmlns:a16="http://schemas.microsoft.com/office/drawing/2014/main" id="{805E1391-3AA2-4E88-9777-F2275D0D2779}"/>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127363</xdr:rowOff>
    </xdr:from>
    <xdr:to>
      <xdr:col>19</xdr:col>
      <xdr:colOff>177800</xdr:colOff>
      <xdr:row>64</xdr:row>
      <xdr:rowOff>130628</xdr:rowOff>
    </xdr:to>
    <xdr:cxnSp macro="">
      <xdr:nvCxnSpPr>
        <xdr:cNvPr id="194" name="直線コネクタ 193">
          <a:extLst>
            <a:ext uri="{FF2B5EF4-FFF2-40B4-BE49-F238E27FC236}">
              <a16:creationId xmlns:a16="http://schemas.microsoft.com/office/drawing/2014/main" id="{16DB83C7-0D2C-43E7-A82F-0BB93BA3E89E}"/>
            </a:ext>
          </a:extLst>
        </xdr:cNvPr>
        <xdr:cNvCxnSpPr/>
      </xdr:nvCxnSpPr>
      <xdr:spPr>
        <a:xfrm flipV="1">
          <a:off x="2908300" y="11100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5" name="楕円 194">
          <a:extLst>
            <a:ext uri="{FF2B5EF4-FFF2-40B4-BE49-F238E27FC236}">
              <a16:creationId xmlns:a16="http://schemas.microsoft.com/office/drawing/2014/main" id="{1B33ECD7-15C4-48C5-A6C4-6F43BCA6EEB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6" name="直線コネクタ 195">
          <a:extLst>
            <a:ext uri="{FF2B5EF4-FFF2-40B4-BE49-F238E27FC236}">
              <a16:creationId xmlns:a16="http://schemas.microsoft.com/office/drawing/2014/main" id="{A215E218-D6D8-445F-94E3-9C105AAFB0D3}"/>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9E34A91B-7350-4B6E-B25F-8121D118203B}"/>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65FC3561-A9C2-49AC-B715-B88B915132EA}"/>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5FADBE3-49A4-4444-8364-DA2B052F9353}"/>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406AD55-7DA9-40F1-A6AA-FB8D02A15DDE}"/>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0B3D581-53A3-4B37-A1BD-CA81B2B6A0C8}"/>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2EA31F1-D1AE-463C-A088-657A1B41A7A4}"/>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169290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6445537-BBE3-4F39-873C-3D9C7060CED9}"/>
            </a:ext>
          </a:extLst>
        </xdr:cNvPr>
        <xdr:cNvSpPr txBox="1"/>
      </xdr:nvSpPr>
      <xdr:spPr>
        <a:xfrm>
          <a:off x="35820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4" name="n_2mainValue【橋りょう・トンネル】&#10;有形固定資産減価償却率">
          <a:extLst>
            <a:ext uri="{FF2B5EF4-FFF2-40B4-BE49-F238E27FC236}">
              <a16:creationId xmlns:a16="http://schemas.microsoft.com/office/drawing/2014/main" id="{2125C411-250F-4F7C-8558-71B1AF33D66F}"/>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5" name="n_3mainValue【橋りょう・トンネル】&#10;有形固定資産減価償却率">
          <a:extLst>
            <a:ext uri="{FF2B5EF4-FFF2-40B4-BE49-F238E27FC236}">
              <a16:creationId xmlns:a16="http://schemas.microsoft.com/office/drawing/2014/main" id="{DAFEAE24-DC62-4CAB-9929-A35DFB61149B}"/>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FAFB620D-2760-48D8-BCA3-F73AAEC5DCED}"/>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87CD4BE-A391-4FDB-9824-B0F9F2CDFE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B5FDA27-1852-4B32-81A6-19B2BC9C72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AB8CAAB-FEF8-4139-8564-E22D8BB162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4F2217-CD83-4390-A64C-3546EEDE17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D396CF1-4E62-4013-A10E-65DEF3AB59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B53A0C5-6A72-45D1-8852-C68C4D1E7F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93E6BB1-729A-4246-B81C-FA9B8E4605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5003BD1-9E5C-4ACD-98CB-26FFB5E3AD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6F702EB-99A8-4C99-9F3A-4BAFDD83E6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C32188B-DB4C-4379-9584-EE26B2915D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3CEB367-724D-452A-80E7-73956134657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F8A149FB-1DB2-4368-8F72-3AD430EDB4D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7AD4D4A-31A8-499A-A198-E03032ABC13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E8539FBF-8F06-4D58-8C9B-DBD91847248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E5CBDBD1-5D37-4C68-A093-FFE3CD42EBB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D1D0A76-BDF0-4A00-9FDE-464F06AA920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F517D1F-A3A2-40FA-B28C-713FDD8897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3B457176-44CA-4B76-8115-5E61EC2DE66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F45D09A5-D260-4704-941F-18CB1E042DC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6FB9AEA8-E00F-4E84-895C-65382A9AAB6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A6F1EFC-F280-4961-B321-3C110C78E0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0DFCAA6-2FF9-4681-929C-934520CD4E5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F3B8933-7D3F-4E4A-84D3-57D42D378E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DFC3200-78FB-4A76-B794-0D377F71562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F60A9B78-F80F-4E21-B295-32E211FD85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9F50C607-FFCB-4BD0-9072-E540B40A0D08}"/>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AAE6721-77D1-4A8C-BF73-8227F6EDEBF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DD97E01D-3240-4128-BB49-63A8866CDC0F}"/>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72F36DC1-8157-4F78-9FF4-7C4477165E7A}"/>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250929EA-E67D-47C9-9129-74A424171303}"/>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68C1FA99-F146-4844-9690-1F58AB93C92B}"/>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3D575043-3870-4882-BF4F-039D1F5524E6}"/>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881F0B22-E2E5-4189-99E5-676FAAA10C22}"/>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4ABBB955-F7B1-4231-949E-4A620013413C}"/>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C8A2C455-325B-4415-9962-F0A0F9D42189}"/>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AC86E84D-240B-4152-9028-496D3A85D052}"/>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3889FF-4329-4D02-8932-74B996023A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EE6A45B-BED0-4956-B496-5D49E7EA33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602F0DF-B34B-4409-BCE9-CE1B22CF9F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2EE3245-D02D-4AE9-81E1-A244ECC43B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F803439-2F2E-4D30-92B3-A9B67ABABD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63946</xdr:rowOff>
    </xdr:from>
    <xdr:to>
      <xdr:col>55</xdr:col>
      <xdr:colOff>50800</xdr:colOff>
      <xdr:row>61</xdr:row>
      <xdr:rowOff>165546</xdr:rowOff>
    </xdr:to>
    <xdr:sp macro="" textlink="">
      <xdr:nvSpPr>
        <xdr:cNvPr id="248" name="楕円 247">
          <a:extLst>
            <a:ext uri="{FF2B5EF4-FFF2-40B4-BE49-F238E27FC236}">
              <a16:creationId xmlns:a16="http://schemas.microsoft.com/office/drawing/2014/main" id="{E93C5649-9E7D-4909-BF7D-E73EC940A293}"/>
            </a:ext>
          </a:extLst>
        </xdr:cNvPr>
        <xdr:cNvSpPr/>
      </xdr:nvSpPr>
      <xdr:spPr>
        <a:xfrm>
          <a:off x="10426700" y="10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86823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B76D5B59-B299-4A4A-8A40-815761E57A5A}"/>
            </a:ext>
          </a:extLst>
        </xdr:cNvPr>
        <xdr:cNvSpPr txBox="1"/>
      </xdr:nvSpPr>
      <xdr:spPr>
        <a:xfrm>
          <a:off x="10515600" y="1037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75615</xdr:rowOff>
    </xdr:from>
    <xdr:to>
      <xdr:col>50</xdr:col>
      <xdr:colOff>165100</xdr:colOff>
      <xdr:row>62</xdr:row>
      <xdr:rowOff>5765</xdr:rowOff>
    </xdr:to>
    <xdr:sp macro="" textlink="">
      <xdr:nvSpPr>
        <xdr:cNvPr id="250" name="楕円 249">
          <a:extLst>
            <a:ext uri="{FF2B5EF4-FFF2-40B4-BE49-F238E27FC236}">
              <a16:creationId xmlns:a16="http://schemas.microsoft.com/office/drawing/2014/main" id="{32FE0405-E602-4CFC-9A67-26E23936C2E6}"/>
            </a:ext>
          </a:extLst>
        </xdr:cNvPr>
        <xdr:cNvSpPr/>
      </xdr:nvSpPr>
      <xdr:spPr>
        <a:xfrm>
          <a:off x="9588500" y="105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114746</xdr:rowOff>
    </xdr:from>
    <xdr:to>
      <xdr:col>55</xdr:col>
      <xdr:colOff>0</xdr:colOff>
      <xdr:row>61</xdr:row>
      <xdr:rowOff>126415</xdr:rowOff>
    </xdr:to>
    <xdr:cxnSp macro="">
      <xdr:nvCxnSpPr>
        <xdr:cNvPr id="251" name="直線コネクタ 250">
          <a:extLst>
            <a:ext uri="{FF2B5EF4-FFF2-40B4-BE49-F238E27FC236}">
              <a16:creationId xmlns:a16="http://schemas.microsoft.com/office/drawing/2014/main" id="{10E7F136-A3B5-451C-8A53-73DCEA8A67BB}"/>
            </a:ext>
          </a:extLst>
        </xdr:cNvPr>
        <xdr:cNvCxnSpPr/>
      </xdr:nvCxnSpPr>
      <xdr:spPr>
        <a:xfrm flipV="1">
          <a:off x="9639300" y="10573196"/>
          <a:ext cx="8382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88485</xdr:rowOff>
    </xdr:from>
    <xdr:to>
      <xdr:col>46</xdr:col>
      <xdr:colOff>38100</xdr:colOff>
      <xdr:row>62</xdr:row>
      <xdr:rowOff>18635</xdr:rowOff>
    </xdr:to>
    <xdr:sp macro="" textlink="">
      <xdr:nvSpPr>
        <xdr:cNvPr id="252" name="楕円 251">
          <a:extLst>
            <a:ext uri="{FF2B5EF4-FFF2-40B4-BE49-F238E27FC236}">
              <a16:creationId xmlns:a16="http://schemas.microsoft.com/office/drawing/2014/main" id="{5FBD66E0-6ED7-40E5-AB16-B2E1050AD313}"/>
            </a:ext>
          </a:extLst>
        </xdr:cNvPr>
        <xdr:cNvSpPr/>
      </xdr:nvSpPr>
      <xdr:spPr>
        <a:xfrm>
          <a:off x="8699500" y="105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126415</xdr:rowOff>
    </xdr:from>
    <xdr:to>
      <xdr:col>50</xdr:col>
      <xdr:colOff>114300</xdr:colOff>
      <xdr:row>61</xdr:row>
      <xdr:rowOff>139285</xdr:rowOff>
    </xdr:to>
    <xdr:cxnSp macro="">
      <xdr:nvCxnSpPr>
        <xdr:cNvPr id="253" name="直線コネクタ 252">
          <a:extLst>
            <a:ext uri="{FF2B5EF4-FFF2-40B4-BE49-F238E27FC236}">
              <a16:creationId xmlns:a16="http://schemas.microsoft.com/office/drawing/2014/main" id="{D018FD7D-3558-4705-BC9F-6AF7BF6F8C84}"/>
            </a:ext>
          </a:extLst>
        </xdr:cNvPr>
        <xdr:cNvCxnSpPr/>
      </xdr:nvCxnSpPr>
      <xdr:spPr>
        <a:xfrm flipV="1">
          <a:off x="8750300" y="10584865"/>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98647</xdr:rowOff>
    </xdr:from>
    <xdr:to>
      <xdr:col>41</xdr:col>
      <xdr:colOff>101600</xdr:colOff>
      <xdr:row>62</xdr:row>
      <xdr:rowOff>28797</xdr:rowOff>
    </xdr:to>
    <xdr:sp macro="" textlink="">
      <xdr:nvSpPr>
        <xdr:cNvPr id="254" name="楕円 253">
          <a:extLst>
            <a:ext uri="{FF2B5EF4-FFF2-40B4-BE49-F238E27FC236}">
              <a16:creationId xmlns:a16="http://schemas.microsoft.com/office/drawing/2014/main" id="{57FD42F2-6993-4D66-A70C-A15E354E6A34}"/>
            </a:ext>
          </a:extLst>
        </xdr:cNvPr>
        <xdr:cNvSpPr/>
      </xdr:nvSpPr>
      <xdr:spPr>
        <a:xfrm>
          <a:off x="7810500" y="10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139285</xdr:rowOff>
    </xdr:from>
    <xdr:to>
      <xdr:col>45</xdr:col>
      <xdr:colOff>177800</xdr:colOff>
      <xdr:row>61</xdr:row>
      <xdr:rowOff>149447</xdr:rowOff>
    </xdr:to>
    <xdr:cxnSp macro="">
      <xdr:nvCxnSpPr>
        <xdr:cNvPr id="255" name="直線コネクタ 254">
          <a:extLst>
            <a:ext uri="{FF2B5EF4-FFF2-40B4-BE49-F238E27FC236}">
              <a16:creationId xmlns:a16="http://schemas.microsoft.com/office/drawing/2014/main" id="{90F58150-59F2-4E74-96DC-103C0262BBFA}"/>
            </a:ext>
          </a:extLst>
        </xdr:cNvPr>
        <xdr:cNvCxnSpPr/>
      </xdr:nvCxnSpPr>
      <xdr:spPr>
        <a:xfrm flipV="1">
          <a:off x="7861300" y="10597735"/>
          <a:ext cx="889000" cy="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117373</xdr:rowOff>
    </xdr:from>
    <xdr:to>
      <xdr:col>36</xdr:col>
      <xdr:colOff>165100</xdr:colOff>
      <xdr:row>62</xdr:row>
      <xdr:rowOff>47523</xdr:rowOff>
    </xdr:to>
    <xdr:sp macro="" textlink="">
      <xdr:nvSpPr>
        <xdr:cNvPr id="256" name="楕円 255">
          <a:extLst>
            <a:ext uri="{FF2B5EF4-FFF2-40B4-BE49-F238E27FC236}">
              <a16:creationId xmlns:a16="http://schemas.microsoft.com/office/drawing/2014/main" id="{C2AA8C83-B222-47EE-8DDB-2EC15926A99F}"/>
            </a:ext>
          </a:extLst>
        </xdr:cNvPr>
        <xdr:cNvSpPr/>
      </xdr:nvSpPr>
      <xdr:spPr>
        <a:xfrm>
          <a:off x="6921500" y="105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149447</xdr:rowOff>
    </xdr:from>
    <xdr:to>
      <xdr:col>41</xdr:col>
      <xdr:colOff>50800</xdr:colOff>
      <xdr:row>61</xdr:row>
      <xdr:rowOff>168173</xdr:rowOff>
    </xdr:to>
    <xdr:cxnSp macro="">
      <xdr:nvCxnSpPr>
        <xdr:cNvPr id="257" name="直線コネクタ 256">
          <a:extLst>
            <a:ext uri="{FF2B5EF4-FFF2-40B4-BE49-F238E27FC236}">
              <a16:creationId xmlns:a16="http://schemas.microsoft.com/office/drawing/2014/main" id="{8864A7DA-0064-421E-A7A7-E526B3B46210}"/>
            </a:ext>
          </a:extLst>
        </xdr:cNvPr>
        <xdr:cNvCxnSpPr/>
      </xdr:nvCxnSpPr>
      <xdr:spPr>
        <a:xfrm flipV="1">
          <a:off x="6972300" y="10607897"/>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7AC8267-90F1-4C4F-81D1-2E7AF2AF6473}"/>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861045A-9FF7-4E5E-B345-C01A84031942}"/>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528844DC-60DC-4D03-8E0C-0D633A657937}"/>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F8294495-4592-4E00-AA66-69F21D15D959}"/>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22292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72FED796-1C58-4A47-8498-8B89847643FE}"/>
            </a:ext>
          </a:extLst>
        </xdr:cNvPr>
        <xdr:cNvSpPr txBox="1"/>
      </xdr:nvSpPr>
      <xdr:spPr>
        <a:xfrm>
          <a:off x="9327095" y="1030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35162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0F3F1CC-0040-4E3C-BFD0-733C0022F1E5}"/>
            </a:ext>
          </a:extLst>
        </xdr:cNvPr>
        <xdr:cNvSpPr txBox="1"/>
      </xdr:nvSpPr>
      <xdr:spPr>
        <a:xfrm>
          <a:off x="8450795" y="103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45324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53056D08-1F3A-48F4-BB59-BEBFD55631C4}"/>
            </a:ext>
          </a:extLst>
        </xdr:cNvPr>
        <xdr:cNvSpPr txBox="1"/>
      </xdr:nvSpPr>
      <xdr:spPr>
        <a:xfrm>
          <a:off x="7561795" y="1033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64050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B8E7FFC9-2E88-4B08-B129-C9EF90E0ADC0}"/>
            </a:ext>
          </a:extLst>
        </xdr:cNvPr>
        <xdr:cNvSpPr txBox="1"/>
      </xdr:nvSpPr>
      <xdr:spPr>
        <a:xfrm>
          <a:off x="6672795" y="1035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059ABB8-530F-4DBA-B341-37024358F3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31BBB4A-9504-443A-8816-D986127266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268C1E0-FB9D-4A7E-8E32-3221FA0CCD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7AC0887-F971-47D0-9F43-75E36FD208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F54D822-ABA7-4A59-880F-952E188D9F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9BAEF67-DBC9-46D6-AD84-7856AEF0CA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4BB142B-7521-4A92-8750-E7BF94123D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5344487-0C00-49F6-8A22-F77768613F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3E91C11-34A8-4AA2-8F09-6B70CF653BB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D6A898F-DFC0-4210-88DD-8F78A00721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DF2B6FE-683D-4D80-A6BD-6B273419DC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D479ABB-7374-4196-A898-479FAA1D47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514D57F5-313E-4BAF-8BCC-2CBE1BF3D2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48570985-429F-4044-88ED-F798FD9D2E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581AFFE-5E52-481C-800B-6CBDE42399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83C01EF1-0F56-457E-BEBD-BF2199EBA2D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B1B6DD4-B5FC-4E70-9BE3-B69360A3920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9EBC1A61-3B0D-42E8-A355-60EA62B2D78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586476D-AEDB-4D75-863F-0B2FD02267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997B97A-3E45-45B1-AB1B-CF9C6F0185A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A64D458-8A52-45D9-B9E9-396FADB0001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AE2E74B-ADFF-4C1C-B7CF-CF98F6BFFF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6C35C2B-6052-4A76-9BD1-0ED113A6F9B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9AC86BC-BB79-4A66-BDC6-CB1D4C702D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BAB3499F-71A0-4283-8394-290733DE215F}"/>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EF6E3DE-0493-420A-91C1-42DB859A070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0B1B454-6BBE-419F-AD7E-FD36CAF1099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0A30331-B62B-4466-9F46-22448833B1A5}"/>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A7CCADA7-BD8C-45A4-9FB7-1AC37C87316E}"/>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AB990690-41D5-4CB8-984B-DC4741996C8D}"/>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6A53C039-A964-4BFD-8C8C-34434ED1CF5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50B1CA3B-4AA6-498F-8DE5-767A8D774D85}"/>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6C9C2CDF-1BA7-468C-877A-AA893854A5F2}"/>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D72C557D-FF74-4AB9-86B9-236A40EECB35}"/>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193A02A-B5F7-402D-9782-83A64E12CE87}"/>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09E7079-E2EC-491E-9BC7-2144F7C4D5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1226B8-4CBA-471B-A398-213C40B133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8475D1E-DF99-411A-B265-75B5983F04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AC77375-F386-4341-867D-9FA929D7B0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FA87646-421C-4DA6-8A5F-41DAD5EDCD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C0EF2954-A09D-47C8-937F-BF633DB32F1C}"/>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9267A0D8-B65A-4004-8A69-AC3A50BE8BA3}"/>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a:extLst>
            <a:ext uri="{FF2B5EF4-FFF2-40B4-BE49-F238E27FC236}">
              <a16:creationId xmlns:a16="http://schemas.microsoft.com/office/drawing/2014/main" id="{17AF1C42-3F8D-4AAD-9337-4E9EF6021B87}"/>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5D28C9C6-7903-4B5B-BD40-1A7D8CA7889E}"/>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a:extLst>
            <a:ext uri="{FF2B5EF4-FFF2-40B4-BE49-F238E27FC236}">
              <a16:creationId xmlns:a16="http://schemas.microsoft.com/office/drawing/2014/main" id="{E500A229-8415-4D2F-96B5-AE92DFA5792F}"/>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1" name="直線コネクタ 310">
          <a:extLst>
            <a:ext uri="{FF2B5EF4-FFF2-40B4-BE49-F238E27FC236}">
              <a16:creationId xmlns:a16="http://schemas.microsoft.com/office/drawing/2014/main" id="{8C5EF485-EBF4-4DE1-B7EB-CEB26B927367}"/>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2" name="楕円 311">
          <a:extLst>
            <a:ext uri="{FF2B5EF4-FFF2-40B4-BE49-F238E27FC236}">
              <a16:creationId xmlns:a16="http://schemas.microsoft.com/office/drawing/2014/main" id="{414B5274-8B15-42C7-B487-65F845537289}"/>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3" name="直線コネクタ 312">
          <a:extLst>
            <a:ext uri="{FF2B5EF4-FFF2-40B4-BE49-F238E27FC236}">
              <a16:creationId xmlns:a16="http://schemas.microsoft.com/office/drawing/2014/main" id="{9CF8BFE7-0E6E-42AF-ABD8-293B0865CD0F}"/>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4" name="楕円 313">
          <a:extLst>
            <a:ext uri="{FF2B5EF4-FFF2-40B4-BE49-F238E27FC236}">
              <a16:creationId xmlns:a16="http://schemas.microsoft.com/office/drawing/2014/main" id="{7AA16633-FD21-4688-A189-2C62F83723E4}"/>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5" name="直線コネクタ 314">
          <a:extLst>
            <a:ext uri="{FF2B5EF4-FFF2-40B4-BE49-F238E27FC236}">
              <a16:creationId xmlns:a16="http://schemas.microsoft.com/office/drawing/2014/main" id="{A341B160-2EF5-40ED-BAB0-239513E08B84}"/>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9FBB7F05-C71A-48FC-98B9-9756B46A3029}"/>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84BB4287-F845-4F70-93FA-A4C916828C90}"/>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6555AFE4-D722-4ED3-AD40-B9142B327C5B}"/>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1D16B672-C881-4653-9506-5B618D42961C}"/>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公営住宅】&#10;有形固定資産減価償却率">
          <a:extLst>
            <a:ext uri="{FF2B5EF4-FFF2-40B4-BE49-F238E27FC236}">
              <a16:creationId xmlns:a16="http://schemas.microsoft.com/office/drawing/2014/main" id="{792CD3AE-6AB1-4E25-9011-C480C7D4EF4D}"/>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公営住宅】&#10;有形固定資産減価償却率">
          <a:extLst>
            <a:ext uri="{FF2B5EF4-FFF2-40B4-BE49-F238E27FC236}">
              <a16:creationId xmlns:a16="http://schemas.microsoft.com/office/drawing/2014/main" id="{C221EBA5-6A34-4DE6-9ABC-291C52DE9B5D}"/>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2" name="n_3mainValue【公営住宅】&#10;有形固定資産減価償却率">
          <a:extLst>
            <a:ext uri="{FF2B5EF4-FFF2-40B4-BE49-F238E27FC236}">
              <a16:creationId xmlns:a16="http://schemas.microsoft.com/office/drawing/2014/main" id="{A7D7B023-E3EA-4CE8-BECC-D3FD85FE6937}"/>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3" name="n_4mainValue【公営住宅】&#10;有形固定資産減価償却率">
          <a:extLst>
            <a:ext uri="{FF2B5EF4-FFF2-40B4-BE49-F238E27FC236}">
              <a16:creationId xmlns:a16="http://schemas.microsoft.com/office/drawing/2014/main" id="{FBABB7F7-4551-4881-B1FA-155FCF2A36F6}"/>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0DB5298-64B1-49C4-BD0F-E420EC92FA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5825253-7345-45DF-9226-78408C49A2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A5CB9F4-027B-4A1A-9066-DA573A2797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FECB522-1FB6-4123-A7B5-F6D70160D4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E4BEAE3-B04E-4EF6-A0A8-FE681119CC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6B29485-04BA-4D0D-AE3B-8753C56FC2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40DDC4F-4D87-4FE9-B982-B765F45D51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EC1438A-C8CF-415F-98C2-3F552080C5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0EE0FCC-D888-49F0-AC62-8CC693ACD7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CA0874F-CA64-47E0-BDCD-A6CFD474A5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6BE1AF78-C021-4F52-8CED-01EB329E8BF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1B897E4-769C-451F-8D8E-C01EA94142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080F339-DFDD-40A9-BAE7-32D129032E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DC17D87-A6B8-48F4-A9F7-0E413147555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1F02269-9CE8-4F47-B57D-E11F0C6656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B7FFFEE1-317C-4E7D-9D3F-3C6766AF40C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2248723B-F46F-42A6-98A0-5E099222590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F624B8F-284E-4AB3-A53A-B3E1774E8D9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D7F7512-FC4E-4544-9AC4-E750B46B4E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E3CBAEB-39AD-43BA-81FC-4C655B003A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8BE0035-99F6-4561-A393-089268F683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9B181E25-8B70-40B2-A238-23044CC447C8}"/>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FD6E6FEA-62B5-4BF0-A595-39376E91F58C}"/>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F17CB46D-6419-4C74-B198-32FAD643EDDD}"/>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90AF7F70-AE22-4B20-84DA-6D8379A2A7EB}"/>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AF3277CC-3C00-40D4-A984-BFF048EE4F94}"/>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F84F5532-662C-4F87-AD1F-27989C7C33CD}"/>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DF97FB1E-9693-4855-9BED-A6CC9A05091A}"/>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F1946D41-9D0B-4C32-B6DF-B5BA93FB7847}"/>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F2F4511E-E6D4-4586-900F-B3487E7A8DA6}"/>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8803F7D1-6695-4ABE-B4A1-F7ECEE2C2A48}"/>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BE0F9526-0EDD-4B91-90F7-CA58AFD4053B}"/>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34AABF-7FF2-4D0E-969B-1AE4B377A4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969443-42A7-453F-890E-FC9C9C58E3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68095B-4DBB-4D3E-B991-3E2CBB78B2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60118CB-DD83-4248-A888-DA690AC498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5CAF028-1C2B-49CC-A69E-102CFD38F6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121259</xdr:rowOff>
    </xdr:from>
    <xdr:to>
      <xdr:col>55</xdr:col>
      <xdr:colOff>50800</xdr:colOff>
      <xdr:row>86</xdr:row>
      <xdr:rowOff>51409</xdr:rowOff>
    </xdr:to>
    <xdr:sp macro="" textlink="">
      <xdr:nvSpPr>
        <xdr:cNvPr id="361" name="楕円 360">
          <a:extLst>
            <a:ext uri="{FF2B5EF4-FFF2-40B4-BE49-F238E27FC236}">
              <a16:creationId xmlns:a16="http://schemas.microsoft.com/office/drawing/2014/main" id="{428AC208-A550-403A-8620-E35C2296E121}"/>
            </a:ext>
          </a:extLst>
        </xdr:cNvPr>
        <xdr:cNvSpPr/>
      </xdr:nvSpPr>
      <xdr:spPr>
        <a:xfrm>
          <a:off x="104267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36186</xdr:rowOff>
    </xdr:from>
    <xdr:ext cx="469744" cy="259045"/>
    <xdr:sp macro="" textlink="">
      <xdr:nvSpPr>
        <xdr:cNvPr id="362" name="【公営住宅】&#10;一人当たり面積該当値テキスト">
          <a:extLst>
            <a:ext uri="{FF2B5EF4-FFF2-40B4-BE49-F238E27FC236}">
              <a16:creationId xmlns:a16="http://schemas.microsoft.com/office/drawing/2014/main" id="{236B8663-481A-45DB-86B6-CAAC227F369D}"/>
            </a:ext>
          </a:extLst>
        </xdr:cNvPr>
        <xdr:cNvSpPr txBox="1"/>
      </xdr:nvSpPr>
      <xdr:spPr>
        <a:xfrm>
          <a:off x="10515600" y="1460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363" name="楕円 362">
          <a:extLst>
            <a:ext uri="{FF2B5EF4-FFF2-40B4-BE49-F238E27FC236}">
              <a16:creationId xmlns:a16="http://schemas.microsoft.com/office/drawing/2014/main" id="{2892A222-DC86-4650-AF54-12225285DF27}"/>
            </a:ext>
          </a:extLst>
        </xdr:cNvPr>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xdr:rowOff>
    </xdr:from>
    <xdr:to>
      <xdr:col>55</xdr:col>
      <xdr:colOff>0</xdr:colOff>
      <xdr:row>86</xdr:row>
      <xdr:rowOff>1524</xdr:rowOff>
    </xdr:to>
    <xdr:cxnSp macro="">
      <xdr:nvCxnSpPr>
        <xdr:cNvPr id="364" name="直線コネクタ 363">
          <a:extLst>
            <a:ext uri="{FF2B5EF4-FFF2-40B4-BE49-F238E27FC236}">
              <a16:creationId xmlns:a16="http://schemas.microsoft.com/office/drawing/2014/main" id="{EB90AD7A-2ADC-4214-B25A-0138C1D813FB}"/>
            </a:ext>
          </a:extLst>
        </xdr:cNvPr>
        <xdr:cNvCxnSpPr/>
      </xdr:nvCxnSpPr>
      <xdr:spPr>
        <a:xfrm flipV="1">
          <a:off x="9639300" y="1474530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123089</xdr:rowOff>
    </xdr:from>
    <xdr:to>
      <xdr:col>46</xdr:col>
      <xdr:colOff>38100</xdr:colOff>
      <xdr:row>86</xdr:row>
      <xdr:rowOff>53239</xdr:rowOff>
    </xdr:to>
    <xdr:sp macro="" textlink="">
      <xdr:nvSpPr>
        <xdr:cNvPr id="365" name="楕円 364">
          <a:extLst>
            <a:ext uri="{FF2B5EF4-FFF2-40B4-BE49-F238E27FC236}">
              <a16:creationId xmlns:a16="http://schemas.microsoft.com/office/drawing/2014/main" id="{A766242F-899A-415A-994B-03761FAF0FBD}"/>
            </a:ext>
          </a:extLst>
        </xdr:cNvPr>
        <xdr:cNvSpPr/>
      </xdr:nvSpPr>
      <xdr:spPr>
        <a:xfrm>
          <a:off x="8699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xdr:rowOff>
    </xdr:from>
    <xdr:to>
      <xdr:col>50</xdr:col>
      <xdr:colOff>114300</xdr:colOff>
      <xdr:row>86</xdr:row>
      <xdr:rowOff>2439</xdr:rowOff>
    </xdr:to>
    <xdr:cxnSp macro="">
      <xdr:nvCxnSpPr>
        <xdr:cNvPr id="366" name="直線コネクタ 365">
          <a:extLst>
            <a:ext uri="{FF2B5EF4-FFF2-40B4-BE49-F238E27FC236}">
              <a16:creationId xmlns:a16="http://schemas.microsoft.com/office/drawing/2014/main" id="{B3CFD8B6-97C2-4D25-B155-4E80F42EADE7}"/>
            </a:ext>
          </a:extLst>
        </xdr:cNvPr>
        <xdr:cNvCxnSpPr/>
      </xdr:nvCxnSpPr>
      <xdr:spPr>
        <a:xfrm flipV="1">
          <a:off x="8750300" y="147462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123546</xdr:rowOff>
    </xdr:from>
    <xdr:to>
      <xdr:col>41</xdr:col>
      <xdr:colOff>101600</xdr:colOff>
      <xdr:row>86</xdr:row>
      <xdr:rowOff>53696</xdr:rowOff>
    </xdr:to>
    <xdr:sp macro="" textlink="">
      <xdr:nvSpPr>
        <xdr:cNvPr id="367" name="楕円 366">
          <a:extLst>
            <a:ext uri="{FF2B5EF4-FFF2-40B4-BE49-F238E27FC236}">
              <a16:creationId xmlns:a16="http://schemas.microsoft.com/office/drawing/2014/main" id="{98CF0087-0848-4D61-AB60-37C3E57BA8B5}"/>
            </a:ext>
          </a:extLst>
        </xdr:cNvPr>
        <xdr:cNvSpPr/>
      </xdr:nvSpPr>
      <xdr:spPr>
        <a:xfrm>
          <a:off x="7810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2439</xdr:rowOff>
    </xdr:from>
    <xdr:to>
      <xdr:col>45</xdr:col>
      <xdr:colOff>177800</xdr:colOff>
      <xdr:row>86</xdr:row>
      <xdr:rowOff>2896</xdr:rowOff>
    </xdr:to>
    <xdr:cxnSp macro="">
      <xdr:nvCxnSpPr>
        <xdr:cNvPr id="368" name="直線コネクタ 367">
          <a:extLst>
            <a:ext uri="{FF2B5EF4-FFF2-40B4-BE49-F238E27FC236}">
              <a16:creationId xmlns:a16="http://schemas.microsoft.com/office/drawing/2014/main" id="{FDBD6EFC-F71E-46B9-8F12-944DE1311214}"/>
            </a:ext>
          </a:extLst>
        </xdr:cNvPr>
        <xdr:cNvCxnSpPr/>
      </xdr:nvCxnSpPr>
      <xdr:spPr>
        <a:xfrm flipV="1">
          <a:off x="7861300" y="1474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9" name="楕円 368">
          <a:extLst>
            <a:ext uri="{FF2B5EF4-FFF2-40B4-BE49-F238E27FC236}">
              <a16:creationId xmlns:a16="http://schemas.microsoft.com/office/drawing/2014/main" id="{C7285E05-1ED2-435E-AC06-88CCF80BE20C}"/>
            </a:ext>
          </a:extLst>
        </xdr:cNvPr>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2896</xdr:rowOff>
    </xdr:from>
    <xdr:to>
      <xdr:col>41</xdr:col>
      <xdr:colOff>50800</xdr:colOff>
      <xdr:row>86</xdr:row>
      <xdr:rowOff>3811</xdr:rowOff>
    </xdr:to>
    <xdr:cxnSp macro="">
      <xdr:nvCxnSpPr>
        <xdr:cNvPr id="370" name="直線コネクタ 369">
          <a:extLst>
            <a:ext uri="{FF2B5EF4-FFF2-40B4-BE49-F238E27FC236}">
              <a16:creationId xmlns:a16="http://schemas.microsoft.com/office/drawing/2014/main" id="{DA69382C-472C-44AC-9712-F81ADCB7643D}"/>
            </a:ext>
          </a:extLst>
        </xdr:cNvPr>
        <xdr:cNvCxnSpPr/>
      </xdr:nvCxnSpPr>
      <xdr:spPr>
        <a:xfrm flipV="1">
          <a:off x="6972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67C16F61-6D61-4431-A56F-3A8630B0F120}"/>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D24CC2A3-0A30-4484-B890-3D9A63EC42B9}"/>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6F4DEE9B-C9E1-4B32-8C4D-6D5401C1DF13}"/>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8F2F00E3-780B-4C75-B6B3-096633409476}"/>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375" name="n_1mainValue【公営住宅】&#10;一人当たり面積">
          <a:extLst>
            <a:ext uri="{FF2B5EF4-FFF2-40B4-BE49-F238E27FC236}">
              <a16:creationId xmlns:a16="http://schemas.microsoft.com/office/drawing/2014/main" id="{D10ADE42-EB4C-4F60-8D88-3D494A3402E8}"/>
            </a:ext>
          </a:extLst>
        </xdr:cNvPr>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44366</xdr:rowOff>
    </xdr:from>
    <xdr:ext cx="469744" cy="259045"/>
    <xdr:sp macro="" textlink="">
      <xdr:nvSpPr>
        <xdr:cNvPr id="376" name="n_2mainValue【公営住宅】&#10;一人当たり面積">
          <a:extLst>
            <a:ext uri="{FF2B5EF4-FFF2-40B4-BE49-F238E27FC236}">
              <a16:creationId xmlns:a16="http://schemas.microsoft.com/office/drawing/2014/main" id="{A81E68BC-220E-4E85-BF21-42CF6C32E33A}"/>
            </a:ext>
          </a:extLst>
        </xdr:cNvPr>
        <xdr:cNvSpPr txBox="1"/>
      </xdr:nvSpPr>
      <xdr:spPr>
        <a:xfrm>
          <a:off x="8515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44823</xdr:rowOff>
    </xdr:from>
    <xdr:ext cx="469744" cy="259045"/>
    <xdr:sp macro="" textlink="">
      <xdr:nvSpPr>
        <xdr:cNvPr id="377" name="n_3mainValue【公営住宅】&#10;一人当たり面積">
          <a:extLst>
            <a:ext uri="{FF2B5EF4-FFF2-40B4-BE49-F238E27FC236}">
              <a16:creationId xmlns:a16="http://schemas.microsoft.com/office/drawing/2014/main" id="{E2499DE2-095F-4302-AD81-ABA793FD89AD}"/>
            </a:ext>
          </a:extLst>
        </xdr:cNvPr>
        <xdr:cNvSpPr txBox="1"/>
      </xdr:nvSpPr>
      <xdr:spPr>
        <a:xfrm>
          <a:off x="7626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8" name="n_4mainValue【公営住宅】&#10;一人当たり面積">
          <a:extLst>
            <a:ext uri="{FF2B5EF4-FFF2-40B4-BE49-F238E27FC236}">
              <a16:creationId xmlns:a16="http://schemas.microsoft.com/office/drawing/2014/main" id="{FA75E7A2-E8B4-4BC3-BF96-3B098E011519}"/>
            </a:ext>
          </a:extLst>
        </xdr:cNvPr>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3761F71-EB79-4EAB-AF51-9C24177456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A12B4C8-9B7E-4F8F-B617-46B4E2F54F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5E54D21-12FD-4D57-9696-6B21733527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DD5366C-AF0B-46B9-8A74-3C3E291C7F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2E67B7D-6260-4DFF-8CD7-B91B5BED7F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57ACD38-4107-4A39-AD84-E5D7BCF79D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8D24EC2-2EF1-49EC-8A56-4B58A889A9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EA3E74E-C2E5-46D0-9C5D-8C83DFFF3B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654BA875-BF24-48AC-941D-5BA6B27BE7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F5E9C5E-920B-411C-B534-A347EE044F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DBE088F-C57B-4C35-AF64-11C7C92B9B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F058C6C-7687-436B-9E8D-B8A9EED81A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2902131-72D0-4F55-A180-82A8146E4D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F728240-EC2A-4290-8676-D05CAF33A7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EA7F1F-C02C-4485-B773-176166907D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1413136-C3B3-4630-8007-7AF7A786691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E63171D-ABCE-46CD-BFD1-25E910A89C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93790E9-5AA3-49B6-A6E9-B9A05CC9D2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8BFFCD9-1180-4612-8DD9-D815B3A5EB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1E1845F-51D0-4525-9727-5B3DD2C8BD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9C0BDAC-FF27-4ADB-9291-7ED1D6A5A3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CC295AE-3735-4EE3-9618-9D653940E8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A13CD9F-26B2-414C-8056-898AA72A84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B445107-30F8-4F00-8A0F-134BD774CB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5E5534A-A527-402C-AF27-552CF77BDF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42CC47E-850A-49C7-AF91-52825937C4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BD9EC52-F26F-42DE-9238-CE913D5316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93D29710-9F9E-442A-89C6-F836A9AFD9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8B3BB9B-A6AC-48E7-982A-ACF9B313ECD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C686FE68-2F8A-4C53-A7DB-F151486D9D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28F8AC9A-E7AE-4333-B924-68368FF960F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41DBC92-059D-4C03-811E-B2204467A4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D21CC6D-9EC9-4852-A940-261068F749D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B7648DDE-D74C-48A8-82D9-3AAC96B377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37C156B-3959-45BB-82BA-44FF8C8579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7AE28AEA-6CAF-4273-8C12-3B18B20BB73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97F60A2-005A-4A50-91D5-FEDBAD2B16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8D5204C4-9743-41B4-906D-066E50F0393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910F6A26-2080-4BB7-B7B2-03FC9F215E9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B382ED0-FB65-4556-B0AF-FC39C4B31C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476C573D-0A8F-4977-A4DC-1B4B9C3FC9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337CA442-4D3B-45BD-BFE1-39EBC3D34444}"/>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6D8400E6-5C03-42C0-AEB0-537553EB753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D83FCE44-1FE8-4C63-A850-79A0CBAAE45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AEC4AE58-7CF0-487D-875E-362879E35D2A}"/>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B410C43C-29C7-45D0-BF75-948228A4546D}"/>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6526546-E5BC-455C-B05C-0E94D6EA76CE}"/>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FB9E507A-6342-4357-BDFC-1E7D9228F64F}"/>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D6D7E8A5-9432-42E5-B92D-61BDB3AE2963}"/>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FEDEF613-42FC-4D5C-BF0B-44AECC887F89}"/>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68267781-7363-416B-8AE8-F966A6447E08}"/>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4E3575B4-8F9D-4291-93E5-6D5D79AB82C9}"/>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74CDA5-59A5-4BA4-B6A9-81E2752F6F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5319C30-7E33-49BE-B10B-9A4E8D6DA2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77FC8DB-4AD4-4FD6-AACA-CADC770CDC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3E91915-1BB9-4A24-ADEC-5D9AD17415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60E1259-9D62-4EA8-816E-D2AD5564DA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436" name="楕円 435">
          <a:extLst>
            <a:ext uri="{FF2B5EF4-FFF2-40B4-BE49-F238E27FC236}">
              <a16:creationId xmlns:a16="http://schemas.microsoft.com/office/drawing/2014/main" id="{4F93A0A8-0A91-4E39-949D-B552314849DA}"/>
            </a:ext>
          </a:extLst>
        </xdr:cNvPr>
        <xdr:cNvSpPr/>
      </xdr:nvSpPr>
      <xdr:spPr>
        <a:xfrm>
          <a:off x="16268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024144D-0897-441E-8655-45E8D160236A}"/>
            </a:ext>
          </a:extLst>
        </xdr:cNvPr>
        <xdr:cNvSpPr txBox="1"/>
      </xdr:nvSpPr>
      <xdr:spPr>
        <a:xfrm>
          <a:off x="16357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97246</xdr:rowOff>
    </xdr:from>
    <xdr:to>
      <xdr:col>81</xdr:col>
      <xdr:colOff>101600</xdr:colOff>
      <xdr:row>35</xdr:row>
      <xdr:rowOff>27396</xdr:rowOff>
    </xdr:to>
    <xdr:sp macro="" textlink="">
      <xdr:nvSpPr>
        <xdr:cNvPr id="438" name="楕円 437">
          <a:extLst>
            <a:ext uri="{FF2B5EF4-FFF2-40B4-BE49-F238E27FC236}">
              <a16:creationId xmlns:a16="http://schemas.microsoft.com/office/drawing/2014/main" id="{C7129740-AD7D-4121-AEDA-906D96F43A0B}"/>
            </a:ext>
          </a:extLst>
        </xdr:cNvPr>
        <xdr:cNvSpPr/>
      </xdr:nvSpPr>
      <xdr:spPr>
        <a:xfrm>
          <a:off x="15430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148046</xdr:rowOff>
    </xdr:from>
    <xdr:to>
      <xdr:col>85</xdr:col>
      <xdr:colOff>127000</xdr:colOff>
      <xdr:row>35</xdr:row>
      <xdr:rowOff>46808</xdr:rowOff>
    </xdr:to>
    <xdr:cxnSp macro="">
      <xdr:nvCxnSpPr>
        <xdr:cNvPr id="439" name="直線コネクタ 438">
          <a:extLst>
            <a:ext uri="{FF2B5EF4-FFF2-40B4-BE49-F238E27FC236}">
              <a16:creationId xmlns:a16="http://schemas.microsoft.com/office/drawing/2014/main" id="{410C50A8-4F60-4C98-8FA1-F6811FA7D863}"/>
            </a:ext>
          </a:extLst>
        </xdr:cNvPr>
        <xdr:cNvCxnSpPr/>
      </xdr:nvCxnSpPr>
      <xdr:spPr>
        <a:xfrm>
          <a:off x="15481300" y="5977346"/>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123372</xdr:rowOff>
    </xdr:from>
    <xdr:to>
      <xdr:col>76</xdr:col>
      <xdr:colOff>165100</xdr:colOff>
      <xdr:row>36</xdr:row>
      <xdr:rowOff>53522</xdr:rowOff>
    </xdr:to>
    <xdr:sp macro="" textlink="">
      <xdr:nvSpPr>
        <xdr:cNvPr id="440" name="楕円 439">
          <a:extLst>
            <a:ext uri="{FF2B5EF4-FFF2-40B4-BE49-F238E27FC236}">
              <a16:creationId xmlns:a16="http://schemas.microsoft.com/office/drawing/2014/main" id="{01AEE295-EA6A-4905-989E-D2205032A950}"/>
            </a:ext>
          </a:extLst>
        </xdr:cNvPr>
        <xdr:cNvSpPr/>
      </xdr:nvSpPr>
      <xdr:spPr>
        <a:xfrm>
          <a:off x="14541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148046</xdr:rowOff>
    </xdr:from>
    <xdr:to>
      <xdr:col>81</xdr:col>
      <xdr:colOff>50800</xdr:colOff>
      <xdr:row>36</xdr:row>
      <xdr:rowOff>2722</xdr:rowOff>
    </xdr:to>
    <xdr:cxnSp macro="">
      <xdr:nvCxnSpPr>
        <xdr:cNvPr id="441" name="直線コネクタ 440">
          <a:extLst>
            <a:ext uri="{FF2B5EF4-FFF2-40B4-BE49-F238E27FC236}">
              <a16:creationId xmlns:a16="http://schemas.microsoft.com/office/drawing/2014/main" id="{935CB1D7-03B6-4633-BDDF-A6C57181AA1C}"/>
            </a:ext>
          </a:extLst>
        </xdr:cNvPr>
        <xdr:cNvCxnSpPr/>
      </xdr:nvCxnSpPr>
      <xdr:spPr>
        <a:xfrm flipV="1">
          <a:off x="14592300" y="5977346"/>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67854</xdr:rowOff>
    </xdr:from>
    <xdr:to>
      <xdr:col>72</xdr:col>
      <xdr:colOff>38100</xdr:colOff>
      <xdr:row>35</xdr:row>
      <xdr:rowOff>169454</xdr:rowOff>
    </xdr:to>
    <xdr:sp macro="" textlink="">
      <xdr:nvSpPr>
        <xdr:cNvPr id="442" name="楕円 441">
          <a:extLst>
            <a:ext uri="{FF2B5EF4-FFF2-40B4-BE49-F238E27FC236}">
              <a16:creationId xmlns:a16="http://schemas.microsoft.com/office/drawing/2014/main" id="{C8E25260-F963-46A0-A0C2-A424E7AB260F}"/>
            </a:ext>
          </a:extLst>
        </xdr:cNvPr>
        <xdr:cNvSpPr/>
      </xdr:nvSpPr>
      <xdr:spPr>
        <a:xfrm>
          <a:off x="13652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36</xdr:row>
      <xdr:rowOff>2722</xdr:rowOff>
    </xdr:to>
    <xdr:cxnSp macro="">
      <xdr:nvCxnSpPr>
        <xdr:cNvPr id="443" name="直線コネクタ 442">
          <a:extLst>
            <a:ext uri="{FF2B5EF4-FFF2-40B4-BE49-F238E27FC236}">
              <a16:creationId xmlns:a16="http://schemas.microsoft.com/office/drawing/2014/main" id="{9A027300-D42B-43F6-9C0D-54F38D9C7864}"/>
            </a:ext>
          </a:extLst>
        </xdr:cNvPr>
        <xdr:cNvCxnSpPr/>
      </xdr:nvCxnSpPr>
      <xdr:spPr>
        <a:xfrm>
          <a:off x="13703300" y="611940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444" name="楕円 443">
          <a:extLst>
            <a:ext uri="{FF2B5EF4-FFF2-40B4-BE49-F238E27FC236}">
              <a16:creationId xmlns:a16="http://schemas.microsoft.com/office/drawing/2014/main" id="{C88D7690-D037-44EF-9441-D7A2310A71C4}"/>
            </a:ext>
          </a:extLst>
        </xdr:cNvPr>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118654</xdr:rowOff>
    </xdr:from>
    <xdr:to>
      <xdr:col>71</xdr:col>
      <xdr:colOff>177800</xdr:colOff>
      <xdr:row>39</xdr:row>
      <xdr:rowOff>94162</xdr:rowOff>
    </xdr:to>
    <xdr:cxnSp macro="">
      <xdr:nvCxnSpPr>
        <xdr:cNvPr id="445" name="直線コネクタ 444">
          <a:extLst>
            <a:ext uri="{FF2B5EF4-FFF2-40B4-BE49-F238E27FC236}">
              <a16:creationId xmlns:a16="http://schemas.microsoft.com/office/drawing/2014/main" id="{19A0B670-2534-4E1B-8EE7-DD654AD9BA7A}"/>
            </a:ext>
          </a:extLst>
        </xdr:cNvPr>
        <xdr:cNvCxnSpPr/>
      </xdr:nvCxnSpPr>
      <xdr:spPr>
        <a:xfrm flipV="1">
          <a:off x="12814300" y="6119404"/>
          <a:ext cx="889000" cy="6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674C3ACF-C4B6-452D-9951-7E1470DB93DE}"/>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4E6D8C3-13EE-4C01-A18F-0661D8BEF163}"/>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5DB8276-F64B-4242-9A81-B90638A7F844}"/>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647AF45-7AF4-464C-B5E4-A1F08C3791C1}"/>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43923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79C35049-5192-4A9C-9529-E6E012BE9607}"/>
            </a:ext>
          </a:extLst>
        </xdr:cNvPr>
        <xdr:cNvSpPr txBox="1"/>
      </xdr:nvSpPr>
      <xdr:spPr>
        <a:xfrm>
          <a:off x="152660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70049</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E051667-F7F8-461D-A94D-ED0A097DDBDD}"/>
            </a:ext>
          </a:extLst>
        </xdr:cNvPr>
        <xdr:cNvSpPr txBox="1"/>
      </xdr:nvSpPr>
      <xdr:spPr>
        <a:xfrm>
          <a:off x="14389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14531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8D34B777-93BC-49C7-ACA2-E047B36C147B}"/>
            </a:ext>
          </a:extLst>
        </xdr:cNvPr>
        <xdr:cNvSpPr txBox="1"/>
      </xdr:nvSpPr>
      <xdr:spPr>
        <a:xfrm>
          <a:off x="13500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E3BD6B6-1698-439F-9735-EF801589CC86}"/>
            </a:ext>
          </a:extLst>
        </xdr:cNvPr>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15D27D2-65E3-4152-B3F7-06A4232E38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6B45A021-8079-44DA-A849-3CB143D100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52CC5E6-4B49-4C1A-B583-A175FC7881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43CEE8E-56EF-49E0-BB59-FE7A8A8924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BEDF25D-59C4-4EFE-8FBE-8D11263C27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6E135B1-3B37-4BE9-833E-AA3F4651C3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4AA38D0-AE6B-471F-9517-FDED4FC019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76AFA20-CB26-4B05-AE93-E210FCBF19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DF6444EE-3D5A-44BC-8619-E4C6E9C4FC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5DDD4EB-437B-4AEC-A63F-A5F3C1BD24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899686F7-278D-4113-B14C-B360A6F8705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77D59008-9824-4D07-A02B-A577785CC22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277E4D5E-DAC8-4C4F-849F-AA915714DD1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C287189B-BC3B-4F0D-9DA0-1C7A0028BA1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1E3B0B14-4A78-4659-B024-7782006B62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B6DE4852-CF6C-4C33-A47D-EDBB46176A8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ECDF6EA1-CC6A-4EDB-8D04-AF8518AC4CA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B683963D-C009-4223-8D30-47130A20A07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8292183C-4C53-4A15-94F1-32C65E9EC73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6D228FD2-EB5F-4A9E-8CE5-AC60F1C3986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0F2909F-4914-4F79-8609-9AA9B10887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3123B67-38A5-498C-81A6-9591A73587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24DA2B7-0C4A-4C6A-86BB-52FFE56127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14E30A34-93CB-404B-B39B-FF18759CE674}"/>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9FE02D6B-CA7A-4705-BC8E-3E9D73A8AF5F}"/>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F1E0E19F-D05F-41C0-A74E-83A67BC94E5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A4FDE517-0889-4651-80F9-8F1DC0D61C57}"/>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C9B4BF25-B8DD-48EF-BA15-8B50DE9741C6}"/>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F334AD54-CE91-4B6D-9E25-BDB476EB7A6F}"/>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EBB9AC1E-CF22-49B0-A3F3-D82D06063F09}"/>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1D77E688-22F9-4F58-8960-952E6DCB4AAE}"/>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5226EEC4-09E1-45C8-A8F4-095733C6C48F}"/>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4EB6DFAF-DE07-4BC7-8BAA-45497CEA027B}"/>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CFBA8CD7-FBF8-43E6-8601-4447A2988CEF}"/>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CB2B20-3411-4B0A-BCA5-F8C67AE32B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66D22C5-70AB-4542-9C6F-B7070CCEAC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C614F32-095E-410C-8D4E-AF95867D08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87AED62-0107-4C81-9916-D849C1FEC7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B04AECE-C630-497B-9B67-627A249E6C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楕円 492">
          <a:extLst>
            <a:ext uri="{FF2B5EF4-FFF2-40B4-BE49-F238E27FC236}">
              <a16:creationId xmlns:a16="http://schemas.microsoft.com/office/drawing/2014/main" id="{DD7468D0-BC75-46EF-96A5-96783AEEE779}"/>
            </a:ext>
          </a:extLst>
        </xdr:cNvPr>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170197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62C40962-F533-4725-933E-C67E43ED4E99}"/>
            </a:ext>
          </a:extLst>
        </xdr:cNvPr>
        <xdr:cNvSpPr txBox="1"/>
      </xdr:nvSpPr>
      <xdr:spPr>
        <a:xfrm>
          <a:off x="221996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495" name="楕円 494">
          <a:extLst>
            <a:ext uri="{FF2B5EF4-FFF2-40B4-BE49-F238E27FC236}">
              <a16:creationId xmlns:a16="http://schemas.microsoft.com/office/drawing/2014/main" id="{AE13CF63-2593-43FB-B749-ADFC6B0C6DC4}"/>
            </a:ext>
          </a:extLst>
        </xdr:cNvPr>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38100</xdr:rowOff>
    </xdr:to>
    <xdr:cxnSp macro="">
      <xdr:nvCxnSpPr>
        <xdr:cNvPr id="496" name="直線コネクタ 495">
          <a:extLst>
            <a:ext uri="{FF2B5EF4-FFF2-40B4-BE49-F238E27FC236}">
              <a16:creationId xmlns:a16="http://schemas.microsoft.com/office/drawing/2014/main" id="{A9B7D4E8-13F4-4828-9B12-DD0D1A80A452}"/>
            </a:ext>
          </a:extLst>
        </xdr:cNvPr>
        <xdr:cNvCxnSpPr/>
      </xdr:nvCxnSpPr>
      <xdr:spPr>
        <a:xfrm flipV="1">
          <a:off x="21323300" y="6713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7" name="楕円 496">
          <a:extLst>
            <a:ext uri="{FF2B5EF4-FFF2-40B4-BE49-F238E27FC236}">
              <a16:creationId xmlns:a16="http://schemas.microsoft.com/office/drawing/2014/main" id="{34923FE0-94F5-4C07-A276-7B53D06A2919}"/>
            </a:ext>
          </a:extLst>
        </xdr:cNvPr>
        <xdr:cNvSpPr/>
      </xdr:nvSpPr>
      <xdr:spPr>
        <a:xfrm>
          <a:off x="2038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38100</xdr:rowOff>
    </xdr:from>
    <xdr:to>
      <xdr:col>111</xdr:col>
      <xdr:colOff>177800</xdr:colOff>
      <xdr:row>39</xdr:row>
      <xdr:rowOff>49530</xdr:rowOff>
    </xdr:to>
    <xdr:cxnSp macro="">
      <xdr:nvCxnSpPr>
        <xdr:cNvPr id="498" name="直線コネクタ 497">
          <a:extLst>
            <a:ext uri="{FF2B5EF4-FFF2-40B4-BE49-F238E27FC236}">
              <a16:creationId xmlns:a16="http://schemas.microsoft.com/office/drawing/2014/main" id="{B5C01ABC-E667-49F3-AEED-61B9D446A63E}"/>
            </a:ext>
          </a:extLst>
        </xdr:cNvPr>
        <xdr:cNvCxnSpPr/>
      </xdr:nvCxnSpPr>
      <xdr:spPr>
        <a:xfrm flipV="1">
          <a:off x="20434300" y="672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9" name="楕円 498">
          <a:extLst>
            <a:ext uri="{FF2B5EF4-FFF2-40B4-BE49-F238E27FC236}">
              <a16:creationId xmlns:a16="http://schemas.microsoft.com/office/drawing/2014/main" id="{D287D99A-DAB9-40AE-828C-2D0DD9994ED8}"/>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64770</xdr:rowOff>
    </xdr:to>
    <xdr:cxnSp macro="">
      <xdr:nvCxnSpPr>
        <xdr:cNvPr id="500" name="直線コネクタ 499">
          <a:extLst>
            <a:ext uri="{FF2B5EF4-FFF2-40B4-BE49-F238E27FC236}">
              <a16:creationId xmlns:a16="http://schemas.microsoft.com/office/drawing/2014/main" id="{E21811DF-50CF-4CF9-B1C1-79F3BD219D60}"/>
            </a:ext>
          </a:extLst>
        </xdr:cNvPr>
        <xdr:cNvCxnSpPr/>
      </xdr:nvCxnSpPr>
      <xdr:spPr>
        <a:xfrm flipV="1">
          <a:off x="19545300" y="673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01" name="楕円 500">
          <a:extLst>
            <a:ext uri="{FF2B5EF4-FFF2-40B4-BE49-F238E27FC236}">
              <a16:creationId xmlns:a16="http://schemas.microsoft.com/office/drawing/2014/main" id="{E876D932-941D-4FC5-AB3A-44CCCA442411}"/>
            </a:ext>
          </a:extLst>
        </xdr:cNvPr>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39</xdr:row>
      <xdr:rowOff>64770</xdr:rowOff>
    </xdr:to>
    <xdr:cxnSp macro="">
      <xdr:nvCxnSpPr>
        <xdr:cNvPr id="502" name="直線コネクタ 501">
          <a:extLst>
            <a:ext uri="{FF2B5EF4-FFF2-40B4-BE49-F238E27FC236}">
              <a16:creationId xmlns:a16="http://schemas.microsoft.com/office/drawing/2014/main" id="{E3EB3625-493F-4A43-B1E2-F6C518C73C78}"/>
            </a:ext>
          </a:extLst>
        </xdr:cNvPr>
        <xdr:cNvCxnSpPr/>
      </xdr:nvCxnSpPr>
      <xdr:spPr>
        <a:xfrm>
          <a:off x="18656300" y="6667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D239535-7A0F-4F6C-8ED9-195A784AC0D1}"/>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E511F45F-A396-4CAF-8023-E402231ECC42}"/>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17E8286C-77B4-4C56-A947-B046D95C5E94}"/>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55F6DD09-F772-486C-9EAC-DF9791E3147C}"/>
            </a:ext>
          </a:extLst>
        </xdr:cNvPr>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80027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8DB42711-4629-4A56-B402-D017D48A4AE6}"/>
            </a:ext>
          </a:extLst>
        </xdr:cNvPr>
        <xdr:cNvSpPr txBox="1"/>
      </xdr:nvSpPr>
      <xdr:spPr>
        <a:xfrm>
          <a:off x="21075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DC4515DD-AA2A-465A-85C0-CA77E3CC06A1}"/>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2ABC8F0-AA2A-4120-B635-6D72B9F6A626}"/>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48277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3A121C82-E464-4B3B-BB2A-E5E4870733FC}"/>
            </a:ext>
          </a:extLst>
        </xdr:cNvPr>
        <xdr:cNvSpPr txBox="1"/>
      </xdr:nvSpPr>
      <xdr:spPr>
        <a:xfrm>
          <a:off x="18421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FBD9111-C3E6-4EA5-85DC-4EE7C05017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2077A2F-C86B-4533-967C-FCF58717F2B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7A310E0-0DE5-4250-B01C-63629131F5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A79BEB7-4A58-4553-9B98-34231C6AE9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A159E57C-9B72-4A1F-8388-9ACCF53AC1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67D3454-785F-4C84-B92B-1B33B69134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E5EC821-467B-4F8D-BD8D-51A537BF5E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6AF2C52-E88B-4AF7-B68D-491619E36A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AD16418-C1C2-43E6-B136-86B0C14A5D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6DAF5813-5383-4DC2-B931-3A4E916445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E6571FB-58AF-44AE-A0CC-9FF2D39620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952000D3-6ED6-4A57-B547-71BF849714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93E3BB9-0FD7-4C3A-AFA4-13A82DC1276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BD7702B4-6732-4E22-ADA5-19DA73A14D3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C0E442B1-360F-4C3D-B88C-BE7BF59591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14592959-2183-4495-A88E-81CB57325C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2FFE837E-DCEE-4F84-B0AA-A66D8D7DB8D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64F899BC-C5F1-4CA7-B141-5EA22CCF0C0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914F70BE-055F-46FE-976F-150CF597091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462BC892-F360-4B39-BAFF-20D2116241A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18C5C07-C6A1-4F32-AFBD-BC6E5736A54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35C7E83-B9EC-459D-8408-5B5DC1EBBB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D7ABF1C-67B4-4A9D-9E3F-F1E7CCECC12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8738ED6-673D-4441-8EDC-AD7474D0B9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F4807138-B997-4496-98E5-1D6C37511958}"/>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A9C0311-AE9A-48E6-8C56-238A8342272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60135094-6A96-4CF2-AEBE-E07928AA9A6F}"/>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5725E8E0-4773-4E87-B006-46F61B7778F9}"/>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D5FAF1EE-2860-4171-8862-5A3F97AD2BFB}"/>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1AE16AF-2C6A-4CC3-A517-41A8A49DEA12}"/>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5058FFCB-B7EC-4610-B129-C68C41D49FB6}"/>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C67DE1AE-0922-4A7C-B607-3078456C2AC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18B327CB-CE6F-4B66-AF0D-AECE430665D3}"/>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61937EDF-E213-4F44-B8C4-A6ED7A7C386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2403036D-945C-41D8-9A91-5EAA2A0DB4DD}"/>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F5868D3-24FF-4940-BC37-0509AA9CCB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60DA9C0-7559-4220-8884-FB755D7C7C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AE54147-3379-4D36-81AC-B1324D5E40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B913E57-508D-4047-8210-D5CED6CBFE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864D977-A6D9-4063-AB90-52D87A2C2A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51" name="楕円 550">
          <a:extLst>
            <a:ext uri="{FF2B5EF4-FFF2-40B4-BE49-F238E27FC236}">
              <a16:creationId xmlns:a16="http://schemas.microsoft.com/office/drawing/2014/main" id="{86A837E6-0413-4ED1-93FA-898A6EB1B421}"/>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02625FA-231C-413F-BAF0-6815F131595E}"/>
            </a:ext>
          </a:extLst>
        </xdr:cNvPr>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553" name="楕円 552">
          <a:extLst>
            <a:ext uri="{FF2B5EF4-FFF2-40B4-BE49-F238E27FC236}">
              <a16:creationId xmlns:a16="http://schemas.microsoft.com/office/drawing/2014/main" id="{4CDB42DD-AC2D-4E65-ADB9-CE119F11E63C}"/>
            </a:ext>
          </a:extLst>
        </xdr:cNvPr>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146685</xdr:rowOff>
    </xdr:from>
    <xdr:to>
      <xdr:col>85</xdr:col>
      <xdr:colOff>127000</xdr:colOff>
      <xdr:row>61</xdr:row>
      <xdr:rowOff>0</xdr:rowOff>
    </xdr:to>
    <xdr:cxnSp macro="">
      <xdr:nvCxnSpPr>
        <xdr:cNvPr id="554" name="直線コネクタ 553">
          <a:extLst>
            <a:ext uri="{FF2B5EF4-FFF2-40B4-BE49-F238E27FC236}">
              <a16:creationId xmlns:a16="http://schemas.microsoft.com/office/drawing/2014/main" id="{B78BEBD7-1ED7-4EB9-9C4C-07CAB116E2CC}"/>
            </a:ext>
          </a:extLst>
        </xdr:cNvPr>
        <xdr:cNvCxnSpPr/>
      </xdr:nvCxnSpPr>
      <xdr:spPr>
        <a:xfrm>
          <a:off x="15481300" y="104336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555" name="楕円 554">
          <a:extLst>
            <a:ext uri="{FF2B5EF4-FFF2-40B4-BE49-F238E27FC236}">
              <a16:creationId xmlns:a16="http://schemas.microsoft.com/office/drawing/2014/main" id="{7CD857AC-E015-4CEE-9E02-DFDB1A53D4C9}"/>
            </a:ext>
          </a:extLst>
        </xdr:cNvPr>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146685</xdr:rowOff>
    </xdr:from>
    <xdr:to>
      <xdr:col>81</xdr:col>
      <xdr:colOff>50800</xdr:colOff>
      <xdr:row>60</xdr:row>
      <xdr:rowOff>158115</xdr:rowOff>
    </xdr:to>
    <xdr:cxnSp macro="">
      <xdr:nvCxnSpPr>
        <xdr:cNvPr id="556" name="直線コネクタ 555">
          <a:extLst>
            <a:ext uri="{FF2B5EF4-FFF2-40B4-BE49-F238E27FC236}">
              <a16:creationId xmlns:a16="http://schemas.microsoft.com/office/drawing/2014/main" id="{AE813232-7075-4110-9913-618AB80D4C61}"/>
            </a:ext>
          </a:extLst>
        </xdr:cNvPr>
        <xdr:cNvCxnSpPr/>
      </xdr:nvCxnSpPr>
      <xdr:spPr>
        <a:xfrm flipV="1">
          <a:off x="14592300" y="104336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557" name="楕円 556">
          <a:extLst>
            <a:ext uri="{FF2B5EF4-FFF2-40B4-BE49-F238E27FC236}">
              <a16:creationId xmlns:a16="http://schemas.microsoft.com/office/drawing/2014/main" id="{60FD2BA3-1E10-485C-BBB6-86E95E6A9318}"/>
            </a:ext>
          </a:extLst>
        </xdr:cNvPr>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1905</xdr:rowOff>
    </xdr:to>
    <xdr:cxnSp macro="">
      <xdr:nvCxnSpPr>
        <xdr:cNvPr id="558" name="直線コネクタ 557">
          <a:extLst>
            <a:ext uri="{FF2B5EF4-FFF2-40B4-BE49-F238E27FC236}">
              <a16:creationId xmlns:a16="http://schemas.microsoft.com/office/drawing/2014/main" id="{44DE3331-8B21-4D25-A075-85583C2C8F6C}"/>
            </a:ext>
          </a:extLst>
        </xdr:cNvPr>
        <xdr:cNvCxnSpPr/>
      </xdr:nvCxnSpPr>
      <xdr:spPr>
        <a:xfrm flipV="1">
          <a:off x="13703300" y="104451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559" name="楕円 558">
          <a:extLst>
            <a:ext uri="{FF2B5EF4-FFF2-40B4-BE49-F238E27FC236}">
              <a16:creationId xmlns:a16="http://schemas.microsoft.com/office/drawing/2014/main" id="{947E0225-2A03-4B1C-B930-5712043EA1F5}"/>
            </a:ext>
          </a:extLst>
        </xdr:cNvPr>
        <xdr:cNvSpPr/>
      </xdr:nvSpPr>
      <xdr:spPr>
        <a:xfrm>
          <a:off x="1276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1905</xdr:rowOff>
    </xdr:to>
    <xdr:cxnSp macro="">
      <xdr:nvCxnSpPr>
        <xdr:cNvPr id="560" name="直線コネクタ 559">
          <a:extLst>
            <a:ext uri="{FF2B5EF4-FFF2-40B4-BE49-F238E27FC236}">
              <a16:creationId xmlns:a16="http://schemas.microsoft.com/office/drawing/2014/main" id="{ECAF364D-26C7-439F-AE5F-88CF2B7E0894}"/>
            </a:ext>
          </a:extLst>
        </xdr:cNvPr>
        <xdr:cNvCxnSpPr/>
      </xdr:nvCxnSpPr>
      <xdr:spPr>
        <a:xfrm>
          <a:off x="12814300" y="10454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D96F04A1-EDAA-4561-8734-38C99EF60BDA}"/>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AECFEC97-6D61-44C5-809F-CDACF88EC648}"/>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12FBC536-F73C-49A1-B4E5-B2DBBE20FFA9}"/>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a:extLst>
            <a:ext uri="{FF2B5EF4-FFF2-40B4-BE49-F238E27FC236}">
              <a16:creationId xmlns:a16="http://schemas.microsoft.com/office/drawing/2014/main" id="{3F0903E5-4736-42E1-9CCB-AA615AD1A439}"/>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565" name="n_1mainValue【学校施設】&#10;有形固定資産減価償却率">
          <a:extLst>
            <a:ext uri="{FF2B5EF4-FFF2-40B4-BE49-F238E27FC236}">
              <a16:creationId xmlns:a16="http://schemas.microsoft.com/office/drawing/2014/main" id="{4A6FC360-BD5C-4088-A972-B558989FFCF8}"/>
            </a:ext>
          </a:extLst>
        </xdr:cNvPr>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566" name="n_2mainValue【学校施設】&#10;有形固定資産減価償却率">
          <a:extLst>
            <a:ext uri="{FF2B5EF4-FFF2-40B4-BE49-F238E27FC236}">
              <a16:creationId xmlns:a16="http://schemas.microsoft.com/office/drawing/2014/main" id="{A9A898F5-3ECC-42BC-A712-3FC599E9C35D}"/>
            </a:ext>
          </a:extLst>
        </xdr:cNvPr>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567" name="n_3mainValue【学校施設】&#10;有形固定資産減価償却率">
          <a:extLst>
            <a:ext uri="{FF2B5EF4-FFF2-40B4-BE49-F238E27FC236}">
              <a16:creationId xmlns:a16="http://schemas.microsoft.com/office/drawing/2014/main" id="{92F8F409-3E4B-49BB-86A5-7E1AF261F9A1}"/>
            </a:ext>
          </a:extLst>
        </xdr:cNvPr>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68" name="n_4mainValue【学校施設】&#10;有形固定資産減価償却率">
          <a:extLst>
            <a:ext uri="{FF2B5EF4-FFF2-40B4-BE49-F238E27FC236}">
              <a16:creationId xmlns:a16="http://schemas.microsoft.com/office/drawing/2014/main" id="{205719C9-196C-4960-97D8-AF7E0AFA9418}"/>
            </a:ext>
          </a:extLst>
        </xdr:cNvPr>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8380579-91B3-4CA0-9177-DB714A9DCD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66CE960-FAE7-4685-8EAD-29B6D48CFB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2A6B27A-E9F8-49E4-98B6-AF6D386BB9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4641542-ED1B-4C66-B173-C33A528142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B003AEF-2E68-4B55-925D-EF8B41A2A8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944CCB0-B9F6-4EBB-B9D5-2AB6FE55EC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738076B-9AAA-41CC-809F-FB2AF5B71C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9B3A723-7B28-4C90-955C-C0E4244015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0A16DF2-48AE-4B3E-B226-39A2353386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DA55BF2-C98E-49CB-9922-E238294E6A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A47CA582-48E2-45F4-90E9-389F9F9153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E69CE5F0-856B-4FA9-97D7-F92D28680F4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25755725-DF5E-4838-9D3C-07393C0F648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79F4E1EE-76AC-4AB2-B7D5-3ABBFEFE05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EE134EC-0545-4410-9EE5-17750F0EA95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3A2E89F2-FCCA-4F64-8583-F9622422CF2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14EA3E85-1797-4637-896D-728167A61E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22611D30-7A2D-47EE-A6BF-D86FFCA42AF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53717432-F639-4AD6-A337-FC796E6E055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3EC308C5-D529-4816-A3B5-2BD60111152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26CBBBCA-BF0C-4E08-A9D2-BA2DC6879E5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DF98B8F2-5BBA-442D-8C8B-2F62939CFBC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9DB028B-88AD-4F3A-928E-84D7BFD01C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ED6D2695-7A42-4CEF-B352-0A6A425640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8C5E3326-2224-4B37-92CF-1D8D5E5441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2E8FD9F7-C44B-410B-91CF-884BBAA58E8D}"/>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CACD3590-4518-43D2-A444-C79B6D134E6F}"/>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14E4BC3F-0799-4870-8BB6-BC3C78BE50AC}"/>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2871183F-F050-46A1-9CE4-BFB281009D96}"/>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DBB46954-7FCF-4C87-9020-5670573D2A8F}"/>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E9901646-69E5-45E9-A9E7-9DEC931BB4B1}"/>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B4D79E60-A119-435A-B32A-4C1A74A2E358}"/>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1E9B82AE-30E1-4479-9CC4-857D1F84B788}"/>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33157494-D2B6-4682-BCFB-C22EE22BC3DB}"/>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18D5543A-192B-4BB3-BA14-F822B06ACF8B}"/>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035DEFDC-3F62-4438-BB16-E4EE18C7B6DF}"/>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E550C44-9CE0-452B-9786-DC59B66C912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41FC01E-D76F-4103-ADF4-376BCB57E8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C9FD8A8-79F5-46A6-8437-F970FE21BC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83D010F-741A-4926-A97B-6034B80F68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95204F8-178E-46DB-B966-E01107ED12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60071</xdr:rowOff>
    </xdr:from>
    <xdr:to>
      <xdr:col>116</xdr:col>
      <xdr:colOff>114300</xdr:colOff>
      <xdr:row>62</xdr:row>
      <xdr:rowOff>161671</xdr:rowOff>
    </xdr:to>
    <xdr:sp macro="" textlink="">
      <xdr:nvSpPr>
        <xdr:cNvPr id="610" name="楕円 609">
          <a:extLst>
            <a:ext uri="{FF2B5EF4-FFF2-40B4-BE49-F238E27FC236}">
              <a16:creationId xmlns:a16="http://schemas.microsoft.com/office/drawing/2014/main" id="{AC1ABD64-E5CA-4EC1-B7A9-E773A0203B87}"/>
            </a:ext>
          </a:extLst>
        </xdr:cNvPr>
        <xdr:cNvSpPr/>
      </xdr:nvSpPr>
      <xdr:spPr>
        <a:xfrm>
          <a:off x="221107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38498</xdr:rowOff>
    </xdr:from>
    <xdr:ext cx="469744" cy="259045"/>
    <xdr:sp macro="" textlink="">
      <xdr:nvSpPr>
        <xdr:cNvPr id="611" name="【学校施設】&#10;一人当たり面積該当値テキスト">
          <a:extLst>
            <a:ext uri="{FF2B5EF4-FFF2-40B4-BE49-F238E27FC236}">
              <a16:creationId xmlns:a16="http://schemas.microsoft.com/office/drawing/2014/main" id="{A1596BAE-8C10-4B62-A313-803CE2E75D19}"/>
            </a:ext>
          </a:extLst>
        </xdr:cNvPr>
        <xdr:cNvSpPr txBox="1"/>
      </xdr:nvSpPr>
      <xdr:spPr>
        <a:xfrm>
          <a:off x="22199600"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67582</xdr:rowOff>
    </xdr:from>
    <xdr:to>
      <xdr:col>112</xdr:col>
      <xdr:colOff>38100</xdr:colOff>
      <xdr:row>62</xdr:row>
      <xdr:rowOff>169182</xdr:rowOff>
    </xdr:to>
    <xdr:sp macro="" textlink="">
      <xdr:nvSpPr>
        <xdr:cNvPr id="612" name="楕円 611">
          <a:extLst>
            <a:ext uri="{FF2B5EF4-FFF2-40B4-BE49-F238E27FC236}">
              <a16:creationId xmlns:a16="http://schemas.microsoft.com/office/drawing/2014/main" id="{9E2DF4E1-5846-4259-ADB5-1FEC7817AD92}"/>
            </a:ext>
          </a:extLst>
        </xdr:cNvPr>
        <xdr:cNvSpPr/>
      </xdr:nvSpPr>
      <xdr:spPr>
        <a:xfrm>
          <a:off x="21272500" y="106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110871</xdr:rowOff>
    </xdr:from>
    <xdr:to>
      <xdr:col>116</xdr:col>
      <xdr:colOff>63500</xdr:colOff>
      <xdr:row>62</xdr:row>
      <xdr:rowOff>118382</xdr:rowOff>
    </xdr:to>
    <xdr:cxnSp macro="">
      <xdr:nvCxnSpPr>
        <xdr:cNvPr id="613" name="直線コネクタ 612">
          <a:extLst>
            <a:ext uri="{FF2B5EF4-FFF2-40B4-BE49-F238E27FC236}">
              <a16:creationId xmlns:a16="http://schemas.microsoft.com/office/drawing/2014/main" id="{CD1A163A-129E-4222-8ECE-851E7216F868}"/>
            </a:ext>
          </a:extLst>
        </xdr:cNvPr>
        <xdr:cNvCxnSpPr/>
      </xdr:nvCxnSpPr>
      <xdr:spPr>
        <a:xfrm flipV="1">
          <a:off x="21323300" y="10740771"/>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75910</xdr:rowOff>
    </xdr:from>
    <xdr:to>
      <xdr:col>107</xdr:col>
      <xdr:colOff>101600</xdr:colOff>
      <xdr:row>63</xdr:row>
      <xdr:rowOff>6060</xdr:rowOff>
    </xdr:to>
    <xdr:sp macro="" textlink="">
      <xdr:nvSpPr>
        <xdr:cNvPr id="614" name="楕円 613">
          <a:extLst>
            <a:ext uri="{FF2B5EF4-FFF2-40B4-BE49-F238E27FC236}">
              <a16:creationId xmlns:a16="http://schemas.microsoft.com/office/drawing/2014/main" id="{1F8EAF02-93B9-4BA2-BD81-BB71536BB248}"/>
            </a:ext>
          </a:extLst>
        </xdr:cNvPr>
        <xdr:cNvSpPr/>
      </xdr:nvSpPr>
      <xdr:spPr>
        <a:xfrm>
          <a:off x="203835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118382</xdr:rowOff>
    </xdr:from>
    <xdr:to>
      <xdr:col>111</xdr:col>
      <xdr:colOff>177800</xdr:colOff>
      <xdr:row>62</xdr:row>
      <xdr:rowOff>126710</xdr:rowOff>
    </xdr:to>
    <xdr:cxnSp macro="">
      <xdr:nvCxnSpPr>
        <xdr:cNvPr id="615" name="直線コネクタ 614">
          <a:extLst>
            <a:ext uri="{FF2B5EF4-FFF2-40B4-BE49-F238E27FC236}">
              <a16:creationId xmlns:a16="http://schemas.microsoft.com/office/drawing/2014/main" id="{9185492F-FEEE-4170-AD2B-E87502F8C986}"/>
            </a:ext>
          </a:extLst>
        </xdr:cNvPr>
        <xdr:cNvCxnSpPr/>
      </xdr:nvCxnSpPr>
      <xdr:spPr>
        <a:xfrm flipV="1">
          <a:off x="20434300" y="10748282"/>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89953</xdr:rowOff>
    </xdr:from>
    <xdr:to>
      <xdr:col>102</xdr:col>
      <xdr:colOff>165100</xdr:colOff>
      <xdr:row>63</xdr:row>
      <xdr:rowOff>20103</xdr:rowOff>
    </xdr:to>
    <xdr:sp macro="" textlink="">
      <xdr:nvSpPr>
        <xdr:cNvPr id="616" name="楕円 615">
          <a:extLst>
            <a:ext uri="{FF2B5EF4-FFF2-40B4-BE49-F238E27FC236}">
              <a16:creationId xmlns:a16="http://schemas.microsoft.com/office/drawing/2014/main" id="{F136B586-4DBB-4D08-A8C1-65B22693F4EB}"/>
            </a:ext>
          </a:extLst>
        </xdr:cNvPr>
        <xdr:cNvSpPr/>
      </xdr:nvSpPr>
      <xdr:spPr>
        <a:xfrm>
          <a:off x="19494500" y="107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126710</xdr:rowOff>
    </xdr:from>
    <xdr:to>
      <xdr:col>107</xdr:col>
      <xdr:colOff>50800</xdr:colOff>
      <xdr:row>62</xdr:row>
      <xdr:rowOff>140753</xdr:rowOff>
    </xdr:to>
    <xdr:cxnSp macro="">
      <xdr:nvCxnSpPr>
        <xdr:cNvPr id="617" name="直線コネクタ 616">
          <a:extLst>
            <a:ext uri="{FF2B5EF4-FFF2-40B4-BE49-F238E27FC236}">
              <a16:creationId xmlns:a16="http://schemas.microsoft.com/office/drawing/2014/main" id="{AA1F75C8-DDCA-444E-8B98-75FF078A5AB4}"/>
            </a:ext>
          </a:extLst>
        </xdr:cNvPr>
        <xdr:cNvCxnSpPr/>
      </xdr:nvCxnSpPr>
      <xdr:spPr>
        <a:xfrm flipV="1">
          <a:off x="19545300" y="1075661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97300</xdr:rowOff>
    </xdr:from>
    <xdr:to>
      <xdr:col>98</xdr:col>
      <xdr:colOff>38100</xdr:colOff>
      <xdr:row>63</xdr:row>
      <xdr:rowOff>27450</xdr:rowOff>
    </xdr:to>
    <xdr:sp macro="" textlink="">
      <xdr:nvSpPr>
        <xdr:cNvPr id="618" name="楕円 617">
          <a:extLst>
            <a:ext uri="{FF2B5EF4-FFF2-40B4-BE49-F238E27FC236}">
              <a16:creationId xmlns:a16="http://schemas.microsoft.com/office/drawing/2014/main" id="{7383FA5B-7F5A-4FE5-A444-8123D4CD68D3}"/>
            </a:ext>
          </a:extLst>
        </xdr:cNvPr>
        <xdr:cNvSpPr/>
      </xdr:nvSpPr>
      <xdr:spPr>
        <a:xfrm>
          <a:off x="18605500" y="107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140753</xdr:rowOff>
    </xdr:from>
    <xdr:to>
      <xdr:col>102</xdr:col>
      <xdr:colOff>114300</xdr:colOff>
      <xdr:row>62</xdr:row>
      <xdr:rowOff>148100</xdr:rowOff>
    </xdr:to>
    <xdr:cxnSp macro="">
      <xdr:nvCxnSpPr>
        <xdr:cNvPr id="619" name="直線コネクタ 618">
          <a:extLst>
            <a:ext uri="{FF2B5EF4-FFF2-40B4-BE49-F238E27FC236}">
              <a16:creationId xmlns:a16="http://schemas.microsoft.com/office/drawing/2014/main" id="{195F1FFD-6FBB-4534-AE75-C46E77ABA8BD}"/>
            </a:ext>
          </a:extLst>
        </xdr:cNvPr>
        <xdr:cNvCxnSpPr/>
      </xdr:nvCxnSpPr>
      <xdr:spPr>
        <a:xfrm flipV="1">
          <a:off x="18656300" y="1077065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4CFE9C57-85F8-4F02-A86B-8FC7BEEEDC6C}"/>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0F111AF2-C729-4472-9DF1-C945C9E7A77F}"/>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3F039CC1-0BD5-4D35-82B5-9B514D59633F}"/>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9449CDD9-A855-458B-B14A-01C42C5202F0}"/>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14259</xdr:rowOff>
    </xdr:from>
    <xdr:ext cx="469744" cy="259045"/>
    <xdr:sp macro="" textlink="">
      <xdr:nvSpPr>
        <xdr:cNvPr id="624" name="n_1mainValue【学校施設】&#10;一人当たり面積">
          <a:extLst>
            <a:ext uri="{FF2B5EF4-FFF2-40B4-BE49-F238E27FC236}">
              <a16:creationId xmlns:a16="http://schemas.microsoft.com/office/drawing/2014/main" id="{9B6AA02A-27BE-4304-93B3-6932408AE3B2}"/>
            </a:ext>
          </a:extLst>
        </xdr:cNvPr>
        <xdr:cNvSpPr txBox="1"/>
      </xdr:nvSpPr>
      <xdr:spPr>
        <a:xfrm>
          <a:off x="210757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168637</xdr:rowOff>
    </xdr:from>
    <xdr:ext cx="469744" cy="259045"/>
    <xdr:sp macro="" textlink="">
      <xdr:nvSpPr>
        <xdr:cNvPr id="625" name="n_2mainValue【学校施設】&#10;一人当たり面積">
          <a:extLst>
            <a:ext uri="{FF2B5EF4-FFF2-40B4-BE49-F238E27FC236}">
              <a16:creationId xmlns:a16="http://schemas.microsoft.com/office/drawing/2014/main" id="{DAD22E70-62C5-461F-8576-9557DDFC96A2}"/>
            </a:ext>
          </a:extLst>
        </xdr:cNvPr>
        <xdr:cNvSpPr txBox="1"/>
      </xdr:nvSpPr>
      <xdr:spPr>
        <a:xfrm>
          <a:off x="20199427" y="107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11230</xdr:rowOff>
    </xdr:from>
    <xdr:ext cx="469744" cy="259045"/>
    <xdr:sp macro="" textlink="">
      <xdr:nvSpPr>
        <xdr:cNvPr id="626" name="n_3mainValue【学校施設】&#10;一人当たり面積">
          <a:extLst>
            <a:ext uri="{FF2B5EF4-FFF2-40B4-BE49-F238E27FC236}">
              <a16:creationId xmlns:a16="http://schemas.microsoft.com/office/drawing/2014/main" id="{BA7FAA4B-6EDF-4191-B919-812CD46522DB}"/>
            </a:ext>
          </a:extLst>
        </xdr:cNvPr>
        <xdr:cNvSpPr txBox="1"/>
      </xdr:nvSpPr>
      <xdr:spPr>
        <a:xfrm>
          <a:off x="19310427" y="1081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18577</xdr:rowOff>
    </xdr:from>
    <xdr:ext cx="469744" cy="259045"/>
    <xdr:sp macro="" textlink="">
      <xdr:nvSpPr>
        <xdr:cNvPr id="627" name="n_4mainValue【学校施設】&#10;一人当たり面積">
          <a:extLst>
            <a:ext uri="{FF2B5EF4-FFF2-40B4-BE49-F238E27FC236}">
              <a16:creationId xmlns:a16="http://schemas.microsoft.com/office/drawing/2014/main" id="{B2725720-E85B-4624-9747-6D2661553803}"/>
            </a:ext>
          </a:extLst>
        </xdr:cNvPr>
        <xdr:cNvSpPr txBox="1"/>
      </xdr:nvSpPr>
      <xdr:spPr>
        <a:xfrm>
          <a:off x="18421427" y="108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88377C99-E08F-4364-B351-885C1D4B06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158DB15-29A4-4639-9A47-7FD525C201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1D718EA-F3C9-43DC-B106-D922DC9D8B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F7B1ED0-6380-4710-92E0-9AAD5624EC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E807C2E-8153-40EB-872D-CEF1859CBB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E037E61-2B83-4152-B755-6233654BC9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195D466B-9B86-4A35-A9AF-2D818A89E20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1C39DF40-F89A-4A19-8C36-61ABCBAA11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1A3B598C-C819-4CD8-86D6-28D5C8B0CC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4EF280B-7D4E-4E9C-A8E7-B5C5E56D8A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33906C71-90CD-42B0-B33B-30D0A35D5D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72589D17-CBF8-45BD-B805-4E94B2418A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32EF5C6A-BD9A-4A66-B4B4-6201E5A8D55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B9A2251E-9386-414F-9C08-9E0993172EA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15418EEA-17CD-4D3D-A338-47AB5751A32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3EE2F5BC-CAA4-482A-97E9-E24F8BDE3D6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3FC83A84-AC0B-4576-9E5F-5DAA872F46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F03C619E-5202-4A87-8E5F-C99B4CA406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ACB22B13-C8A3-4171-BB90-D0EE3C50AA7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86213EDD-AD7A-4992-95E6-EE2D80D11F5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77458D7D-4C62-45F0-B6FB-F69BBD1CAAC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19DADAE2-AED1-488A-A4F0-34C0421911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6F9FBAD4-5C36-4E43-BBFC-BC27CE7C06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472492A6-A155-476C-A859-97D8F65287C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A11F6711-113C-4759-8F3C-9A239E0BEFD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900B46BB-A321-428C-8FC2-7E6F124CF61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5B03023F-93D0-4980-890B-CADF0F34EC0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4B45FA48-318B-41C4-BB00-2F1B29FABB9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a:extLst>
            <a:ext uri="{FF2B5EF4-FFF2-40B4-BE49-F238E27FC236}">
              <a16:creationId xmlns:a16="http://schemas.microsoft.com/office/drawing/2014/main" id="{F01F66ED-51D4-4A6E-8416-D3DE59AF0901}"/>
            </a:ext>
          </a:extLst>
        </xdr:cNvPr>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FF04D769-94FA-4316-93E4-DA6899066FB8}"/>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A8C2B589-03F5-404F-BD4E-06DD97DDDC90}"/>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E90A6EFA-4F3B-432F-938B-BF06BC7EC221}"/>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1E48206A-4259-4CA1-B4CC-7BDCEA57019C}"/>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A8F64507-42B7-4795-AC6B-E35B9E0C2ADE}"/>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5FD4717-F47B-445B-B160-923CA50426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F94C7AB-727B-4110-8AA4-96170207DCE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ED3F923-84B0-4459-9308-72BD138842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AB4C1AE-8EE9-4BC4-A14A-2ECD6896C3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8FD16A9-4732-43A9-9020-5645177840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54611</xdr:rowOff>
    </xdr:from>
    <xdr:to>
      <xdr:col>72</xdr:col>
      <xdr:colOff>38100</xdr:colOff>
      <xdr:row>81</xdr:row>
      <xdr:rowOff>156211</xdr:rowOff>
    </xdr:to>
    <xdr:sp macro="" textlink="">
      <xdr:nvSpPr>
        <xdr:cNvPr id="667" name="楕円 666">
          <a:extLst>
            <a:ext uri="{FF2B5EF4-FFF2-40B4-BE49-F238E27FC236}">
              <a16:creationId xmlns:a16="http://schemas.microsoft.com/office/drawing/2014/main" id="{CA7AF4E8-1BD5-4B92-90E2-2CD3829B985E}"/>
            </a:ext>
          </a:extLst>
        </xdr:cNvPr>
        <xdr:cNvSpPr/>
      </xdr:nvSpPr>
      <xdr:spPr>
        <a:xfrm>
          <a:off x="13652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668" name="n_1aveValue【児童館】&#10;有形固定資産減価償却率">
          <a:extLst>
            <a:ext uri="{FF2B5EF4-FFF2-40B4-BE49-F238E27FC236}">
              <a16:creationId xmlns:a16="http://schemas.microsoft.com/office/drawing/2014/main" id="{029773FD-3280-4871-8F32-7761A8E7D72A}"/>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69" name="n_2aveValue【児童館】&#10;有形固定資産減価償却率">
          <a:extLst>
            <a:ext uri="{FF2B5EF4-FFF2-40B4-BE49-F238E27FC236}">
              <a16:creationId xmlns:a16="http://schemas.microsoft.com/office/drawing/2014/main" id="{CFAE2CAF-B2D2-4CCD-AE91-C5FD76BC2054}"/>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670" name="n_3aveValue【児童館】&#10;有形固定資産減価償却率">
          <a:extLst>
            <a:ext uri="{FF2B5EF4-FFF2-40B4-BE49-F238E27FC236}">
              <a16:creationId xmlns:a16="http://schemas.microsoft.com/office/drawing/2014/main" id="{5FD86379-9436-4CBB-950C-0205684705F3}"/>
            </a:ext>
          </a:extLst>
        </xdr:cNvPr>
        <xdr:cNvSpPr txBox="1"/>
      </xdr:nvSpPr>
      <xdr:spPr>
        <a:xfrm>
          <a:off x="13500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71" name="n_4aveValue【児童館】&#10;有形固定資産減価償却率">
          <a:extLst>
            <a:ext uri="{FF2B5EF4-FFF2-40B4-BE49-F238E27FC236}">
              <a16:creationId xmlns:a16="http://schemas.microsoft.com/office/drawing/2014/main" id="{650F3EA4-FEF0-4F2C-A09C-4774A71B034A}"/>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1288</xdr:rowOff>
    </xdr:from>
    <xdr:ext cx="405111" cy="259045"/>
    <xdr:sp macro="" textlink="">
      <xdr:nvSpPr>
        <xdr:cNvPr id="672" name="n_3mainValue【児童館】&#10;有形固定資産減価償却率">
          <a:extLst>
            <a:ext uri="{FF2B5EF4-FFF2-40B4-BE49-F238E27FC236}">
              <a16:creationId xmlns:a16="http://schemas.microsoft.com/office/drawing/2014/main" id="{B39B2D6E-0CDC-4E75-9ADC-22A6D09D3E92}"/>
            </a:ext>
          </a:extLst>
        </xdr:cNvPr>
        <xdr:cNvSpPr txBox="1"/>
      </xdr:nvSpPr>
      <xdr:spPr>
        <a:xfrm>
          <a:off x="135007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1382E0D5-8E43-4190-B112-5F5802406B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F2575619-FF56-4C12-A0FE-42F0AB497F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2037A769-8D1A-4D7D-8F97-0DEB1A1298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4A3654C2-A535-4D23-8FC5-EA9738FC6E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B276DF81-A581-49EC-AC61-135EFFC830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CEC396CB-4BC9-4B1A-B7E5-16ECD740C6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AA7A6D8-572C-4C4F-884C-0FC5772A47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A29A8E7C-22B7-4A9F-9848-D11E066FAE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E5EEA267-915E-4B41-9247-A93EC20722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D8442BAF-D428-4CEA-839B-8678C5FDAF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9320C9ED-8930-441D-B2D0-386B75EBB5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C18AABE3-4BE4-4680-8FBC-63E570DDAC8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3584F5CC-D979-4D76-9A17-AD129F5A259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346184C3-ED76-435A-B75B-DBB2CAADCE1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17F4C1B3-9281-41E9-9DC9-705A9C9CF4B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81C1ABD3-0E6C-4475-9E62-F99BD8F52FA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91F2FB33-FB1D-457A-88F9-96DBC0BFD40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3391C994-EF39-49CD-BCAA-6B95B74D9E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2C7F2AF8-2576-466E-8ECF-62A667ABF34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8F7BEE93-5926-435B-B118-7169444A263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1CFF25D2-E953-4E42-B393-3B6C9FB64E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CB670C5B-52AD-4FF5-B462-036430CF4E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56A28CA4-CF88-4A8A-BF09-E3CF868F0E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696" name="直線コネクタ 695">
          <a:extLst>
            <a:ext uri="{FF2B5EF4-FFF2-40B4-BE49-F238E27FC236}">
              <a16:creationId xmlns:a16="http://schemas.microsoft.com/office/drawing/2014/main" id="{9E4F90AF-0BC1-4BE9-B528-95A376014ECD}"/>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7" name="【児童館】&#10;一人当たり面積最小値テキスト">
          <a:extLst>
            <a:ext uri="{FF2B5EF4-FFF2-40B4-BE49-F238E27FC236}">
              <a16:creationId xmlns:a16="http://schemas.microsoft.com/office/drawing/2014/main" id="{A73C666F-D34B-4B85-9563-18FB5DDC6921}"/>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8" name="直線コネクタ 697">
          <a:extLst>
            <a:ext uri="{FF2B5EF4-FFF2-40B4-BE49-F238E27FC236}">
              <a16:creationId xmlns:a16="http://schemas.microsoft.com/office/drawing/2014/main" id="{1B8C65E3-F259-458A-9561-46982418CB9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99" name="【児童館】&#10;一人当たり面積最大値テキスト">
          <a:extLst>
            <a:ext uri="{FF2B5EF4-FFF2-40B4-BE49-F238E27FC236}">
              <a16:creationId xmlns:a16="http://schemas.microsoft.com/office/drawing/2014/main" id="{42D3E2A6-1F9A-4861-A34F-9CD0567F541A}"/>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00" name="直線コネクタ 699">
          <a:extLst>
            <a:ext uri="{FF2B5EF4-FFF2-40B4-BE49-F238E27FC236}">
              <a16:creationId xmlns:a16="http://schemas.microsoft.com/office/drawing/2014/main" id="{F15D5EBB-269D-4645-BA3F-163640BEF2EA}"/>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01" name="【児童館】&#10;一人当たり面積平均値テキスト">
          <a:extLst>
            <a:ext uri="{FF2B5EF4-FFF2-40B4-BE49-F238E27FC236}">
              <a16:creationId xmlns:a16="http://schemas.microsoft.com/office/drawing/2014/main" id="{27F6F38F-8CDC-46EC-9CDF-5E72C11A81A9}"/>
            </a:ext>
          </a:extLst>
        </xdr:cNvPr>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02" name="フローチャート: 判断 701">
          <a:extLst>
            <a:ext uri="{FF2B5EF4-FFF2-40B4-BE49-F238E27FC236}">
              <a16:creationId xmlns:a16="http://schemas.microsoft.com/office/drawing/2014/main" id="{B026DB96-6684-4A79-996D-B817A3A86904}"/>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03" name="フローチャート: 判断 702">
          <a:extLst>
            <a:ext uri="{FF2B5EF4-FFF2-40B4-BE49-F238E27FC236}">
              <a16:creationId xmlns:a16="http://schemas.microsoft.com/office/drawing/2014/main" id="{A4084F4E-1E9C-4D20-A84F-6C5C54180F5C}"/>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04" name="フローチャート: 判断 703">
          <a:extLst>
            <a:ext uri="{FF2B5EF4-FFF2-40B4-BE49-F238E27FC236}">
              <a16:creationId xmlns:a16="http://schemas.microsoft.com/office/drawing/2014/main" id="{68F68F74-6424-4117-BE99-20712372124F}"/>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05" name="フローチャート: 判断 704">
          <a:extLst>
            <a:ext uri="{FF2B5EF4-FFF2-40B4-BE49-F238E27FC236}">
              <a16:creationId xmlns:a16="http://schemas.microsoft.com/office/drawing/2014/main" id="{61CCF050-EB82-4C64-8E36-F99973A4A9F9}"/>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06" name="フローチャート: 判断 705">
          <a:extLst>
            <a:ext uri="{FF2B5EF4-FFF2-40B4-BE49-F238E27FC236}">
              <a16:creationId xmlns:a16="http://schemas.microsoft.com/office/drawing/2014/main" id="{4583AA74-10D7-4CDB-84F2-8187E44E47EE}"/>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3754C66-C999-4AFD-BA52-67DF55342E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368A5F2B-C202-48DF-BBD9-D34976E230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61B6573A-E87D-420C-BAB6-9BF5A82483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78C3238-75A6-44FD-8ABA-32A7D321FD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C677A79-F141-48CB-B143-C9A64EB431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63500</xdr:rowOff>
    </xdr:from>
    <xdr:to>
      <xdr:col>102</xdr:col>
      <xdr:colOff>165100</xdr:colOff>
      <xdr:row>81</xdr:row>
      <xdr:rowOff>165100</xdr:rowOff>
    </xdr:to>
    <xdr:sp macro="" textlink="">
      <xdr:nvSpPr>
        <xdr:cNvPr id="712" name="楕円 711">
          <a:extLst>
            <a:ext uri="{FF2B5EF4-FFF2-40B4-BE49-F238E27FC236}">
              <a16:creationId xmlns:a16="http://schemas.microsoft.com/office/drawing/2014/main" id="{782AAED9-86F5-40C5-96ED-BB238FE19862}"/>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105427</xdr:rowOff>
    </xdr:from>
    <xdr:ext cx="469744" cy="259045"/>
    <xdr:sp macro="" textlink="">
      <xdr:nvSpPr>
        <xdr:cNvPr id="713" name="n_1aveValue【児童館】&#10;一人当たり面積">
          <a:extLst>
            <a:ext uri="{FF2B5EF4-FFF2-40B4-BE49-F238E27FC236}">
              <a16:creationId xmlns:a16="http://schemas.microsoft.com/office/drawing/2014/main" id="{CE4A456B-9EF6-4D14-BA3A-8CB6C86B1124}"/>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14" name="n_2aveValue【児童館】&#10;一人当たり面積">
          <a:extLst>
            <a:ext uri="{FF2B5EF4-FFF2-40B4-BE49-F238E27FC236}">
              <a16:creationId xmlns:a16="http://schemas.microsoft.com/office/drawing/2014/main" id="{984B4512-1C38-4AF1-B23C-1A6A99BEABD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15" name="n_3aveValue【児童館】&#10;一人当たり面積">
          <a:extLst>
            <a:ext uri="{FF2B5EF4-FFF2-40B4-BE49-F238E27FC236}">
              <a16:creationId xmlns:a16="http://schemas.microsoft.com/office/drawing/2014/main" id="{59585A1C-ADF1-4768-8684-9E1F85D3DF6E}"/>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16" name="n_4aveValue【児童館】&#10;一人当たり面積">
          <a:extLst>
            <a:ext uri="{FF2B5EF4-FFF2-40B4-BE49-F238E27FC236}">
              <a16:creationId xmlns:a16="http://schemas.microsoft.com/office/drawing/2014/main" id="{8C20D1C5-F392-4CED-A9CC-45FC125392AD}"/>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17" name="n_3mainValue【児童館】&#10;一人当たり面積">
          <a:extLst>
            <a:ext uri="{FF2B5EF4-FFF2-40B4-BE49-F238E27FC236}">
              <a16:creationId xmlns:a16="http://schemas.microsoft.com/office/drawing/2014/main" id="{5B16D859-3A38-4347-955A-D7064D262F93}"/>
            </a:ext>
          </a:extLst>
        </xdr:cNvPr>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844CF291-40E5-4191-AC38-8F8BE8C63C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B79E2AE9-0B28-49C3-B47C-AFEAE7FF5F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58149F30-CC7E-4D34-929C-FDE592D54C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3B6BCBC8-2193-4427-BEF3-0F96ACA3BD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FF5F029D-4B6D-408F-B6B5-B5C9C6AFC1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16CEE40E-EB25-4F89-A744-C98CD3E9DA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AC1383F4-8AE0-4C9B-AAD2-D2BAFA4E77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1C9CDF50-C946-461F-8168-2721B1723A6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9833A0EA-D54C-46BA-866D-80866AF2D5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B154017C-2E87-4632-A922-4E7F4C278C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a:extLst>
            <a:ext uri="{FF2B5EF4-FFF2-40B4-BE49-F238E27FC236}">
              <a16:creationId xmlns:a16="http://schemas.microsoft.com/office/drawing/2014/main" id="{6489E2FA-FB72-471F-919B-FBBF3BED80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a:extLst>
            <a:ext uri="{FF2B5EF4-FFF2-40B4-BE49-F238E27FC236}">
              <a16:creationId xmlns:a16="http://schemas.microsoft.com/office/drawing/2014/main" id="{CDEB8DCD-8381-4538-A334-5C0B51C5D8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id="{2F54CC02-7B22-4452-ABC8-31D803F398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a:extLst>
            <a:ext uri="{FF2B5EF4-FFF2-40B4-BE49-F238E27FC236}">
              <a16:creationId xmlns:a16="http://schemas.microsoft.com/office/drawing/2014/main" id="{114A5793-E850-4F1A-BE1C-3706FEAE3B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a:extLst>
            <a:ext uri="{FF2B5EF4-FFF2-40B4-BE49-F238E27FC236}">
              <a16:creationId xmlns:a16="http://schemas.microsoft.com/office/drawing/2014/main" id="{7465930A-F784-4414-8E02-4C80D66590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a:extLst>
            <a:ext uri="{FF2B5EF4-FFF2-40B4-BE49-F238E27FC236}">
              <a16:creationId xmlns:a16="http://schemas.microsoft.com/office/drawing/2014/main" id="{3016542F-841C-4A1D-B04A-B7165E82A9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a:extLst>
            <a:ext uri="{FF2B5EF4-FFF2-40B4-BE49-F238E27FC236}">
              <a16:creationId xmlns:a16="http://schemas.microsoft.com/office/drawing/2014/main" id="{277C4CD1-541C-4F15-AF9F-05406C05CA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a:extLst>
            <a:ext uri="{FF2B5EF4-FFF2-40B4-BE49-F238E27FC236}">
              <a16:creationId xmlns:a16="http://schemas.microsoft.com/office/drawing/2014/main" id="{775B39D8-D8AF-4F30-BD0C-0E6E414E63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a:extLst>
            <a:ext uri="{FF2B5EF4-FFF2-40B4-BE49-F238E27FC236}">
              <a16:creationId xmlns:a16="http://schemas.microsoft.com/office/drawing/2014/main" id="{BCF03B4E-99E8-4A59-AC9D-E881BBAA53C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a:extLst>
            <a:ext uri="{FF2B5EF4-FFF2-40B4-BE49-F238E27FC236}">
              <a16:creationId xmlns:a16="http://schemas.microsoft.com/office/drawing/2014/main" id="{1EBDEBE1-10E6-48A0-ABED-8ACD4EB3A3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a:extLst>
            <a:ext uri="{FF2B5EF4-FFF2-40B4-BE49-F238E27FC236}">
              <a16:creationId xmlns:a16="http://schemas.microsoft.com/office/drawing/2014/main" id="{8694F7FA-CE9F-4826-AC1D-9576BA9503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a:extLst>
            <a:ext uri="{FF2B5EF4-FFF2-40B4-BE49-F238E27FC236}">
              <a16:creationId xmlns:a16="http://schemas.microsoft.com/office/drawing/2014/main" id="{C22F22C4-E516-43DE-8836-B5A4B2F51B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a:extLst>
            <a:ext uri="{FF2B5EF4-FFF2-40B4-BE49-F238E27FC236}">
              <a16:creationId xmlns:a16="http://schemas.microsoft.com/office/drawing/2014/main" id="{404B417B-100E-40B8-8F11-D2158D5F1D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B77275BF-DC69-4E9C-9B84-5ED555552E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AFA08F15-BAC0-4C73-B2C2-25FAC7F384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43" name="直線コネクタ 742">
          <a:extLst>
            <a:ext uri="{FF2B5EF4-FFF2-40B4-BE49-F238E27FC236}">
              <a16:creationId xmlns:a16="http://schemas.microsoft.com/office/drawing/2014/main" id="{8F3406C1-3F49-4434-AAB2-CC412C1AF25E}"/>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4" name="【公民館】&#10;有形固定資産減価償却率最小値テキスト">
          <a:extLst>
            <a:ext uri="{FF2B5EF4-FFF2-40B4-BE49-F238E27FC236}">
              <a16:creationId xmlns:a16="http://schemas.microsoft.com/office/drawing/2014/main" id="{53C9DDCD-B36F-4124-AE29-1C1495265C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5" name="直線コネクタ 744">
          <a:extLst>
            <a:ext uri="{FF2B5EF4-FFF2-40B4-BE49-F238E27FC236}">
              <a16:creationId xmlns:a16="http://schemas.microsoft.com/office/drawing/2014/main" id="{23C08A9A-BD83-4E19-BE57-EE4FF51F32A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46" name="【公民館】&#10;有形固定資産減価償却率最大値テキスト">
          <a:extLst>
            <a:ext uri="{FF2B5EF4-FFF2-40B4-BE49-F238E27FC236}">
              <a16:creationId xmlns:a16="http://schemas.microsoft.com/office/drawing/2014/main" id="{CE2BEE33-6260-4CB8-A77D-F65D32FA56A7}"/>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47" name="直線コネクタ 746">
          <a:extLst>
            <a:ext uri="{FF2B5EF4-FFF2-40B4-BE49-F238E27FC236}">
              <a16:creationId xmlns:a16="http://schemas.microsoft.com/office/drawing/2014/main" id="{DF041A5F-46CE-4BB2-97FB-E68D5160561D}"/>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748" name="【公民館】&#10;有形固定資産減価償却率平均値テキスト">
          <a:extLst>
            <a:ext uri="{FF2B5EF4-FFF2-40B4-BE49-F238E27FC236}">
              <a16:creationId xmlns:a16="http://schemas.microsoft.com/office/drawing/2014/main" id="{A317C598-0E35-46EC-9CFD-8FB8EFE17FE2}"/>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49" name="フローチャート: 判断 748">
          <a:extLst>
            <a:ext uri="{FF2B5EF4-FFF2-40B4-BE49-F238E27FC236}">
              <a16:creationId xmlns:a16="http://schemas.microsoft.com/office/drawing/2014/main" id="{86008679-99C7-4E65-B854-EE0C0746D5EA}"/>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50" name="フローチャート: 判断 749">
          <a:extLst>
            <a:ext uri="{FF2B5EF4-FFF2-40B4-BE49-F238E27FC236}">
              <a16:creationId xmlns:a16="http://schemas.microsoft.com/office/drawing/2014/main" id="{DD78EAFB-7162-4627-B777-F290F67B4FCE}"/>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51" name="フローチャート: 判断 750">
          <a:extLst>
            <a:ext uri="{FF2B5EF4-FFF2-40B4-BE49-F238E27FC236}">
              <a16:creationId xmlns:a16="http://schemas.microsoft.com/office/drawing/2014/main" id="{0AA46557-2E3A-4113-9727-FF1C39BA5454}"/>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52" name="フローチャート: 判断 751">
          <a:extLst>
            <a:ext uri="{FF2B5EF4-FFF2-40B4-BE49-F238E27FC236}">
              <a16:creationId xmlns:a16="http://schemas.microsoft.com/office/drawing/2014/main" id="{B49F6DA0-5AEE-4D05-A849-2F89AB098109}"/>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53" name="フローチャート: 判断 752">
          <a:extLst>
            <a:ext uri="{FF2B5EF4-FFF2-40B4-BE49-F238E27FC236}">
              <a16:creationId xmlns:a16="http://schemas.microsoft.com/office/drawing/2014/main" id="{8DD3F1DD-3E6E-476B-BD4E-E03769A3CA1E}"/>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BA9DE2D2-A924-48B6-8B28-298AE6F618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673CA881-F108-4BE8-BC56-9BFD8EC2C8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55DE8B09-0585-4696-B79A-60B687774E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7A5E3C9-557C-48D6-B5AC-7601250908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4A76CE6A-1B76-4BBF-89EA-FA8F77AE12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59" name="楕円 758">
          <a:extLst>
            <a:ext uri="{FF2B5EF4-FFF2-40B4-BE49-F238E27FC236}">
              <a16:creationId xmlns:a16="http://schemas.microsoft.com/office/drawing/2014/main" id="{1BB1A77F-26D6-45D2-849C-97B799DF1DCA}"/>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760" name="【公民館】&#10;有形固定資産減価償却率該当値テキスト">
          <a:extLst>
            <a:ext uri="{FF2B5EF4-FFF2-40B4-BE49-F238E27FC236}">
              <a16:creationId xmlns:a16="http://schemas.microsoft.com/office/drawing/2014/main" id="{8452DB2D-092F-49E8-A636-601EDF238FA8}"/>
            </a:ext>
          </a:extLst>
        </xdr:cNvPr>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761" name="楕円 760">
          <a:extLst>
            <a:ext uri="{FF2B5EF4-FFF2-40B4-BE49-F238E27FC236}">
              <a16:creationId xmlns:a16="http://schemas.microsoft.com/office/drawing/2014/main" id="{400AB50F-39D7-4E01-8F72-89CC5212BE2B}"/>
            </a:ext>
          </a:extLst>
        </xdr:cNvPr>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41911</xdr:rowOff>
    </xdr:to>
    <xdr:cxnSp macro="">
      <xdr:nvCxnSpPr>
        <xdr:cNvPr id="762" name="直線コネクタ 761">
          <a:extLst>
            <a:ext uri="{FF2B5EF4-FFF2-40B4-BE49-F238E27FC236}">
              <a16:creationId xmlns:a16="http://schemas.microsoft.com/office/drawing/2014/main" id="{1C018DD6-7A4D-4C7F-ACA3-23E3BAE9CFDB}"/>
            </a:ext>
          </a:extLst>
        </xdr:cNvPr>
        <xdr:cNvCxnSpPr/>
      </xdr:nvCxnSpPr>
      <xdr:spPr>
        <a:xfrm>
          <a:off x="15481300" y="180082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63" name="楕円 762">
          <a:extLst>
            <a:ext uri="{FF2B5EF4-FFF2-40B4-BE49-F238E27FC236}">
              <a16:creationId xmlns:a16="http://schemas.microsoft.com/office/drawing/2014/main" id="{99E5C5C3-502B-4FBD-8B25-1A0CBEB1855F}"/>
            </a:ext>
          </a:extLst>
        </xdr:cNvPr>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5987</xdr:rowOff>
    </xdr:to>
    <xdr:cxnSp macro="">
      <xdr:nvCxnSpPr>
        <xdr:cNvPr id="764" name="直線コネクタ 763">
          <a:extLst>
            <a:ext uri="{FF2B5EF4-FFF2-40B4-BE49-F238E27FC236}">
              <a16:creationId xmlns:a16="http://schemas.microsoft.com/office/drawing/2014/main" id="{E1B93154-0E2B-4F33-92D8-9AB7EEB28776}"/>
            </a:ext>
          </a:extLst>
        </xdr:cNvPr>
        <xdr:cNvCxnSpPr/>
      </xdr:nvCxnSpPr>
      <xdr:spPr>
        <a:xfrm>
          <a:off x="14592300" y="1798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765" name="楕円 764">
          <a:extLst>
            <a:ext uri="{FF2B5EF4-FFF2-40B4-BE49-F238E27FC236}">
              <a16:creationId xmlns:a16="http://schemas.microsoft.com/office/drawing/2014/main" id="{24C05852-BB8E-40FF-820D-C81FFB562D67}"/>
            </a:ext>
          </a:extLst>
        </xdr:cNvPr>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151312</xdr:rowOff>
    </xdr:to>
    <xdr:cxnSp macro="">
      <xdr:nvCxnSpPr>
        <xdr:cNvPr id="766" name="直線コネクタ 765">
          <a:extLst>
            <a:ext uri="{FF2B5EF4-FFF2-40B4-BE49-F238E27FC236}">
              <a16:creationId xmlns:a16="http://schemas.microsoft.com/office/drawing/2014/main" id="{18D97C4F-23E1-41E9-A8E8-7383283B95A6}"/>
            </a:ext>
          </a:extLst>
        </xdr:cNvPr>
        <xdr:cNvCxnSpPr/>
      </xdr:nvCxnSpPr>
      <xdr:spPr>
        <a:xfrm>
          <a:off x="13703300" y="1794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35198</xdr:rowOff>
    </xdr:from>
    <xdr:to>
      <xdr:col>67</xdr:col>
      <xdr:colOff>101600</xdr:colOff>
      <xdr:row>104</xdr:row>
      <xdr:rowOff>136798</xdr:rowOff>
    </xdr:to>
    <xdr:sp macro="" textlink="">
      <xdr:nvSpPr>
        <xdr:cNvPr id="767" name="楕円 766">
          <a:extLst>
            <a:ext uri="{FF2B5EF4-FFF2-40B4-BE49-F238E27FC236}">
              <a16:creationId xmlns:a16="http://schemas.microsoft.com/office/drawing/2014/main" id="{782B3701-A2DB-49C3-AE1F-403A2BA323F0}"/>
            </a:ext>
          </a:extLst>
        </xdr:cNvPr>
        <xdr:cNvSpPr/>
      </xdr:nvSpPr>
      <xdr:spPr>
        <a:xfrm>
          <a:off x="12763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85998</xdr:rowOff>
    </xdr:from>
    <xdr:to>
      <xdr:col>71</xdr:col>
      <xdr:colOff>177800</xdr:colOff>
      <xdr:row>104</xdr:row>
      <xdr:rowOff>117021</xdr:rowOff>
    </xdr:to>
    <xdr:cxnSp macro="">
      <xdr:nvCxnSpPr>
        <xdr:cNvPr id="768" name="直線コネクタ 767">
          <a:extLst>
            <a:ext uri="{FF2B5EF4-FFF2-40B4-BE49-F238E27FC236}">
              <a16:creationId xmlns:a16="http://schemas.microsoft.com/office/drawing/2014/main" id="{001D6EBC-491F-4BC3-A17E-6BEC25CC79D7}"/>
            </a:ext>
          </a:extLst>
        </xdr:cNvPr>
        <xdr:cNvCxnSpPr/>
      </xdr:nvCxnSpPr>
      <xdr:spPr>
        <a:xfrm>
          <a:off x="12814300" y="179167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769" name="n_1aveValue【公民館】&#10;有形固定資産減価償却率">
          <a:extLst>
            <a:ext uri="{FF2B5EF4-FFF2-40B4-BE49-F238E27FC236}">
              <a16:creationId xmlns:a16="http://schemas.microsoft.com/office/drawing/2014/main" id="{DDB6229B-5CE8-469C-B144-223CEE1FF439}"/>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770" name="n_2aveValue【公民館】&#10;有形固定資産減価償却率">
          <a:extLst>
            <a:ext uri="{FF2B5EF4-FFF2-40B4-BE49-F238E27FC236}">
              <a16:creationId xmlns:a16="http://schemas.microsoft.com/office/drawing/2014/main" id="{8314F3F8-AA93-4A5D-B2D2-34A37BEABF16}"/>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71" name="n_3aveValue【公民館】&#10;有形固定資産減価償却率">
          <a:extLst>
            <a:ext uri="{FF2B5EF4-FFF2-40B4-BE49-F238E27FC236}">
              <a16:creationId xmlns:a16="http://schemas.microsoft.com/office/drawing/2014/main" id="{4A2174EB-C132-42A6-BBAC-623F7F76963F}"/>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72" name="n_4aveValue【公民館】&#10;有形固定資産減価償却率">
          <a:extLst>
            <a:ext uri="{FF2B5EF4-FFF2-40B4-BE49-F238E27FC236}">
              <a16:creationId xmlns:a16="http://schemas.microsoft.com/office/drawing/2014/main" id="{EAC237F1-0D37-45FC-A517-57C2F72812A1}"/>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73314</xdr:rowOff>
    </xdr:from>
    <xdr:ext cx="405111" cy="259045"/>
    <xdr:sp macro="" textlink="">
      <xdr:nvSpPr>
        <xdr:cNvPr id="773" name="n_1mainValue【公民館】&#10;有形固定資産減価償却率">
          <a:extLst>
            <a:ext uri="{FF2B5EF4-FFF2-40B4-BE49-F238E27FC236}">
              <a16:creationId xmlns:a16="http://schemas.microsoft.com/office/drawing/2014/main" id="{812AAE04-38C6-4D04-91BD-CEB4705BDEC4}"/>
            </a:ext>
          </a:extLst>
        </xdr:cNvPr>
        <xdr:cNvSpPr txBox="1"/>
      </xdr:nvSpPr>
      <xdr:spPr>
        <a:xfrm>
          <a:off x="152660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74" name="n_2mainValue【公民館】&#10;有形固定資産減価償却率">
          <a:extLst>
            <a:ext uri="{FF2B5EF4-FFF2-40B4-BE49-F238E27FC236}">
              <a16:creationId xmlns:a16="http://schemas.microsoft.com/office/drawing/2014/main" id="{C8FDD57F-B63A-44E7-A8E8-C737195ABBA8}"/>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775" name="n_3mainValue【公民館】&#10;有形固定資産減価償却率">
          <a:extLst>
            <a:ext uri="{FF2B5EF4-FFF2-40B4-BE49-F238E27FC236}">
              <a16:creationId xmlns:a16="http://schemas.microsoft.com/office/drawing/2014/main" id="{4AE59F6B-8547-4886-A67D-8517CD321A73}"/>
            </a:ext>
          </a:extLst>
        </xdr:cNvPr>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76" name="n_4mainValue【公民館】&#10;有形固定資産減価償却率">
          <a:extLst>
            <a:ext uri="{FF2B5EF4-FFF2-40B4-BE49-F238E27FC236}">
              <a16:creationId xmlns:a16="http://schemas.microsoft.com/office/drawing/2014/main" id="{8576B08B-C3F7-48F1-8EB2-131D7E47B51B}"/>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4859B04D-65E2-4142-BF76-E7EFE3B8CE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2A96A017-42FE-40BF-AB81-9D111E0537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93C84DBC-F694-48AC-97C3-3A94A62CCB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72C164C5-463B-4E80-A05B-D5E78A30FA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D2892488-F7B9-40C4-88A5-39CECEB373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AA4DC407-FAF3-45F5-818C-3F8A8E59F4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A7DDDCE8-07CC-41A0-95E5-98D2BC1EFD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623823A7-019A-4E94-A671-A45C8205D8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808D9593-363D-4FD1-B87D-3F8C402194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944C84D8-52E9-4D09-81B5-49EE739C9A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a:extLst>
            <a:ext uri="{FF2B5EF4-FFF2-40B4-BE49-F238E27FC236}">
              <a16:creationId xmlns:a16="http://schemas.microsoft.com/office/drawing/2014/main" id="{E8FFB889-E961-4875-B6A6-FEC46C9E33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a:extLst>
            <a:ext uri="{FF2B5EF4-FFF2-40B4-BE49-F238E27FC236}">
              <a16:creationId xmlns:a16="http://schemas.microsoft.com/office/drawing/2014/main" id="{667E0486-6B8E-457E-97CB-5FE9F269A6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a:extLst>
            <a:ext uri="{FF2B5EF4-FFF2-40B4-BE49-F238E27FC236}">
              <a16:creationId xmlns:a16="http://schemas.microsoft.com/office/drawing/2014/main" id="{19BDB356-297C-474F-BBAC-015E456B834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a:extLst>
            <a:ext uri="{FF2B5EF4-FFF2-40B4-BE49-F238E27FC236}">
              <a16:creationId xmlns:a16="http://schemas.microsoft.com/office/drawing/2014/main" id="{A120B028-763F-4B95-8218-3B20E81088B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a:extLst>
            <a:ext uri="{FF2B5EF4-FFF2-40B4-BE49-F238E27FC236}">
              <a16:creationId xmlns:a16="http://schemas.microsoft.com/office/drawing/2014/main" id="{C22FA395-3B63-402F-8D81-D92B901C62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a:extLst>
            <a:ext uri="{FF2B5EF4-FFF2-40B4-BE49-F238E27FC236}">
              <a16:creationId xmlns:a16="http://schemas.microsoft.com/office/drawing/2014/main" id="{E131DCFB-C6E0-4132-9869-ED4FFB1EB67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a:extLst>
            <a:ext uri="{FF2B5EF4-FFF2-40B4-BE49-F238E27FC236}">
              <a16:creationId xmlns:a16="http://schemas.microsoft.com/office/drawing/2014/main" id="{1E20D846-8512-420B-812E-8E46CA02A9D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a:extLst>
            <a:ext uri="{FF2B5EF4-FFF2-40B4-BE49-F238E27FC236}">
              <a16:creationId xmlns:a16="http://schemas.microsoft.com/office/drawing/2014/main" id="{CDDC7440-8F28-4DF8-B894-58F30094B7F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a:extLst>
            <a:ext uri="{FF2B5EF4-FFF2-40B4-BE49-F238E27FC236}">
              <a16:creationId xmlns:a16="http://schemas.microsoft.com/office/drawing/2014/main" id="{A2C775A2-4905-44F7-83A4-5B9D0BF444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a:extLst>
            <a:ext uri="{FF2B5EF4-FFF2-40B4-BE49-F238E27FC236}">
              <a16:creationId xmlns:a16="http://schemas.microsoft.com/office/drawing/2014/main" id="{1953F07B-7836-4D91-B6E9-B5257A4C1C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a:extLst>
            <a:ext uri="{FF2B5EF4-FFF2-40B4-BE49-F238E27FC236}">
              <a16:creationId xmlns:a16="http://schemas.microsoft.com/office/drawing/2014/main" id="{3AB74D98-F332-4B2A-AEB0-810C45A123A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EC376E76-6F5B-4E78-A58F-19CC8369F51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E6A2D516-85E3-43FC-8C95-2C684F8C5B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D5415C13-3209-4FED-AEC0-B7520E3F9B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28CFDA66-9AEF-4EE5-9BD1-FD200F3C9B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02" name="直線コネクタ 801">
          <a:extLst>
            <a:ext uri="{FF2B5EF4-FFF2-40B4-BE49-F238E27FC236}">
              <a16:creationId xmlns:a16="http://schemas.microsoft.com/office/drawing/2014/main" id="{E3E67D7D-D0ED-456A-81FD-6BD9B7BB0F22}"/>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3" name="【公民館】&#10;一人当たり面積最小値テキスト">
          <a:extLst>
            <a:ext uri="{FF2B5EF4-FFF2-40B4-BE49-F238E27FC236}">
              <a16:creationId xmlns:a16="http://schemas.microsoft.com/office/drawing/2014/main" id="{252E9E00-9105-40B4-875F-DD6535C88631}"/>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4" name="直線コネクタ 803">
          <a:extLst>
            <a:ext uri="{FF2B5EF4-FFF2-40B4-BE49-F238E27FC236}">
              <a16:creationId xmlns:a16="http://schemas.microsoft.com/office/drawing/2014/main" id="{992DE7B6-ED97-41D8-AA63-3E9FF6C8A46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05" name="【公民館】&#10;一人当たり面積最大値テキスト">
          <a:extLst>
            <a:ext uri="{FF2B5EF4-FFF2-40B4-BE49-F238E27FC236}">
              <a16:creationId xmlns:a16="http://schemas.microsoft.com/office/drawing/2014/main" id="{70277BF0-87E3-4286-95D6-8B7C52A02BEB}"/>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06" name="直線コネクタ 805">
          <a:extLst>
            <a:ext uri="{FF2B5EF4-FFF2-40B4-BE49-F238E27FC236}">
              <a16:creationId xmlns:a16="http://schemas.microsoft.com/office/drawing/2014/main" id="{3849C2D3-6C0C-4793-AF34-0818A2D5AE08}"/>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07" name="【公民館】&#10;一人当たり面積平均値テキスト">
          <a:extLst>
            <a:ext uri="{FF2B5EF4-FFF2-40B4-BE49-F238E27FC236}">
              <a16:creationId xmlns:a16="http://schemas.microsoft.com/office/drawing/2014/main" id="{185DECFD-2924-4620-99FD-64FB68EE8378}"/>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08" name="フローチャート: 判断 807">
          <a:extLst>
            <a:ext uri="{FF2B5EF4-FFF2-40B4-BE49-F238E27FC236}">
              <a16:creationId xmlns:a16="http://schemas.microsoft.com/office/drawing/2014/main" id="{CD022DBD-0DF0-4406-AB0A-54DC85A5225F}"/>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09" name="フローチャート: 判断 808">
          <a:extLst>
            <a:ext uri="{FF2B5EF4-FFF2-40B4-BE49-F238E27FC236}">
              <a16:creationId xmlns:a16="http://schemas.microsoft.com/office/drawing/2014/main" id="{21E1330B-77D6-4563-BAB5-70CCA438C208}"/>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10" name="フローチャート: 判断 809">
          <a:extLst>
            <a:ext uri="{FF2B5EF4-FFF2-40B4-BE49-F238E27FC236}">
              <a16:creationId xmlns:a16="http://schemas.microsoft.com/office/drawing/2014/main" id="{FA5D1ADD-DE35-40EA-A26F-BE5B417DB17C}"/>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11" name="フローチャート: 判断 810">
          <a:extLst>
            <a:ext uri="{FF2B5EF4-FFF2-40B4-BE49-F238E27FC236}">
              <a16:creationId xmlns:a16="http://schemas.microsoft.com/office/drawing/2014/main" id="{419DE905-EBBD-40E0-A7EB-25A771ADBCA6}"/>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12" name="フローチャート: 判断 811">
          <a:extLst>
            <a:ext uri="{FF2B5EF4-FFF2-40B4-BE49-F238E27FC236}">
              <a16:creationId xmlns:a16="http://schemas.microsoft.com/office/drawing/2014/main" id="{57B4C200-2783-4BE3-B176-36A28B841837}"/>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0A68757-5D1C-47EC-B841-7A607BD1F8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F22B9BD5-ACE9-43AF-B2FB-E7D5937812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91C2D51F-B42F-4E8B-A5B0-95E62205A2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54A7FB38-A3CE-4517-9B1E-3C1E01A361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9F7425C5-755D-43B1-9875-95A4F842FD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818" name="楕円 817">
          <a:extLst>
            <a:ext uri="{FF2B5EF4-FFF2-40B4-BE49-F238E27FC236}">
              <a16:creationId xmlns:a16="http://schemas.microsoft.com/office/drawing/2014/main" id="{9F9AB135-3AB8-4BBC-97AF-B8D5FA0BED79}"/>
            </a:ext>
          </a:extLst>
        </xdr:cNvPr>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44648</xdr:rowOff>
    </xdr:from>
    <xdr:ext cx="469744" cy="259045"/>
    <xdr:sp macro="" textlink="">
      <xdr:nvSpPr>
        <xdr:cNvPr id="819" name="【公民館】&#10;一人当たり面積該当値テキスト">
          <a:extLst>
            <a:ext uri="{FF2B5EF4-FFF2-40B4-BE49-F238E27FC236}">
              <a16:creationId xmlns:a16="http://schemas.microsoft.com/office/drawing/2014/main" id="{B3307025-E0EF-459D-A49A-7A27DE675A67}"/>
            </a:ext>
          </a:extLst>
        </xdr:cNvPr>
        <xdr:cNvSpPr txBox="1"/>
      </xdr:nvSpPr>
      <xdr:spPr>
        <a:xfrm>
          <a:off x="221996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71664</xdr:rowOff>
    </xdr:from>
    <xdr:to>
      <xdr:col>112</xdr:col>
      <xdr:colOff>38100</xdr:colOff>
      <xdr:row>108</xdr:row>
      <xdr:rowOff>1814</xdr:rowOff>
    </xdr:to>
    <xdr:sp macro="" textlink="">
      <xdr:nvSpPr>
        <xdr:cNvPr id="820" name="楕円 819">
          <a:extLst>
            <a:ext uri="{FF2B5EF4-FFF2-40B4-BE49-F238E27FC236}">
              <a16:creationId xmlns:a16="http://schemas.microsoft.com/office/drawing/2014/main" id="{EC82571B-2560-4B74-9646-8F90D723E262}"/>
            </a:ext>
          </a:extLst>
        </xdr:cNvPr>
        <xdr:cNvSpPr/>
      </xdr:nvSpPr>
      <xdr:spPr>
        <a:xfrm>
          <a:off x="212725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122464</xdr:rowOff>
    </xdr:to>
    <xdr:cxnSp macro="">
      <xdr:nvCxnSpPr>
        <xdr:cNvPr id="821" name="直線コネクタ 820">
          <a:extLst>
            <a:ext uri="{FF2B5EF4-FFF2-40B4-BE49-F238E27FC236}">
              <a16:creationId xmlns:a16="http://schemas.microsoft.com/office/drawing/2014/main" id="{C9A411DA-1A2C-4B20-8ED9-29BA247489DA}"/>
            </a:ext>
          </a:extLst>
        </xdr:cNvPr>
        <xdr:cNvCxnSpPr/>
      </xdr:nvCxnSpPr>
      <xdr:spPr>
        <a:xfrm flipV="1">
          <a:off x="21323300" y="18462171"/>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78195</xdr:rowOff>
    </xdr:from>
    <xdr:to>
      <xdr:col>107</xdr:col>
      <xdr:colOff>101600</xdr:colOff>
      <xdr:row>108</xdr:row>
      <xdr:rowOff>8345</xdr:rowOff>
    </xdr:to>
    <xdr:sp macro="" textlink="">
      <xdr:nvSpPr>
        <xdr:cNvPr id="822" name="楕円 821">
          <a:extLst>
            <a:ext uri="{FF2B5EF4-FFF2-40B4-BE49-F238E27FC236}">
              <a16:creationId xmlns:a16="http://schemas.microsoft.com/office/drawing/2014/main" id="{23953B34-71B2-4A6F-8CF4-377FD08AFAE1}"/>
            </a:ext>
          </a:extLst>
        </xdr:cNvPr>
        <xdr:cNvSpPr/>
      </xdr:nvSpPr>
      <xdr:spPr>
        <a:xfrm>
          <a:off x="20383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122464</xdr:rowOff>
    </xdr:from>
    <xdr:to>
      <xdr:col>111</xdr:col>
      <xdr:colOff>177800</xdr:colOff>
      <xdr:row>107</xdr:row>
      <xdr:rowOff>128995</xdr:rowOff>
    </xdr:to>
    <xdr:cxnSp macro="">
      <xdr:nvCxnSpPr>
        <xdr:cNvPr id="823" name="直線コネクタ 822">
          <a:extLst>
            <a:ext uri="{FF2B5EF4-FFF2-40B4-BE49-F238E27FC236}">
              <a16:creationId xmlns:a16="http://schemas.microsoft.com/office/drawing/2014/main" id="{D9F20E09-4729-4D35-9D95-4954F46E437A}"/>
            </a:ext>
          </a:extLst>
        </xdr:cNvPr>
        <xdr:cNvCxnSpPr/>
      </xdr:nvCxnSpPr>
      <xdr:spPr>
        <a:xfrm flipV="1">
          <a:off x="20434300" y="184676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24" name="楕円 823">
          <a:extLst>
            <a:ext uri="{FF2B5EF4-FFF2-40B4-BE49-F238E27FC236}">
              <a16:creationId xmlns:a16="http://schemas.microsoft.com/office/drawing/2014/main" id="{BEEE019D-0EC0-4AEF-AC7D-7BF5972BE79C}"/>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128995</xdr:rowOff>
    </xdr:from>
    <xdr:to>
      <xdr:col>107</xdr:col>
      <xdr:colOff>50800</xdr:colOff>
      <xdr:row>107</xdr:row>
      <xdr:rowOff>133350</xdr:rowOff>
    </xdr:to>
    <xdr:cxnSp macro="">
      <xdr:nvCxnSpPr>
        <xdr:cNvPr id="825" name="直線コネクタ 824">
          <a:extLst>
            <a:ext uri="{FF2B5EF4-FFF2-40B4-BE49-F238E27FC236}">
              <a16:creationId xmlns:a16="http://schemas.microsoft.com/office/drawing/2014/main" id="{69E2B2F2-7305-4D3B-8F7E-ED5FD9F9C0E3}"/>
            </a:ext>
          </a:extLst>
        </xdr:cNvPr>
        <xdr:cNvCxnSpPr/>
      </xdr:nvCxnSpPr>
      <xdr:spPr>
        <a:xfrm flipV="1">
          <a:off x="19545300" y="18474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87993</xdr:rowOff>
    </xdr:from>
    <xdr:to>
      <xdr:col>98</xdr:col>
      <xdr:colOff>38100</xdr:colOff>
      <xdr:row>108</xdr:row>
      <xdr:rowOff>18143</xdr:rowOff>
    </xdr:to>
    <xdr:sp macro="" textlink="">
      <xdr:nvSpPr>
        <xdr:cNvPr id="826" name="楕円 825">
          <a:extLst>
            <a:ext uri="{FF2B5EF4-FFF2-40B4-BE49-F238E27FC236}">
              <a16:creationId xmlns:a16="http://schemas.microsoft.com/office/drawing/2014/main" id="{46973CAB-9A0A-40E0-A13B-EA5FC3BF84B0}"/>
            </a:ext>
          </a:extLst>
        </xdr:cNvPr>
        <xdr:cNvSpPr/>
      </xdr:nvSpPr>
      <xdr:spPr>
        <a:xfrm>
          <a:off x="18605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138793</xdr:rowOff>
    </xdr:to>
    <xdr:cxnSp macro="">
      <xdr:nvCxnSpPr>
        <xdr:cNvPr id="827" name="直線コネクタ 826">
          <a:extLst>
            <a:ext uri="{FF2B5EF4-FFF2-40B4-BE49-F238E27FC236}">
              <a16:creationId xmlns:a16="http://schemas.microsoft.com/office/drawing/2014/main" id="{0F6237BF-2C2F-4B1E-B7A3-4AA33781BED9}"/>
            </a:ext>
          </a:extLst>
        </xdr:cNvPr>
        <xdr:cNvCxnSpPr/>
      </xdr:nvCxnSpPr>
      <xdr:spPr>
        <a:xfrm flipV="1">
          <a:off x="18656300" y="184785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28" name="n_1aveValue【公民館】&#10;一人当たり面積">
          <a:extLst>
            <a:ext uri="{FF2B5EF4-FFF2-40B4-BE49-F238E27FC236}">
              <a16:creationId xmlns:a16="http://schemas.microsoft.com/office/drawing/2014/main" id="{8C4068CE-64B8-484C-83FF-89DF1A5148F8}"/>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29" name="n_2aveValue【公民館】&#10;一人当たり面積">
          <a:extLst>
            <a:ext uri="{FF2B5EF4-FFF2-40B4-BE49-F238E27FC236}">
              <a16:creationId xmlns:a16="http://schemas.microsoft.com/office/drawing/2014/main" id="{33B31D12-435B-4A6C-944C-7656E8B20E16}"/>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30" name="n_3aveValue【公民館】&#10;一人当たり面積">
          <a:extLst>
            <a:ext uri="{FF2B5EF4-FFF2-40B4-BE49-F238E27FC236}">
              <a16:creationId xmlns:a16="http://schemas.microsoft.com/office/drawing/2014/main" id="{BA5083A5-81B6-41D4-8E58-825A94029944}"/>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31" name="n_4aveValue【公民館】&#10;一人当たり面積">
          <a:extLst>
            <a:ext uri="{FF2B5EF4-FFF2-40B4-BE49-F238E27FC236}">
              <a16:creationId xmlns:a16="http://schemas.microsoft.com/office/drawing/2014/main" id="{133EC13F-0A5D-4AFA-93F8-47E3AFEB0573}"/>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164391</xdr:rowOff>
    </xdr:from>
    <xdr:ext cx="469744" cy="259045"/>
    <xdr:sp macro="" textlink="">
      <xdr:nvSpPr>
        <xdr:cNvPr id="832" name="n_1mainValue【公民館】&#10;一人当たり面積">
          <a:extLst>
            <a:ext uri="{FF2B5EF4-FFF2-40B4-BE49-F238E27FC236}">
              <a16:creationId xmlns:a16="http://schemas.microsoft.com/office/drawing/2014/main" id="{B44A59F0-6EDF-4323-9B6F-12FBD1F8E283}"/>
            </a:ext>
          </a:extLst>
        </xdr:cNvPr>
        <xdr:cNvSpPr txBox="1"/>
      </xdr:nvSpPr>
      <xdr:spPr>
        <a:xfrm>
          <a:off x="21075727"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170922</xdr:rowOff>
    </xdr:from>
    <xdr:ext cx="469744" cy="259045"/>
    <xdr:sp macro="" textlink="">
      <xdr:nvSpPr>
        <xdr:cNvPr id="833" name="n_2mainValue【公民館】&#10;一人当たり面積">
          <a:extLst>
            <a:ext uri="{FF2B5EF4-FFF2-40B4-BE49-F238E27FC236}">
              <a16:creationId xmlns:a16="http://schemas.microsoft.com/office/drawing/2014/main" id="{696D72E1-61BF-4F19-8B20-2EA17384EFBB}"/>
            </a:ext>
          </a:extLst>
        </xdr:cNvPr>
        <xdr:cNvSpPr txBox="1"/>
      </xdr:nvSpPr>
      <xdr:spPr>
        <a:xfrm>
          <a:off x="201994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34" name="n_3mainValue【公民館】&#10;一人当たり面積">
          <a:extLst>
            <a:ext uri="{FF2B5EF4-FFF2-40B4-BE49-F238E27FC236}">
              <a16:creationId xmlns:a16="http://schemas.microsoft.com/office/drawing/2014/main" id="{511A7564-F6A3-4C52-8A62-01973A238888}"/>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9270</xdr:rowOff>
    </xdr:from>
    <xdr:ext cx="469744" cy="259045"/>
    <xdr:sp macro="" textlink="">
      <xdr:nvSpPr>
        <xdr:cNvPr id="835" name="n_4mainValue【公民館】&#10;一人当たり面積">
          <a:extLst>
            <a:ext uri="{FF2B5EF4-FFF2-40B4-BE49-F238E27FC236}">
              <a16:creationId xmlns:a16="http://schemas.microsoft.com/office/drawing/2014/main" id="{CE0AE789-7E31-4CE3-95F8-7F1FE28EE073}"/>
            </a:ext>
          </a:extLst>
        </xdr:cNvPr>
        <xdr:cNvSpPr txBox="1"/>
      </xdr:nvSpPr>
      <xdr:spPr>
        <a:xfrm>
          <a:off x="18421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38849388-1256-490F-81CC-C11E97DCF1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59F3C887-287B-46C0-A07E-76925F2E8C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59037C8D-0ECB-4CDE-8D22-9BF326C148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種別ごとで見ると橋りょう、学校施設、公営住宅における有形固定資産減価償却率が、類似団体内平均値を上回っている。いずれも過去に建設された施設の老朽化が進んでいることが要因であり、橋りょう、学校施設については、優先順位を付けて順次改修工事等を実施している。今後も大規模改修、長寿命化事業を適切に進めていく予定である。</a:t>
          </a:r>
          <a:endParaRPr lang="ja-JP" altLang="ja-JP" sz="1400">
            <a:effectLst/>
          </a:endParaRPr>
        </a:p>
        <a:p>
          <a:r>
            <a:rPr kumimoji="1" lang="ja-JP" altLang="ja-JP" sz="1100">
              <a:solidFill>
                <a:schemeClr val="dk1"/>
              </a:solidFill>
              <a:effectLst/>
              <a:latin typeface="+mn-lt"/>
              <a:ea typeface="+mn-ea"/>
              <a:cs typeface="+mn-cs"/>
            </a:rPr>
            <a:t>　なお、認定こども園については、平成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年度に施設整備を実施したことから有形固定資産減価償却率が類似団体内平均値を下回っ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C57576-1E38-49F7-A010-6EB4C271B8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3117E5-AF31-4FAD-B96A-E1DC0F1399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BBB6A1-82A8-482D-A667-8C6BAF0586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DFAFDB-D8B1-4EA9-BD6A-CC2070C744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E1252E-EB7C-46E6-B428-1D885C21EE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E08DA4-F892-43CC-AA2F-C6CF8FF9EA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265F9A-85DF-4447-89DF-34D9513C55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CA2D47-BB4F-440F-B6CA-71E1ED882C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A9B8C1-98E1-4114-A571-5B3CBFB195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D292EA-F5AD-48AB-B60B-EABC9289FA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45AA0C-7E6F-4405-BD8A-DA6596DAFE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2B85AC-DDC8-48E9-BBD3-8CB4271A8C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037C19-9C92-494F-8A0D-A6EB5E059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6395F0-7463-4EA2-8EB9-6BD83027EE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6D2A6D-5F42-40D9-B00D-FCF4ADB654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1FD839-A71D-442C-89C6-E94340A18D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1A5144-6023-4567-846A-E7FA8EC7BA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D4B6D1C-C90D-41BE-A30A-3066953789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A4A9FC-694A-47BE-9B01-850B172A34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2E422E-E649-4D78-A523-4BCD8B4FA7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50B9E8-7936-4FBA-BC2C-9858EEF2B4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22885B-9CB2-4882-B4EE-DC02FF5B73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517EDF-928E-46F2-B2CD-2E748525ED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996AEE-6977-45EB-9053-14F7113DB9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21C1B5-FB9F-460D-8EFF-2FCB0902CB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4FEEBD-4D67-422A-BDBB-69A580167A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A3065A-EA9A-472F-B110-06105A2037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077E8D-A12B-4C5B-A05B-29DCE178A4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62EB97-6256-4505-8FD9-3CAB9AA134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A3D7DF-9CB6-46DE-A08C-371DF059F6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DAF58D-82C5-4708-8B9F-9E1FF51FBD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186355-40A9-4945-BE66-E5FB051590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DC42E3-D586-4D8C-9B35-BEA1F4684D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782336-8D94-48D9-9FCA-4D862964E3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A9C47C-79CC-42B8-A8CC-F0EE945ADE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58C3D0-D1B8-465E-B7A1-327F0E5FA6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F97CE-AA45-476A-B127-EEB8148B37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72602E-4531-4275-8828-EC826921A7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965809-147B-4795-B838-856897FCE6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04523A-EEDD-474E-AD3E-F4542751A3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6C6256-8A1B-42DE-BA9A-1334B47EC6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4ADF76-8A70-4678-BF65-B3A9CEEE8C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24027E3-A881-4B07-A217-34534C5CC8C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1CCB7ED-8210-4350-8958-5BA3361A90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1A2ED9-8105-4C7E-8A4E-C10A35470C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C29AE0C-D872-425D-81B4-BD219055F64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AD6AA25-70EC-42F9-970D-8405F391520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9E1888C-725D-4CA1-A2CC-4FDB1869130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AD25D7E-49BC-49DC-988A-053FCF68CBA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CB71D7-1F9D-4253-806C-D2A32188C19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52406D-08E1-4854-9D90-107033783D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15D881-B3EA-4085-B930-886D0667751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A39208-B749-48A7-9AC8-AA34625B6A8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51C2A59-2BCE-4149-A471-4FC99E71F8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878C15B-99D9-4051-8D70-15FEB0C372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9380E7C-023B-45CC-BA09-656311F47C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B9C77AAA-BE7D-4527-A912-706004A2D5FA}"/>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DA97BFFE-1320-4570-8B85-03EA8AB6CCA3}"/>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BB74E072-A5DD-4899-BC11-0787781D4546}"/>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C4DCC04A-7AAC-4A1F-A3C4-556D6B60815F}"/>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7E174AC7-8694-4ED8-93D1-AC8FB8525F85}"/>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947A3711-E298-4213-8E15-697A5A675462}"/>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B93C018C-96E3-47C3-8941-A5F64D40709D}"/>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3F8760F2-8E3D-4169-BC73-01010E356B99}"/>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EBB39A9D-6CE9-4394-9CDC-3D8C632A552A}"/>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5A3C3A44-E317-41F3-8D68-070216C3ED5F}"/>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AB116EBD-9591-466C-9CB6-AB771376F72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815ED6-E4CF-4A60-8B5C-7030B3EE3F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6B9175-1A4B-4636-9BB2-3C9018B7D2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8D62D8-D44E-4654-8F96-0D1F9A6785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48FCE3-5449-4ADC-8137-EDED690C14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7734913-5BFE-4ACD-A989-1A8E718DFD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4" name="楕円 73">
          <a:extLst>
            <a:ext uri="{FF2B5EF4-FFF2-40B4-BE49-F238E27FC236}">
              <a16:creationId xmlns:a16="http://schemas.microsoft.com/office/drawing/2014/main" id="{A9D00FE4-9EAC-469D-852F-9027DB9D4F78}"/>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9D2EB4AC-FE51-45AF-BE1F-F83D2C96D1F8}"/>
            </a:ext>
          </a:extLst>
        </xdr:cNvPr>
        <xdr:cNvSpPr txBox="1"/>
      </xdr:nvSpPr>
      <xdr:spPr>
        <a:xfrm>
          <a:off x="4673600" y="629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id="{FF02B742-4E41-441C-9BD0-C092858A08EB}"/>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20683</xdr:rowOff>
    </xdr:to>
    <xdr:cxnSp macro="">
      <xdr:nvCxnSpPr>
        <xdr:cNvPr id="77" name="直線コネクタ 76">
          <a:extLst>
            <a:ext uri="{FF2B5EF4-FFF2-40B4-BE49-F238E27FC236}">
              <a16:creationId xmlns:a16="http://schemas.microsoft.com/office/drawing/2014/main" id="{E2C050CD-92DB-4CCE-A13C-FB2444B6E0A5}"/>
            </a:ext>
          </a:extLst>
        </xdr:cNvPr>
        <xdr:cNvCxnSpPr/>
      </xdr:nvCxnSpPr>
      <xdr:spPr>
        <a:xfrm>
          <a:off x="3797300" y="632187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a:extLst>
            <a:ext uri="{FF2B5EF4-FFF2-40B4-BE49-F238E27FC236}">
              <a16:creationId xmlns:a16="http://schemas.microsoft.com/office/drawing/2014/main" id="{47D11551-B40B-41D6-A2EC-4571902A8AE5}"/>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38644</xdr:rowOff>
    </xdr:to>
    <xdr:cxnSp macro="">
      <xdr:nvCxnSpPr>
        <xdr:cNvPr id="79" name="直線コネクタ 78">
          <a:extLst>
            <a:ext uri="{FF2B5EF4-FFF2-40B4-BE49-F238E27FC236}">
              <a16:creationId xmlns:a16="http://schemas.microsoft.com/office/drawing/2014/main" id="{6D6DA9B8-B1B5-4CD4-B339-A95242E43A27}"/>
            </a:ext>
          </a:extLst>
        </xdr:cNvPr>
        <xdr:cNvCxnSpPr/>
      </xdr:nvCxnSpPr>
      <xdr:spPr>
        <a:xfrm flipV="1">
          <a:off x="2908300" y="63218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1AB325D8-FEEC-4730-BC57-88336E60DB4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38644</xdr:rowOff>
    </xdr:to>
    <xdr:cxnSp macro="">
      <xdr:nvCxnSpPr>
        <xdr:cNvPr id="81" name="直線コネクタ 80">
          <a:extLst>
            <a:ext uri="{FF2B5EF4-FFF2-40B4-BE49-F238E27FC236}">
              <a16:creationId xmlns:a16="http://schemas.microsoft.com/office/drawing/2014/main" id="{FCAFB7FD-F5AE-451C-ADA6-3791937F12B9}"/>
            </a:ext>
          </a:extLst>
        </xdr:cNvPr>
        <xdr:cNvCxnSpPr/>
      </xdr:nvCxnSpPr>
      <xdr:spPr>
        <a:xfrm>
          <a:off x="2019300" y="63463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87449</xdr:rowOff>
    </xdr:from>
    <xdr:to>
      <xdr:col>6</xdr:col>
      <xdr:colOff>38100</xdr:colOff>
      <xdr:row>37</xdr:row>
      <xdr:rowOff>17599</xdr:rowOff>
    </xdr:to>
    <xdr:sp macro="" textlink="">
      <xdr:nvSpPr>
        <xdr:cNvPr id="82" name="楕円 81">
          <a:extLst>
            <a:ext uri="{FF2B5EF4-FFF2-40B4-BE49-F238E27FC236}">
              <a16:creationId xmlns:a16="http://schemas.microsoft.com/office/drawing/2014/main" id="{65EBD589-3FF3-4EAB-86AE-C1C82FE2C246}"/>
            </a:ext>
          </a:extLst>
        </xdr:cNvPr>
        <xdr:cNvSpPr/>
      </xdr:nvSpPr>
      <xdr:spPr>
        <a:xfrm>
          <a:off x="1079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138249</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A6BA82D5-6191-4D2C-8A6B-45A5B52537AB}"/>
            </a:ext>
          </a:extLst>
        </xdr:cNvPr>
        <xdr:cNvCxnSpPr/>
      </xdr:nvCxnSpPr>
      <xdr:spPr>
        <a:xfrm>
          <a:off x="1130300" y="63104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B5361339-CDCF-4799-BC9E-498EE023D3DB}"/>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7CE5D0A7-073A-424D-95E8-0E132AE0AAFD}"/>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CB7D8628-F9E3-482D-93A1-28579A8560C4}"/>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B0185B6A-ED73-41A8-9511-5EA243502526}"/>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97DFDFC8-39E4-44A9-A205-8E5C2DC70E49}"/>
            </a:ext>
          </a:extLst>
        </xdr:cNvPr>
        <xdr:cNvSpPr txBox="1"/>
      </xdr:nvSpPr>
      <xdr:spPr>
        <a:xfrm>
          <a:off x="35820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9" name="n_2mainValue【図書館】&#10;有形固定資産減価償却率">
          <a:extLst>
            <a:ext uri="{FF2B5EF4-FFF2-40B4-BE49-F238E27FC236}">
              <a16:creationId xmlns:a16="http://schemas.microsoft.com/office/drawing/2014/main" id="{4B04E1AE-6D34-40AA-A563-1DE3057B6278}"/>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B043902D-61F5-415C-B1DC-278DBFBFFFE9}"/>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8726</xdr:rowOff>
    </xdr:from>
    <xdr:ext cx="405111" cy="259045"/>
    <xdr:sp macro="" textlink="">
      <xdr:nvSpPr>
        <xdr:cNvPr id="91" name="n_4mainValue【図書館】&#10;有形固定資産減価償却率">
          <a:extLst>
            <a:ext uri="{FF2B5EF4-FFF2-40B4-BE49-F238E27FC236}">
              <a16:creationId xmlns:a16="http://schemas.microsoft.com/office/drawing/2014/main" id="{F04C6099-B7BE-4D6E-A9CE-508139235188}"/>
            </a:ext>
          </a:extLst>
        </xdr:cNvPr>
        <xdr:cNvSpPr txBox="1"/>
      </xdr:nvSpPr>
      <xdr:spPr>
        <a:xfrm>
          <a:off x="927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0D51E19-3D5C-4B4D-B9F3-4F9DE2EED6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83CDCEE-3F33-4587-9C2A-F162EE8BA1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57D4E4B-4839-45D3-8F40-B11D40E8B3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B5F8FB3-3FA4-4411-9B31-9946ACC109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EC95FF3-F1F4-48E8-B5FC-7E57C6B79B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9CAB16C-D9C1-4A44-9BCE-380FCCF744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45B506B-CB1D-48E7-A28E-BCA679A6F8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C757EE2-ED07-4CB6-B3F5-B8D0B9316E4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C986B06-10F9-494C-A280-54B1EC4E2EA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B6ABDE0-ED8F-44DF-8158-DD8E4E41A1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4CA5C72-9335-461A-8B37-228F2FC37CE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CF3763D-5AE0-4A27-9657-EA549174CD0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D81362E-364C-4609-B71A-17BECD6466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9A9A4D75-2753-4181-92D1-010DE7CBD30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EA625DD-0168-43B8-8DF1-113E90DF39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74314DF-16A5-4AF9-92E7-EE075EECB0B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C81A34F-2630-476A-BD35-10A8227B58A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64588F3-C770-4295-9D41-B424A5F5CD7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2E0DD81-B46A-45C2-8E6F-E22C2A81CC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EB5B015-2C2A-46A8-818B-82E8D563A1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9BC9F9C-41C2-4AB2-A210-EFC4D4FF61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DEB8E2E6-DAD1-4372-91C6-5FF4968BE5F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B0CF0AB9-A0F8-4077-8E98-DF2211F0DFC1}"/>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BE907846-1D70-44BC-A04B-726E0F0DA9CD}"/>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94C5F05-025D-45C1-848C-B1B1307CEB44}"/>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A76A6817-431E-4C9A-B0D8-52037FF8335A}"/>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43E15FE5-D641-4FEF-A4D4-49F1C0B7BB1B}"/>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C7D8F2FB-36E3-482F-AB6C-0EFB11650E38}"/>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60C9328D-2D61-4018-B5A5-E60C61D3C0DC}"/>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6AE9CC75-4EB0-43BA-82A6-2AB9A8B49FCC}"/>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EB39710A-3958-48CD-B862-CB9505587047}"/>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3B249870-9930-4F22-A9FB-FABCA4A2787B}"/>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D396608-F91E-4383-9FAC-73B727ECBBE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0027B18-D3E9-40BB-9B32-5C83BD8EB7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7447B7-0CC3-4090-88A1-5B12CFF694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7DBD0F4-CDAC-47CD-B810-80A01D772C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C98569-0486-4510-AD6A-2ED1FFE55F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9" name="楕円 128">
          <a:extLst>
            <a:ext uri="{FF2B5EF4-FFF2-40B4-BE49-F238E27FC236}">
              <a16:creationId xmlns:a16="http://schemas.microsoft.com/office/drawing/2014/main" id="{E83443DC-F23E-4731-8BDC-0F0FE4E88A1F}"/>
            </a:ext>
          </a:extLst>
        </xdr:cNvPr>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30" name="【図書館】&#10;一人当たり面積該当値テキスト">
          <a:extLst>
            <a:ext uri="{FF2B5EF4-FFF2-40B4-BE49-F238E27FC236}">
              <a16:creationId xmlns:a16="http://schemas.microsoft.com/office/drawing/2014/main" id="{8E3BE9FC-2D82-4CF2-8577-752ED993C96E}"/>
            </a:ext>
          </a:extLst>
        </xdr:cNvPr>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1" name="楕円 130">
          <a:extLst>
            <a:ext uri="{FF2B5EF4-FFF2-40B4-BE49-F238E27FC236}">
              <a16:creationId xmlns:a16="http://schemas.microsoft.com/office/drawing/2014/main" id="{9C1BE9A8-F84E-4320-874C-1A37BC3C36CC}"/>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76200</xdr:rowOff>
    </xdr:to>
    <xdr:cxnSp macro="">
      <xdr:nvCxnSpPr>
        <xdr:cNvPr id="132" name="直線コネクタ 131">
          <a:extLst>
            <a:ext uri="{FF2B5EF4-FFF2-40B4-BE49-F238E27FC236}">
              <a16:creationId xmlns:a16="http://schemas.microsoft.com/office/drawing/2014/main" id="{5AADC4C1-BF01-4D40-9BA0-DCB9F796574E}"/>
            </a:ext>
          </a:extLst>
        </xdr:cNvPr>
        <xdr:cNvCxnSpPr/>
      </xdr:nvCxnSpPr>
      <xdr:spPr>
        <a:xfrm flipV="1">
          <a:off x="9639300" y="6925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33" name="楕円 132">
          <a:extLst>
            <a:ext uri="{FF2B5EF4-FFF2-40B4-BE49-F238E27FC236}">
              <a16:creationId xmlns:a16="http://schemas.microsoft.com/office/drawing/2014/main" id="{26C32AF2-25B2-4447-B44B-6FAF88AABA75}"/>
            </a:ext>
          </a:extLst>
        </xdr:cNvPr>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80772</xdr:rowOff>
    </xdr:to>
    <xdr:cxnSp macro="">
      <xdr:nvCxnSpPr>
        <xdr:cNvPr id="134" name="直線コネクタ 133">
          <a:extLst>
            <a:ext uri="{FF2B5EF4-FFF2-40B4-BE49-F238E27FC236}">
              <a16:creationId xmlns:a16="http://schemas.microsoft.com/office/drawing/2014/main" id="{B8F7A1B1-1CF2-4FAE-9AA3-5025DE1191E3}"/>
            </a:ext>
          </a:extLst>
        </xdr:cNvPr>
        <xdr:cNvCxnSpPr/>
      </xdr:nvCxnSpPr>
      <xdr:spPr>
        <a:xfrm flipV="1">
          <a:off x="8750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34544</xdr:rowOff>
    </xdr:from>
    <xdr:to>
      <xdr:col>41</xdr:col>
      <xdr:colOff>101600</xdr:colOff>
      <xdr:row>40</xdr:row>
      <xdr:rowOff>136144</xdr:rowOff>
    </xdr:to>
    <xdr:sp macro="" textlink="">
      <xdr:nvSpPr>
        <xdr:cNvPr id="135" name="楕円 134">
          <a:extLst>
            <a:ext uri="{FF2B5EF4-FFF2-40B4-BE49-F238E27FC236}">
              <a16:creationId xmlns:a16="http://schemas.microsoft.com/office/drawing/2014/main" id="{740FFC21-D3FA-43A7-98CF-CD81322C7BD1}"/>
            </a:ext>
          </a:extLst>
        </xdr:cNvPr>
        <xdr:cNvSpPr/>
      </xdr:nvSpPr>
      <xdr:spPr>
        <a:xfrm>
          <a:off x="781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85344</xdr:rowOff>
    </xdr:to>
    <xdr:cxnSp macro="">
      <xdr:nvCxnSpPr>
        <xdr:cNvPr id="136" name="直線コネクタ 135">
          <a:extLst>
            <a:ext uri="{FF2B5EF4-FFF2-40B4-BE49-F238E27FC236}">
              <a16:creationId xmlns:a16="http://schemas.microsoft.com/office/drawing/2014/main" id="{70D77B82-8CF7-46C0-91CE-D6085CE7FEDC}"/>
            </a:ext>
          </a:extLst>
        </xdr:cNvPr>
        <xdr:cNvCxnSpPr/>
      </xdr:nvCxnSpPr>
      <xdr:spPr>
        <a:xfrm flipV="1">
          <a:off x="7861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37" name="楕円 136">
          <a:extLst>
            <a:ext uri="{FF2B5EF4-FFF2-40B4-BE49-F238E27FC236}">
              <a16:creationId xmlns:a16="http://schemas.microsoft.com/office/drawing/2014/main" id="{A8044EB1-B0FB-43DA-A90B-002504B7E5E4}"/>
            </a:ext>
          </a:extLst>
        </xdr:cNvPr>
        <xdr:cNvSpPr/>
      </xdr:nvSpPr>
      <xdr:spPr>
        <a:xfrm>
          <a:off x="6921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85344</xdr:rowOff>
    </xdr:from>
    <xdr:to>
      <xdr:col>41</xdr:col>
      <xdr:colOff>50800</xdr:colOff>
      <xdr:row>40</xdr:row>
      <xdr:rowOff>89916</xdr:rowOff>
    </xdr:to>
    <xdr:cxnSp macro="">
      <xdr:nvCxnSpPr>
        <xdr:cNvPr id="138" name="直線コネクタ 137">
          <a:extLst>
            <a:ext uri="{FF2B5EF4-FFF2-40B4-BE49-F238E27FC236}">
              <a16:creationId xmlns:a16="http://schemas.microsoft.com/office/drawing/2014/main" id="{5502667C-5B7B-4D23-87AF-D8D0C61AEE3B}"/>
            </a:ext>
          </a:extLst>
        </xdr:cNvPr>
        <xdr:cNvCxnSpPr/>
      </xdr:nvCxnSpPr>
      <xdr:spPr>
        <a:xfrm flipV="1">
          <a:off x="6972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BE12F05E-D34A-4811-80C9-1A5C7F965438}"/>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1B49E6CE-8E29-4BA7-A5B9-328AF6A32A3F}"/>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5D93A693-4685-49E1-AF76-2394B464D037}"/>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34D299B8-9F9E-4314-B057-8E9534AB2CB5}"/>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3" name="n_1mainValue【図書館】&#10;一人当たり面積">
          <a:extLst>
            <a:ext uri="{FF2B5EF4-FFF2-40B4-BE49-F238E27FC236}">
              <a16:creationId xmlns:a16="http://schemas.microsoft.com/office/drawing/2014/main" id="{F7938C9A-27FB-4FC7-8D1B-CE75A08358BF}"/>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122699</xdr:rowOff>
    </xdr:from>
    <xdr:ext cx="469744" cy="259045"/>
    <xdr:sp macro="" textlink="">
      <xdr:nvSpPr>
        <xdr:cNvPr id="144" name="n_2mainValue【図書館】&#10;一人当たり面積">
          <a:extLst>
            <a:ext uri="{FF2B5EF4-FFF2-40B4-BE49-F238E27FC236}">
              <a16:creationId xmlns:a16="http://schemas.microsoft.com/office/drawing/2014/main" id="{AFE7BAD3-AB4A-4BED-9121-835A9C99EB92}"/>
            </a:ext>
          </a:extLst>
        </xdr:cNvPr>
        <xdr:cNvSpPr txBox="1"/>
      </xdr:nvSpPr>
      <xdr:spPr>
        <a:xfrm>
          <a:off x="8515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5" name="n_3mainValue【図書館】&#10;一人当たり面積">
          <a:extLst>
            <a:ext uri="{FF2B5EF4-FFF2-40B4-BE49-F238E27FC236}">
              <a16:creationId xmlns:a16="http://schemas.microsoft.com/office/drawing/2014/main" id="{234132E8-EAD6-498F-8513-79DB63CE00C1}"/>
            </a:ext>
          </a:extLst>
        </xdr:cNvPr>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131843</xdr:rowOff>
    </xdr:from>
    <xdr:ext cx="469744" cy="259045"/>
    <xdr:sp macro="" textlink="">
      <xdr:nvSpPr>
        <xdr:cNvPr id="146" name="n_4mainValue【図書館】&#10;一人当たり面積">
          <a:extLst>
            <a:ext uri="{FF2B5EF4-FFF2-40B4-BE49-F238E27FC236}">
              <a16:creationId xmlns:a16="http://schemas.microsoft.com/office/drawing/2014/main" id="{694573B8-FD78-4BE2-8D73-0F45F5AFE0AC}"/>
            </a:ext>
          </a:extLst>
        </xdr:cNvPr>
        <xdr:cNvSpPr txBox="1"/>
      </xdr:nvSpPr>
      <xdr:spPr>
        <a:xfrm>
          <a:off x="6737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F9AAC48-C3C8-4ACE-9624-9B14382EC2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2D74F6A-4C70-4416-8F91-C1395B9FF3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E52C58C-EDAD-4D30-A301-B3F418EAFD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222CC47-CBB2-4AFB-B883-73AE707EA8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994BF3F-0C77-4B27-94D1-4EC834A91F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06C1445-711C-459E-8E3E-2D1E6AEF86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CAD5F32-3D02-41C3-B899-10F760944F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B7E6EB0-D488-4728-95F9-2622BBDA5F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8A1BC96-AEF5-4B17-A694-B742E57520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A27951E-E07C-49C3-BA13-C5F00CDA10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A818E7D-ACC3-459F-8599-E4231837EB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0954E8B-E449-49B0-8D9B-F673E81764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334C5B6-DE53-4B79-A061-FF1B301C84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EB25E06-A2D2-47F6-9A65-5C6C42C965C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1D81389-5B5B-405E-B752-E61AB9E84D2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8636639-FE24-4AC5-B040-EBA3EE2874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CD39F6F-17AC-4D5D-8D3A-9B34BB69C6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109FA3A-8357-4FCA-BE2F-B2B36D0DB0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C068AF1-7ECB-4A2F-8BA8-0CFD3903CF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5E5C737-6143-4C77-B5BE-C35604F9EE0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F69C0A8-167A-4AD0-A51A-11C435BBF34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E3337C9-263B-4D6C-87F6-9A65F297C1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876680F-F8B0-4982-B191-A697C989CB4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559A9B3-BABD-4A01-A4FD-7419E4130E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C96DD9F-3951-4006-8A8D-3E21CEB9805B}"/>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157211B1-47BB-480F-B681-18F8ABEBBEB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61690FD9-779D-4045-A99F-93ACE7BB883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99409C8-7596-4B43-9FF0-E7597084E024}"/>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CC2E575D-2BA6-46B7-B90E-C06A3CA84C39}"/>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08A68F6-1D30-434B-BF8B-F614EA694D4C}"/>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65BED5A1-3B7E-48E4-8253-AEA333C6EA7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7BBEF24E-F0B7-46E8-9891-3FDE9C895CA4}"/>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78C8E313-123C-4E69-93DD-696752F793D1}"/>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1395D140-CE7A-4278-88CF-0A6F9201EF38}"/>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F255E75F-EBBF-4E70-8039-8B805FEF1B17}"/>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ECA09D-9E9A-405E-A267-087406C226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6DFC041-A00E-4075-9709-2D634C60E8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5AC97B-329D-4795-BAB6-AF4F8BF568F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1A7377-2035-4B6C-9AE8-C03578BCDA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DE4B82-E408-48EC-9E8A-2F1E414FF8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7" name="楕円 186">
          <a:extLst>
            <a:ext uri="{FF2B5EF4-FFF2-40B4-BE49-F238E27FC236}">
              <a16:creationId xmlns:a16="http://schemas.microsoft.com/office/drawing/2014/main" id="{B026D374-1D0C-493A-AB31-E2C5F071F6DF}"/>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5D35710-12F2-49B0-8112-774AEA769C67}"/>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89" name="楕円 188">
          <a:extLst>
            <a:ext uri="{FF2B5EF4-FFF2-40B4-BE49-F238E27FC236}">
              <a16:creationId xmlns:a16="http://schemas.microsoft.com/office/drawing/2014/main" id="{811ED887-EEFF-4054-A801-652A14819C56}"/>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13335</xdr:rowOff>
    </xdr:to>
    <xdr:cxnSp macro="">
      <xdr:nvCxnSpPr>
        <xdr:cNvPr id="190" name="直線コネクタ 189">
          <a:extLst>
            <a:ext uri="{FF2B5EF4-FFF2-40B4-BE49-F238E27FC236}">
              <a16:creationId xmlns:a16="http://schemas.microsoft.com/office/drawing/2014/main" id="{028D2A15-7C61-462B-881A-1E22034847C9}"/>
            </a:ext>
          </a:extLst>
        </xdr:cNvPr>
        <xdr:cNvCxnSpPr/>
      </xdr:nvCxnSpPr>
      <xdr:spPr>
        <a:xfrm>
          <a:off x="3797300" y="104298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1" name="楕円 190">
          <a:extLst>
            <a:ext uri="{FF2B5EF4-FFF2-40B4-BE49-F238E27FC236}">
              <a16:creationId xmlns:a16="http://schemas.microsoft.com/office/drawing/2014/main" id="{4AFCA784-BDAF-4BF0-A7E2-66BDAE75E2C6}"/>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142875</xdr:rowOff>
    </xdr:to>
    <xdr:cxnSp macro="">
      <xdr:nvCxnSpPr>
        <xdr:cNvPr id="192" name="直線コネクタ 191">
          <a:extLst>
            <a:ext uri="{FF2B5EF4-FFF2-40B4-BE49-F238E27FC236}">
              <a16:creationId xmlns:a16="http://schemas.microsoft.com/office/drawing/2014/main" id="{B26062D1-B4A5-44C1-A80B-17848514C6C6}"/>
            </a:ext>
          </a:extLst>
        </xdr:cNvPr>
        <xdr:cNvCxnSpPr/>
      </xdr:nvCxnSpPr>
      <xdr:spPr>
        <a:xfrm>
          <a:off x="2908300" y="10387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3" name="楕円 192">
          <a:extLst>
            <a:ext uri="{FF2B5EF4-FFF2-40B4-BE49-F238E27FC236}">
              <a16:creationId xmlns:a16="http://schemas.microsoft.com/office/drawing/2014/main" id="{99940BF7-AE05-40EF-9B63-02F699583C27}"/>
            </a:ext>
          </a:extLst>
        </xdr:cNvPr>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100965</xdr:rowOff>
    </xdr:to>
    <xdr:cxnSp macro="">
      <xdr:nvCxnSpPr>
        <xdr:cNvPr id="194" name="直線コネクタ 193">
          <a:extLst>
            <a:ext uri="{FF2B5EF4-FFF2-40B4-BE49-F238E27FC236}">
              <a16:creationId xmlns:a16="http://schemas.microsoft.com/office/drawing/2014/main" id="{7083F484-F906-4130-AAAD-F3564F2F5428}"/>
            </a:ext>
          </a:extLst>
        </xdr:cNvPr>
        <xdr:cNvCxnSpPr/>
      </xdr:nvCxnSpPr>
      <xdr:spPr>
        <a:xfrm>
          <a:off x="2019300" y="10346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5" name="楕円 194">
          <a:extLst>
            <a:ext uri="{FF2B5EF4-FFF2-40B4-BE49-F238E27FC236}">
              <a16:creationId xmlns:a16="http://schemas.microsoft.com/office/drawing/2014/main" id="{066E51A8-B6AA-42D8-ACF7-00B708C0D7D6}"/>
            </a:ext>
          </a:extLst>
        </xdr:cNvPr>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59055</xdr:rowOff>
    </xdr:to>
    <xdr:cxnSp macro="">
      <xdr:nvCxnSpPr>
        <xdr:cNvPr id="196" name="直線コネクタ 195">
          <a:extLst>
            <a:ext uri="{FF2B5EF4-FFF2-40B4-BE49-F238E27FC236}">
              <a16:creationId xmlns:a16="http://schemas.microsoft.com/office/drawing/2014/main" id="{81BC5A55-9829-4973-9AD8-BC890FBE667D}"/>
            </a:ext>
          </a:extLst>
        </xdr:cNvPr>
        <xdr:cNvCxnSpPr/>
      </xdr:nvCxnSpPr>
      <xdr:spPr>
        <a:xfrm>
          <a:off x="1130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FB0278B5-F0E3-4BAD-85CD-F5F6B5997045}"/>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F13072F4-32CA-47BC-AEB7-50C52BF91D2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C96DFEBD-E921-456E-89E9-69006EDF3E2F}"/>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15184910-F3F5-49B1-9502-90A77912A25F}"/>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38752</xdr:rowOff>
    </xdr:from>
    <xdr:ext cx="405111" cy="259045"/>
    <xdr:sp macro="" textlink="">
      <xdr:nvSpPr>
        <xdr:cNvPr id="201" name="n_1mainValue【体育館・プール】&#10;有形固定資産減価償却率">
          <a:extLst>
            <a:ext uri="{FF2B5EF4-FFF2-40B4-BE49-F238E27FC236}">
              <a16:creationId xmlns:a16="http://schemas.microsoft.com/office/drawing/2014/main" id="{C4CEE91A-8581-4218-BA18-0AA5BF8ECDD4}"/>
            </a:ext>
          </a:extLst>
        </xdr:cNvPr>
        <xdr:cNvSpPr txBox="1"/>
      </xdr:nvSpPr>
      <xdr:spPr>
        <a:xfrm>
          <a:off x="35820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2" name="n_2mainValue【体育館・プール】&#10;有形固定資産減価償却率">
          <a:extLst>
            <a:ext uri="{FF2B5EF4-FFF2-40B4-BE49-F238E27FC236}">
              <a16:creationId xmlns:a16="http://schemas.microsoft.com/office/drawing/2014/main" id="{8E41E356-9190-4383-9426-8D6BD2B78676}"/>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3" name="n_3mainValue【体育館・プール】&#10;有形固定資産減価償却率">
          <a:extLst>
            <a:ext uri="{FF2B5EF4-FFF2-40B4-BE49-F238E27FC236}">
              <a16:creationId xmlns:a16="http://schemas.microsoft.com/office/drawing/2014/main" id="{4179D0FE-8A33-40E6-A419-3C6A1307B43F}"/>
            </a:ext>
          </a:extLst>
        </xdr:cNvPr>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4" name="n_4mainValue【体育館・プール】&#10;有形固定資産減価償却率">
          <a:extLst>
            <a:ext uri="{FF2B5EF4-FFF2-40B4-BE49-F238E27FC236}">
              <a16:creationId xmlns:a16="http://schemas.microsoft.com/office/drawing/2014/main" id="{BC65F1E2-2CA7-48F8-A33B-8F2BD502F137}"/>
            </a:ext>
          </a:extLst>
        </xdr:cNvPr>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5C19CB5-B950-4649-8E6E-46FC38909E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84A1F73-48AC-4AF1-B4FC-2E41CB32FC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F2188A1-BA10-4998-9A37-5B5870058E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03E871A-39E3-4F55-8A4F-72CAE3E585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70AED7E-F835-46EE-AA97-2B20B66187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D361698-59E9-4E7A-B2C7-C5B42D5A98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A41AC79-E37F-40A1-AEC1-EF041ECA6D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0447768-2035-447B-825A-3C84E8DC27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16112DA-CBD4-4C3C-A26B-5BDC077BC3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D6047EC-B4A2-4ECA-9CA7-A054A42C88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1EB4E0E4-748B-4206-B3D2-1002184690B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8DA152E-B8DE-4258-AC5B-C0EDB38002D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A4B91AB-35E5-4DB1-9262-C531029218E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CD82CFFD-E96A-4986-976A-EFF36B19AFF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8D79AFB-3880-4FA4-8C01-05B26991E55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AEDCE267-233E-448E-B785-501FD852CA2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C27F9DD-E59D-42C9-AF6D-233D11CC275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B08515EA-DE07-45E5-B45A-C8E02BF061B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CDBCE2F-5269-44F0-AA7B-8D2348D9A6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34F2F242-7F3F-41B0-83D9-4CE981D06A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20BE48F-7FBA-4A80-B466-F1A34305E5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9F7AA2A6-617F-49CA-AD27-2CFFC76311D5}"/>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11F0FA96-1746-4EDA-87EB-13159D29AE36}"/>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47D300AE-B1B9-41B2-ABC7-5BAE358CB407}"/>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4DCB1485-7203-4853-A7CD-BA276481EF39}"/>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4E41D92E-4129-4DBF-82D0-5FA2D41F4057}"/>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E98E1F70-94DD-4F18-90FF-CE55B319C9FC}"/>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3C19B3F3-CDDC-4863-B19A-FB6575EAB50B}"/>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67E2F901-C633-4EFB-9480-64AC44BC6F78}"/>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609546A8-C3CD-4F6F-BA50-DCAD913BB955}"/>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64B1ADD1-1BFA-45D2-82C4-AB6DEDD7674D}"/>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6C5D787B-02D0-4D8B-9EC9-A512A3351B08}"/>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43482C2-B65B-440F-B0C5-8D72B1A3F9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7A92466-8629-4D86-979C-3933E9206A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8A30552-86FA-4AC9-802E-AA49CFD12A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5188B19-C79D-4B3E-B913-9ADD60A873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56D755-E263-4381-ADAB-8FC63C3365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2" name="楕円 241">
          <a:extLst>
            <a:ext uri="{FF2B5EF4-FFF2-40B4-BE49-F238E27FC236}">
              <a16:creationId xmlns:a16="http://schemas.microsoft.com/office/drawing/2014/main" id="{CFD4D323-8AF1-40FA-BE7F-C1EF632D38CC}"/>
            </a:ext>
          </a:extLst>
        </xdr:cNvPr>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24147</xdr:rowOff>
    </xdr:from>
    <xdr:ext cx="469744" cy="259045"/>
    <xdr:sp macro="" textlink="">
      <xdr:nvSpPr>
        <xdr:cNvPr id="243" name="【体育館・プール】&#10;一人当たり面積該当値テキスト">
          <a:extLst>
            <a:ext uri="{FF2B5EF4-FFF2-40B4-BE49-F238E27FC236}">
              <a16:creationId xmlns:a16="http://schemas.microsoft.com/office/drawing/2014/main" id="{73E0D3B8-F907-4E71-8CC8-6D2690F28464}"/>
            </a:ext>
          </a:extLst>
        </xdr:cNvPr>
        <xdr:cNvSpPr txBox="1"/>
      </xdr:nvSpPr>
      <xdr:spPr>
        <a:xfrm>
          <a:off x="10515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112878</xdr:rowOff>
    </xdr:from>
    <xdr:to>
      <xdr:col>50</xdr:col>
      <xdr:colOff>165100</xdr:colOff>
      <xdr:row>63</xdr:row>
      <xdr:rowOff>43028</xdr:rowOff>
    </xdr:to>
    <xdr:sp macro="" textlink="">
      <xdr:nvSpPr>
        <xdr:cNvPr id="244" name="楕円 243">
          <a:extLst>
            <a:ext uri="{FF2B5EF4-FFF2-40B4-BE49-F238E27FC236}">
              <a16:creationId xmlns:a16="http://schemas.microsoft.com/office/drawing/2014/main" id="{EDFF7AAB-B871-41A2-8B91-1DDEB4AA85AB}"/>
            </a:ext>
          </a:extLst>
        </xdr:cNvPr>
        <xdr:cNvSpPr/>
      </xdr:nvSpPr>
      <xdr:spPr>
        <a:xfrm>
          <a:off x="9588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163678</xdr:rowOff>
    </xdr:to>
    <xdr:cxnSp macro="">
      <xdr:nvCxnSpPr>
        <xdr:cNvPr id="245" name="直線コネクタ 244">
          <a:extLst>
            <a:ext uri="{FF2B5EF4-FFF2-40B4-BE49-F238E27FC236}">
              <a16:creationId xmlns:a16="http://schemas.microsoft.com/office/drawing/2014/main" id="{93F28D1C-D995-462B-AB9C-CEF27D74DF36}"/>
            </a:ext>
          </a:extLst>
        </xdr:cNvPr>
        <xdr:cNvCxnSpPr/>
      </xdr:nvCxnSpPr>
      <xdr:spPr>
        <a:xfrm flipV="1">
          <a:off x="9639300" y="1078992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117449</xdr:rowOff>
    </xdr:from>
    <xdr:to>
      <xdr:col>46</xdr:col>
      <xdr:colOff>38100</xdr:colOff>
      <xdr:row>63</xdr:row>
      <xdr:rowOff>47599</xdr:rowOff>
    </xdr:to>
    <xdr:sp macro="" textlink="">
      <xdr:nvSpPr>
        <xdr:cNvPr id="246" name="楕円 245">
          <a:extLst>
            <a:ext uri="{FF2B5EF4-FFF2-40B4-BE49-F238E27FC236}">
              <a16:creationId xmlns:a16="http://schemas.microsoft.com/office/drawing/2014/main" id="{405ECD5C-A583-439E-A147-7A84BF37462D}"/>
            </a:ext>
          </a:extLst>
        </xdr:cNvPr>
        <xdr:cNvSpPr/>
      </xdr:nvSpPr>
      <xdr:spPr>
        <a:xfrm>
          <a:off x="8699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163678</xdr:rowOff>
    </xdr:from>
    <xdr:to>
      <xdr:col>50</xdr:col>
      <xdr:colOff>114300</xdr:colOff>
      <xdr:row>62</xdr:row>
      <xdr:rowOff>168249</xdr:rowOff>
    </xdr:to>
    <xdr:cxnSp macro="">
      <xdr:nvCxnSpPr>
        <xdr:cNvPr id="247" name="直線コネクタ 246">
          <a:extLst>
            <a:ext uri="{FF2B5EF4-FFF2-40B4-BE49-F238E27FC236}">
              <a16:creationId xmlns:a16="http://schemas.microsoft.com/office/drawing/2014/main" id="{B7EC60D3-0324-4F82-8B41-8A44F090BAFC}"/>
            </a:ext>
          </a:extLst>
        </xdr:cNvPr>
        <xdr:cNvCxnSpPr/>
      </xdr:nvCxnSpPr>
      <xdr:spPr>
        <a:xfrm flipV="1">
          <a:off x="8750300" y="1079357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121107</xdr:rowOff>
    </xdr:from>
    <xdr:to>
      <xdr:col>41</xdr:col>
      <xdr:colOff>101600</xdr:colOff>
      <xdr:row>63</xdr:row>
      <xdr:rowOff>51257</xdr:rowOff>
    </xdr:to>
    <xdr:sp macro="" textlink="">
      <xdr:nvSpPr>
        <xdr:cNvPr id="248" name="楕円 247">
          <a:extLst>
            <a:ext uri="{FF2B5EF4-FFF2-40B4-BE49-F238E27FC236}">
              <a16:creationId xmlns:a16="http://schemas.microsoft.com/office/drawing/2014/main" id="{8A449B2B-F5BB-458D-996F-D73F224A010A}"/>
            </a:ext>
          </a:extLst>
        </xdr:cNvPr>
        <xdr:cNvSpPr/>
      </xdr:nvSpPr>
      <xdr:spPr>
        <a:xfrm>
          <a:off x="7810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168249</xdr:rowOff>
    </xdr:from>
    <xdr:to>
      <xdr:col>45</xdr:col>
      <xdr:colOff>177800</xdr:colOff>
      <xdr:row>63</xdr:row>
      <xdr:rowOff>457</xdr:rowOff>
    </xdr:to>
    <xdr:cxnSp macro="">
      <xdr:nvCxnSpPr>
        <xdr:cNvPr id="249" name="直線コネクタ 248">
          <a:extLst>
            <a:ext uri="{FF2B5EF4-FFF2-40B4-BE49-F238E27FC236}">
              <a16:creationId xmlns:a16="http://schemas.microsoft.com/office/drawing/2014/main" id="{77AE810E-4E84-4A8E-935F-32C7BDC55206}"/>
            </a:ext>
          </a:extLst>
        </xdr:cNvPr>
        <xdr:cNvCxnSpPr/>
      </xdr:nvCxnSpPr>
      <xdr:spPr>
        <a:xfrm flipV="1">
          <a:off x="7861300" y="1079814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124764</xdr:rowOff>
    </xdr:from>
    <xdr:to>
      <xdr:col>36</xdr:col>
      <xdr:colOff>165100</xdr:colOff>
      <xdr:row>63</xdr:row>
      <xdr:rowOff>54914</xdr:rowOff>
    </xdr:to>
    <xdr:sp macro="" textlink="">
      <xdr:nvSpPr>
        <xdr:cNvPr id="250" name="楕円 249">
          <a:extLst>
            <a:ext uri="{FF2B5EF4-FFF2-40B4-BE49-F238E27FC236}">
              <a16:creationId xmlns:a16="http://schemas.microsoft.com/office/drawing/2014/main" id="{A94F3E40-E9ED-484D-8956-5904A65EE26C}"/>
            </a:ext>
          </a:extLst>
        </xdr:cNvPr>
        <xdr:cNvSpPr/>
      </xdr:nvSpPr>
      <xdr:spPr>
        <a:xfrm>
          <a:off x="6921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xdr:rowOff>
    </xdr:from>
    <xdr:to>
      <xdr:col>41</xdr:col>
      <xdr:colOff>50800</xdr:colOff>
      <xdr:row>63</xdr:row>
      <xdr:rowOff>4114</xdr:rowOff>
    </xdr:to>
    <xdr:cxnSp macro="">
      <xdr:nvCxnSpPr>
        <xdr:cNvPr id="251" name="直線コネクタ 250">
          <a:extLst>
            <a:ext uri="{FF2B5EF4-FFF2-40B4-BE49-F238E27FC236}">
              <a16:creationId xmlns:a16="http://schemas.microsoft.com/office/drawing/2014/main" id="{678E84F9-F8E9-454C-8C27-F54A588906F4}"/>
            </a:ext>
          </a:extLst>
        </xdr:cNvPr>
        <xdr:cNvCxnSpPr/>
      </xdr:nvCxnSpPr>
      <xdr:spPr>
        <a:xfrm flipV="1">
          <a:off x="6972300" y="108018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A31E9D4C-396A-4334-B759-EFEEE8691B2A}"/>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8BEC917C-D45C-4C63-BCD1-7626849E2AD2}"/>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C55B7854-7DAF-41CC-9E19-35792623820D}"/>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824D024-1F99-401D-A195-2903FF8DA764}"/>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34155</xdr:rowOff>
    </xdr:from>
    <xdr:ext cx="469744" cy="259045"/>
    <xdr:sp macro="" textlink="">
      <xdr:nvSpPr>
        <xdr:cNvPr id="256" name="n_1mainValue【体育館・プール】&#10;一人当たり面積">
          <a:extLst>
            <a:ext uri="{FF2B5EF4-FFF2-40B4-BE49-F238E27FC236}">
              <a16:creationId xmlns:a16="http://schemas.microsoft.com/office/drawing/2014/main" id="{B7D34DD8-7962-4495-BB2F-7AAF25B3F7CB}"/>
            </a:ext>
          </a:extLst>
        </xdr:cNvPr>
        <xdr:cNvSpPr txBox="1"/>
      </xdr:nvSpPr>
      <xdr:spPr>
        <a:xfrm>
          <a:off x="93917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38726</xdr:rowOff>
    </xdr:from>
    <xdr:ext cx="469744" cy="259045"/>
    <xdr:sp macro="" textlink="">
      <xdr:nvSpPr>
        <xdr:cNvPr id="257" name="n_2mainValue【体育館・プール】&#10;一人当たり面積">
          <a:extLst>
            <a:ext uri="{FF2B5EF4-FFF2-40B4-BE49-F238E27FC236}">
              <a16:creationId xmlns:a16="http://schemas.microsoft.com/office/drawing/2014/main" id="{7BA09470-EE41-4D18-A80D-055BDB1ACAF4}"/>
            </a:ext>
          </a:extLst>
        </xdr:cNvPr>
        <xdr:cNvSpPr txBox="1"/>
      </xdr:nvSpPr>
      <xdr:spPr>
        <a:xfrm>
          <a:off x="8515427" y="1084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42384</xdr:rowOff>
    </xdr:from>
    <xdr:ext cx="469744" cy="259045"/>
    <xdr:sp macro="" textlink="">
      <xdr:nvSpPr>
        <xdr:cNvPr id="258" name="n_3mainValue【体育館・プール】&#10;一人当たり面積">
          <a:extLst>
            <a:ext uri="{FF2B5EF4-FFF2-40B4-BE49-F238E27FC236}">
              <a16:creationId xmlns:a16="http://schemas.microsoft.com/office/drawing/2014/main" id="{A4AB2B99-04E4-4995-93A6-FAE399DCE9D4}"/>
            </a:ext>
          </a:extLst>
        </xdr:cNvPr>
        <xdr:cNvSpPr txBox="1"/>
      </xdr:nvSpPr>
      <xdr:spPr>
        <a:xfrm>
          <a:off x="7626427" y="1084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46041</xdr:rowOff>
    </xdr:from>
    <xdr:ext cx="469744" cy="259045"/>
    <xdr:sp macro="" textlink="">
      <xdr:nvSpPr>
        <xdr:cNvPr id="259" name="n_4mainValue【体育館・プール】&#10;一人当たり面積">
          <a:extLst>
            <a:ext uri="{FF2B5EF4-FFF2-40B4-BE49-F238E27FC236}">
              <a16:creationId xmlns:a16="http://schemas.microsoft.com/office/drawing/2014/main" id="{B74EBFB1-1E5C-4033-9E88-C59E0765CD69}"/>
            </a:ext>
          </a:extLst>
        </xdr:cNvPr>
        <xdr:cNvSpPr txBox="1"/>
      </xdr:nvSpPr>
      <xdr:spPr>
        <a:xfrm>
          <a:off x="6737427" y="108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2B65B73-A7E5-4B8D-A441-D217B9438A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C5543F0-F2E7-4A81-AC31-FCF304A053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FB8527FA-0E0E-4B7B-9169-B70DD4247B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2242D1A-D0FD-49E0-942B-D01C74F2C1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4E69629-0048-4BFF-9D5C-908E6598F8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A5ACB3F-4F91-4C2A-BD2C-BBCC453158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9184039-849E-4312-9812-0EB6B885B7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87FAFF67-EA7F-421C-8207-5B8A0B019F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78D16EE-268D-4180-8FFF-BA31832357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71504FD9-6B09-4AC3-944B-5D3D80CE5F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EC0F57A2-9368-44E8-A9F0-85380FB472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D1385CE-C503-4AB4-A21B-44F0C41EA9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E6858283-C633-413D-A17D-3EB0EB5892D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3CDC3D63-4362-4175-9FAB-B7599AD978A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788753E4-1FFF-4F00-AE40-BBA851179FE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B8EA3D90-FDF4-41F8-BC72-332C394B5C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2F10337-3C49-44EE-8DA9-7087A2D389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67D2126C-F0C4-4468-A914-DD1B4258CB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5127A80C-C976-4A3F-B55E-F23B86EC9FF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6FABA225-FAC7-4836-9FDC-E50B465619A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6AB69BE0-5A39-487E-8E6E-93D953E6768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CF1645F-4FDF-470B-87B2-AA065F2DD0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8E514D14-C103-4B95-A21E-D780DE21338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6E16A949-E617-480E-B7F8-88831DE780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F2C6DC8E-AFC3-4276-9F3E-B39225B36B03}"/>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4756461F-3C44-46FA-90D1-B1EC424C1F6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EB0D0551-BD27-4763-A987-A556551A51E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6F9CEAAD-B766-4F00-B153-5A9EF46BFF46}"/>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768A728F-73C1-41C1-A0F9-CEE232874BD0}"/>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D94D1E4B-BCAA-4165-83A8-46FC1A9C3B88}"/>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3EEBDA41-CA05-4265-9531-820D28A642C4}"/>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53303A05-7A20-4C61-87D4-BCDD455A150C}"/>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B40124F9-F85E-4007-8A51-C841026BF013}"/>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424529D8-133B-42B8-8411-198F202ECF1A}"/>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6DA40A75-0B2B-407B-86E3-FA3C79028B5B}"/>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F452F96-824C-4C75-A38C-6CC6E9B5B6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3285CC4-100A-4FFF-B96F-7CAB714584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41D344D-BCF7-4D37-A5FB-8C6C62C6AD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18C37E6-F0DB-45F4-9222-19A876C291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6352B16-6F2F-402D-8E08-9853FDA0A1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0" name="楕円 299">
          <a:extLst>
            <a:ext uri="{FF2B5EF4-FFF2-40B4-BE49-F238E27FC236}">
              <a16:creationId xmlns:a16="http://schemas.microsoft.com/office/drawing/2014/main" id="{FD6224A2-E7A9-43B9-ADDE-555439813EE7}"/>
            </a:ext>
          </a:extLst>
        </xdr:cNvPr>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CD251FB-88D9-47BB-93E5-6338A05BB1CF}"/>
            </a:ext>
          </a:extLst>
        </xdr:cNvPr>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302" name="楕円 301">
          <a:extLst>
            <a:ext uri="{FF2B5EF4-FFF2-40B4-BE49-F238E27FC236}">
              <a16:creationId xmlns:a16="http://schemas.microsoft.com/office/drawing/2014/main" id="{E8ABC66F-2FC2-425B-B41C-29886E3E99F4}"/>
            </a:ext>
          </a:extLst>
        </xdr:cNvPr>
        <xdr:cNvSpPr/>
      </xdr:nvSpPr>
      <xdr:spPr>
        <a:xfrm>
          <a:off x="3746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49530</xdr:rowOff>
    </xdr:to>
    <xdr:cxnSp macro="">
      <xdr:nvCxnSpPr>
        <xdr:cNvPr id="303" name="直線コネクタ 302">
          <a:extLst>
            <a:ext uri="{FF2B5EF4-FFF2-40B4-BE49-F238E27FC236}">
              <a16:creationId xmlns:a16="http://schemas.microsoft.com/office/drawing/2014/main" id="{BF89074A-9FCA-48C2-8A47-27EBD71257C2}"/>
            </a:ext>
          </a:extLst>
        </xdr:cNvPr>
        <xdr:cNvCxnSpPr/>
      </xdr:nvCxnSpPr>
      <xdr:spPr>
        <a:xfrm>
          <a:off x="3797300" y="14411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304" name="楕円 303">
          <a:extLst>
            <a:ext uri="{FF2B5EF4-FFF2-40B4-BE49-F238E27FC236}">
              <a16:creationId xmlns:a16="http://schemas.microsoft.com/office/drawing/2014/main" id="{B07A6C1C-F1D1-4D32-A43B-BC26757FD436}"/>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9525</xdr:rowOff>
    </xdr:to>
    <xdr:cxnSp macro="">
      <xdr:nvCxnSpPr>
        <xdr:cNvPr id="305" name="直線コネクタ 304">
          <a:extLst>
            <a:ext uri="{FF2B5EF4-FFF2-40B4-BE49-F238E27FC236}">
              <a16:creationId xmlns:a16="http://schemas.microsoft.com/office/drawing/2014/main" id="{48368181-1627-4D3F-B996-9DA0DC1F69AD}"/>
            </a:ext>
          </a:extLst>
        </xdr:cNvPr>
        <xdr:cNvCxnSpPr/>
      </xdr:nvCxnSpPr>
      <xdr:spPr>
        <a:xfrm>
          <a:off x="2908300" y="1437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306" name="楕円 305">
          <a:extLst>
            <a:ext uri="{FF2B5EF4-FFF2-40B4-BE49-F238E27FC236}">
              <a16:creationId xmlns:a16="http://schemas.microsoft.com/office/drawing/2014/main" id="{00E3DCEC-64AA-48B9-A490-C3D2CF90EFB4}"/>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142875</xdr:rowOff>
    </xdr:to>
    <xdr:cxnSp macro="">
      <xdr:nvCxnSpPr>
        <xdr:cNvPr id="307" name="直線コネクタ 306">
          <a:extLst>
            <a:ext uri="{FF2B5EF4-FFF2-40B4-BE49-F238E27FC236}">
              <a16:creationId xmlns:a16="http://schemas.microsoft.com/office/drawing/2014/main" id="{91075E6E-D7D6-4121-B3F2-727EDAC69775}"/>
            </a:ext>
          </a:extLst>
        </xdr:cNvPr>
        <xdr:cNvCxnSpPr/>
      </xdr:nvCxnSpPr>
      <xdr:spPr>
        <a:xfrm>
          <a:off x="2019300" y="1433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08" name="楕円 307">
          <a:extLst>
            <a:ext uri="{FF2B5EF4-FFF2-40B4-BE49-F238E27FC236}">
              <a16:creationId xmlns:a16="http://schemas.microsoft.com/office/drawing/2014/main" id="{524B872E-223C-49DF-A667-F2A237254F47}"/>
            </a:ext>
          </a:extLst>
        </xdr:cNvPr>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102870</xdr:rowOff>
    </xdr:to>
    <xdr:cxnSp macro="">
      <xdr:nvCxnSpPr>
        <xdr:cNvPr id="309" name="直線コネクタ 308">
          <a:extLst>
            <a:ext uri="{FF2B5EF4-FFF2-40B4-BE49-F238E27FC236}">
              <a16:creationId xmlns:a16="http://schemas.microsoft.com/office/drawing/2014/main" id="{915FB92B-2FFF-421E-93AA-0A614923B985}"/>
            </a:ext>
          </a:extLst>
        </xdr:cNvPr>
        <xdr:cNvCxnSpPr/>
      </xdr:nvCxnSpPr>
      <xdr:spPr>
        <a:xfrm>
          <a:off x="1130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310" name="n_1aveValue【福祉施設】&#10;有形固定資産減価償却率">
          <a:extLst>
            <a:ext uri="{FF2B5EF4-FFF2-40B4-BE49-F238E27FC236}">
              <a16:creationId xmlns:a16="http://schemas.microsoft.com/office/drawing/2014/main" id="{16A27D64-C6CE-48E0-8D4A-4B8FCE6BC239}"/>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11" name="n_2aveValue【福祉施設】&#10;有形固定資産減価償却率">
          <a:extLst>
            <a:ext uri="{FF2B5EF4-FFF2-40B4-BE49-F238E27FC236}">
              <a16:creationId xmlns:a16="http://schemas.microsoft.com/office/drawing/2014/main" id="{B78D2B91-386D-4E2D-A8C8-0A1F4855456A}"/>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312" name="n_3aveValue【福祉施設】&#10;有形固定資産減価償却率">
          <a:extLst>
            <a:ext uri="{FF2B5EF4-FFF2-40B4-BE49-F238E27FC236}">
              <a16:creationId xmlns:a16="http://schemas.microsoft.com/office/drawing/2014/main" id="{D301072F-0DD1-41C6-81BA-E4572A651230}"/>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3" name="n_4aveValue【福祉施設】&#10;有形固定資産減価償却率">
          <a:extLst>
            <a:ext uri="{FF2B5EF4-FFF2-40B4-BE49-F238E27FC236}">
              <a16:creationId xmlns:a16="http://schemas.microsoft.com/office/drawing/2014/main" id="{8B87E131-610B-44E5-A910-9D4E007D2D7E}"/>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314" name="n_1mainValue【福祉施設】&#10;有形固定資産減価償却率">
          <a:extLst>
            <a:ext uri="{FF2B5EF4-FFF2-40B4-BE49-F238E27FC236}">
              <a16:creationId xmlns:a16="http://schemas.microsoft.com/office/drawing/2014/main" id="{32483B78-3E5A-4563-AFD9-8D563CEF1591}"/>
            </a:ext>
          </a:extLst>
        </xdr:cNvPr>
        <xdr:cNvSpPr txBox="1"/>
      </xdr:nvSpPr>
      <xdr:spPr>
        <a:xfrm>
          <a:off x="3582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15" name="n_2mainValue【福祉施設】&#10;有形固定資産減価償却率">
          <a:extLst>
            <a:ext uri="{FF2B5EF4-FFF2-40B4-BE49-F238E27FC236}">
              <a16:creationId xmlns:a16="http://schemas.microsoft.com/office/drawing/2014/main" id="{59835866-B27F-439E-8579-5191904C329E}"/>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316" name="n_3mainValue【福祉施設】&#10;有形固定資産減価償却率">
          <a:extLst>
            <a:ext uri="{FF2B5EF4-FFF2-40B4-BE49-F238E27FC236}">
              <a16:creationId xmlns:a16="http://schemas.microsoft.com/office/drawing/2014/main" id="{243D5EC8-9E1E-4A94-8984-3671A2963627}"/>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7" name="n_4mainValue【福祉施設】&#10;有形固定資産減価償却率">
          <a:extLst>
            <a:ext uri="{FF2B5EF4-FFF2-40B4-BE49-F238E27FC236}">
              <a16:creationId xmlns:a16="http://schemas.microsoft.com/office/drawing/2014/main" id="{0E4E62BF-780F-4A31-B54D-83517733DE7A}"/>
            </a:ext>
          </a:extLst>
        </xdr:cNvPr>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81467F01-4B70-40AC-8BF2-5DAF58D830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2676599-392F-4AC4-B1B9-5668EDA9AE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B6A7D8F-9B4F-4273-A55B-4CD65C057E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93CE98B-4CDB-486A-B13F-E079F329D4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9B6A2D3-F8DE-47D7-8533-90B5A3AB24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5953BE44-0ADE-4915-B366-6C55B74FBE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2B1D2A6-E17C-4A45-9558-13B0AF036C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AE9AD05-229F-4387-BA7A-BEFF5CFAD4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DEE7D05-64C9-43CC-8214-6A51A815DC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50B47FD-08FF-4FBC-B78B-0F9FC9D39B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C8CB725E-7883-4A7B-96BD-85D87E31937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AD2FF334-FB02-4953-A128-4D6A00DF885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2A940D6B-5B26-4712-941B-9631291B4D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A5106CED-4E44-445C-AD28-2AA91FCC92A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7077663F-4307-4AD4-BC3B-402AE8E9C2B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9BABEEB1-05E4-4DF6-8CA3-D6ACFF7F8D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9FD850AF-8EE6-4604-8C26-C0059E0879A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8D0EC5DA-F35B-4F47-B77A-BABB705A401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4D6FFA37-7408-4618-88CF-72D85CA239E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55FCEE81-AEBD-45D4-A487-88FBA27ED6F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155740A7-2A69-4C4B-A69F-A9316DA4F51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A690C0C8-1046-4F23-BECE-5E73D12DC7B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C3C6030-472C-4FF2-B82F-B9A223939E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2CDDA0A4-5E64-4465-9870-0194B797E6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1E24E688-28C3-42F8-A3FE-9CE6FB212C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AB5D698E-96A4-42C2-B898-C195EE954311}"/>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F19CD38C-B1D9-4E87-8B5F-40417B7BA47B}"/>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C3135A31-588E-482E-BDE6-5652BD98AC3C}"/>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0884DFF2-A2F2-4F80-B683-4FCA08FB775F}"/>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7C56BA15-542B-46D1-9BFD-329A9B7F7367}"/>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8" name="【福祉施設】&#10;一人当たり面積平均値テキスト">
          <a:extLst>
            <a:ext uri="{FF2B5EF4-FFF2-40B4-BE49-F238E27FC236}">
              <a16:creationId xmlns:a16="http://schemas.microsoft.com/office/drawing/2014/main" id="{F7008E4B-44EA-43EF-BF0F-5A71C50C2C6D}"/>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DD859376-D66B-4B2A-BAF0-B055845CEE0D}"/>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5BA57929-9DDB-4003-BE33-5C6A56C783CE}"/>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a:extLst>
            <a:ext uri="{FF2B5EF4-FFF2-40B4-BE49-F238E27FC236}">
              <a16:creationId xmlns:a16="http://schemas.microsoft.com/office/drawing/2014/main" id="{65E7018D-F40E-453B-B5AD-914105217B0D}"/>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a:extLst>
            <a:ext uri="{FF2B5EF4-FFF2-40B4-BE49-F238E27FC236}">
              <a16:creationId xmlns:a16="http://schemas.microsoft.com/office/drawing/2014/main" id="{6DBAD4AC-DDDD-44F7-9E55-F192E3BF9802}"/>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a:extLst>
            <a:ext uri="{FF2B5EF4-FFF2-40B4-BE49-F238E27FC236}">
              <a16:creationId xmlns:a16="http://schemas.microsoft.com/office/drawing/2014/main" id="{1AB997A0-23D8-44EB-B3DA-04092F0A9B27}"/>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9676CD7-62AF-45CE-8E5A-A0DAC665C8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A4702DA-02AC-4F9C-AEB9-CA237EC1C1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B44DD49-8710-41AD-A919-F83EF7FF5B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299D7D-0015-4D1B-B3AC-AEFF37B898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3BB6C1E-38A1-4597-B4A7-4712A258FF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166914</xdr:rowOff>
    </xdr:from>
    <xdr:to>
      <xdr:col>55</xdr:col>
      <xdr:colOff>50800</xdr:colOff>
      <xdr:row>86</xdr:row>
      <xdr:rowOff>97064</xdr:rowOff>
    </xdr:to>
    <xdr:sp macro="" textlink="">
      <xdr:nvSpPr>
        <xdr:cNvPr id="359" name="楕円 358">
          <a:extLst>
            <a:ext uri="{FF2B5EF4-FFF2-40B4-BE49-F238E27FC236}">
              <a16:creationId xmlns:a16="http://schemas.microsoft.com/office/drawing/2014/main" id="{89D3BC56-F860-4AF9-8070-154451F6674C}"/>
            </a:ext>
          </a:extLst>
        </xdr:cNvPr>
        <xdr:cNvSpPr/>
      </xdr:nvSpPr>
      <xdr:spPr>
        <a:xfrm>
          <a:off x="104267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81841</xdr:rowOff>
    </xdr:from>
    <xdr:ext cx="469744" cy="259045"/>
    <xdr:sp macro="" textlink="">
      <xdr:nvSpPr>
        <xdr:cNvPr id="360" name="【福祉施設】&#10;一人当たり面積該当値テキスト">
          <a:extLst>
            <a:ext uri="{FF2B5EF4-FFF2-40B4-BE49-F238E27FC236}">
              <a16:creationId xmlns:a16="http://schemas.microsoft.com/office/drawing/2014/main" id="{0D1DB1BE-D289-459B-9854-0D485FF15E03}"/>
            </a:ext>
          </a:extLst>
        </xdr:cNvPr>
        <xdr:cNvSpPr txBox="1"/>
      </xdr:nvSpPr>
      <xdr:spPr>
        <a:xfrm>
          <a:off x="10515600" y="1465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61" name="楕円 360">
          <a:extLst>
            <a:ext uri="{FF2B5EF4-FFF2-40B4-BE49-F238E27FC236}">
              <a16:creationId xmlns:a16="http://schemas.microsoft.com/office/drawing/2014/main" id="{63371C38-260B-488F-8BC7-AB9F20F3A425}"/>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46264</xdr:rowOff>
    </xdr:from>
    <xdr:to>
      <xdr:col>55</xdr:col>
      <xdr:colOff>0</xdr:colOff>
      <xdr:row>86</xdr:row>
      <xdr:rowOff>49530</xdr:rowOff>
    </xdr:to>
    <xdr:cxnSp macro="">
      <xdr:nvCxnSpPr>
        <xdr:cNvPr id="362" name="直線コネクタ 361">
          <a:extLst>
            <a:ext uri="{FF2B5EF4-FFF2-40B4-BE49-F238E27FC236}">
              <a16:creationId xmlns:a16="http://schemas.microsoft.com/office/drawing/2014/main" id="{96DD12B4-AFCE-40B8-B90B-B40459D37CC9}"/>
            </a:ext>
          </a:extLst>
        </xdr:cNvPr>
        <xdr:cNvCxnSpPr/>
      </xdr:nvCxnSpPr>
      <xdr:spPr>
        <a:xfrm flipV="1">
          <a:off x="9639300" y="147909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363</xdr:rowOff>
    </xdr:from>
    <xdr:to>
      <xdr:col>46</xdr:col>
      <xdr:colOff>38100</xdr:colOff>
      <xdr:row>86</xdr:row>
      <xdr:rowOff>101963</xdr:rowOff>
    </xdr:to>
    <xdr:sp macro="" textlink="">
      <xdr:nvSpPr>
        <xdr:cNvPr id="363" name="楕円 362">
          <a:extLst>
            <a:ext uri="{FF2B5EF4-FFF2-40B4-BE49-F238E27FC236}">
              <a16:creationId xmlns:a16="http://schemas.microsoft.com/office/drawing/2014/main" id="{2167DBA4-283D-4209-ADCF-8E23A5270681}"/>
            </a:ext>
          </a:extLst>
        </xdr:cNvPr>
        <xdr:cNvSpPr/>
      </xdr:nvSpPr>
      <xdr:spPr>
        <a:xfrm>
          <a:off x="869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51163</xdr:rowOff>
    </xdr:to>
    <xdr:cxnSp macro="">
      <xdr:nvCxnSpPr>
        <xdr:cNvPr id="364" name="直線コネクタ 363">
          <a:extLst>
            <a:ext uri="{FF2B5EF4-FFF2-40B4-BE49-F238E27FC236}">
              <a16:creationId xmlns:a16="http://schemas.microsoft.com/office/drawing/2014/main" id="{C655A531-83DA-49F3-9628-921292DB4D51}"/>
            </a:ext>
          </a:extLst>
        </xdr:cNvPr>
        <xdr:cNvCxnSpPr/>
      </xdr:nvCxnSpPr>
      <xdr:spPr>
        <a:xfrm flipV="1">
          <a:off x="8750300" y="1479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3629</xdr:rowOff>
    </xdr:from>
    <xdr:to>
      <xdr:col>41</xdr:col>
      <xdr:colOff>101600</xdr:colOff>
      <xdr:row>86</xdr:row>
      <xdr:rowOff>105229</xdr:rowOff>
    </xdr:to>
    <xdr:sp macro="" textlink="">
      <xdr:nvSpPr>
        <xdr:cNvPr id="365" name="楕円 364">
          <a:extLst>
            <a:ext uri="{FF2B5EF4-FFF2-40B4-BE49-F238E27FC236}">
              <a16:creationId xmlns:a16="http://schemas.microsoft.com/office/drawing/2014/main" id="{B3031AED-9DBA-4E83-86DA-62EE38B1CD57}"/>
            </a:ext>
          </a:extLst>
        </xdr:cNvPr>
        <xdr:cNvSpPr/>
      </xdr:nvSpPr>
      <xdr:spPr>
        <a:xfrm>
          <a:off x="7810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51163</xdr:rowOff>
    </xdr:from>
    <xdr:to>
      <xdr:col>45</xdr:col>
      <xdr:colOff>177800</xdr:colOff>
      <xdr:row>86</xdr:row>
      <xdr:rowOff>54429</xdr:rowOff>
    </xdr:to>
    <xdr:cxnSp macro="">
      <xdr:nvCxnSpPr>
        <xdr:cNvPr id="366" name="直線コネクタ 365">
          <a:extLst>
            <a:ext uri="{FF2B5EF4-FFF2-40B4-BE49-F238E27FC236}">
              <a16:creationId xmlns:a16="http://schemas.microsoft.com/office/drawing/2014/main" id="{B8A14437-E5CC-48E9-9FCD-F463BED0724F}"/>
            </a:ext>
          </a:extLst>
        </xdr:cNvPr>
        <xdr:cNvCxnSpPr/>
      </xdr:nvCxnSpPr>
      <xdr:spPr>
        <a:xfrm flipV="1">
          <a:off x="7861300" y="1479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5262</xdr:rowOff>
    </xdr:from>
    <xdr:to>
      <xdr:col>36</xdr:col>
      <xdr:colOff>165100</xdr:colOff>
      <xdr:row>86</xdr:row>
      <xdr:rowOff>106862</xdr:rowOff>
    </xdr:to>
    <xdr:sp macro="" textlink="">
      <xdr:nvSpPr>
        <xdr:cNvPr id="367" name="楕円 366">
          <a:extLst>
            <a:ext uri="{FF2B5EF4-FFF2-40B4-BE49-F238E27FC236}">
              <a16:creationId xmlns:a16="http://schemas.microsoft.com/office/drawing/2014/main" id="{B063ED6F-589F-4BF3-88F1-88491A5758BE}"/>
            </a:ext>
          </a:extLst>
        </xdr:cNvPr>
        <xdr:cNvSpPr/>
      </xdr:nvSpPr>
      <xdr:spPr>
        <a:xfrm>
          <a:off x="6921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54429</xdr:rowOff>
    </xdr:from>
    <xdr:to>
      <xdr:col>41</xdr:col>
      <xdr:colOff>50800</xdr:colOff>
      <xdr:row>86</xdr:row>
      <xdr:rowOff>56062</xdr:rowOff>
    </xdr:to>
    <xdr:cxnSp macro="">
      <xdr:nvCxnSpPr>
        <xdr:cNvPr id="368" name="直線コネクタ 367">
          <a:extLst>
            <a:ext uri="{FF2B5EF4-FFF2-40B4-BE49-F238E27FC236}">
              <a16:creationId xmlns:a16="http://schemas.microsoft.com/office/drawing/2014/main" id="{87AEFC09-FC5B-4589-B55D-F59F897689F0}"/>
            </a:ext>
          </a:extLst>
        </xdr:cNvPr>
        <xdr:cNvCxnSpPr/>
      </xdr:nvCxnSpPr>
      <xdr:spPr>
        <a:xfrm flipV="1">
          <a:off x="6972300" y="147991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369" name="n_1aveValue【福祉施設】&#10;一人当たり面積">
          <a:extLst>
            <a:ext uri="{FF2B5EF4-FFF2-40B4-BE49-F238E27FC236}">
              <a16:creationId xmlns:a16="http://schemas.microsoft.com/office/drawing/2014/main" id="{BBB7B255-33F7-446F-A520-26259941CE08}"/>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70" name="n_2aveValue【福祉施設】&#10;一人当たり面積">
          <a:extLst>
            <a:ext uri="{FF2B5EF4-FFF2-40B4-BE49-F238E27FC236}">
              <a16:creationId xmlns:a16="http://schemas.microsoft.com/office/drawing/2014/main" id="{82553D93-2671-404D-A8A6-2B5B2768EA5F}"/>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71" name="n_3aveValue【福祉施設】&#10;一人当たり面積">
          <a:extLst>
            <a:ext uri="{FF2B5EF4-FFF2-40B4-BE49-F238E27FC236}">
              <a16:creationId xmlns:a16="http://schemas.microsoft.com/office/drawing/2014/main" id="{2597F0D9-2B00-4F1D-BAF4-F89FDD2EF9BB}"/>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72" name="n_4aveValue【福祉施設】&#10;一人当たり面積">
          <a:extLst>
            <a:ext uri="{FF2B5EF4-FFF2-40B4-BE49-F238E27FC236}">
              <a16:creationId xmlns:a16="http://schemas.microsoft.com/office/drawing/2014/main" id="{DC32DC6B-9BC6-4974-B089-B10D055107F8}"/>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373" name="n_1mainValue【福祉施設】&#10;一人当たり面積">
          <a:extLst>
            <a:ext uri="{FF2B5EF4-FFF2-40B4-BE49-F238E27FC236}">
              <a16:creationId xmlns:a16="http://schemas.microsoft.com/office/drawing/2014/main" id="{CB00E743-778F-442F-8127-3A16EDACDF6C}"/>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93090</xdr:rowOff>
    </xdr:from>
    <xdr:ext cx="469744" cy="259045"/>
    <xdr:sp macro="" textlink="">
      <xdr:nvSpPr>
        <xdr:cNvPr id="374" name="n_2mainValue【福祉施設】&#10;一人当たり面積">
          <a:extLst>
            <a:ext uri="{FF2B5EF4-FFF2-40B4-BE49-F238E27FC236}">
              <a16:creationId xmlns:a16="http://schemas.microsoft.com/office/drawing/2014/main" id="{32DEED81-01FC-41AE-9AD3-5643E0933A41}"/>
            </a:ext>
          </a:extLst>
        </xdr:cNvPr>
        <xdr:cNvSpPr txBox="1"/>
      </xdr:nvSpPr>
      <xdr:spPr>
        <a:xfrm>
          <a:off x="8515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96356</xdr:rowOff>
    </xdr:from>
    <xdr:ext cx="469744" cy="259045"/>
    <xdr:sp macro="" textlink="">
      <xdr:nvSpPr>
        <xdr:cNvPr id="375" name="n_3mainValue【福祉施設】&#10;一人当たり面積">
          <a:extLst>
            <a:ext uri="{FF2B5EF4-FFF2-40B4-BE49-F238E27FC236}">
              <a16:creationId xmlns:a16="http://schemas.microsoft.com/office/drawing/2014/main" id="{CDB1411D-B819-4F1A-A4F6-C62BA3502E13}"/>
            </a:ext>
          </a:extLst>
        </xdr:cNvPr>
        <xdr:cNvSpPr txBox="1"/>
      </xdr:nvSpPr>
      <xdr:spPr>
        <a:xfrm>
          <a:off x="7626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97989</xdr:rowOff>
    </xdr:from>
    <xdr:ext cx="469744" cy="259045"/>
    <xdr:sp macro="" textlink="">
      <xdr:nvSpPr>
        <xdr:cNvPr id="376" name="n_4mainValue【福祉施設】&#10;一人当たり面積">
          <a:extLst>
            <a:ext uri="{FF2B5EF4-FFF2-40B4-BE49-F238E27FC236}">
              <a16:creationId xmlns:a16="http://schemas.microsoft.com/office/drawing/2014/main" id="{466D9B14-A6F8-4947-9769-A62707AFBEB3}"/>
            </a:ext>
          </a:extLst>
        </xdr:cNvPr>
        <xdr:cNvSpPr txBox="1"/>
      </xdr:nvSpPr>
      <xdr:spPr>
        <a:xfrm>
          <a:off x="6737427" y="148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8D7504A-5AD8-47F5-B3DF-A98439E17B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9F1C067-FDD7-40B0-BA7B-5AABFDDA9A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67F114D-DD13-48D3-8E80-B2E6963EEC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E14F17C-7C49-4D3A-913E-4E2278C4DB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EADAC96-3DD2-4179-BA4E-573D905F14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D5718DB-C5EC-4552-81F0-E732071CEA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854252B-A417-4297-9B27-EF5D2EF049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9A3F107-B4D2-469F-82F4-BB3F07AE46B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D290756-06CC-4C60-B1FD-73809F390D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5657E13-4AC1-4571-B3CA-9BC72179D3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1D5BB4DC-04C8-459D-8213-391A8E281F0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813D0FB5-508B-4983-943F-A9FC6BBF570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91A7F687-09AD-43D8-8AB6-A2C6EE504BD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2A07D8CD-278E-4E6B-8308-9167CE30A21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A82049F6-AE79-4542-A263-D4D72396291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2A1753F2-FF22-4F09-A946-06812C5E97B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14601F8E-465F-4611-ADB1-B8DE7BAB591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DFA7B6D7-4ED5-49DF-90D8-C10A5E5BDF6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42D54781-8569-4CA3-B5BD-208B636F4B0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1F5E1763-1572-4F70-AFA6-B69A088ABF4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CB44A068-C875-45D6-A0E1-A05135BB950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A2D85B4-DF87-4C60-A4F4-9C08CD4B7D5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B913B5B6-D41A-4FC8-9283-BBDD03D1873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6CF6658D-BE19-4B25-B77B-70CF33FF5C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CF7314CF-68EE-42B8-BA13-E374F9483140}"/>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C7EA42EF-197A-4A4D-88EF-6F935C4028D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D4D95E8A-479B-48B2-AC0C-C2A54CB165F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383B0424-4DBD-4AF1-8731-13AAAEE5C743}"/>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9A48046E-D484-4AD7-A478-29D23ABC383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8D5CC5EE-D930-47F8-BA79-8692FBFFE7EA}"/>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9E0D84E7-27C3-40FD-AB66-FFDAEB7876D2}"/>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64BD7C32-A45D-4524-908B-D001E04426B7}"/>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409" name="フローチャート: 判断 408">
          <a:extLst>
            <a:ext uri="{FF2B5EF4-FFF2-40B4-BE49-F238E27FC236}">
              <a16:creationId xmlns:a16="http://schemas.microsoft.com/office/drawing/2014/main" id="{0EDD919F-1BE0-4662-8F51-4CDA189253F0}"/>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0" name="フローチャート: 判断 409">
          <a:extLst>
            <a:ext uri="{FF2B5EF4-FFF2-40B4-BE49-F238E27FC236}">
              <a16:creationId xmlns:a16="http://schemas.microsoft.com/office/drawing/2014/main" id="{29086A0B-C837-4485-A5B4-CDC5A7E481DE}"/>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411" name="フローチャート: 判断 410">
          <a:extLst>
            <a:ext uri="{FF2B5EF4-FFF2-40B4-BE49-F238E27FC236}">
              <a16:creationId xmlns:a16="http://schemas.microsoft.com/office/drawing/2014/main" id="{4F532A07-067E-49EA-BB48-26BD6153FBA3}"/>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3DC640D-DE7C-46E4-BB95-3DB68A70E8A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F0ED378-3F97-4D6F-974C-09BB23D3B2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41FF0F5-CB34-4FC2-A7F6-BF28DB53F4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01AA81E-4183-4DFA-9944-9C912BCDD3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818EC89-07C5-4638-85F6-89814C83979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46355</xdr:rowOff>
    </xdr:from>
    <xdr:to>
      <xdr:col>24</xdr:col>
      <xdr:colOff>114300</xdr:colOff>
      <xdr:row>102</xdr:row>
      <xdr:rowOff>147955</xdr:rowOff>
    </xdr:to>
    <xdr:sp macro="" textlink="">
      <xdr:nvSpPr>
        <xdr:cNvPr id="417" name="楕円 416">
          <a:extLst>
            <a:ext uri="{FF2B5EF4-FFF2-40B4-BE49-F238E27FC236}">
              <a16:creationId xmlns:a16="http://schemas.microsoft.com/office/drawing/2014/main" id="{EB483028-0C89-48B5-95D4-FB8917F1917E}"/>
            </a:ext>
          </a:extLst>
        </xdr:cNvPr>
        <xdr:cNvSpPr/>
      </xdr:nvSpPr>
      <xdr:spPr>
        <a:xfrm>
          <a:off x="45847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69232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8BEBE0B2-DC5F-4AB7-B999-9EAC24C501FD}"/>
            </a:ext>
          </a:extLst>
        </xdr:cNvPr>
        <xdr:cNvSpPr txBox="1"/>
      </xdr:nvSpPr>
      <xdr:spPr>
        <a:xfrm>
          <a:off x="4673600"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168275</xdr:rowOff>
    </xdr:from>
    <xdr:to>
      <xdr:col>20</xdr:col>
      <xdr:colOff>38100</xdr:colOff>
      <xdr:row>102</xdr:row>
      <xdr:rowOff>98425</xdr:rowOff>
    </xdr:to>
    <xdr:sp macro="" textlink="">
      <xdr:nvSpPr>
        <xdr:cNvPr id="419" name="楕円 418">
          <a:extLst>
            <a:ext uri="{FF2B5EF4-FFF2-40B4-BE49-F238E27FC236}">
              <a16:creationId xmlns:a16="http://schemas.microsoft.com/office/drawing/2014/main" id="{16E0D7EC-9A98-49AE-A33D-C249F3D2E226}"/>
            </a:ext>
          </a:extLst>
        </xdr:cNvPr>
        <xdr:cNvSpPr/>
      </xdr:nvSpPr>
      <xdr:spPr>
        <a:xfrm>
          <a:off x="3746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47625</xdr:rowOff>
    </xdr:from>
    <xdr:to>
      <xdr:col>24</xdr:col>
      <xdr:colOff>63500</xdr:colOff>
      <xdr:row>102</xdr:row>
      <xdr:rowOff>97155</xdr:rowOff>
    </xdr:to>
    <xdr:cxnSp macro="">
      <xdr:nvCxnSpPr>
        <xdr:cNvPr id="420" name="直線コネクタ 419">
          <a:extLst>
            <a:ext uri="{FF2B5EF4-FFF2-40B4-BE49-F238E27FC236}">
              <a16:creationId xmlns:a16="http://schemas.microsoft.com/office/drawing/2014/main" id="{4EC3FAC5-7D36-4FA0-89ED-33144B3FF16F}"/>
            </a:ext>
          </a:extLst>
        </xdr:cNvPr>
        <xdr:cNvCxnSpPr/>
      </xdr:nvCxnSpPr>
      <xdr:spPr>
        <a:xfrm>
          <a:off x="3797300" y="175355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67311</xdr:rowOff>
    </xdr:from>
    <xdr:to>
      <xdr:col>15</xdr:col>
      <xdr:colOff>101600</xdr:colOff>
      <xdr:row>102</xdr:row>
      <xdr:rowOff>168911</xdr:rowOff>
    </xdr:to>
    <xdr:sp macro="" textlink="">
      <xdr:nvSpPr>
        <xdr:cNvPr id="421" name="楕円 420">
          <a:extLst>
            <a:ext uri="{FF2B5EF4-FFF2-40B4-BE49-F238E27FC236}">
              <a16:creationId xmlns:a16="http://schemas.microsoft.com/office/drawing/2014/main" id="{C4738AC7-00F9-444E-9711-C3060215C6BD}"/>
            </a:ext>
          </a:extLst>
        </xdr:cNvPr>
        <xdr:cNvSpPr/>
      </xdr:nvSpPr>
      <xdr:spPr>
        <a:xfrm>
          <a:off x="2857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47625</xdr:rowOff>
    </xdr:from>
    <xdr:to>
      <xdr:col>19</xdr:col>
      <xdr:colOff>177800</xdr:colOff>
      <xdr:row>102</xdr:row>
      <xdr:rowOff>118111</xdr:rowOff>
    </xdr:to>
    <xdr:cxnSp macro="">
      <xdr:nvCxnSpPr>
        <xdr:cNvPr id="422" name="直線コネクタ 421">
          <a:extLst>
            <a:ext uri="{FF2B5EF4-FFF2-40B4-BE49-F238E27FC236}">
              <a16:creationId xmlns:a16="http://schemas.microsoft.com/office/drawing/2014/main" id="{D506250B-82AF-4CEA-9AC6-2A96F9AFE5E9}"/>
            </a:ext>
          </a:extLst>
        </xdr:cNvPr>
        <xdr:cNvCxnSpPr/>
      </xdr:nvCxnSpPr>
      <xdr:spPr>
        <a:xfrm flipV="1">
          <a:off x="2908300" y="175355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423" name="楕円 422">
          <a:extLst>
            <a:ext uri="{FF2B5EF4-FFF2-40B4-BE49-F238E27FC236}">
              <a16:creationId xmlns:a16="http://schemas.microsoft.com/office/drawing/2014/main" id="{9713347B-DE5E-496F-AB3C-E7155C9A5DD7}"/>
            </a:ext>
          </a:extLst>
        </xdr:cNvPr>
        <xdr:cNvSpPr/>
      </xdr:nvSpPr>
      <xdr:spPr>
        <a:xfrm>
          <a:off x="196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118111</xdr:rowOff>
    </xdr:to>
    <xdr:cxnSp macro="">
      <xdr:nvCxnSpPr>
        <xdr:cNvPr id="424" name="直線コネクタ 423">
          <a:extLst>
            <a:ext uri="{FF2B5EF4-FFF2-40B4-BE49-F238E27FC236}">
              <a16:creationId xmlns:a16="http://schemas.microsoft.com/office/drawing/2014/main" id="{D1E32E08-85BB-4083-BFCF-6081E44BC6CF}"/>
            </a:ext>
          </a:extLst>
        </xdr:cNvPr>
        <xdr:cNvCxnSpPr/>
      </xdr:nvCxnSpPr>
      <xdr:spPr>
        <a:xfrm>
          <a:off x="2019300" y="17564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154939</xdr:rowOff>
    </xdr:from>
    <xdr:to>
      <xdr:col>6</xdr:col>
      <xdr:colOff>38100</xdr:colOff>
      <xdr:row>102</xdr:row>
      <xdr:rowOff>85089</xdr:rowOff>
    </xdr:to>
    <xdr:sp macro="" textlink="">
      <xdr:nvSpPr>
        <xdr:cNvPr id="425" name="楕円 424">
          <a:extLst>
            <a:ext uri="{FF2B5EF4-FFF2-40B4-BE49-F238E27FC236}">
              <a16:creationId xmlns:a16="http://schemas.microsoft.com/office/drawing/2014/main" id="{29311521-9A47-4707-B9D2-3892E88A0C64}"/>
            </a:ext>
          </a:extLst>
        </xdr:cNvPr>
        <xdr:cNvSpPr/>
      </xdr:nvSpPr>
      <xdr:spPr>
        <a:xfrm>
          <a:off x="1079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34289</xdr:rowOff>
    </xdr:from>
    <xdr:to>
      <xdr:col>10</xdr:col>
      <xdr:colOff>114300</xdr:colOff>
      <xdr:row>102</xdr:row>
      <xdr:rowOff>76200</xdr:rowOff>
    </xdr:to>
    <xdr:cxnSp macro="">
      <xdr:nvCxnSpPr>
        <xdr:cNvPr id="426" name="直線コネクタ 425">
          <a:extLst>
            <a:ext uri="{FF2B5EF4-FFF2-40B4-BE49-F238E27FC236}">
              <a16:creationId xmlns:a16="http://schemas.microsoft.com/office/drawing/2014/main" id="{88F5AA60-D2A4-4A0F-B34A-0F9D4A4CD0E4}"/>
            </a:ext>
          </a:extLst>
        </xdr:cNvPr>
        <xdr:cNvCxnSpPr/>
      </xdr:nvCxnSpPr>
      <xdr:spPr>
        <a:xfrm>
          <a:off x="1130300" y="17522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427" name="n_1aveValue【市民会館】&#10;有形固定資産減価償却率">
          <a:extLst>
            <a:ext uri="{FF2B5EF4-FFF2-40B4-BE49-F238E27FC236}">
              <a16:creationId xmlns:a16="http://schemas.microsoft.com/office/drawing/2014/main" id="{AAECC595-44FA-429B-A189-1A8956D9F3B1}"/>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428" name="n_2aveValue【市民会館】&#10;有形固定資産減価償却率">
          <a:extLst>
            <a:ext uri="{FF2B5EF4-FFF2-40B4-BE49-F238E27FC236}">
              <a16:creationId xmlns:a16="http://schemas.microsoft.com/office/drawing/2014/main" id="{7800576B-7113-43F8-B7D6-6BB23E41C185}"/>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29" name="n_3aveValue【市民会館】&#10;有形固定資産減価償却率">
          <a:extLst>
            <a:ext uri="{FF2B5EF4-FFF2-40B4-BE49-F238E27FC236}">
              <a16:creationId xmlns:a16="http://schemas.microsoft.com/office/drawing/2014/main" id="{C01C69AC-6202-4457-996A-A0212D513569}"/>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430" name="n_4aveValue【市民会館】&#10;有形固定資産減価償却率">
          <a:extLst>
            <a:ext uri="{FF2B5EF4-FFF2-40B4-BE49-F238E27FC236}">
              <a16:creationId xmlns:a16="http://schemas.microsoft.com/office/drawing/2014/main" id="{5EFD9103-D8D4-48A3-9C80-3A9DC2BF0C7A}"/>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114952</xdr:rowOff>
    </xdr:from>
    <xdr:ext cx="405111" cy="259045"/>
    <xdr:sp macro="" textlink="">
      <xdr:nvSpPr>
        <xdr:cNvPr id="431" name="n_1mainValue【市民会館】&#10;有形固定資産減価償却率">
          <a:extLst>
            <a:ext uri="{FF2B5EF4-FFF2-40B4-BE49-F238E27FC236}">
              <a16:creationId xmlns:a16="http://schemas.microsoft.com/office/drawing/2014/main" id="{3E53BF95-623A-46DA-8367-116A7D60B31A}"/>
            </a:ext>
          </a:extLst>
        </xdr:cNvPr>
        <xdr:cNvSpPr txBox="1"/>
      </xdr:nvSpPr>
      <xdr:spPr>
        <a:xfrm>
          <a:off x="3582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13988</xdr:rowOff>
    </xdr:from>
    <xdr:ext cx="405111" cy="259045"/>
    <xdr:sp macro="" textlink="">
      <xdr:nvSpPr>
        <xdr:cNvPr id="432" name="n_2mainValue【市民会館】&#10;有形固定資産減価償却率">
          <a:extLst>
            <a:ext uri="{FF2B5EF4-FFF2-40B4-BE49-F238E27FC236}">
              <a16:creationId xmlns:a16="http://schemas.microsoft.com/office/drawing/2014/main" id="{9A4C4018-D989-4B54-8140-A8F698AB61AA}"/>
            </a:ext>
          </a:extLst>
        </xdr:cNvPr>
        <xdr:cNvSpPr txBox="1"/>
      </xdr:nvSpPr>
      <xdr:spPr>
        <a:xfrm>
          <a:off x="2705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433" name="n_3mainValue【市民会館】&#10;有形固定資産減価償却率">
          <a:extLst>
            <a:ext uri="{FF2B5EF4-FFF2-40B4-BE49-F238E27FC236}">
              <a16:creationId xmlns:a16="http://schemas.microsoft.com/office/drawing/2014/main" id="{A3ECED0D-AB5A-47B0-981A-87885274998E}"/>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101616</xdr:rowOff>
    </xdr:from>
    <xdr:ext cx="405111" cy="259045"/>
    <xdr:sp macro="" textlink="">
      <xdr:nvSpPr>
        <xdr:cNvPr id="434" name="n_4mainValue【市民会館】&#10;有形固定資産減価償却率">
          <a:extLst>
            <a:ext uri="{FF2B5EF4-FFF2-40B4-BE49-F238E27FC236}">
              <a16:creationId xmlns:a16="http://schemas.microsoft.com/office/drawing/2014/main" id="{26FE5F09-E658-4948-B3DE-0EA9456E413C}"/>
            </a:ext>
          </a:extLst>
        </xdr:cNvPr>
        <xdr:cNvSpPr txBox="1"/>
      </xdr:nvSpPr>
      <xdr:spPr>
        <a:xfrm>
          <a:off x="927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6BABCD5C-DE48-43FB-8640-BC44769830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863C7F42-588F-4F50-8922-0C9518B922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54D593B-1C29-4A5F-A009-5052D3BE50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4377425B-6A41-41ED-A3CB-76E8B4A1B3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4F71A84C-431E-4D99-B92A-5B18F9DEF6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28BD6271-0FA7-4F44-BE03-0A25B56AAC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57998FA8-3EFF-43C1-807F-A90F20368C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B3058ADE-5672-4BEA-9D18-82812B3B8C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4844CB8F-E99D-40BD-B7F8-92689711024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EF846D18-3EA7-41EA-9FA7-2B4A7C6BAF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93B2CE35-70D2-4E40-9A40-B05F4F3850D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5925424F-7D4A-44E5-9CDC-533B6730A1A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3CEFE549-6976-4AF0-BF18-210E5AACBDD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AB2D8F75-D8FE-42FD-9B21-5673B96C26C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9138DAD3-7744-4FB1-81DC-6A00D033E22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9DDECB22-35F0-4718-8D59-CA38F72C88F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45F9F3EE-A1BB-4394-A0D5-A3E8AB9A400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3D15F559-1837-4139-81F8-DCE8347E8F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5A9C5C2D-1F2D-426D-A047-2DBA8B3E373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260D7D11-63FF-403D-BD92-B346901B4C8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A6DEF363-7A7D-4A5E-87CB-78E0EBD1592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22B85C84-48E9-430E-8DF0-18F740D4608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6B4D2742-D8E5-4716-9816-248EEC2DD1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A2DF9C61-D7B3-4AF8-877E-7B2EBEC4DEEB}"/>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0F86B2D2-6340-4735-9794-8BEBFA1DC699}"/>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C6E4D470-E7A1-4063-8CAB-DD3F200E5EF2}"/>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EE5311C7-EC4C-4966-88E6-F97B6548153B}"/>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E0B2A6E4-C973-4F73-9D43-D78482959D31}"/>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463" name="【市民会館】&#10;一人当たり面積平均値テキスト">
          <a:extLst>
            <a:ext uri="{FF2B5EF4-FFF2-40B4-BE49-F238E27FC236}">
              <a16:creationId xmlns:a16="http://schemas.microsoft.com/office/drawing/2014/main" id="{BB698EA0-F68F-44AC-947C-B39ECE00897E}"/>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C5D5EDCB-96D4-47AE-A42E-CE064D8DCD3E}"/>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E44B0EBD-5734-4B49-9E4B-7AF77C424206}"/>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6" name="フローチャート: 判断 465">
          <a:extLst>
            <a:ext uri="{FF2B5EF4-FFF2-40B4-BE49-F238E27FC236}">
              <a16:creationId xmlns:a16="http://schemas.microsoft.com/office/drawing/2014/main" id="{E024A826-9BD8-45F0-B6D6-365A152B6D2E}"/>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467" name="フローチャート: 判断 466">
          <a:extLst>
            <a:ext uri="{FF2B5EF4-FFF2-40B4-BE49-F238E27FC236}">
              <a16:creationId xmlns:a16="http://schemas.microsoft.com/office/drawing/2014/main" id="{96F7B531-A3D8-4177-B4C9-921E6A043F46}"/>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68" name="フローチャート: 判断 467">
          <a:extLst>
            <a:ext uri="{FF2B5EF4-FFF2-40B4-BE49-F238E27FC236}">
              <a16:creationId xmlns:a16="http://schemas.microsoft.com/office/drawing/2014/main" id="{815020C5-F7C7-4DC6-87DB-EBD68DF26629}"/>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26A2F97-2230-41AC-8D54-5D0B2C3DEE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94D797B-E6CB-4A5C-9E8C-12C00CF589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9EC434E-5EB0-4291-B3E2-EFDE6675A7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CFCE316-ACB6-4076-9E2A-2A5C232F051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091BB11-41E3-4C3C-8636-69C20CF807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74" name="楕円 473">
          <a:extLst>
            <a:ext uri="{FF2B5EF4-FFF2-40B4-BE49-F238E27FC236}">
              <a16:creationId xmlns:a16="http://schemas.microsoft.com/office/drawing/2014/main" id="{09F5F361-0478-4DF2-818C-852BBCF977A2}"/>
            </a:ext>
          </a:extLst>
        </xdr:cNvPr>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75" name="【市民会館】&#10;一人当たり面積該当値テキスト">
          <a:extLst>
            <a:ext uri="{FF2B5EF4-FFF2-40B4-BE49-F238E27FC236}">
              <a16:creationId xmlns:a16="http://schemas.microsoft.com/office/drawing/2014/main" id="{73607004-C127-432C-A325-F043735D05BA}"/>
            </a:ext>
          </a:extLst>
        </xdr:cNvPr>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476" name="楕円 475">
          <a:extLst>
            <a:ext uri="{FF2B5EF4-FFF2-40B4-BE49-F238E27FC236}">
              <a16:creationId xmlns:a16="http://schemas.microsoft.com/office/drawing/2014/main" id="{819F7AB4-FB65-4F3E-8670-D7010087D786}"/>
            </a:ext>
          </a:extLst>
        </xdr:cNvPr>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59055</xdr:rowOff>
    </xdr:to>
    <xdr:cxnSp macro="">
      <xdr:nvCxnSpPr>
        <xdr:cNvPr id="477" name="直線コネクタ 476">
          <a:extLst>
            <a:ext uri="{FF2B5EF4-FFF2-40B4-BE49-F238E27FC236}">
              <a16:creationId xmlns:a16="http://schemas.microsoft.com/office/drawing/2014/main" id="{1157F854-4DC4-4B06-A380-C23EE3FF86EE}"/>
            </a:ext>
          </a:extLst>
        </xdr:cNvPr>
        <xdr:cNvCxnSpPr/>
      </xdr:nvCxnSpPr>
      <xdr:spPr>
        <a:xfrm flipV="1">
          <a:off x="9639300" y="18049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23495</xdr:rowOff>
    </xdr:from>
    <xdr:to>
      <xdr:col>46</xdr:col>
      <xdr:colOff>38100</xdr:colOff>
      <xdr:row>105</xdr:row>
      <xdr:rowOff>125095</xdr:rowOff>
    </xdr:to>
    <xdr:sp macro="" textlink="">
      <xdr:nvSpPr>
        <xdr:cNvPr id="478" name="楕円 477">
          <a:extLst>
            <a:ext uri="{FF2B5EF4-FFF2-40B4-BE49-F238E27FC236}">
              <a16:creationId xmlns:a16="http://schemas.microsoft.com/office/drawing/2014/main" id="{F2CCEE0B-BAE1-4A95-98EE-D1633006F7D3}"/>
            </a:ext>
          </a:extLst>
        </xdr:cNvPr>
        <xdr:cNvSpPr/>
      </xdr:nvSpPr>
      <xdr:spPr>
        <a:xfrm>
          <a:off x="8699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74295</xdr:rowOff>
    </xdr:to>
    <xdr:cxnSp macro="">
      <xdr:nvCxnSpPr>
        <xdr:cNvPr id="479" name="直線コネクタ 478">
          <a:extLst>
            <a:ext uri="{FF2B5EF4-FFF2-40B4-BE49-F238E27FC236}">
              <a16:creationId xmlns:a16="http://schemas.microsoft.com/office/drawing/2014/main" id="{3BEB62EF-8E5E-4ACE-918E-2D8D5DAC321F}"/>
            </a:ext>
          </a:extLst>
        </xdr:cNvPr>
        <xdr:cNvCxnSpPr/>
      </xdr:nvCxnSpPr>
      <xdr:spPr>
        <a:xfrm flipV="1">
          <a:off x="8750300" y="18061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34925</xdr:rowOff>
    </xdr:from>
    <xdr:to>
      <xdr:col>41</xdr:col>
      <xdr:colOff>101600</xdr:colOff>
      <xdr:row>105</xdr:row>
      <xdr:rowOff>136525</xdr:rowOff>
    </xdr:to>
    <xdr:sp macro="" textlink="">
      <xdr:nvSpPr>
        <xdr:cNvPr id="480" name="楕円 479">
          <a:extLst>
            <a:ext uri="{FF2B5EF4-FFF2-40B4-BE49-F238E27FC236}">
              <a16:creationId xmlns:a16="http://schemas.microsoft.com/office/drawing/2014/main" id="{5C4DD3FF-EC3F-4177-B845-E0B34A79C497}"/>
            </a:ext>
          </a:extLst>
        </xdr:cNvPr>
        <xdr:cNvSpPr/>
      </xdr:nvSpPr>
      <xdr:spPr>
        <a:xfrm>
          <a:off x="7810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74295</xdr:rowOff>
    </xdr:from>
    <xdr:to>
      <xdr:col>45</xdr:col>
      <xdr:colOff>177800</xdr:colOff>
      <xdr:row>105</xdr:row>
      <xdr:rowOff>85725</xdr:rowOff>
    </xdr:to>
    <xdr:cxnSp macro="">
      <xdr:nvCxnSpPr>
        <xdr:cNvPr id="481" name="直線コネクタ 480">
          <a:extLst>
            <a:ext uri="{FF2B5EF4-FFF2-40B4-BE49-F238E27FC236}">
              <a16:creationId xmlns:a16="http://schemas.microsoft.com/office/drawing/2014/main" id="{4FA5C4F8-95DF-423E-8D15-9BD42A9DEF13}"/>
            </a:ext>
          </a:extLst>
        </xdr:cNvPr>
        <xdr:cNvCxnSpPr/>
      </xdr:nvCxnSpPr>
      <xdr:spPr>
        <a:xfrm flipV="1">
          <a:off x="7861300" y="18076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82" name="楕円 481">
          <a:extLst>
            <a:ext uri="{FF2B5EF4-FFF2-40B4-BE49-F238E27FC236}">
              <a16:creationId xmlns:a16="http://schemas.microsoft.com/office/drawing/2014/main" id="{5827ED28-C1AD-4BDF-9BEA-EB53828C7B08}"/>
            </a:ext>
          </a:extLst>
        </xdr:cNvPr>
        <xdr:cNvSpPr/>
      </xdr:nvSpPr>
      <xdr:spPr>
        <a:xfrm>
          <a:off x="692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85725</xdr:rowOff>
    </xdr:from>
    <xdr:to>
      <xdr:col>41</xdr:col>
      <xdr:colOff>50800</xdr:colOff>
      <xdr:row>105</xdr:row>
      <xdr:rowOff>99061</xdr:rowOff>
    </xdr:to>
    <xdr:cxnSp macro="">
      <xdr:nvCxnSpPr>
        <xdr:cNvPr id="483" name="直線コネクタ 482">
          <a:extLst>
            <a:ext uri="{FF2B5EF4-FFF2-40B4-BE49-F238E27FC236}">
              <a16:creationId xmlns:a16="http://schemas.microsoft.com/office/drawing/2014/main" id="{BE6CEB00-4ED9-41F9-81D2-7AE846590C0E}"/>
            </a:ext>
          </a:extLst>
        </xdr:cNvPr>
        <xdr:cNvCxnSpPr/>
      </xdr:nvCxnSpPr>
      <xdr:spPr>
        <a:xfrm flipV="1">
          <a:off x="6972300" y="180879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4" name="n_1aveValue【市民会館】&#10;一人当たり面積">
          <a:extLst>
            <a:ext uri="{FF2B5EF4-FFF2-40B4-BE49-F238E27FC236}">
              <a16:creationId xmlns:a16="http://schemas.microsoft.com/office/drawing/2014/main" id="{CF8AFD62-1ED6-4AEC-BC35-1E122659709F}"/>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85" name="n_2aveValue【市民会館】&#10;一人当たり面積">
          <a:extLst>
            <a:ext uri="{FF2B5EF4-FFF2-40B4-BE49-F238E27FC236}">
              <a16:creationId xmlns:a16="http://schemas.microsoft.com/office/drawing/2014/main" id="{3187B801-A9CB-4798-BF78-BE8369097A13}"/>
            </a:ext>
          </a:extLst>
        </xdr:cNvPr>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150513</xdr:rowOff>
    </xdr:from>
    <xdr:ext cx="469744" cy="259045"/>
    <xdr:sp macro="" textlink="">
      <xdr:nvSpPr>
        <xdr:cNvPr id="486" name="n_3aveValue【市民会館】&#10;一人当たり面積">
          <a:extLst>
            <a:ext uri="{FF2B5EF4-FFF2-40B4-BE49-F238E27FC236}">
              <a16:creationId xmlns:a16="http://schemas.microsoft.com/office/drawing/2014/main" id="{269F11DA-CE14-43B8-8615-8D6138C62321}"/>
            </a:ext>
          </a:extLst>
        </xdr:cNvPr>
        <xdr:cNvSpPr txBox="1"/>
      </xdr:nvSpPr>
      <xdr:spPr>
        <a:xfrm>
          <a:off x="7626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487" name="n_4aveValue【市民会館】&#10;一人当たり面積">
          <a:extLst>
            <a:ext uri="{FF2B5EF4-FFF2-40B4-BE49-F238E27FC236}">
              <a16:creationId xmlns:a16="http://schemas.microsoft.com/office/drawing/2014/main" id="{AA72815B-9917-406D-B163-11A82165C512}"/>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488" name="n_1mainValue【市民会館】&#10;一人当たり面積">
          <a:extLst>
            <a:ext uri="{FF2B5EF4-FFF2-40B4-BE49-F238E27FC236}">
              <a16:creationId xmlns:a16="http://schemas.microsoft.com/office/drawing/2014/main" id="{B36A536C-3F9E-4BF8-AAF8-48D1935FACF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141622</xdr:rowOff>
    </xdr:from>
    <xdr:ext cx="469744" cy="259045"/>
    <xdr:sp macro="" textlink="">
      <xdr:nvSpPr>
        <xdr:cNvPr id="489" name="n_2mainValue【市民会館】&#10;一人当たり面積">
          <a:extLst>
            <a:ext uri="{FF2B5EF4-FFF2-40B4-BE49-F238E27FC236}">
              <a16:creationId xmlns:a16="http://schemas.microsoft.com/office/drawing/2014/main" id="{7CF63EE4-E301-4519-A288-AC1C0C9AC5A3}"/>
            </a:ext>
          </a:extLst>
        </xdr:cNvPr>
        <xdr:cNvSpPr txBox="1"/>
      </xdr:nvSpPr>
      <xdr:spPr>
        <a:xfrm>
          <a:off x="85154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153052</xdr:rowOff>
    </xdr:from>
    <xdr:ext cx="469744" cy="259045"/>
    <xdr:sp macro="" textlink="">
      <xdr:nvSpPr>
        <xdr:cNvPr id="490" name="n_3mainValue【市民会館】&#10;一人当たり面積">
          <a:extLst>
            <a:ext uri="{FF2B5EF4-FFF2-40B4-BE49-F238E27FC236}">
              <a16:creationId xmlns:a16="http://schemas.microsoft.com/office/drawing/2014/main" id="{FAA46E37-34EB-481C-A782-3F5C6AAF985A}"/>
            </a:ext>
          </a:extLst>
        </xdr:cNvPr>
        <xdr:cNvSpPr txBox="1"/>
      </xdr:nvSpPr>
      <xdr:spPr>
        <a:xfrm>
          <a:off x="7626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91" name="n_4mainValue【市民会館】&#10;一人当たり面積">
          <a:extLst>
            <a:ext uri="{FF2B5EF4-FFF2-40B4-BE49-F238E27FC236}">
              <a16:creationId xmlns:a16="http://schemas.microsoft.com/office/drawing/2014/main" id="{473B17C6-2E2F-4015-B206-EFA753A40254}"/>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B7E283A1-E68A-4D00-A989-71023764E1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7559271E-A974-48DB-85E0-0453A95174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1F865903-3919-4B11-9E1C-59788FF2BF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DEF03703-46A4-49AE-A80B-F9D0657756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3F5C80F1-5A32-4AF8-8B29-EB52D63004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AE7BF281-0447-40BF-94AE-6AC3268042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B12A2388-3754-4B17-8859-A2F5395B9A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1E478FF1-844E-4D00-962E-23CD491802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5F04B74D-18AF-493D-BE15-68C928D8B5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F63CBA76-C48B-40D4-89BD-79EE47A32D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83F3B623-6439-4FD1-9DEC-9A12A80446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5EA07424-8075-4DE9-BB52-E3C8E7DE1D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CB537D13-99C8-4B8C-A236-830D3878D8E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285DF6AC-5222-4748-B20F-CBBC1ED2A50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B95CB7EC-D151-489C-8ED9-AFABF6B5C77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AFF7B3DF-9E92-42AF-A650-3AD74ADB50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7BD7DBEA-A1CF-48F7-A9C4-26D482619C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AC7CEF3A-D9C2-4E0B-96A9-68A793DE9E4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A6625454-6F5A-4995-9F2C-DB100173C7F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951A3E12-D703-49D8-B819-0DF34B7D863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4C67751D-1F02-4248-9009-521D06F8335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C38E71CF-2B0F-4D41-AE3B-A602950136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4D919C2F-C0EF-4680-A29A-59BB741C2E7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74CE29EB-3EEA-4BC8-894C-CC4D69480C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18F9B78A-BDD4-4A81-B347-16CB9D3555BF}"/>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1FCEA2AC-9E46-4CBC-830D-CADF44E84C9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7D291F58-07B6-456D-8A4C-D19A39814BA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B158FBC2-4132-496C-A835-55B5D5AD6165}"/>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4E1267B2-484C-48DB-9AF7-655B661F54F3}"/>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2BE8476F-99C5-4E7D-81A5-55E57058B78C}"/>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39A31028-7FA6-4DEF-BD8F-21C330E496A8}"/>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DBAF0FCE-4B67-44AA-B1CC-D9867129278F}"/>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4" name="フローチャート: 判断 523">
          <a:extLst>
            <a:ext uri="{FF2B5EF4-FFF2-40B4-BE49-F238E27FC236}">
              <a16:creationId xmlns:a16="http://schemas.microsoft.com/office/drawing/2014/main" id="{64F251AA-9ED0-4E05-B462-ABB21A9F0213}"/>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a:extLst>
            <a:ext uri="{FF2B5EF4-FFF2-40B4-BE49-F238E27FC236}">
              <a16:creationId xmlns:a16="http://schemas.microsoft.com/office/drawing/2014/main" id="{BEC22CD6-DA6F-4AB8-9B40-181C6166269F}"/>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6" name="フローチャート: 判断 525">
          <a:extLst>
            <a:ext uri="{FF2B5EF4-FFF2-40B4-BE49-F238E27FC236}">
              <a16:creationId xmlns:a16="http://schemas.microsoft.com/office/drawing/2014/main" id="{DD782D69-0248-471D-9A41-159B567C8A33}"/>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F3F2F13-57F6-49CA-A7C6-7799BC638C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412A92A-B706-4888-B49E-F85EF885A2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D95D730-B9F1-4E57-9F2D-8A7A6076D3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2B960D8-4B3E-49EB-A7AC-356692CBE4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5162941-7ADA-49B1-9FEC-5C4C135231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532" name="楕円 531">
          <a:extLst>
            <a:ext uri="{FF2B5EF4-FFF2-40B4-BE49-F238E27FC236}">
              <a16:creationId xmlns:a16="http://schemas.microsoft.com/office/drawing/2014/main" id="{FE73F9E6-7D41-4915-A7B3-3E053B792AE3}"/>
            </a:ext>
          </a:extLst>
        </xdr:cNvPr>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697DFEA8-59EE-4EC7-97C2-68FD680FEFF4}"/>
            </a:ext>
          </a:extLst>
        </xdr:cNvPr>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534" name="楕円 533">
          <a:extLst>
            <a:ext uri="{FF2B5EF4-FFF2-40B4-BE49-F238E27FC236}">
              <a16:creationId xmlns:a16="http://schemas.microsoft.com/office/drawing/2014/main" id="{C6520B39-8806-49B4-9024-19D96F99BBDC}"/>
            </a:ext>
          </a:extLst>
        </xdr:cNvPr>
        <xdr:cNvSpPr/>
      </xdr:nvSpPr>
      <xdr:spPr>
        <a:xfrm>
          <a:off x="15430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135255</xdr:rowOff>
    </xdr:to>
    <xdr:cxnSp macro="">
      <xdr:nvCxnSpPr>
        <xdr:cNvPr id="535" name="直線コネクタ 534">
          <a:extLst>
            <a:ext uri="{FF2B5EF4-FFF2-40B4-BE49-F238E27FC236}">
              <a16:creationId xmlns:a16="http://schemas.microsoft.com/office/drawing/2014/main" id="{F93AFCDA-C1C4-449F-9A58-8B8E805F281E}"/>
            </a:ext>
          </a:extLst>
        </xdr:cNvPr>
        <xdr:cNvCxnSpPr/>
      </xdr:nvCxnSpPr>
      <xdr:spPr>
        <a:xfrm>
          <a:off x="15481300" y="625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153035</xdr:rowOff>
    </xdr:from>
    <xdr:to>
      <xdr:col>76</xdr:col>
      <xdr:colOff>165100</xdr:colOff>
      <xdr:row>36</xdr:row>
      <xdr:rowOff>83185</xdr:rowOff>
    </xdr:to>
    <xdr:sp macro="" textlink="">
      <xdr:nvSpPr>
        <xdr:cNvPr id="536" name="楕円 535">
          <a:extLst>
            <a:ext uri="{FF2B5EF4-FFF2-40B4-BE49-F238E27FC236}">
              <a16:creationId xmlns:a16="http://schemas.microsoft.com/office/drawing/2014/main" id="{802F7CEA-A10C-40CD-B86B-1CBC39D89004}"/>
            </a:ext>
          </a:extLst>
        </xdr:cNvPr>
        <xdr:cNvSpPr/>
      </xdr:nvSpPr>
      <xdr:spPr>
        <a:xfrm>
          <a:off x="14541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36</xdr:row>
      <xdr:rowOff>83820</xdr:rowOff>
    </xdr:to>
    <xdr:cxnSp macro="">
      <xdr:nvCxnSpPr>
        <xdr:cNvPr id="537" name="直線コネクタ 536">
          <a:extLst>
            <a:ext uri="{FF2B5EF4-FFF2-40B4-BE49-F238E27FC236}">
              <a16:creationId xmlns:a16="http://schemas.microsoft.com/office/drawing/2014/main" id="{82F033B8-6DE1-48EF-A8E1-E82F112CF6C1}"/>
            </a:ext>
          </a:extLst>
        </xdr:cNvPr>
        <xdr:cNvCxnSpPr/>
      </xdr:nvCxnSpPr>
      <xdr:spPr>
        <a:xfrm>
          <a:off x="14592300" y="6204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101600</xdr:rowOff>
    </xdr:from>
    <xdr:to>
      <xdr:col>72</xdr:col>
      <xdr:colOff>38100</xdr:colOff>
      <xdr:row>36</xdr:row>
      <xdr:rowOff>31750</xdr:rowOff>
    </xdr:to>
    <xdr:sp macro="" textlink="">
      <xdr:nvSpPr>
        <xdr:cNvPr id="538" name="楕円 537">
          <a:extLst>
            <a:ext uri="{FF2B5EF4-FFF2-40B4-BE49-F238E27FC236}">
              <a16:creationId xmlns:a16="http://schemas.microsoft.com/office/drawing/2014/main" id="{20E3BCD0-F0BD-4F56-A130-F803E9FF87A3}"/>
            </a:ext>
          </a:extLst>
        </xdr:cNvPr>
        <xdr:cNvSpPr/>
      </xdr:nvSpPr>
      <xdr:spPr>
        <a:xfrm>
          <a:off x="13652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152400</xdr:rowOff>
    </xdr:from>
    <xdr:to>
      <xdr:col>76</xdr:col>
      <xdr:colOff>114300</xdr:colOff>
      <xdr:row>36</xdr:row>
      <xdr:rowOff>32385</xdr:rowOff>
    </xdr:to>
    <xdr:cxnSp macro="">
      <xdr:nvCxnSpPr>
        <xdr:cNvPr id="539" name="直線コネクタ 538">
          <a:extLst>
            <a:ext uri="{FF2B5EF4-FFF2-40B4-BE49-F238E27FC236}">
              <a16:creationId xmlns:a16="http://schemas.microsoft.com/office/drawing/2014/main" id="{569D0494-D11B-481A-9BF7-B6B4C5F14FE0}"/>
            </a:ext>
          </a:extLst>
        </xdr:cNvPr>
        <xdr:cNvCxnSpPr/>
      </xdr:nvCxnSpPr>
      <xdr:spPr>
        <a:xfrm>
          <a:off x="13703300" y="61531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50165</xdr:rowOff>
    </xdr:from>
    <xdr:to>
      <xdr:col>67</xdr:col>
      <xdr:colOff>101600</xdr:colOff>
      <xdr:row>35</xdr:row>
      <xdr:rowOff>151765</xdr:rowOff>
    </xdr:to>
    <xdr:sp macro="" textlink="">
      <xdr:nvSpPr>
        <xdr:cNvPr id="540" name="楕円 539">
          <a:extLst>
            <a:ext uri="{FF2B5EF4-FFF2-40B4-BE49-F238E27FC236}">
              <a16:creationId xmlns:a16="http://schemas.microsoft.com/office/drawing/2014/main" id="{BCBAAD57-BF41-469E-A7C2-BF933A003155}"/>
            </a:ext>
          </a:extLst>
        </xdr:cNvPr>
        <xdr:cNvSpPr/>
      </xdr:nvSpPr>
      <xdr:spPr>
        <a:xfrm>
          <a:off x="12763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100965</xdr:rowOff>
    </xdr:from>
    <xdr:to>
      <xdr:col>71</xdr:col>
      <xdr:colOff>177800</xdr:colOff>
      <xdr:row>35</xdr:row>
      <xdr:rowOff>152400</xdr:rowOff>
    </xdr:to>
    <xdr:cxnSp macro="">
      <xdr:nvCxnSpPr>
        <xdr:cNvPr id="541" name="直線コネクタ 540">
          <a:extLst>
            <a:ext uri="{FF2B5EF4-FFF2-40B4-BE49-F238E27FC236}">
              <a16:creationId xmlns:a16="http://schemas.microsoft.com/office/drawing/2014/main" id="{FD764B22-865B-4A41-953C-A6F33E01D68D}"/>
            </a:ext>
          </a:extLst>
        </xdr:cNvPr>
        <xdr:cNvCxnSpPr/>
      </xdr:nvCxnSpPr>
      <xdr:spPr>
        <a:xfrm>
          <a:off x="12814300" y="6101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9DDC61FB-D784-48CE-8DAA-4FD65E98429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24ADB3A8-DEFA-40EB-BB5B-EC53E0564926}"/>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86F11CF1-7494-4506-B800-BEAD4EB05ED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2DF8BDA6-9007-4504-9D9F-DCBBC6114B39}"/>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767D7C25-85B7-4D71-9598-8FAED19CF139}"/>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99712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811C8BF4-37EC-42FB-B42F-024C2990F22E}"/>
            </a:ext>
          </a:extLst>
        </xdr:cNvPr>
        <xdr:cNvSpPr txBox="1"/>
      </xdr:nvSpPr>
      <xdr:spPr>
        <a:xfrm>
          <a:off x="14389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48277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61C04507-9608-4CB3-86DF-145ED17F2A07}"/>
            </a:ext>
          </a:extLst>
        </xdr:cNvPr>
        <xdr:cNvSpPr txBox="1"/>
      </xdr:nvSpPr>
      <xdr:spPr>
        <a:xfrm>
          <a:off x="13500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834A7996-CEB0-42CA-8251-F86DA0236DA1}"/>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6CECBC0-33DB-45BB-88C4-7A474661E8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BAEDB94-866F-4167-8BE7-056BE86657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2734CDE7-D93B-4586-8989-55D7C2596D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52C2D72C-05A8-47F1-B0FC-D99126942F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CA48390-18D4-4FAA-9C00-01CF44A365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E9D6C0A-327A-4E13-BF21-359D9F3BF8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E8EE453-0068-4C97-8F30-923FAEFBBD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15F2632F-CE98-433B-8B8F-584A8771FF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A3776D11-65B5-49C1-BFF5-105070C9F5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E605098E-F460-45DB-A56F-1E3A3497C6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FA6DCCA4-38CB-419A-B3D8-E178C54341E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7E1203FC-2B83-47D8-AE5F-A4EBB5ACA28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B5180797-DECA-4CE2-A0A7-D4945C2163B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959B8FC1-6330-422A-B317-41A601A31F4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C8163C37-A750-47AD-A49A-4DE302A266B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BE160E68-CCC1-4120-9B3D-A3124BC257A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739FDE4D-A1FB-4F76-BC4C-A0C35C37F1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7D0F74D3-F0AF-44F8-A14E-D6D959738D5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D4360ABA-AF07-4BDC-9ACB-DD9C2F86525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F857C84B-BCDA-4C17-BF56-6639C837D2E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3EBA7D10-4B34-4FFA-A29E-34FF7FC65E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8434956F-19A9-4C83-8C2D-02267D5478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7F8F6729-B394-4870-AAEA-5326294319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EFB1A135-DD08-43A0-9924-6918D4AC0A48}"/>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DA9E6179-B48B-4C20-8025-660BF6055E1F}"/>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E0DEB56D-0BAE-4DFD-A7B2-33D094414992}"/>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84F91ECF-43C8-4178-A771-ABA7C6CB4052}"/>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8A22F2A6-C3FE-46CD-897E-9D152A8C4A18}"/>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91BEEEF0-50F2-4FBB-94DD-EFBB9542B70E}"/>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4141B865-127A-4EEB-A0E4-C095BC045CB8}"/>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9354D4CA-7E01-4B33-9677-136C3FF58086}"/>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1" name="フローチャート: 判断 580">
          <a:extLst>
            <a:ext uri="{FF2B5EF4-FFF2-40B4-BE49-F238E27FC236}">
              <a16:creationId xmlns:a16="http://schemas.microsoft.com/office/drawing/2014/main" id="{EE6AE42A-B6BF-4038-A757-87128E042F61}"/>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82" name="フローチャート: 判断 581">
          <a:extLst>
            <a:ext uri="{FF2B5EF4-FFF2-40B4-BE49-F238E27FC236}">
              <a16:creationId xmlns:a16="http://schemas.microsoft.com/office/drawing/2014/main" id="{AA0F30D0-66F3-4604-976B-961A0E521786}"/>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83" name="フローチャート: 判断 582">
          <a:extLst>
            <a:ext uri="{FF2B5EF4-FFF2-40B4-BE49-F238E27FC236}">
              <a16:creationId xmlns:a16="http://schemas.microsoft.com/office/drawing/2014/main" id="{9DBBD7A0-BC49-469E-8E79-6C9426642445}"/>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557E0B4-0315-4B33-BCB3-E9EC8EEB28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30F03DB-17A6-4C5B-BA75-CD9701CE47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26CF816-2EE8-4278-B5BD-E3E6B91440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EBC7EB9-3933-4165-ACAA-7A45C9DE67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0247596-4DDF-47DE-9D95-1BA8362D24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16050</xdr:rowOff>
    </xdr:from>
    <xdr:to>
      <xdr:col>116</xdr:col>
      <xdr:colOff>114300</xdr:colOff>
      <xdr:row>40</xdr:row>
      <xdr:rowOff>117650</xdr:rowOff>
    </xdr:to>
    <xdr:sp macro="" textlink="">
      <xdr:nvSpPr>
        <xdr:cNvPr id="589" name="楕円 588">
          <a:extLst>
            <a:ext uri="{FF2B5EF4-FFF2-40B4-BE49-F238E27FC236}">
              <a16:creationId xmlns:a16="http://schemas.microsoft.com/office/drawing/2014/main" id="{1FEAFD4B-98CC-4149-911E-70A51BF06FBA}"/>
            </a:ext>
          </a:extLst>
        </xdr:cNvPr>
        <xdr:cNvSpPr/>
      </xdr:nvSpPr>
      <xdr:spPr>
        <a:xfrm>
          <a:off x="22110700" y="68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165927</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843AED64-225F-4580-BBD9-58457BD84953}"/>
            </a:ext>
          </a:extLst>
        </xdr:cNvPr>
        <xdr:cNvSpPr txBox="1"/>
      </xdr:nvSpPr>
      <xdr:spPr>
        <a:xfrm>
          <a:off x="22199600" y="68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22645</xdr:rowOff>
    </xdr:from>
    <xdr:to>
      <xdr:col>112</xdr:col>
      <xdr:colOff>38100</xdr:colOff>
      <xdr:row>40</xdr:row>
      <xdr:rowOff>124245</xdr:rowOff>
    </xdr:to>
    <xdr:sp macro="" textlink="">
      <xdr:nvSpPr>
        <xdr:cNvPr id="591" name="楕円 590">
          <a:extLst>
            <a:ext uri="{FF2B5EF4-FFF2-40B4-BE49-F238E27FC236}">
              <a16:creationId xmlns:a16="http://schemas.microsoft.com/office/drawing/2014/main" id="{852774AD-BFA9-4D37-8253-4110C143540C}"/>
            </a:ext>
          </a:extLst>
        </xdr:cNvPr>
        <xdr:cNvSpPr/>
      </xdr:nvSpPr>
      <xdr:spPr>
        <a:xfrm>
          <a:off x="21272500" y="68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66850</xdr:rowOff>
    </xdr:from>
    <xdr:to>
      <xdr:col>116</xdr:col>
      <xdr:colOff>63500</xdr:colOff>
      <xdr:row>40</xdr:row>
      <xdr:rowOff>73445</xdr:rowOff>
    </xdr:to>
    <xdr:cxnSp macro="">
      <xdr:nvCxnSpPr>
        <xdr:cNvPr id="592" name="直線コネクタ 591">
          <a:extLst>
            <a:ext uri="{FF2B5EF4-FFF2-40B4-BE49-F238E27FC236}">
              <a16:creationId xmlns:a16="http://schemas.microsoft.com/office/drawing/2014/main" id="{A8702F86-E029-4654-9337-87FAE6815A36}"/>
            </a:ext>
          </a:extLst>
        </xdr:cNvPr>
        <xdr:cNvCxnSpPr/>
      </xdr:nvCxnSpPr>
      <xdr:spPr>
        <a:xfrm flipV="1">
          <a:off x="21323300" y="6924850"/>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29751</xdr:rowOff>
    </xdr:from>
    <xdr:to>
      <xdr:col>107</xdr:col>
      <xdr:colOff>101600</xdr:colOff>
      <xdr:row>40</xdr:row>
      <xdr:rowOff>131351</xdr:rowOff>
    </xdr:to>
    <xdr:sp macro="" textlink="">
      <xdr:nvSpPr>
        <xdr:cNvPr id="593" name="楕円 592">
          <a:extLst>
            <a:ext uri="{FF2B5EF4-FFF2-40B4-BE49-F238E27FC236}">
              <a16:creationId xmlns:a16="http://schemas.microsoft.com/office/drawing/2014/main" id="{DD26351C-5F16-44C1-9FF4-D8530002AD75}"/>
            </a:ext>
          </a:extLst>
        </xdr:cNvPr>
        <xdr:cNvSpPr/>
      </xdr:nvSpPr>
      <xdr:spPr>
        <a:xfrm>
          <a:off x="20383500" y="68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73445</xdr:rowOff>
    </xdr:from>
    <xdr:to>
      <xdr:col>111</xdr:col>
      <xdr:colOff>177800</xdr:colOff>
      <xdr:row>40</xdr:row>
      <xdr:rowOff>80551</xdr:rowOff>
    </xdr:to>
    <xdr:cxnSp macro="">
      <xdr:nvCxnSpPr>
        <xdr:cNvPr id="594" name="直線コネクタ 593">
          <a:extLst>
            <a:ext uri="{FF2B5EF4-FFF2-40B4-BE49-F238E27FC236}">
              <a16:creationId xmlns:a16="http://schemas.microsoft.com/office/drawing/2014/main" id="{C3AE1E79-95F2-4D3C-98FE-7CE2D5FC30C5}"/>
            </a:ext>
          </a:extLst>
        </xdr:cNvPr>
        <xdr:cNvCxnSpPr/>
      </xdr:nvCxnSpPr>
      <xdr:spPr>
        <a:xfrm flipV="1">
          <a:off x="20434300" y="6931445"/>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35790</xdr:rowOff>
    </xdr:from>
    <xdr:to>
      <xdr:col>102</xdr:col>
      <xdr:colOff>165100</xdr:colOff>
      <xdr:row>40</xdr:row>
      <xdr:rowOff>137390</xdr:rowOff>
    </xdr:to>
    <xdr:sp macro="" textlink="">
      <xdr:nvSpPr>
        <xdr:cNvPr id="595" name="楕円 594">
          <a:extLst>
            <a:ext uri="{FF2B5EF4-FFF2-40B4-BE49-F238E27FC236}">
              <a16:creationId xmlns:a16="http://schemas.microsoft.com/office/drawing/2014/main" id="{9CB03217-2108-492D-AD45-4C5A4E2EEEE9}"/>
            </a:ext>
          </a:extLst>
        </xdr:cNvPr>
        <xdr:cNvSpPr/>
      </xdr:nvSpPr>
      <xdr:spPr>
        <a:xfrm>
          <a:off x="19494500" y="6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80551</xdr:rowOff>
    </xdr:from>
    <xdr:to>
      <xdr:col>107</xdr:col>
      <xdr:colOff>50800</xdr:colOff>
      <xdr:row>40</xdr:row>
      <xdr:rowOff>86590</xdr:rowOff>
    </xdr:to>
    <xdr:cxnSp macro="">
      <xdr:nvCxnSpPr>
        <xdr:cNvPr id="596" name="直線コネクタ 595">
          <a:extLst>
            <a:ext uri="{FF2B5EF4-FFF2-40B4-BE49-F238E27FC236}">
              <a16:creationId xmlns:a16="http://schemas.microsoft.com/office/drawing/2014/main" id="{4444D510-F2B1-4579-8964-D57F5DB1026A}"/>
            </a:ext>
          </a:extLst>
        </xdr:cNvPr>
        <xdr:cNvCxnSpPr/>
      </xdr:nvCxnSpPr>
      <xdr:spPr>
        <a:xfrm flipV="1">
          <a:off x="19545300" y="693855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42190</xdr:rowOff>
    </xdr:from>
    <xdr:to>
      <xdr:col>98</xdr:col>
      <xdr:colOff>38100</xdr:colOff>
      <xdr:row>40</xdr:row>
      <xdr:rowOff>143790</xdr:rowOff>
    </xdr:to>
    <xdr:sp macro="" textlink="">
      <xdr:nvSpPr>
        <xdr:cNvPr id="597" name="楕円 596">
          <a:extLst>
            <a:ext uri="{FF2B5EF4-FFF2-40B4-BE49-F238E27FC236}">
              <a16:creationId xmlns:a16="http://schemas.microsoft.com/office/drawing/2014/main" id="{352089FF-1BBA-4D65-82BC-848CBB40FC31}"/>
            </a:ext>
          </a:extLst>
        </xdr:cNvPr>
        <xdr:cNvSpPr/>
      </xdr:nvSpPr>
      <xdr:spPr>
        <a:xfrm>
          <a:off x="18605500" y="69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86590</xdr:rowOff>
    </xdr:from>
    <xdr:to>
      <xdr:col>102</xdr:col>
      <xdr:colOff>114300</xdr:colOff>
      <xdr:row>40</xdr:row>
      <xdr:rowOff>92990</xdr:rowOff>
    </xdr:to>
    <xdr:cxnSp macro="">
      <xdr:nvCxnSpPr>
        <xdr:cNvPr id="598" name="直線コネクタ 597">
          <a:extLst>
            <a:ext uri="{FF2B5EF4-FFF2-40B4-BE49-F238E27FC236}">
              <a16:creationId xmlns:a16="http://schemas.microsoft.com/office/drawing/2014/main" id="{A0731C68-96AE-42DD-A199-95067A5D3927}"/>
            </a:ext>
          </a:extLst>
        </xdr:cNvPr>
        <xdr:cNvCxnSpPr/>
      </xdr:nvCxnSpPr>
      <xdr:spPr>
        <a:xfrm flipV="1">
          <a:off x="18656300" y="694459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B7EA3CC8-141F-4E2A-9C2D-6BAA30CBF3C8}"/>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7FEE07B2-C889-4D59-A879-91866E33B144}"/>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51E5B92B-2963-47D0-AEF8-A977209C9D54}"/>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59D5241C-D492-4017-9648-6A5C8A205842}"/>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115372</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98956F9-1BBE-4BD5-BE48-1B52DE9177D6}"/>
            </a:ext>
          </a:extLst>
        </xdr:cNvPr>
        <xdr:cNvSpPr txBox="1"/>
      </xdr:nvSpPr>
      <xdr:spPr>
        <a:xfrm>
          <a:off x="21043411" y="69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122478</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701F02DF-EEDB-421D-A943-BC10B48CEA9C}"/>
            </a:ext>
          </a:extLst>
        </xdr:cNvPr>
        <xdr:cNvSpPr txBox="1"/>
      </xdr:nvSpPr>
      <xdr:spPr>
        <a:xfrm>
          <a:off x="20167111" y="69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128517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FC87BC8F-C235-48B2-8FFD-C130072DD1B2}"/>
            </a:ext>
          </a:extLst>
        </xdr:cNvPr>
        <xdr:cNvSpPr txBox="1"/>
      </xdr:nvSpPr>
      <xdr:spPr>
        <a:xfrm>
          <a:off x="19278111" y="69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134917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317C4A42-5903-422C-B0D7-60F71C0B0A09}"/>
            </a:ext>
          </a:extLst>
        </xdr:cNvPr>
        <xdr:cNvSpPr txBox="1"/>
      </xdr:nvSpPr>
      <xdr:spPr>
        <a:xfrm>
          <a:off x="18389111" y="6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1E98E041-7688-4359-B864-63EA38D767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907BEF4-2223-46AE-B7EF-BEDE4403B3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88DE76DA-0FBC-48BF-8DE4-D299FABC20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7F890BB0-6D6E-4260-8A0A-6CADAA13D0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EC30313F-B4BA-4614-AB5B-27B2F0A2A5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14257DC4-F132-4D07-8D1E-84A753E2A9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E71ECFC4-8420-47E0-AF28-FC687B77D9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A528E4AB-DCB5-4CC6-8BCC-A6B73335F8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B34AFAE-CF87-4D22-8266-F4E4F3CA01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40D64B26-4BE2-4677-B7E1-817C06E4A1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F0348182-F4B1-4C95-A962-C401FF4865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ED7A412C-1F42-4577-B692-4DE129AB78E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5AD81E7E-F6C3-49E1-AE0D-1B91DCD1DEB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E5A2C44A-B2A7-4045-B8B2-BDAF30CDC3E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408A8C5A-439A-49FF-A0A1-BAC08939AD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C24DAB99-4997-41FC-8CC7-3C68DB5728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E0995229-C54D-4576-852C-F5952DAF75F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8D60D869-881F-4CAF-892C-8279768FDD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D5F08311-42D6-4018-9BEE-9327D704B4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354E68DA-0E83-451E-91BD-8F5F76394E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327833A4-D3DF-40D3-8653-4DF4982EEF2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C9E8B95C-1ABD-4D83-845A-9F2611ED54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86C4C823-F5F3-4705-8D68-431A3F108BB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444E038F-F3BB-4B4C-A5A8-3BC40B0F02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E2430FF6-46E3-401B-B65F-C01849858E98}"/>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602D964E-AD8F-4E65-BAD6-A05EDE2AF6F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060F6461-1109-41E8-AC84-92CE92C0BC2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8451D4A5-25C0-4AA9-890C-9282ED7705B7}"/>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5EAAFE56-A391-407D-AF61-C287C7647B71}"/>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77BE030A-D4DF-4EE7-9C4A-A9415DDB8CB8}"/>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A6F49331-0EAF-436A-9272-09F4492945CB}"/>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4EB3C9F4-BFBC-4A72-A73F-F770229041D9}"/>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639" name="フローチャート: 判断 638">
          <a:extLst>
            <a:ext uri="{FF2B5EF4-FFF2-40B4-BE49-F238E27FC236}">
              <a16:creationId xmlns:a16="http://schemas.microsoft.com/office/drawing/2014/main" id="{B007887A-DF67-4256-A1CC-8CD25186BF8D}"/>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0" name="フローチャート: 判断 639">
          <a:extLst>
            <a:ext uri="{FF2B5EF4-FFF2-40B4-BE49-F238E27FC236}">
              <a16:creationId xmlns:a16="http://schemas.microsoft.com/office/drawing/2014/main" id="{BBF9E3A5-0E92-4607-B614-4DD9CFE2A763}"/>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641" name="フローチャート: 判断 640">
          <a:extLst>
            <a:ext uri="{FF2B5EF4-FFF2-40B4-BE49-F238E27FC236}">
              <a16:creationId xmlns:a16="http://schemas.microsoft.com/office/drawing/2014/main" id="{2DD74F8D-7EC4-4D5C-880D-3687A704FFD5}"/>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8F31908-886E-4086-A59E-881B7C7CA0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03A1C89-8FC6-42A0-B5CC-15DF1427B2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86E640C-3C8F-403C-97DA-B825F31B08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F5FA8E1-0391-4D0E-A059-9574B9ECBB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DC25B4B-8350-4466-A493-7BC0DB4789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47" name="楕円 646">
          <a:extLst>
            <a:ext uri="{FF2B5EF4-FFF2-40B4-BE49-F238E27FC236}">
              <a16:creationId xmlns:a16="http://schemas.microsoft.com/office/drawing/2014/main" id="{03390277-F7C7-4A91-BA76-ABD5585710A3}"/>
            </a:ext>
          </a:extLst>
        </xdr:cNvPr>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55262</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F3F46FC6-4D1B-423B-A491-7BC1AE2A3313}"/>
            </a:ext>
          </a:extLst>
        </xdr:cNvPr>
        <xdr:cNvSpPr txBox="1"/>
      </xdr:nvSpPr>
      <xdr:spPr>
        <a:xfrm>
          <a:off x="16357600"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649" name="楕円 648">
          <a:extLst>
            <a:ext uri="{FF2B5EF4-FFF2-40B4-BE49-F238E27FC236}">
              <a16:creationId xmlns:a16="http://schemas.microsoft.com/office/drawing/2014/main" id="{A556A464-D350-4CC5-B0C8-F4C31C3508CC}"/>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127635</xdr:rowOff>
    </xdr:to>
    <xdr:cxnSp macro="">
      <xdr:nvCxnSpPr>
        <xdr:cNvPr id="650" name="直線コネクタ 649">
          <a:extLst>
            <a:ext uri="{FF2B5EF4-FFF2-40B4-BE49-F238E27FC236}">
              <a16:creationId xmlns:a16="http://schemas.microsoft.com/office/drawing/2014/main" id="{3E3596C6-83AF-47EE-9AC8-0B1CECEEC9F1}"/>
            </a:ext>
          </a:extLst>
        </xdr:cNvPr>
        <xdr:cNvCxnSpPr/>
      </xdr:nvCxnSpPr>
      <xdr:spPr>
        <a:xfrm>
          <a:off x="15481300" y="10201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51" name="楕円 650">
          <a:extLst>
            <a:ext uri="{FF2B5EF4-FFF2-40B4-BE49-F238E27FC236}">
              <a16:creationId xmlns:a16="http://schemas.microsoft.com/office/drawing/2014/main" id="{65B9F60A-B717-464D-81BC-5AA73B24C1B3}"/>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85725</xdr:rowOff>
    </xdr:to>
    <xdr:cxnSp macro="">
      <xdr:nvCxnSpPr>
        <xdr:cNvPr id="652" name="直線コネクタ 651">
          <a:extLst>
            <a:ext uri="{FF2B5EF4-FFF2-40B4-BE49-F238E27FC236}">
              <a16:creationId xmlns:a16="http://schemas.microsoft.com/office/drawing/2014/main" id="{A4DC5D8D-5195-446C-B9F5-C8137CC89C5B}"/>
            </a:ext>
          </a:extLst>
        </xdr:cNvPr>
        <xdr:cNvCxnSpPr/>
      </xdr:nvCxnSpPr>
      <xdr:spPr>
        <a:xfrm>
          <a:off x="14592300" y="10157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653" name="楕円 652">
          <a:extLst>
            <a:ext uri="{FF2B5EF4-FFF2-40B4-BE49-F238E27FC236}">
              <a16:creationId xmlns:a16="http://schemas.microsoft.com/office/drawing/2014/main" id="{1FE92B2A-8C0A-493F-8869-4F73E58BEE30}"/>
            </a:ext>
          </a:extLst>
        </xdr:cNvPr>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41910</xdr:rowOff>
    </xdr:to>
    <xdr:cxnSp macro="">
      <xdr:nvCxnSpPr>
        <xdr:cNvPr id="654" name="直線コネクタ 653">
          <a:extLst>
            <a:ext uri="{FF2B5EF4-FFF2-40B4-BE49-F238E27FC236}">
              <a16:creationId xmlns:a16="http://schemas.microsoft.com/office/drawing/2014/main" id="{9AAD0282-1C56-4DD1-93C5-6C1217D49EF4}"/>
            </a:ext>
          </a:extLst>
        </xdr:cNvPr>
        <xdr:cNvCxnSpPr/>
      </xdr:nvCxnSpPr>
      <xdr:spPr>
        <a:xfrm>
          <a:off x="13703300" y="10113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655" name="楕円 654">
          <a:extLst>
            <a:ext uri="{FF2B5EF4-FFF2-40B4-BE49-F238E27FC236}">
              <a16:creationId xmlns:a16="http://schemas.microsoft.com/office/drawing/2014/main" id="{8F91EABF-0C92-468A-AA49-3D71B28C258C}"/>
            </a:ext>
          </a:extLst>
        </xdr:cNvPr>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58</xdr:row>
      <xdr:rowOff>169545</xdr:rowOff>
    </xdr:to>
    <xdr:cxnSp macro="">
      <xdr:nvCxnSpPr>
        <xdr:cNvPr id="656" name="直線コネクタ 655">
          <a:extLst>
            <a:ext uri="{FF2B5EF4-FFF2-40B4-BE49-F238E27FC236}">
              <a16:creationId xmlns:a16="http://schemas.microsoft.com/office/drawing/2014/main" id="{E3D112F2-C3EB-4302-8F2C-C8469200CFFC}"/>
            </a:ext>
          </a:extLst>
        </xdr:cNvPr>
        <xdr:cNvCxnSpPr/>
      </xdr:nvCxnSpPr>
      <xdr:spPr>
        <a:xfrm>
          <a:off x="12814300" y="10107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AFADF9E2-B5A6-486E-9C2F-04618D01B15C}"/>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51AA2771-C1D6-48E8-8667-3DD2C82E69AD}"/>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1E2C0B14-F2B9-401D-928E-CB050E2A3DCF}"/>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6842EA91-5511-4BD0-B989-2F2A4400B334}"/>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127652</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7A472F1F-5918-41AD-A7A4-9BE63D6223F1}"/>
            </a:ext>
          </a:extLst>
        </xdr:cNvPr>
        <xdr:cNvSpPr txBox="1"/>
      </xdr:nvSpPr>
      <xdr:spPr>
        <a:xfrm>
          <a:off x="15266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C7BCA8CC-2CD0-4709-9676-45E2B65FE41B}"/>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1C240B06-46C7-4F80-A5AE-F1ED27420490}"/>
            </a:ext>
          </a:extLst>
        </xdr:cNvPr>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34307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63D9D7BA-CDEE-44C5-AC96-B5A627A5DE88}"/>
            </a:ext>
          </a:extLst>
        </xdr:cNvPr>
        <xdr:cNvSpPr txBox="1"/>
      </xdr:nvSpPr>
      <xdr:spPr>
        <a:xfrm>
          <a:off x="12611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7E416FA0-68DE-4B99-8A99-8F8F10EEF5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FB71566-1AF1-4664-A09E-F30547517D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34779A1E-4350-42F5-B9E1-F9C64627AC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EBA427F7-31EA-48CB-8F71-DC156491BB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5BB3FB1F-F22A-4BF1-B053-A6E62D5E37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27725238-FA5F-4BF8-A231-1D4DBC68F1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217621FF-2059-46D3-8E8B-160C3F38A6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35D4E4D4-0371-4461-9537-42C7AF0571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6FF9DCF4-8137-4312-AB4F-2DD0A57266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46D51E9E-A3C5-4F56-A668-2D9756ECFC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54D21EDE-CDCD-4180-B179-D933E4221B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8BB36F06-6F6F-4CAF-A740-06FC260396B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2602B325-1D62-420D-B6EB-804D427602E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6B0755C7-1B6F-4C5B-98A5-B54478A4B56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6BEE165F-DCFE-47B3-99BC-E88E5B8E32A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8D698D55-E36B-4D4B-B121-E4BDB3131A1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FBC44C9-5CE9-48FB-9C84-2F4A54A497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1D5C24D2-16B1-4092-8AD1-36E8DEF09CA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FEF9579E-A5E3-4507-9EBB-210A823F5BB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A92E0AB1-0CD8-41F5-A9EF-DE27F6E873B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6AA65DC5-7FCC-4624-BFEC-79B0756E40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B33C5203-2F27-4728-A838-A7B3B6FB07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F27B8121-5842-49E0-B895-0006DBB094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88" name="直線コネクタ 687">
          <a:extLst>
            <a:ext uri="{FF2B5EF4-FFF2-40B4-BE49-F238E27FC236}">
              <a16:creationId xmlns:a16="http://schemas.microsoft.com/office/drawing/2014/main" id="{F9DBDDC6-52BB-40F1-A8D4-025690C11F1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61981FD3-1EC9-4A25-ABD1-A58D2C46CF8E}"/>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0" name="直線コネクタ 689">
          <a:extLst>
            <a:ext uri="{FF2B5EF4-FFF2-40B4-BE49-F238E27FC236}">
              <a16:creationId xmlns:a16="http://schemas.microsoft.com/office/drawing/2014/main" id="{A51DE758-D78C-4E7C-AC09-991C5BD71E09}"/>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539C2426-D81D-4AE5-AFFE-66E921CED4AD}"/>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92" name="直線コネクタ 691">
          <a:extLst>
            <a:ext uri="{FF2B5EF4-FFF2-40B4-BE49-F238E27FC236}">
              <a16:creationId xmlns:a16="http://schemas.microsoft.com/office/drawing/2014/main" id="{A6C117E9-88CC-4F3C-B89F-C5A397B5117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2A709A83-3A63-4269-9690-5DBF8D9FE4B3}"/>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4" name="フローチャート: 判断 693">
          <a:extLst>
            <a:ext uri="{FF2B5EF4-FFF2-40B4-BE49-F238E27FC236}">
              <a16:creationId xmlns:a16="http://schemas.microsoft.com/office/drawing/2014/main" id="{641CE073-D722-4C97-85B3-ECEF6E52A7C2}"/>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95" name="フローチャート: 判断 694">
          <a:extLst>
            <a:ext uri="{FF2B5EF4-FFF2-40B4-BE49-F238E27FC236}">
              <a16:creationId xmlns:a16="http://schemas.microsoft.com/office/drawing/2014/main" id="{7607405D-E752-4F18-8303-22537E8D1B5F}"/>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6" name="フローチャート: 判断 695">
          <a:extLst>
            <a:ext uri="{FF2B5EF4-FFF2-40B4-BE49-F238E27FC236}">
              <a16:creationId xmlns:a16="http://schemas.microsoft.com/office/drawing/2014/main" id="{3C230041-362C-4348-8E88-18A7FF98D01D}"/>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97" name="フローチャート: 判断 696">
          <a:extLst>
            <a:ext uri="{FF2B5EF4-FFF2-40B4-BE49-F238E27FC236}">
              <a16:creationId xmlns:a16="http://schemas.microsoft.com/office/drawing/2014/main" id="{D1D7877E-BBDD-4055-AA47-568A8C9A81D2}"/>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フローチャート: 判断 697">
          <a:extLst>
            <a:ext uri="{FF2B5EF4-FFF2-40B4-BE49-F238E27FC236}">
              <a16:creationId xmlns:a16="http://schemas.microsoft.com/office/drawing/2014/main" id="{6BE7B773-6B86-4241-8F5F-5040E4BE6C3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059B274-17B0-43F1-B33F-1A3BAFCA905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9EB3BA3-F920-428A-AA8A-ECEFA0EDF5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A33CD1C-30E4-4CC3-A21A-037AA3A0A0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4121BCB-001A-44B3-AA33-201072CDA7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DEC3D31-1A64-458D-AD87-5BFE610C8A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704" name="楕円 703">
          <a:extLst>
            <a:ext uri="{FF2B5EF4-FFF2-40B4-BE49-F238E27FC236}">
              <a16:creationId xmlns:a16="http://schemas.microsoft.com/office/drawing/2014/main" id="{23D0E172-8B68-4BDF-8E03-4156D49D820E}"/>
            </a:ext>
          </a:extLst>
        </xdr:cNvPr>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67327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1FCAB76A-8599-46F9-94E2-E33C862737C1}"/>
            </a:ext>
          </a:extLst>
        </xdr:cNvPr>
        <xdr:cNvSpPr txBox="1"/>
      </xdr:nvSpPr>
      <xdr:spPr>
        <a:xfrm>
          <a:off x="22199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706" name="楕円 705">
          <a:extLst>
            <a:ext uri="{FF2B5EF4-FFF2-40B4-BE49-F238E27FC236}">
              <a16:creationId xmlns:a16="http://schemas.microsoft.com/office/drawing/2014/main" id="{2B063461-94F7-4A9D-8CF3-EAD5D9ED3DB7}"/>
            </a:ext>
          </a:extLst>
        </xdr:cNvPr>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106680</xdr:rowOff>
    </xdr:to>
    <xdr:cxnSp macro="">
      <xdr:nvCxnSpPr>
        <xdr:cNvPr id="707" name="直線コネクタ 706">
          <a:extLst>
            <a:ext uri="{FF2B5EF4-FFF2-40B4-BE49-F238E27FC236}">
              <a16:creationId xmlns:a16="http://schemas.microsoft.com/office/drawing/2014/main" id="{D7EF0076-25F0-4A13-88B3-E7A492FF3230}"/>
            </a:ext>
          </a:extLst>
        </xdr:cNvPr>
        <xdr:cNvCxnSpPr/>
      </xdr:nvCxnSpPr>
      <xdr:spPr>
        <a:xfrm flipV="1">
          <a:off x="21323300" y="10553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708" name="楕円 707">
          <a:extLst>
            <a:ext uri="{FF2B5EF4-FFF2-40B4-BE49-F238E27FC236}">
              <a16:creationId xmlns:a16="http://schemas.microsoft.com/office/drawing/2014/main" id="{66F8C0DA-4381-45F9-98D3-EA79FC426E1A}"/>
            </a:ext>
          </a:extLst>
        </xdr:cNvPr>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118110</xdr:rowOff>
    </xdr:to>
    <xdr:cxnSp macro="">
      <xdr:nvCxnSpPr>
        <xdr:cNvPr id="709" name="直線コネクタ 708">
          <a:extLst>
            <a:ext uri="{FF2B5EF4-FFF2-40B4-BE49-F238E27FC236}">
              <a16:creationId xmlns:a16="http://schemas.microsoft.com/office/drawing/2014/main" id="{8A5BBF66-63FA-4125-BEA2-805EB336DE9F}"/>
            </a:ext>
          </a:extLst>
        </xdr:cNvPr>
        <xdr:cNvCxnSpPr/>
      </xdr:nvCxnSpPr>
      <xdr:spPr>
        <a:xfrm flipV="1">
          <a:off x="20434300" y="1056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10" name="楕円 709">
          <a:extLst>
            <a:ext uri="{FF2B5EF4-FFF2-40B4-BE49-F238E27FC236}">
              <a16:creationId xmlns:a16="http://schemas.microsoft.com/office/drawing/2014/main" id="{B5F2BC5F-967B-435F-80DD-948DE5AB4802}"/>
            </a:ext>
          </a:extLst>
        </xdr:cNvPr>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125730</xdr:rowOff>
    </xdr:to>
    <xdr:cxnSp macro="">
      <xdr:nvCxnSpPr>
        <xdr:cNvPr id="711" name="直線コネクタ 710">
          <a:extLst>
            <a:ext uri="{FF2B5EF4-FFF2-40B4-BE49-F238E27FC236}">
              <a16:creationId xmlns:a16="http://schemas.microsoft.com/office/drawing/2014/main" id="{2E8B1274-8FB8-4106-9213-CDC99D8CC4A5}"/>
            </a:ext>
          </a:extLst>
        </xdr:cNvPr>
        <xdr:cNvCxnSpPr/>
      </xdr:nvCxnSpPr>
      <xdr:spPr>
        <a:xfrm flipV="1">
          <a:off x="19545300" y="1057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86360</xdr:rowOff>
    </xdr:from>
    <xdr:to>
      <xdr:col>98</xdr:col>
      <xdr:colOff>38100</xdr:colOff>
      <xdr:row>62</xdr:row>
      <xdr:rowOff>16510</xdr:rowOff>
    </xdr:to>
    <xdr:sp macro="" textlink="">
      <xdr:nvSpPr>
        <xdr:cNvPr id="712" name="楕円 711">
          <a:extLst>
            <a:ext uri="{FF2B5EF4-FFF2-40B4-BE49-F238E27FC236}">
              <a16:creationId xmlns:a16="http://schemas.microsoft.com/office/drawing/2014/main" id="{90735251-594C-4C9D-B321-96DEFA66D9F4}"/>
            </a:ext>
          </a:extLst>
        </xdr:cNvPr>
        <xdr:cNvSpPr/>
      </xdr:nvSpPr>
      <xdr:spPr>
        <a:xfrm>
          <a:off x="18605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137160</xdr:rowOff>
    </xdr:to>
    <xdr:cxnSp macro="">
      <xdr:nvCxnSpPr>
        <xdr:cNvPr id="713" name="直線コネクタ 712">
          <a:extLst>
            <a:ext uri="{FF2B5EF4-FFF2-40B4-BE49-F238E27FC236}">
              <a16:creationId xmlns:a16="http://schemas.microsoft.com/office/drawing/2014/main" id="{958D70EC-CB6C-40D1-B000-A2707E1BE21A}"/>
            </a:ext>
          </a:extLst>
        </xdr:cNvPr>
        <xdr:cNvCxnSpPr/>
      </xdr:nvCxnSpPr>
      <xdr:spPr>
        <a:xfrm flipV="1">
          <a:off x="18656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714" name="n_1aveValue【保健センター・保健所】&#10;一人当たり面積">
          <a:extLst>
            <a:ext uri="{FF2B5EF4-FFF2-40B4-BE49-F238E27FC236}">
              <a16:creationId xmlns:a16="http://schemas.microsoft.com/office/drawing/2014/main" id="{8A37DBE0-1855-4683-984E-402A725EEBD7}"/>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715" name="n_2aveValue【保健センター・保健所】&#10;一人当たり面積">
          <a:extLst>
            <a:ext uri="{FF2B5EF4-FFF2-40B4-BE49-F238E27FC236}">
              <a16:creationId xmlns:a16="http://schemas.microsoft.com/office/drawing/2014/main" id="{5598EDCA-C977-4636-8E95-CB2C858C8E49}"/>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716" name="n_3aveValue【保健センター・保健所】&#10;一人当たり面積">
          <a:extLst>
            <a:ext uri="{FF2B5EF4-FFF2-40B4-BE49-F238E27FC236}">
              <a16:creationId xmlns:a16="http://schemas.microsoft.com/office/drawing/2014/main" id="{F9C9ACB3-85B8-410D-AFD1-F0632B8328AB}"/>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7" name="n_4aveValue【保健センター・保健所】&#10;一人当たり面積">
          <a:extLst>
            <a:ext uri="{FF2B5EF4-FFF2-40B4-BE49-F238E27FC236}">
              <a16:creationId xmlns:a16="http://schemas.microsoft.com/office/drawing/2014/main" id="{304E09E8-E459-4460-9B50-104E32796695}"/>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2557</xdr:rowOff>
    </xdr:from>
    <xdr:ext cx="469744" cy="259045"/>
    <xdr:sp macro="" textlink="">
      <xdr:nvSpPr>
        <xdr:cNvPr id="718" name="n_1mainValue【保健センター・保健所】&#10;一人当たり面積">
          <a:extLst>
            <a:ext uri="{FF2B5EF4-FFF2-40B4-BE49-F238E27FC236}">
              <a16:creationId xmlns:a16="http://schemas.microsoft.com/office/drawing/2014/main" id="{9F2E03BC-67FF-4E62-8F20-2AA0A9DE2765}"/>
            </a:ext>
          </a:extLst>
        </xdr:cNvPr>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719" name="n_2mainValue【保健センター・保健所】&#10;一人当たり面積">
          <a:extLst>
            <a:ext uri="{FF2B5EF4-FFF2-40B4-BE49-F238E27FC236}">
              <a16:creationId xmlns:a16="http://schemas.microsoft.com/office/drawing/2014/main" id="{6B1D39C9-8096-45E8-995F-ED4AD83BD4BD}"/>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20" name="n_3mainValue【保健センター・保健所】&#10;一人当たり面積">
          <a:extLst>
            <a:ext uri="{FF2B5EF4-FFF2-40B4-BE49-F238E27FC236}">
              <a16:creationId xmlns:a16="http://schemas.microsoft.com/office/drawing/2014/main" id="{665965E0-3E84-4A1C-BFAB-740E5EFA530F}"/>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33037</xdr:rowOff>
    </xdr:from>
    <xdr:ext cx="469744" cy="259045"/>
    <xdr:sp macro="" textlink="">
      <xdr:nvSpPr>
        <xdr:cNvPr id="721" name="n_4mainValue【保健センター・保健所】&#10;一人当たり面積">
          <a:extLst>
            <a:ext uri="{FF2B5EF4-FFF2-40B4-BE49-F238E27FC236}">
              <a16:creationId xmlns:a16="http://schemas.microsoft.com/office/drawing/2014/main" id="{93314BBD-9D50-4735-AEA8-F8A65DE63F1A}"/>
            </a:ext>
          </a:extLst>
        </xdr:cNvPr>
        <xdr:cNvSpPr txBox="1"/>
      </xdr:nvSpPr>
      <xdr:spPr>
        <a:xfrm>
          <a:off x="18421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FA827F61-041A-4E5D-A45D-341DB0409A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2450C3D5-5719-49FE-822F-17C6519F32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2C4DB759-4DED-4498-9D1F-29B6279469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987DF184-4AD7-4D41-A5C4-EEA36CBDA2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914FE56-5631-41CE-9993-DEF8D279E1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30C4FCB4-ECE2-483F-8E9F-262582CFAB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89106D48-6BE5-4589-B984-EA25663A06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87C1E8A1-10BA-4C09-BC22-F03A2D3D041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E3B9985F-F7B2-4895-996F-0C26EF358B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A085C818-9386-496C-A967-D19E556214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998014F1-D8EE-4D90-A3FE-B0AC7B57CF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2503AA9C-20D7-4E37-B034-A11EEFCA52B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833B509D-D758-4516-8AE0-FF8289427D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3F724307-86B7-48B5-904A-F7DAF3177A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E8BB8830-19D0-4965-8902-D73CB742AE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93EEB348-E5A8-468E-B229-761EDB95E60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55B90597-D1DD-4015-846E-7E88C2182B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B1A38A28-0141-41A5-B7DD-41194C5B0C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85EDB758-B026-4693-9393-1A4A71DB22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06B6857-18ED-41A1-98FE-3A6BB66C94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684540DE-0F71-4282-9EEE-B2EA063B52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66FF9209-F8C3-4AD6-8E39-ED3F483D8E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96BD80E-24B5-4FA8-97AE-134C59F4C8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554F2D00-D690-4647-8256-68CDB3B368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19DFBC3D-CC30-4FA3-985B-08CA49E53F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1F1BE9CD-A52C-4DBF-A49A-5586456CE0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64C8B9CF-A247-4A1F-942A-FFC31B9B46F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CED10321-2FB8-4C4B-A8CB-C606A414E72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B9ED3667-5432-4D59-9EC1-4AFBBF14D16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AB98B6D9-F6EF-49FE-8433-EB65CDB625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20A43671-109C-4DF1-BD70-D3D42A964C5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91BE531-EE94-403C-8FBF-33842E5764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7F6541CC-5355-4531-B929-1C2E7FFF87E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E2788F2-AA0C-42B2-8847-9A4E4F8939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90CB9EE0-BFA0-4266-B3E1-DB3A318472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BE5EA071-1A8D-4471-A6E2-4219E50B56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6DC6B985-0F1F-4C88-8B4D-085E2A5F33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87C0A3FB-3C67-40F3-9D63-5CEDEFA462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8BB36BDB-2FCC-4FDD-8065-87A10BCF2EB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429C069-D6C1-43CA-9562-EA64D27B88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7D2E0F3E-E7DC-493F-A252-C66A5EA35A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D451600-F65C-4DFB-B3EA-D2933C25CCA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804B890A-B95B-4C78-A15D-3D62C8428EE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FA24A52A-655E-4F75-8848-329B5BDA55B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F7231B78-84A0-4C1C-AC34-8CA5160B93D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2AF587C1-820A-4F7A-8C48-A39A317B463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B3EE03B2-2335-462E-8E57-8138C6E45E39}"/>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19990210-5EA9-4EAB-A0F0-354ABF75F0E7}"/>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71EEBDA7-A50A-44BC-9E22-713C0CC128CE}"/>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169B878D-FABE-49DC-B818-7FD4AB13E7BA}"/>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27FD4793-C731-4747-A340-7FBCC651DA2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DA66B552-A099-4414-9F24-7A8FAB9A6F75}"/>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8DE4A81-CD27-40E6-A472-57D7C6645C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B43FA06-57E4-4C4C-A311-367109D5A6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97C62BC-26A1-406D-ADD0-F58B4D74BB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B2E2D1F-7E95-482E-B8F5-254206131F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F5F5D67-D737-4F6D-BB26-137166A463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80918</xdr:rowOff>
    </xdr:from>
    <xdr:to>
      <xdr:col>85</xdr:col>
      <xdr:colOff>177800</xdr:colOff>
      <xdr:row>107</xdr:row>
      <xdr:rowOff>11068</xdr:rowOff>
    </xdr:to>
    <xdr:sp macro="" textlink="">
      <xdr:nvSpPr>
        <xdr:cNvPr id="779" name="楕円 778">
          <a:extLst>
            <a:ext uri="{FF2B5EF4-FFF2-40B4-BE49-F238E27FC236}">
              <a16:creationId xmlns:a16="http://schemas.microsoft.com/office/drawing/2014/main" id="{24A14061-8CC4-4BB2-A1CD-40FC12DB918E}"/>
            </a:ext>
          </a:extLst>
        </xdr:cNvPr>
        <xdr:cNvSpPr/>
      </xdr:nvSpPr>
      <xdr:spPr>
        <a:xfrm>
          <a:off x="16268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59345</xdr:rowOff>
    </xdr:from>
    <xdr:ext cx="405111" cy="259045"/>
    <xdr:sp macro="" textlink="">
      <xdr:nvSpPr>
        <xdr:cNvPr id="780" name="【庁舎】&#10;有形固定資産減価償却率該当値テキスト">
          <a:extLst>
            <a:ext uri="{FF2B5EF4-FFF2-40B4-BE49-F238E27FC236}">
              <a16:creationId xmlns:a16="http://schemas.microsoft.com/office/drawing/2014/main" id="{B8F2192E-36D1-4886-867F-6FB947CE53D3}"/>
            </a:ext>
          </a:extLst>
        </xdr:cNvPr>
        <xdr:cNvSpPr txBox="1"/>
      </xdr:nvSpPr>
      <xdr:spPr>
        <a:xfrm>
          <a:off x="16357600"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781" name="楕円 780">
          <a:extLst>
            <a:ext uri="{FF2B5EF4-FFF2-40B4-BE49-F238E27FC236}">
              <a16:creationId xmlns:a16="http://schemas.microsoft.com/office/drawing/2014/main" id="{8976A36C-E468-4931-ABB5-07F43DE95905}"/>
            </a:ext>
          </a:extLst>
        </xdr:cNvPr>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131718</xdr:rowOff>
    </xdr:to>
    <xdr:cxnSp macro="">
      <xdr:nvCxnSpPr>
        <xdr:cNvPr id="782" name="直線コネクタ 781">
          <a:extLst>
            <a:ext uri="{FF2B5EF4-FFF2-40B4-BE49-F238E27FC236}">
              <a16:creationId xmlns:a16="http://schemas.microsoft.com/office/drawing/2014/main" id="{36575E96-2828-4D10-A91D-553C9A2AF2D6}"/>
            </a:ext>
          </a:extLst>
        </xdr:cNvPr>
        <xdr:cNvCxnSpPr/>
      </xdr:nvCxnSpPr>
      <xdr:spPr>
        <a:xfrm>
          <a:off x="15481300" y="1826296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83" name="楕円 782">
          <a:extLst>
            <a:ext uri="{FF2B5EF4-FFF2-40B4-BE49-F238E27FC236}">
              <a16:creationId xmlns:a16="http://schemas.microsoft.com/office/drawing/2014/main" id="{554FB083-EEAD-48FA-8960-BBC398CD2275}"/>
            </a:ext>
          </a:extLst>
        </xdr:cNvPr>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89263</xdr:rowOff>
    </xdr:to>
    <xdr:cxnSp macro="">
      <xdr:nvCxnSpPr>
        <xdr:cNvPr id="784" name="直線コネクタ 783">
          <a:extLst>
            <a:ext uri="{FF2B5EF4-FFF2-40B4-BE49-F238E27FC236}">
              <a16:creationId xmlns:a16="http://schemas.microsoft.com/office/drawing/2014/main" id="{41B36AA2-81B3-4DA3-8EE5-818EF852B304}"/>
            </a:ext>
          </a:extLst>
        </xdr:cNvPr>
        <xdr:cNvCxnSpPr/>
      </xdr:nvCxnSpPr>
      <xdr:spPr>
        <a:xfrm>
          <a:off x="14592300" y="182205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85" name="楕円 784">
          <a:extLst>
            <a:ext uri="{FF2B5EF4-FFF2-40B4-BE49-F238E27FC236}">
              <a16:creationId xmlns:a16="http://schemas.microsoft.com/office/drawing/2014/main" id="{4797E9C3-8759-485F-A0DF-E7960FE20712}"/>
            </a:ext>
          </a:extLst>
        </xdr:cNvPr>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46808</xdr:rowOff>
    </xdr:to>
    <xdr:cxnSp macro="">
      <xdr:nvCxnSpPr>
        <xdr:cNvPr id="786" name="直線コネクタ 785">
          <a:extLst>
            <a:ext uri="{FF2B5EF4-FFF2-40B4-BE49-F238E27FC236}">
              <a16:creationId xmlns:a16="http://schemas.microsoft.com/office/drawing/2014/main" id="{B0150035-1E7B-4D62-9A45-70B55D451E20}"/>
            </a:ext>
          </a:extLst>
        </xdr:cNvPr>
        <xdr:cNvCxnSpPr/>
      </xdr:nvCxnSpPr>
      <xdr:spPr>
        <a:xfrm>
          <a:off x="13703300" y="1818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787" name="楕円 786">
          <a:extLst>
            <a:ext uri="{FF2B5EF4-FFF2-40B4-BE49-F238E27FC236}">
              <a16:creationId xmlns:a16="http://schemas.microsoft.com/office/drawing/2014/main" id="{CF252F9D-47B6-4F2E-8A8B-F4D0B3F529B9}"/>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106</xdr:row>
      <xdr:rowOff>9252</xdr:rowOff>
    </xdr:to>
    <xdr:cxnSp macro="">
      <xdr:nvCxnSpPr>
        <xdr:cNvPr id="788" name="直線コネクタ 787">
          <a:extLst>
            <a:ext uri="{FF2B5EF4-FFF2-40B4-BE49-F238E27FC236}">
              <a16:creationId xmlns:a16="http://schemas.microsoft.com/office/drawing/2014/main" id="{7CF47B21-53B0-4A07-BC62-8FDA5856B367}"/>
            </a:ext>
          </a:extLst>
        </xdr:cNvPr>
        <xdr:cNvCxnSpPr/>
      </xdr:nvCxnSpPr>
      <xdr:spPr>
        <a:xfrm>
          <a:off x="12814300" y="1808171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BEB09576-8788-4584-90A6-B460E1B98833}"/>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a:extLst>
            <a:ext uri="{FF2B5EF4-FFF2-40B4-BE49-F238E27FC236}">
              <a16:creationId xmlns:a16="http://schemas.microsoft.com/office/drawing/2014/main" id="{CBCA3A08-885E-4833-AD77-2538E34DEB39}"/>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103C162B-FAFB-48E9-A708-89AAEBFE7057}"/>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792" name="n_4aveValue【庁舎】&#10;有形固定資産減価償却率">
          <a:extLst>
            <a:ext uri="{FF2B5EF4-FFF2-40B4-BE49-F238E27FC236}">
              <a16:creationId xmlns:a16="http://schemas.microsoft.com/office/drawing/2014/main" id="{235FA0EC-7543-41A7-A9A7-C6BBDB751A39}"/>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793" name="n_1mainValue【庁舎】&#10;有形固定資産減価償却率">
          <a:extLst>
            <a:ext uri="{FF2B5EF4-FFF2-40B4-BE49-F238E27FC236}">
              <a16:creationId xmlns:a16="http://schemas.microsoft.com/office/drawing/2014/main" id="{BC52B456-3980-4590-95EF-1FF562701365}"/>
            </a:ext>
          </a:extLst>
        </xdr:cNvPr>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94" name="n_2mainValue【庁舎】&#10;有形固定資産減価償却率">
          <a:extLst>
            <a:ext uri="{FF2B5EF4-FFF2-40B4-BE49-F238E27FC236}">
              <a16:creationId xmlns:a16="http://schemas.microsoft.com/office/drawing/2014/main" id="{E1B3C8CE-D1CD-4123-9782-8A5A1841D44E}"/>
            </a:ext>
          </a:extLst>
        </xdr:cNvPr>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95" name="n_3mainValue【庁舎】&#10;有形固定資産減価償却率">
          <a:extLst>
            <a:ext uri="{FF2B5EF4-FFF2-40B4-BE49-F238E27FC236}">
              <a16:creationId xmlns:a16="http://schemas.microsoft.com/office/drawing/2014/main" id="{8E6FF461-B7FF-4B98-8320-AEA5147BD456}"/>
            </a:ext>
          </a:extLst>
        </xdr:cNvPr>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146793</xdr:rowOff>
    </xdr:from>
    <xdr:ext cx="405111" cy="259045"/>
    <xdr:sp macro="" textlink="">
      <xdr:nvSpPr>
        <xdr:cNvPr id="796" name="n_4mainValue【庁舎】&#10;有形固定資産減価償却率">
          <a:extLst>
            <a:ext uri="{FF2B5EF4-FFF2-40B4-BE49-F238E27FC236}">
              <a16:creationId xmlns:a16="http://schemas.microsoft.com/office/drawing/2014/main" id="{7D85EEDA-8242-43DD-B06B-5AD96D7BA569}"/>
            </a:ext>
          </a:extLst>
        </xdr:cNvPr>
        <xdr:cNvSpPr txBox="1"/>
      </xdr:nvSpPr>
      <xdr:spPr>
        <a:xfrm>
          <a:off x="12611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57934FE-1B43-4B09-AE42-F30C4E9F6A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65924BDA-17B9-489C-8263-B9771248B1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50628601-C535-456F-9365-C388A5915E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DB918AC0-FDD3-418E-9D69-835BFE6610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98741642-AB30-41FB-9EAB-7EE539E6DA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FB9AA558-BBD1-49EF-93A9-F8113F618C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C3CC96A2-41BE-482F-998C-80FF92FE04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8E91FEC6-D000-444C-B68C-0530E27B24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34ED4F3D-8513-4390-A765-3EE2E97EA0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49754298-ACC4-49F6-BC7E-DEE14524A3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BA8E2003-2C79-4F2A-B81B-C2148ADCA28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7CBEA6B5-65A8-477B-9694-8A873B082E8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A3044684-9517-4F2A-8330-87666B23137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AD1E850-5337-4A04-A694-E502FA6A3CD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862469B4-306D-4182-A690-4155E3FE39F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D265244F-3F8D-4A8A-9FB3-59D9DAA1D4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7CA3E871-8AC7-485A-8DA8-3AA8903500E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C6E6381A-87FA-47CF-B77E-3DDED67C9D6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AFA7268-52A5-45E0-961E-FBC2264B63A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5385A2A7-DE67-4B73-8E30-215E0899B5E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7453D631-66BD-4F41-B3A2-E99083E6F47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7EE822F9-2953-48C5-AD97-B336C004A4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593BADDC-2A90-4CFB-9148-1517320A50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D965A2A8-E922-44AF-B11F-49BA835C48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D45E8079-4C93-4504-A33F-BE964A2E05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9AD83AE1-C7A5-4F8E-840A-C331DCF1D621}"/>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F5A0213F-6839-4220-BC3B-6E0FDF2A0A72}"/>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A41611A5-D3CE-45E5-B12A-64C72EAC58CD}"/>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030BCB3F-23C9-46F3-AEB4-5636605CE972}"/>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4998D472-9654-4052-A56C-FA14523B83E2}"/>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27" name="【庁舎】&#10;一人当たり面積平均値テキスト">
          <a:extLst>
            <a:ext uri="{FF2B5EF4-FFF2-40B4-BE49-F238E27FC236}">
              <a16:creationId xmlns:a16="http://schemas.microsoft.com/office/drawing/2014/main" id="{6243439C-EA3A-4515-A3A0-F884DA3314CE}"/>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00848E4E-6974-4BC3-9F67-4C86A38D2F11}"/>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9860CAD7-5524-4936-9A09-772CE6852B26}"/>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48D86CB0-E742-4338-9944-A1260AA2DD03}"/>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9A8E2310-301C-4823-813E-BCF7AE2D4417}"/>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306C986B-C5C4-457A-A5CF-8E85853704B5}"/>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7AEDA13-40F5-4F3F-9419-2A71758DFF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97069CF-19E2-4342-B0C8-6C1F05F72A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9A0FA24-BC64-48B4-AF76-921AC841DB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D88DF71-B51F-4531-B3AF-B8B1D03DE1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0233CC4-FB81-4394-AD3A-1E06EDAEBB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136434</xdr:rowOff>
    </xdr:from>
    <xdr:to>
      <xdr:col>116</xdr:col>
      <xdr:colOff>114300</xdr:colOff>
      <xdr:row>104</xdr:row>
      <xdr:rowOff>66584</xdr:rowOff>
    </xdr:to>
    <xdr:sp macro="" textlink="">
      <xdr:nvSpPr>
        <xdr:cNvPr id="838" name="楕円 837">
          <a:extLst>
            <a:ext uri="{FF2B5EF4-FFF2-40B4-BE49-F238E27FC236}">
              <a16:creationId xmlns:a16="http://schemas.microsoft.com/office/drawing/2014/main" id="{25F97C68-8960-4B31-8C52-9AAF90C11ED2}"/>
            </a:ext>
          </a:extLst>
        </xdr:cNvPr>
        <xdr:cNvSpPr/>
      </xdr:nvSpPr>
      <xdr:spPr>
        <a:xfrm>
          <a:off x="22110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159311</xdr:rowOff>
    </xdr:from>
    <xdr:ext cx="469744" cy="259045"/>
    <xdr:sp macro="" textlink="">
      <xdr:nvSpPr>
        <xdr:cNvPr id="839" name="【庁舎】&#10;一人当たり面積該当値テキスト">
          <a:extLst>
            <a:ext uri="{FF2B5EF4-FFF2-40B4-BE49-F238E27FC236}">
              <a16:creationId xmlns:a16="http://schemas.microsoft.com/office/drawing/2014/main" id="{1CACBFB7-2898-4AD3-80F6-4CDF3A1CF983}"/>
            </a:ext>
          </a:extLst>
        </xdr:cNvPr>
        <xdr:cNvSpPr txBox="1"/>
      </xdr:nvSpPr>
      <xdr:spPr>
        <a:xfrm>
          <a:off x="22199600" y="176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154395</xdr:rowOff>
    </xdr:from>
    <xdr:to>
      <xdr:col>112</xdr:col>
      <xdr:colOff>38100</xdr:colOff>
      <xdr:row>104</xdr:row>
      <xdr:rowOff>84545</xdr:rowOff>
    </xdr:to>
    <xdr:sp macro="" textlink="">
      <xdr:nvSpPr>
        <xdr:cNvPr id="840" name="楕円 839">
          <a:extLst>
            <a:ext uri="{FF2B5EF4-FFF2-40B4-BE49-F238E27FC236}">
              <a16:creationId xmlns:a16="http://schemas.microsoft.com/office/drawing/2014/main" id="{C3AF2A72-644B-48BC-A456-AEE7D5AC1C4B}"/>
            </a:ext>
          </a:extLst>
        </xdr:cNvPr>
        <xdr:cNvSpPr/>
      </xdr:nvSpPr>
      <xdr:spPr>
        <a:xfrm>
          <a:off x="2127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15784</xdr:rowOff>
    </xdr:from>
    <xdr:to>
      <xdr:col>116</xdr:col>
      <xdr:colOff>63500</xdr:colOff>
      <xdr:row>104</xdr:row>
      <xdr:rowOff>33745</xdr:rowOff>
    </xdr:to>
    <xdr:cxnSp macro="">
      <xdr:nvCxnSpPr>
        <xdr:cNvPr id="841" name="直線コネクタ 840">
          <a:extLst>
            <a:ext uri="{FF2B5EF4-FFF2-40B4-BE49-F238E27FC236}">
              <a16:creationId xmlns:a16="http://schemas.microsoft.com/office/drawing/2014/main" id="{E64CB3BD-4156-4C28-9612-14164CF358C3}"/>
            </a:ext>
          </a:extLst>
        </xdr:cNvPr>
        <xdr:cNvCxnSpPr/>
      </xdr:nvCxnSpPr>
      <xdr:spPr>
        <a:xfrm flipV="1">
          <a:off x="21323300" y="178465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42" name="楕円 841">
          <a:extLst>
            <a:ext uri="{FF2B5EF4-FFF2-40B4-BE49-F238E27FC236}">
              <a16:creationId xmlns:a16="http://schemas.microsoft.com/office/drawing/2014/main" id="{F6F68E11-3B79-4F9F-AD0F-A400B0AE8255}"/>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53339</xdr:rowOff>
    </xdr:to>
    <xdr:cxnSp macro="">
      <xdr:nvCxnSpPr>
        <xdr:cNvPr id="843" name="直線コネクタ 842">
          <a:extLst>
            <a:ext uri="{FF2B5EF4-FFF2-40B4-BE49-F238E27FC236}">
              <a16:creationId xmlns:a16="http://schemas.microsoft.com/office/drawing/2014/main" id="{AC605469-1A19-494E-B7A4-C3ACF19669B7}"/>
            </a:ext>
          </a:extLst>
        </xdr:cNvPr>
        <xdr:cNvCxnSpPr/>
      </xdr:nvCxnSpPr>
      <xdr:spPr>
        <a:xfrm flipV="1">
          <a:off x="20434300" y="178645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18869</xdr:rowOff>
    </xdr:from>
    <xdr:to>
      <xdr:col>102</xdr:col>
      <xdr:colOff>165100</xdr:colOff>
      <xdr:row>104</xdr:row>
      <xdr:rowOff>120469</xdr:rowOff>
    </xdr:to>
    <xdr:sp macro="" textlink="">
      <xdr:nvSpPr>
        <xdr:cNvPr id="844" name="楕円 843">
          <a:extLst>
            <a:ext uri="{FF2B5EF4-FFF2-40B4-BE49-F238E27FC236}">
              <a16:creationId xmlns:a16="http://schemas.microsoft.com/office/drawing/2014/main" id="{AEE0BCA7-0B7A-499B-B6EB-29C05DE75A29}"/>
            </a:ext>
          </a:extLst>
        </xdr:cNvPr>
        <xdr:cNvSpPr/>
      </xdr:nvSpPr>
      <xdr:spPr>
        <a:xfrm>
          <a:off x="19494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69669</xdr:rowOff>
    </xdr:to>
    <xdr:cxnSp macro="">
      <xdr:nvCxnSpPr>
        <xdr:cNvPr id="845" name="直線コネクタ 844">
          <a:extLst>
            <a:ext uri="{FF2B5EF4-FFF2-40B4-BE49-F238E27FC236}">
              <a16:creationId xmlns:a16="http://schemas.microsoft.com/office/drawing/2014/main" id="{6D149AF8-689C-479F-B622-2E665F45310C}"/>
            </a:ext>
          </a:extLst>
        </xdr:cNvPr>
        <xdr:cNvCxnSpPr/>
      </xdr:nvCxnSpPr>
      <xdr:spPr>
        <a:xfrm flipV="1">
          <a:off x="19545300" y="178841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846" name="楕円 845">
          <a:extLst>
            <a:ext uri="{FF2B5EF4-FFF2-40B4-BE49-F238E27FC236}">
              <a16:creationId xmlns:a16="http://schemas.microsoft.com/office/drawing/2014/main" id="{3FED83A3-45EB-4B63-9C31-164FE3DE61B6}"/>
            </a:ext>
          </a:extLst>
        </xdr:cNvPr>
        <xdr:cNvSpPr/>
      </xdr:nvSpPr>
      <xdr:spPr>
        <a:xfrm>
          <a:off x="18605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69669</xdr:rowOff>
    </xdr:from>
    <xdr:to>
      <xdr:col>102</xdr:col>
      <xdr:colOff>114300</xdr:colOff>
      <xdr:row>104</xdr:row>
      <xdr:rowOff>87630</xdr:rowOff>
    </xdr:to>
    <xdr:cxnSp macro="">
      <xdr:nvCxnSpPr>
        <xdr:cNvPr id="847" name="直線コネクタ 846">
          <a:extLst>
            <a:ext uri="{FF2B5EF4-FFF2-40B4-BE49-F238E27FC236}">
              <a16:creationId xmlns:a16="http://schemas.microsoft.com/office/drawing/2014/main" id="{6E437A59-7B58-4CB6-851E-61D3C2B5EDED}"/>
            </a:ext>
          </a:extLst>
        </xdr:cNvPr>
        <xdr:cNvCxnSpPr/>
      </xdr:nvCxnSpPr>
      <xdr:spPr>
        <a:xfrm flipV="1">
          <a:off x="18656300" y="179004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48" name="n_1aveValue【庁舎】&#10;一人当たり面積">
          <a:extLst>
            <a:ext uri="{FF2B5EF4-FFF2-40B4-BE49-F238E27FC236}">
              <a16:creationId xmlns:a16="http://schemas.microsoft.com/office/drawing/2014/main" id="{91B93A4A-3AE1-4E88-BE62-8043C248FF45}"/>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849" name="n_2aveValue【庁舎】&#10;一人当たり面積">
          <a:extLst>
            <a:ext uri="{FF2B5EF4-FFF2-40B4-BE49-F238E27FC236}">
              <a16:creationId xmlns:a16="http://schemas.microsoft.com/office/drawing/2014/main" id="{23BD8503-3AC4-4760-84D1-91D264C52174}"/>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50" name="n_3aveValue【庁舎】&#10;一人当たり面積">
          <a:extLst>
            <a:ext uri="{FF2B5EF4-FFF2-40B4-BE49-F238E27FC236}">
              <a16:creationId xmlns:a16="http://schemas.microsoft.com/office/drawing/2014/main" id="{DBE011D2-62EE-4164-82AD-9848509F82B5}"/>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51" name="n_4aveValue【庁舎】&#10;一人当たり面積">
          <a:extLst>
            <a:ext uri="{FF2B5EF4-FFF2-40B4-BE49-F238E27FC236}">
              <a16:creationId xmlns:a16="http://schemas.microsoft.com/office/drawing/2014/main" id="{FAA0851F-1895-475C-BD3E-6BB088D9B5E6}"/>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101072</xdr:rowOff>
    </xdr:from>
    <xdr:ext cx="469744" cy="259045"/>
    <xdr:sp macro="" textlink="">
      <xdr:nvSpPr>
        <xdr:cNvPr id="852" name="n_1mainValue【庁舎】&#10;一人当たり面積">
          <a:extLst>
            <a:ext uri="{FF2B5EF4-FFF2-40B4-BE49-F238E27FC236}">
              <a16:creationId xmlns:a16="http://schemas.microsoft.com/office/drawing/2014/main" id="{FD6621F3-C97A-44F8-89F6-1B777BF9A7C2}"/>
            </a:ext>
          </a:extLst>
        </xdr:cNvPr>
        <xdr:cNvSpPr txBox="1"/>
      </xdr:nvSpPr>
      <xdr:spPr>
        <a:xfrm>
          <a:off x="210757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53" name="n_2mainValue【庁舎】&#10;一人当たり面積">
          <a:extLst>
            <a:ext uri="{FF2B5EF4-FFF2-40B4-BE49-F238E27FC236}">
              <a16:creationId xmlns:a16="http://schemas.microsoft.com/office/drawing/2014/main" id="{CE19E78F-FE85-4D88-9F03-27622E6C5497}"/>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136996</xdr:rowOff>
    </xdr:from>
    <xdr:ext cx="469744" cy="259045"/>
    <xdr:sp macro="" textlink="">
      <xdr:nvSpPr>
        <xdr:cNvPr id="854" name="n_3mainValue【庁舎】&#10;一人当たり面積">
          <a:extLst>
            <a:ext uri="{FF2B5EF4-FFF2-40B4-BE49-F238E27FC236}">
              <a16:creationId xmlns:a16="http://schemas.microsoft.com/office/drawing/2014/main" id="{4F5CC905-A9A3-45D1-A653-3D20E34F1CC9}"/>
            </a:ext>
          </a:extLst>
        </xdr:cNvPr>
        <xdr:cNvSpPr txBox="1"/>
      </xdr:nvSpPr>
      <xdr:spPr>
        <a:xfrm>
          <a:off x="19310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855" name="n_4mainValue【庁舎】&#10;一人当たり面積">
          <a:extLst>
            <a:ext uri="{FF2B5EF4-FFF2-40B4-BE49-F238E27FC236}">
              <a16:creationId xmlns:a16="http://schemas.microsoft.com/office/drawing/2014/main" id="{65F57D21-52FA-4407-B6B5-3F67DE1BC162}"/>
            </a:ext>
          </a:extLst>
        </xdr:cNvPr>
        <xdr:cNvSpPr txBox="1"/>
      </xdr:nvSpPr>
      <xdr:spPr>
        <a:xfrm>
          <a:off x="18421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A2C0236-4162-453F-A81E-1D37E69B3A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7D97885-7D8A-43DF-AB15-2352C5C5C1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DAE333DC-EBDE-4079-AB23-E0EC6D1CB6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老朽化対策については、順次進めているものの有形固定資産減価償却率確実に進んでおり、類似団体内平均値を上回っている。施設が多いくなっている。今後は、公共施設等総合管理計画に基づきく公共施設等の適正化管理に努め、計画的な資産管理を推進す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町内には大型事業所も数少なく地方税収入の増加は見込めない。また、標準的な行政運営にかかる経費に対して標準的な税収入等は、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割程度にしか過ぎず、類似団体平均と比べても低い水準にある。</a:t>
          </a:r>
        </a:p>
        <a:p>
          <a:r>
            <a:rPr kumimoji="1" lang="ja-JP" altLang="en-US" sz="1300">
              <a:latin typeface="ＭＳ Ｐゴシック" panose="020B0600070205080204" pitchFamily="50" charset="-128"/>
              <a:ea typeface="ＭＳ Ｐゴシック" panose="020B0600070205080204" pitchFamily="50" charset="-128"/>
            </a:rPr>
            <a:t>　歳入面に関しては、滞納整理業務の強化による徴収率向上を図り、歳入確保に努めながら財政基盤の強化を図る。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ポイント減少したものの、類似団体平均比では、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ポイント高い状態となっている。</a:t>
          </a:r>
        </a:p>
        <a:p>
          <a:r>
            <a:rPr kumimoji="1" lang="ja-JP" altLang="en-US" sz="1300">
              <a:latin typeface="ＭＳ Ｐゴシック" panose="020B0600070205080204" pitchFamily="50" charset="-128"/>
              <a:ea typeface="ＭＳ Ｐゴシック" panose="020B0600070205080204" pitchFamily="50" charset="-128"/>
            </a:rPr>
            <a:t>　人件費、公債費の割合が高く硬直的な財政状況が続いており、高齢化率の上昇に伴う医療費、介護給付費などの経費が今後も増加することから、当面、高い水準で推移する状況が予想される。</a:t>
          </a:r>
        </a:p>
        <a:p>
          <a:r>
            <a:rPr kumimoji="1" lang="ja-JP" altLang="en-US" sz="1300">
              <a:latin typeface="ＭＳ Ｐゴシック" panose="020B0600070205080204" pitchFamily="50" charset="-128"/>
              <a:ea typeface="ＭＳ Ｐゴシック" panose="020B0600070205080204" pitchFamily="50" charset="-128"/>
            </a:rPr>
            <a:t>　行財政改革の推進により、今後も人件費や公債費の抑制を図り、義務的経費の削減に努める。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153609</xdr:rowOff>
    </xdr:from>
    <xdr:to>
      <xdr:col>23</xdr:col>
      <xdr:colOff>133350</xdr:colOff>
      <xdr:row>63</xdr:row>
      <xdr:rowOff>120045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35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120045</xdr:rowOff>
    </xdr:from>
    <xdr:to>
      <xdr:col>19</xdr:col>
      <xdr:colOff>133350</xdr:colOff>
      <xdr:row>65</xdr:row>
      <xdr:rowOff>18445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65</xdr:row>
      <xdr:rowOff>18445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707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131535</xdr:rowOff>
    </xdr:from>
    <xdr:to>
      <xdr:col>11</xdr:col>
      <xdr:colOff>31750</xdr:colOff>
      <xdr:row>64</xdr:row>
      <xdr:rowOff>97972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3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102809</xdr:rowOff>
    </xdr:from>
    <xdr:to>
      <xdr:col>23</xdr:col>
      <xdr:colOff>184150</xdr:colOff>
      <xdr:row>63</xdr:row>
      <xdr:rowOff>32959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74886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69245</xdr:rowOff>
    </xdr:from>
    <xdr:to>
      <xdr:col>19</xdr:col>
      <xdr:colOff>184150</xdr:colOff>
      <xdr:row>63</xdr:row>
      <xdr:rowOff>170845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3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80735</xdr:rowOff>
    </xdr:from>
    <xdr:to>
      <xdr:col>7</xdr:col>
      <xdr:colOff>31750</xdr:colOff>
      <xdr:row>64</xdr:row>
      <xdr:rowOff>10885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21062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物件費については、新型コロナウイルス感染症対応事業のほか、地方創生事業やふるさと納税事業の推進した結果、決算額は前年度に比べ上昇し、類似団体平均を上回っている。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人件費については、段階的に会計年度任用職員の期末手当支給率を増加させているため、今後数年は上昇が続くと見込まれる。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今後は、施設の広域化等により、人件費の削減を図っていく方針である。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8111</xdr:rowOff>
    </xdr:from>
    <xdr:to>
      <xdr:col>23</xdr:col>
      <xdr:colOff>133350</xdr:colOff>
      <xdr:row>82</xdr:row>
      <xdr:rowOff>62976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7011"/>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120602</xdr:rowOff>
    </xdr:from>
    <xdr:to>
      <xdr:col>19</xdr:col>
      <xdr:colOff>133350</xdr:colOff>
      <xdr:row>82</xdr:row>
      <xdr:rowOff>8111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8052"/>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59024</xdr:rowOff>
    </xdr:from>
    <xdr:to>
      <xdr:col>15</xdr:col>
      <xdr:colOff>82550</xdr:colOff>
      <xdr:row>81</xdr:row>
      <xdr:rowOff>120602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6474"/>
          <a:ext cx="889000" cy="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59024</xdr:rowOff>
    </xdr:from>
    <xdr:to>
      <xdr:col>11</xdr:col>
      <xdr:colOff>31750</xdr:colOff>
      <xdr:row>81</xdr:row>
      <xdr:rowOff>63830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46474"/>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12176</xdr:rowOff>
    </xdr:from>
    <xdr:to>
      <xdr:col>23</xdr:col>
      <xdr:colOff>184150</xdr:colOff>
      <xdr:row>82</xdr:row>
      <xdr:rowOff>113776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155703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4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128761</xdr:rowOff>
    </xdr:from>
    <xdr:to>
      <xdr:col>19</xdr:col>
      <xdr:colOff>184150</xdr:colOff>
      <xdr:row>82</xdr:row>
      <xdr:rowOff>58911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69088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8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69802</xdr:rowOff>
    </xdr:from>
    <xdr:to>
      <xdr:col>15</xdr:col>
      <xdr:colOff>133350</xdr:colOff>
      <xdr:row>81</xdr:row>
      <xdr:rowOff>171402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2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8224</xdr:rowOff>
    </xdr:from>
    <xdr:to>
      <xdr:col>11</xdr:col>
      <xdr:colOff>82550</xdr:colOff>
      <xdr:row>81</xdr:row>
      <xdr:rowOff>109824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120001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13030</xdr:rowOff>
    </xdr:from>
    <xdr:to>
      <xdr:col>7</xdr:col>
      <xdr:colOff>31750</xdr:colOff>
      <xdr:row>81</xdr:row>
      <xdr:rowOff>114630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124807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前年度から増減はなかったものの、類似団体平均と比べ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ポイント上回っていることから、地域の平均給与の状況を踏まえたうえで、今後も給与の適正化を図ることにより、類似団体水準まで低下に努めていく。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定員適正化計画に基づき、退職者の不補充による新規採用者の抑制により、類似団体平均よりも少ない職員数となっている。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今後は、定年延長制度の導入により、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歳以後の任用形態が多様となるため、より計画的な定員管理の必要性が生じることから、さらなる行財政改革の推進により、職員数の抑制に努める。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60</xdr:row>
      <xdr:rowOff>12760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7792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59</xdr:row>
      <xdr:rowOff>166975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27792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166975</xdr:rowOff>
    </xdr:from>
    <xdr:to>
      <xdr:col>72</xdr:col>
      <xdr:colOff>203200</xdr:colOff>
      <xdr:row>60</xdr:row>
      <xdr:rowOff>12760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2825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8165</xdr:rowOff>
    </xdr:from>
    <xdr:to>
      <xdr:col>68</xdr:col>
      <xdr:colOff>152400</xdr:colOff>
      <xdr:row>60</xdr:row>
      <xdr:rowOff>12760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9516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133410</xdr:rowOff>
    </xdr:from>
    <xdr:to>
      <xdr:col>81</xdr:col>
      <xdr:colOff>95250</xdr:colOff>
      <xdr:row>60</xdr:row>
      <xdr:rowOff>63560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149937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111578</xdr:rowOff>
    </xdr:from>
    <xdr:to>
      <xdr:col>77</xdr:col>
      <xdr:colOff>95250</xdr:colOff>
      <xdr:row>60</xdr:row>
      <xdr:rowOff>41728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51905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116175</xdr:rowOff>
    </xdr:from>
    <xdr:to>
      <xdr:col>73</xdr:col>
      <xdr:colOff>44450</xdr:colOff>
      <xdr:row>60</xdr:row>
      <xdr:rowOff>46325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56502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133410</xdr:rowOff>
    </xdr:from>
    <xdr:to>
      <xdr:col>68</xdr:col>
      <xdr:colOff>203200</xdr:colOff>
      <xdr:row>60</xdr:row>
      <xdr:rowOff>63560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73737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128815</xdr:rowOff>
    </xdr:from>
    <xdr:to>
      <xdr:col>64</xdr:col>
      <xdr:colOff>152400</xdr:colOff>
      <xdr:row>60</xdr:row>
      <xdr:rowOff>58965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69142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今後の推移としては、小・中学校をはじめとする公共施設の老朽化対策事業等のほか、現在事業を進めている特定環境保全公共下水道事業に係る地方債償還額の増加により、今年度以降も徐々に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の推進により、下水道事業等すでに計画している事業以外の投資的事業を抑え、今後も地方債の新規発行を極力抑制する。また、下水道事業における使用料等受益者負担の適正化を図ることにより公営企業会計への補助金をできる限り抑制す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38523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94827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41</xdr:row>
      <xdr:rowOff>3810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5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地方債現在高や公営企業債等繰入見込額等が増加したものの、標準財政規模や充当可能基金が増加したため、将来負担比率は前年度より</a:t>
          </a:r>
          <a:r>
            <a:rPr kumimoji="1" lang="en-US" altLang="ja-JP" sz="1150">
              <a:latin typeface="ＭＳ Ｐゴシック" panose="020B0600070205080204" pitchFamily="50" charset="-128"/>
              <a:ea typeface="ＭＳ Ｐゴシック" panose="020B0600070205080204" pitchFamily="50" charset="-128"/>
            </a:rPr>
            <a:t>13.2</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79.9</a:t>
          </a:r>
          <a:r>
            <a:rPr kumimoji="1" lang="ja-JP" altLang="en-US" sz="1150">
              <a:latin typeface="ＭＳ Ｐゴシック" panose="020B0600070205080204" pitchFamily="50" charset="-128"/>
              <a:ea typeface="ＭＳ Ｐゴシック" panose="020B0600070205080204" pitchFamily="50" charset="-128"/>
            </a:rPr>
            <a:t>％となったが、全国、類似団体又は県平均と比較すると、高い数値となっている。</a:t>
          </a:r>
        </a:p>
        <a:p>
          <a:r>
            <a:rPr kumimoji="1" lang="ja-JP" altLang="en-US" sz="1150">
              <a:latin typeface="ＭＳ Ｐゴシック" panose="020B0600070205080204" pitchFamily="50" charset="-128"/>
              <a:ea typeface="ＭＳ Ｐゴシック" panose="020B0600070205080204" pitchFamily="50" charset="-128"/>
            </a:rPr>
            <a:t>　今後は、現在事業を進めている特定環境保全公共下水道に係る地方債残高が年々増加するとともに、小・中学校をはじめとする公共施設の老朽化対策事業等の実施に伴い将来負担比率は上昇していく見込みである。今後、下水道事業等すでに計画している事業以外の投資的事業を極力抑制し、また、施設の老朽化に伴う大規模改修・建替えなどに必要な将来負担を把握し、トータルコストの縮減を行うことで財政負担の平準化等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145203</xdr:rowOff>
    </xdr:from>
    <xdr:to>
      <xdr:col>81</xdr:col>
      <xdr:colOff>44450</xdr:colOff>
      <xdr:row>19</xdr:row>
      <xdr:rowOff>125428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231303"/>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125428</xdr:rowOff>
    </xdr:from>
    <xdr:to>
      <xdr:col>77</xdr:col>
      <xdr:colOff>44450</xdr:colOff>
      <xdr:row>19</xdr:row>
      <xdr:rowOff>142663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3829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79466</xdr:rowOff>
    </xdr:from>
    <xdr:to>
      <xdr:col>72</xdr:col>
      <xdr:colOff>203200</xdr:colOff>
      <xdr:row>19</xdr:row>
      <xdr:rowOff>142663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37016"/>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75112</xdr:rowOff>
    </xdr:from>
    <xdr:to>
      <xdr:col>68</xdr:col>
      <xdr:colOff>152400</xdr:colOff>
      <xdr:row>19</xdr:row>
      <xdr:rowOff>79466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16121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94403</xdr:rowOff>
    </xdr:from>
    <xdr:to>
      <xdr:col>81</xdr:col>
      <xdr:colOff>95250</xdr:colOff>
      <xdr:row>19</xdr:row>
      <xdr:rowOff>24554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66480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15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74628</xdr:rowOff>
    </xdr:from>
    <xdr:to>
      <xdr:col>77</xdr:col>
      <xdr:colOff>95250</xdr:colOff>
      <xdr:row>20</xdr:row>
      <xdr:rowOff>4778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161005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1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28666</xdr:rowOff>
    </xdr:from>
    <xdr:to>
      <xdr:col>68</xdr:col>
      <xdr:colOff>203200</xdr:colOff>
      <xdr:row>19</xdr:row>
      <xdr:rowOff>130266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115043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24312</xdr:rowOff>
    </xdr:from>
    <xdr:to>
      <xdr:col>64</xdr:col>
      <xdr:colOff>152400</xdr:colOff>
      <xdr:row>18</xdr:row>
      <xdr:rowOff>125912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110688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1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57150</xdr:rowOff>
    </xdr:from>
    <xdr:ext cx="9099176" cy="425758"/>
    <xdr:sp macro="" textlink="">
      <xdr:nvSpPr>
        <xdr:cNvPr id="480" name="テキスト ボックス 479">
          <a:extLst>
            <a:ext uri="{FF2B5EF4-FFF2-40B4-BE49-F238E27FC236}">
              <a16:creationId xmlns:a16="http://schemas.microsoft.com/office/drawing/2014/main" id="{A8A88417-8937-4FF7-A4C8-46E036F26720}"/>
            </a:ext>
          </a:extLst>
        </xdr:cNvPr>
        <xdr:cNvSpPr txBox="1"/>
      </xdr:nvSpPr>
      <xdr:spPr>
        <a:xfrm>
          <a:off x="762000" y="45974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県平均より下回っているものの、類似団体平均と比べると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ポイント上回っており、更なる行財政改革の推進により人件費の抑制する必要がある。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今後は、施設の広域化等により、人件費の削減を図っていく方針である。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152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39</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38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これまでの行財政改革により、内部経費の見直しを進めた結果、類似団体平均より低い水準で推移している。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令和３年度は、新型コロナウイルス感染症の影響からの回復により前年度に比べて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ポイント増加しており、引き続き各種システム関連経費等の内部経費を見直すなど物件費の抑制に努める。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29845</xdr:rowOff>
    </xdr:from>
    <xdr:to>
      <xdr:col>82</xdr:col>
      <xdr:colOff>107950</xdr:colOff>
      <xdr:row>14</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301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15</xdr:row>
      <xdr:rowOff>29845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301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15</xdr:row>
      <xdr:rowOff>29845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758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86995</xdr:rowOff>
    </xdr:from>
    <xdr:to>
      <xdr:col>69</xdr:col>
      <xdr:colOff>92075</xdr:colOff>
      <xdr:row>14</xdr:row>
      <xdr:rowOff>75565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158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64770</xdr:rowOff>
    </xdr:from>
    <xdr:to>
      <xdr:col>82</xdr:col>
      <xdr:colOff>158750</xdr:colOff>
      <xdr:row>14</xdr:row>
      <xdr:rowOff>166370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81297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90822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24765</xdr:rowOff>
    </xdr:from>
    <xdr:to>
      <xdr:col>69</xdr:col>
      <xdr:colOff>142875</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36195</xdr:rowOff>
    </xdr:from>
    <xdr:to>
      <xdr:col>65</xdr:col>
      <xdr:colOff>53975</xdr:colOff>
      <xdr:row>13</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ポイント、また、類似団体平均と比べても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ポイント下回っており、医療助成費や児童手当やなどが減少したことが大きな要因である。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これら社会保障関連経費は町の努力で削減することが難しいが、資格審査等の適正化を進めていくことで、今後も引き続き、できる限りの抑制に努める。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令和２年度は、一部、経常的な支出に対しふるさと市川応援基金繰入金を充当したことにより、経常一般財源が減少し、経常収支比率は前年度に比べて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今後は、更なる高齢化に伴い、介護保険事業等の繰出金が増加すると見込まれるため、介護保険料の適正化を図るなど経費の抑制に努める。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56</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2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ポイント上回っているが、これは主に平成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年度から下水道事業会計を法適用事業に切り替えたことにより、繰出金から補助金に切り替わったことが主な要因である。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年度は一部事務組合（ごみ）の負担金減等により、前年度に比べて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ポイント減少しており、今後も下水道事業や一部事務組合（ごみ、し尿）などの負担金等も含めて事業内容を見直し経費を抑制していく方針である。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17599</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1552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43724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61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43724</xdr:rowOff>
    </xdr:from>
    <xdr:to>
      <xdr:col>73</xdr:col>
      <xdr:colOff>180975</xdr:colOff>
      <xdr:row>37</xdr:row>
      <xdr:rowOff>135164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873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135164</xdr:rowOff>
    </xdr:from>
    <xdr:to>
      <xdr:col>69</xdr:col>
      <xdr:colOff>92075</xdr:colOff>
      <xdr:row>38</xdr:row>
      <xdr:rowOff>22497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4788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138249</xdr:rowOff>
    </xdr:from>
    <xdr:to>
      <xdr:col>78</xdr:col>
      <xdr:colOff>120650</xdr:colOff>
      <xdr:row>37</xdr:row>
      <xdr:rowOff>68399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53176</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9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164374</xdr:rowOff>
    </xdr:from>
    <xdr:to>
      <xdr:col>74</xdr:col>
      <xdr:colOff>31750</xdr:colOff>
      <xdr:row>37</xdr:row>
      <xdr:rowOff>94524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79301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143147</xdr:rowOff>
    </xdr:from>
    <xdr:to>
      <xdr:col>65</xdr:col>
      <xdr:colOff>53975</xdr:colOff>
      <xdr:row>38</xdr:row>
      <xdr:rowOff>73297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58074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公債費比率は、前年度に比べて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ポイント減少したものの、類似団体平均に比べると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公共施設等の老朽化対策事業や特定環境保全公共下水道事業の推進により、公債費率は上昇が見込まれることから、引き続き行財政改革により投資的経費を抑制し、地方債の新規発行を極力抑えるよう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62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101854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120142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公債費以外では、物件費や繰出金が減少したことにより、前年度に比べて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今後は更なる行財政改革の推進等により、各種経費を抑制していく方針である。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70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70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132859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158882</xdr:rowOff>
    </xdr:from>
    <xdr:to>
      <xdr:col>29</xdr:col>
      <xdr:colOff>127000</xdr:colOff>
      <xdr:row>18</xdr:row>
      <xdr:rowOff>27269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1157"/>
          <a:ext cx="6477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27269</xdr:rowOff>
    </xdr:from>
    <xdr:to>
      <xdr:col>26</xdr:col>
      <xdr:colOff>50800</xdr:colOff>
      <xdr:row>18</xdr:row>
      <xdr:rowOff>54526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0994"/>
          <a:ext cx="6985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54526</xdr:rowOff>
    </xdr:from>
    <xdr:to>
      <xdr:col>22</xdr:col>
      <xdr:colOff>114300</xdr:colOff>
      <xdr:row>18</xdr:row>
      <xdr:rowOff>70483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8251"/>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70483</xdr:rowOff>
    </xdr:from>
    <xdr:to>
      <xdr:col>18</xdr:col>
      <xdr:colOff>177800</xdr:colOff>
      <xdr:row>18</xdr:row>
      <xdr:rowOff>72647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4208"/>
          <a:ext cx="6985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108082</xdr:rowOff>
    </xdr:from>
    <xdr:to>
      <xdr:col>29</xdr:col>
      <xdr:colOff>177800</xdr:colOff>
      <xdr:row>18</xdr:row>
      <xdr:rowOff>38232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80159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147919</xdr:rowOff>
    </xdr:from>
    <xdr:to>
      <xdr:col>26</xdr:col>
      <xdr:colOff>101600</xdr:colOff>
      <xdr:row>18</xdr:row>
      <xdr:rowOff>78069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62846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3726</xdr:rowOff>
    </xdr:from>
    <xdr:to>
      <xdr:col>22</xdr:col>
      <xdr:colOff>165100</xdr:colOff>
      <xdr:row>18</xdr:row>
      <xdr:rowOff>105326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19683</xdr:rowOff>
    </xdr:from>
    <xdr:to>
      <xdr:col>19</xdr:col>
      <xdr:colOff>38100</xdr:colOff>
      <xdr:row>18</xdr:row>
      <xdr:rowOff>121283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106060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21847</xdr:rowOff>
    </xdr:from>
    <xdr:to>
      <xdr:col>15</xdr:col>
      <xdr:colOff>101600</xdr:colOff>
      <xdr:row>18</xdr:row>
      <xdr:rowOff>123447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55067</xdr:rowOff>
    </xdr:from>
    <xdr:to>
      <xdr:col>29</xdr:col>
      <xdr:colOff>127000</xdr:colOff>
      <xdr:row>36</xdr:row>
      <xdr:rowOff>130239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8317"/>
          <a:ext cx="647700" cy="7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39844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3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130239</xdr:rowOff>
    </xdr:from>
    <xdr:to>
      <xdr:col>26</xdr:col>
      <xdr:colOff>50800</xdr:colOff>
      <xdr:row>36</xdr:row>
      <xdr:rowOff>170072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83489"/>
          <a:ext cx="698500" cy="3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150565</xdr:rowOff>
    </xdr:from>
    <xdr:to>
      <xdr:col>22</xdr:col>
      <xdr:colOff>114300</xdr:colOff>
      <xdr:row>36</xdr:row>
      <xdr:rowOff>170072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3815"/>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72707</xdr:rowOff>
    </xdr:from>
    <xdr:to>
      <xdr:col>18</xdr:col>
      <xdr:colOff>177800</xdr:colOff>
      <xdr:row>36</xdr:row>
      <xdr:rowOff>150565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5957"/>
          <a:ext cx="6985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4267</xdr:rowOff>
    </xdr:from>
    <xdr:to>
      <xdr:col>29</xdr:col>
      <xdr:colOff>177800</xdr:colOff>
      <xdr:row>36</xdr:row>
      <xdr:rowOff>105867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192244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0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79439</xdr:rowOff>
    </xdr:from>
    <xdr:to>
      <xdr:col>26</xdr:col>
      <xdr:colOff>101600</xdr:colOff>
      <xdr:row>37</xdr:row>
      <xdr:rowOff>9589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165816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9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119272</xdr:rowOff>
    </xdr:from>
    <xdr:to>
      <xdr:col>22</xdr:col>
      <xdr:colOff>165100</xdr:colOff>
      <xdr:row>37</xdr:row>
      <xdr:rowOff>49422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99765</xdr:rowOff>
    </xdr:from>
    <xdr:to>
      <xdr:col>19</xdr:col>
      <xdr:colOff>38100</xdr:colOff>
      <xdr:row>37</xdr:row>
      <xdr:rowOff>29915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21907</xdr:rowOff>
    </xdr:from>
    <xdr:to>
      <xdr:col>15</xdr:col>
      <xdr:colOff>101600</xdr:colOff>
      <xdr:row>36</xdr:row>
      <xdr:rowOff>123507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131699</xdr:rowOff>
    </xdr:from>
    <xdr:to>
      <xdr:col>24</xdr:col>
      <xdr:colOff>63500</xdr:colOff>
      <xdr:row>36</xdr:row>
      <xdr:rowOff>23927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2449"/>
          <a:ext cx="8382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23927</xdr:rowOff>
    </xdr:from>
    <xdr:to>
      <xdr:col>19</xdr:col>
      <xdr:colOff>177800</xdr:colOff>
      <xdr:row>37</xdr:row>
      <xdr:rowOff>82804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6127"/>
          <a:ext cx="8890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82804</xdr:rowOff>
    </xdr:from>
    <xdr:to>
      <xdr:col>15</xdr:col>
      <xdr:colOff>50800</xdr:colOff>
      <xdr:row>37</xdr:row>
      <xdr:rowOff>106934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4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104534</xdr:rowOff>
    </xdr:from>
    <xdr:to>
      <xdr:col>10</xdr:col>
      <xdr:colOff>114300</xdr:colOff>
      <xdr:row>37</xdr:row>
      <xdr:rowOff>106934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818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80899</xdr:rowOff>
    </xdr:from>
    <xdr:to>
      <xdr:col>24</xdr:col>
      <xdr:colOff>114300</xdr:colOff>
      <xdr:row>36</xdr:row>
      <xdr:rowOff>11049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103776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144577</xdr:rowOff>
    </xdr:from>
    <xdr:to>
      <xdr:col>20</xdr:col>
      <xdr:colOff>38100</xdr:colOff>
      <xdr:row>36</xdr:row>
      <xdr:rowOff>74727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91254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32004</xdr:rowOff>
    </xdr:from>
    <xdr:to>
      <xdr:col>15</xdr:col>
      <xdr:colOff>101600</xdr:colOff>
      <xdr:row>37</xdr:row>
      <xdr:rowOff>133604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124731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56134</xdr:rowOff>
    </xdr:from>
    <xdr:to>
      <xdr:col>10</xdr:col>
      <xdr:colOff>165100</xdr:colOff>
      <xdr:row>37</xdr:row>
      <xdr:rowOff>157734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148861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53734</xdr:rowOff>
    </xdr:from>
    <xdr:to>
      <xdr:col>6</xdr:col>
      <xdr:colOff>38100</xdr:colOff>
      <xdr:row>37</xdr:row>
      <xdr:rowOff>155334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146461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1969</xdr:rowOff>
    </xdr:from>
    <xdr:to>
      <xdr:col>24</xdr:col>
      <xdr:colOff>63500</xdr:colOff>
      <xdr:row>56</xdr:row>
      <xdr:rowOff>53207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3169"/>
          <a:ext cx="8382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39020</xdr:rowOff>
    </xdr:from>
    <xdr:to>
      <xdr:col>19</xdr:col>
      <xdr:colOff>177800</xdr:colOff>
      <xdr:row>56</xdr:row>
      <xdr:rowOff>53207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40220"/>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39020</xdr:rowOff>
    </xdr:from>
    <xdr:to>
      <xdr:col>15</xdr:col>
      <xdr:colOff>50800</xdr:colOff>
      <xdr:row>56</xdr:row>
      <xdr:rowOff>109145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0220"/>
          <a:ext cx="8890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108066</xdr:rowOff>
    </xdr:from>
    <xdr:to>
      <xdr:col>10</xdr:col>
      <xdr:colOff>114300</xdr:colOff>
      <xdr:row>56</xdr:row>
      <xdr:rowOff>109145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0926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122619</xdr:rowOff>
    </xdr:from>
    <xdr:to>
      <xdr:col>24</xdr:col>
      <xdr:colOff>114300</xdr:colOff>
      <xdr:row>56</xdr:row>
      <xdr:rowOff>52769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145496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0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2407</xdr:rowOff>
    </xdr:from>
    <xdr:to>
      <xdr:col>20</xdr:col>
      <xdr:colOff>38100</xdr:colOff>
      <xdr:row>56</xdr:row>
      <xdr:rowOff>104007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120534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159670</xdr:rowOff>
    </xdr:from>
    <xdr:to>
      <xdr:col>15</xdr:col>
      <xdr:colOff>101600</xdr:colOff>
      <xdr:row>56</xdr:row>
      <xdr:rowOff>89820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80947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58345</xdr:rowOff>
    </xdr:from>
    <xdr:to>
      <xdr:col>10</xdr:col>
      <xdr:colOff>165100</xdr:colOff>
      <xdr:row>56</xdr:row>
      <xdr:rowOff>159945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151072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57266</xdr:rowOff>
    </xdr:from>
    <xdr:to>
      <xdr:col>6</xdr:col>
      <xdr:colOff>38100</xdr:colOff>
      <xdr:row>56</xdr:row>
      <xdr:rowOff>158866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149993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22177</xdr:rowOff>
    </xdr:from>
    <xdr:to>
      <xdr:col>24</xdr:col>
      <xdr:colOff>63500</xdr:colOff>
      <xdr:row>78</xdr:row>
      <xdr:rowOff>23366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9527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22177</xdr:rowOff>
    </xdr:from>
    <xdr:to>
      <xdr:col>19</xdr:col>
      <xdr:colOff>177800</xdr:colOff>
      <xdr:row>78</xdr:row>
      <xdr:rowOff>55483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95277"/>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55483</xdr:rowOff>
    </xdr:from>
    <xdr:to>
      <xdr:col>15</xdr:col>
      <xdr:colOff>50800</xdr:colOff>
      <xdr:row>78</xdr:row>
      <xdr:rowOff>62525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8583"/>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32646</xdr:rowOff>
    </xdr:from>
    <xdr:to>
      <xdr:col>10</xdr:col>
      <xdr:colOff>114300</xdr:colOff>
      <xdr:row>78</xdr:row>
      <xdr:rowOff>62525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05746"/>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144016</xdr:rowOff>
    </xdr:from>
    <xdr:to>
      <xdr:col>24</xdr:col>
      <xdr:colOff>114300</xdr:colOff>
      <xdr:row>78</xdr:row>
      <xdr:rowOff>74166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58943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142827</xdr:rowOff>
    </xdr:from>
    <xdr:to>
      <xdr:col>20</xdr:col>
      <xdr:colOff>38100</xdr:colOff>
      <xdr:row>78</xdr:row>
      <xdr:rowOff>72977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64104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4683</xdr:rowOff>
    </xdr:from>
    <xdr:to>
      <xdr:col>15</xdr:col>
      <xdr:colOff>101600</xdr:colOff>
      <xdr:row>78</xdr:row>
      <xdr:rowOff>106283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97410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11725</xdr:rowOff>
    </xdr:from>
    <xdr:to>
      <xdr:col>10</xdr:col>
      <xdr:colOff>165100</xdr:colOff>
      <xdr:row>78</xdr:row>
      <xdr:rowOff>113325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104452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153296</xdr:rowOff>
    </xdr:from>
    <xdr:to>
      <xdr:col>6</xdr:col>
      <xdr:colOff>38100</xdr:colOff>
      <xdr:row>78</xdr:row>
      <xdr:rowOff>83446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74573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107226</xdr:rowOff>
    </xdr:from>
    <xdr:to>
      <xdr:col>24</xdr:col>
      <xdr:colOff>63500</xdr:colOff>
      <xdr:row>97</xdr:row>
      <xdr:rowOff>49785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4976"/>
          <a:ext cx="838200" cy="28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49785</xdr:rowOff>
    </xdr:from>
    <xdr:to>
      <xdr:col>19</xdr:col>
      <xdr:colOff>177800</xdr:colOff>
      <xdr:row>97</xdr:row>
      <xdr:rowOff>107938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80435"/>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107074</xdr:rowOff>
    </xdr:from>
    <xdr:to>
      <xdr:col>15</xdr:col>
      <xdr:colOff>50800</xdr:colOff>
      <xdr:row>97</xdr:row>
      <xdr:rowOff>107938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3772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87961</xdr:rowOff>
    </xdr:from>
    <xdr:to>
      <xdr:col>10</xdr:col>
      <xdr:colOff>114300</xdr:colOff>
      <xdr:row>97</xdr:row>
      <xdr:rowOff>107074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18611"/>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56426</xdr:rowOff>
    </xdr:from>
    <xdr:to>
      <xdr:col>24</xdr:col>
      <xdr:colOff>114300</xdr:colOff>
      <xdr:row>95</xdr:row>
      <xdr:rowOff>158026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34853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170435</xdr:rowOff>
    </xdr:from>
    <xdr:to>
      <xdr:col>20</xdr:col>
      <xdr:colOff>38100</xdr:colOff>
      <xdr:row>97</xdr:row>
      <xdr:rowOff>100585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91712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57138</xdr:rowOff>
    </xdr:from>
    <xdr:to>
      <xdr:col>15</xdr:col>
      <xdr:colOff>101600</xdr:colOff>
      <xdr:row>97</xdr:row>
      <xdr:rowOff>158738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56274</xdr:rowOff>
    </xdr:from>
    <xdr:to>
      <xdr:col>10</xdr:col>
      <xdr:colOff>165100</xdr:colOff>
      <xdr:row>97</xdr:row>
      <xdr:rowOff>157874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37161</xdr:rowOff>
    </xdr:from>
    <xdr:to>
      <xdr:col>6</xdr:col>
      <xdr:colOff>38100</xdr:colOff>
      <xdr:row>97</xdr:row>
      <xdr:rowOff>138761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129888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82998</xdr:rowOff>
    </xdr:from>
    <xdr:to>
      <xdr:col>55</xdr:col>
      <xdr:colOff>0</xdr:colOff>
      <xdr:row>36</xdr:row>
      <xdr:rowOff>36259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40848"/>
          <a:ext cx="838200" cy="4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82998</xdr:rowOff>
    </xdr:from>
    <xdr:to>
      <xdr:col>50</xdr:col>
      <xdr:colOff>114300</xdr:colOff>
      <xdr:row>36</xdr:row>
      <xdr:rowOff>75532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40848"/>
          <a:ext cx="889000" cy="50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65227</xdr:rowOff>
    </xdr:from>
    <xdr:to>
      <xdr:col>45</xdr:col>
      <xdr:colOff>177800</xdr:colOff>
      <xdr:row>36</xdr:row>
      <xdr:rowOff>75532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237427"/>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65227</xdr:rowOff>
    </xdr:from>
    <xdr:to>
      <xdr:col>41</xdr:col>
      <xdr:colOff>50800</xdr:colOff>
      <xdr:row>36</xdr:row>
      <xdr:rowOff>88850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37427"/>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156909</xdr:rowOff>
    </xdr:from>
    <xdr:to>
      <xdr:col>55</xdr:col>
      <xdr:colOff>50800</xdr:colOff>
      <xdr:row>36</xdr:row>
      <xdr:rowOff>87059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135336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32198</xdr:rowOff>
    </xdr:from>
    <xdr:to>
      <xdr:col>50</xdr:col>
      <xdr:colOff>165100</xdr:colOff>
      <xdr:row>33</xdr:row>
      <xdr:rowOff>133798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124925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8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24732</xdr:rowOff>
    </xdr:from>
    <xdr:to>
      <xdr:col>46</xdr:col>
      <xdr:colOff>38100</xdr:colOff>
      <xdr:row>36</xdr:row>
      <xdr:rowOff>126332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14427</xdr:rowOff>
    </xdr:from>
    <xdr:to>
      <xdr:col>41</xdr:col>
      <xdr:colOff>101600</xdr:colOff>
      <xdr:row>36</xdr:row>
      <xdr:rowOff>116027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132554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38050</xdr:rowOff>
    </xdr:from>
    <xdr:to>
      <xdr:col>36</xdr:col>
      <xdr:colOff>165100</xdr:colOff>
      <xdr:row>36</xdr:row>
      <xdr:rowOff>139650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156177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162883</xdr:rowOff>
    </xdr:from>
    <xdr:to>
      <xdr:col>55</xdr:col>
      <xdr:colOff>0</xdr:colOff>
      <xdr:row>58</xdr:row>
      <xdr:rowOff>84493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5533"/>
          <a:ext cx="838200" cy="9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162883</xdr:rowOff>
    </xdr:from>
    <xdr:to>
      <xdr:col>50</xdr:col>
      <xdr:colOff>114300</xdr:colOff>
      <xdr:row>58</xdr:row>
      <xdr:rowOff>128129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35533"/>
          <a:ext cx="889000" cy="1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61408</xdr:rowOff>
    </xdr:from>
    <xdr:to>
      <xdr:col>45</xdr:col>
      <xdr:colOff>177800</xdr:colOff>
      <xdr:row>58</xdr:row>
      <xdr:rowOff>128129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34058"/>
          <a:ext cx="889000" cy="23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61408</xdr:rowOff>
    </xdr:from>
    <xdr:to>
      <xdr:col>41</xdr:col>
      <xdr:colOff>50800</xdr:colOff>
      <xdr:row>58</xdr:row>
      <xdr:rowOff>82851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34058"/>
          <a:ext cx="889000" cy="1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33693</xdr:rowOff>
    </xdr:from>
    <xdr:to>
      <xdr:col>55</xdr:col>
      <xdr:colOff>50800</xdr:colOff>
      <xdr:row>58</xdr:row>
      <xdr:rowOff>135293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12120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112083</xdr:rowOff>
    </xdr:from>
    <xdr:to>
      <xdr:col>50</xdr:col>
      <xdr:colOff>165100</xdr:colOff>
      <xdr:row>58</xdr:row>
      <xdr:rowOff>42233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33360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77329</xdr:rowOff>
    </xdr:from>
    <xdr:to>
      <xdr:col>46</xdr:col>
      <xdr:colOff>38100</xdr:colOff>
      <xdr:row>59</xdr:row>
      <xdr:rowOff>7479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170056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10608</xdr:rowOff>
    </xdr:from>
    <xdr:to>
      <xdr:col>41</xdr:col>
      <xdr:colOff>101600</xdr:colOff>
      <xdr:row>57</xdr:row>
      <xdr:rowOff>112208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128735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5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32051</xdr:rowOff>
    </xdr:from>
    <xdr:to>
      <xdr:col>36</xdr:col>
      <xdr:colOff>165100</xdr:colOff>
      <xdr:row>58</xdr:row>
      <xdr:rowOff>133651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124778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26147</xdr:rowOff>
    </xdr:from>
    <xdr:to>
      <xdr:col>55</xdr:col>
      <xdr:colOff>0</xdr:colOff>
      <xdr:row>78</xdr:row>
      <xdr:rowOff>147450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99247"/>
          <a:ext cx="838200" cy="1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26147</xdr:rowOff>
    </xdr:from>
    <xdr:to>
      <xdr:col>50</xdr:col>
      <xdr:colOff>114300</xdr:colOff>
      <xdr:row>78</xdr:row>
      <xdr:rowOff>150109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99247"/>
          <a:ext cx="889000" cy="1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150109</xdr:rowOff>
    </xdr:from>
    <xdr:to>
      <xdr:col>45</xdr:col>
      <xdr:colOff>177800</xdr:colOff>
      <xdr:row>79</xdr:row>
      <xdr:rowOff>8148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2320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8148</xdr:rowOff>
    </xdr:from>
    <xdr:to>
      <xdr:col>41</xdr:col>
      <xdr:colOff>50800</xdr:colOff>
      <xdr:row>79</xdr:row>
      <xdr:rowOff>32876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2698"/>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96650</xdr:rowOff>
    </xdr:from>
    <xdr:to>
      <xdr:col>55</xdr:col>
      <xdr:colOff>50800</xdr:colOff>
      <xdr:row>79</xdr:row>
      <xdr:rowOff>26800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11577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146797</xdr:rowOff>
    </xdr:from>
    <xdr:to>
      <xdr:col>50</xdr:col>
      <xdr:colOff>165100</xdr:colOff>
      <xdr:row>78</xdr:row>
      <xdr:rowOff>76947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68074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99309</xdr:rowOff>
    </xdr:from>
    <xdr:to>
      <xdr:col>46</xdr:col>
      <xdr:colOff>38100</xdr:colOff>
      <xdr:row>79</xdr:row>
      <xdr:rowOff>29459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20586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6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128798</xdr:rowOff>
    </xdr:from>
    <xdr:to>
      <xdr:col>41</xdr:col>
      <xdr:colOff>101600</xdr:colOff>
      <xdr:row>79</xdr:row>
      <xdr:rowOff>58948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50075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153526</xdr:rowOff>
    </xdr:from>
    <xdr:to>
      <xdr:col>36</xdr:col>
      <xdr:colOff>165100</xdr:colOff>
      <xdr:row>79</xdr:row>
      <xdr:rowOff>83676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74803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32403</xdr:rowOff>
    </xdr:from>
    <xdr:to>
      <xdr:col>55</xdr:col>
      <xdr:colOff>0</xdr:colOff>
      <xdr:row>98</xdr:row>
      <xdr:rowOff>69565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4503"/>
          <a:ext cx="838200" cy="3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32403</xdr:rowOff>
    </xdr:from>
    <xdr:to>
      <xdr:col>50</xdr:col>
      <xdr:colOff>114300</xdr:colOff>
      <xdr:row>98</xdr:row>
      <xdr:rowOff>120514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4503"/>
          <a:ext cx="889000" cy="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40704</xdr:rowOff>
    </xdr:from>
    <xdr:to>
      <xdr:col>45</xdr:col>
      <xdr:colOff>177800</xdr:colOff>
      <xdr:row>98</xdr:row>
      <xdr:rowOff>120514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71354"/>
          <a:ext cx="889000" cy="2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40704</xdr:rowOff>
    </xdr:from>
    <xdr:to>
      <xdr:col>41</xdr:col>
      <xdr:colOff>50800</xdr:colOff>
      <xdr:row>98</xdr:row>
      <xdr:rowOff>54253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1354"/>
          <a:ext cx="889000" cy="18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18765</xdr:rowOff>
    </xdr:from>
    <xdr:to>
      <xdr:col>55</xdr:col>
      <xdr:colOff>50800</xdr:colOff>
      <xdr:row>98</xdr:row>
      <xdr:rowOff>120365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153053</xdr:rowOff>
    </xdr:from>
    <xdr:to>
      <xdr:col>50</xdr:col>
      <xdr:colOff>165100</xdr:colOff>
      <xdr:row>98</xdr:row>
      <xdr:rowOff>83203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69714</xdr:rowOff>
    </xdr:from>
    <xdr:to>
      <xdr:col>46</xdr:col>
      <xdr:colOff>38100</xdr:colOff>
      <xdr:row>98</xdr:row>
      <xdr:rowOff>171314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162441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161354</xdr:rowOff>
    </xdr:from>
    <xdr:to>
      <xdr:col>41</xdr:col>
      <xdr:colOff>101600</xdr:colOff>
      <xdr:row>97</xdr:row>
      <xdr:rowOff>91504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108031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3453</xdr:rowOff>
    </xdr:from>
    <xdr:to>
      <xdr:col>36</xdr:col>
      <xdr:colOff>165100</xdr:colOff>
      <xdr:row>98</xdr:row>
      <xdr:rowOff>105053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96180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93451</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0001"/>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7596</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4146"/>
          <a:ext cx="889000" cy="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7596</xdr:rowOff>
    </xdr:from>
    <xdr:to>
      <xdr:col>71</xdr:col>
      <xdr:colOff>177800</xdr:colOff>
      <xdr:row>39</xdr:row>
      <xdr:rowOff>38271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4146"/>
          <a:ext cx="889000" cy="3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42651</xdr:rowOff>
    </xdr:from>
    <xdr:to>
      <xdr:col>85</xdr:col>
      <xdr:colOff>177800</xdr:colOff>
      <xdr:row>39</xdr:row>
      <xdr:rowOff>144251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128246</xdr:rowOff>
    </xdr:from>
    <xdr:to>
      <xdr:col>72</xdr:col>
      <xdr:colOff>38100</xdr:colOff>
      <xdr:row>39</xdr:row>
      <xdr:rowOff>58396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74922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158921</xdr:rowOff>
    </xdr:from>
    <xdr:to>
      <xdr:col>67</xdr:col>
      <xdr:colOff>101600</xdr:colOff>
      <xdr:row>39</xdr:row>
      <xdr:rowOff>89071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105597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96814</xdr:rowOff>
    </xdr:from>
    <xdr:to>
      <xdr:col>85</xdr:col>
      <xdr:colOff>127000</xdr:colOff>
      <xdr:row>77</xdr:row>
      <xdr:rowOff>129426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98464"/>
          <a:ext cx="8382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129426</xdr:rowOff>
    </xdr:from>
    <xdr:to>
      <xdr:col>81</xdr:col>
      <xdr:colOff>50800</xdr:colOff>
      <xdr:row>77</xdr:row>
      <xdr:rowOff>131601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31076"/>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131601</xdr:rowOff>
    </xdr:from>
    <xdr:to>
      <xdr:col>76</xdr:col>
      <xdr:colOff>114300</xdr:colOff>
      <xdr:row>77</xdr:row>
      <xdr:rowOff>140196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3325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125834</xdr:rowOff>
    </xdr:from>
    <xdr:to>
      <xdr:col>71</xdr:col>
      <xdr:colOff>177800</xdr:colOff>
      <xdr:row>77</xdr:row>
      <xdr:rowOff>140196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27484"/>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46014</xdr:rowOff>
    </xdr:from>
    <xdr:to>
      <xdr:col>85</xdr:col>
      <xdr:colOff>177800</xdr:colOff>
      <xdr:row>77</xdr:row>
      <xdr:rowOff>147614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24441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78626</xdr:rowOff>
    </xdr:from>
    <xdr:to>
      <xdr:col>81</xdr:col>
      <xdr:colOff>101600</xdr:colOff>
      <xdr:row>78</xdr:row>
      <xdr:rowOff>8776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171353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80801</xdr:rowOff>
    </xdr:from>
    <xdr:to>
      <xdr:col>76</xdr:col>
      <xdr:colOff>165100</xdr:colOff>
      <xdr:row>78</xdr:row>
      <xdr:rowOff>10951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2078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89396</xdr:rowOff>
    </xdr:from>
    <xdr:to>
      <xdr:col>72</xdr:col>
      <xdr:colOff>38100</xdr:colOff>
      <xdr:row>78</xdr:row>
      <xdr:rowOff>19546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75034</xdr:rowOff>
    </xdr:from>
    <xdr:to>
      <xdr:col>67</xdr:col>
      <xdr:colOff>101600</xdr:colOff>
      <xdr:row>78</xdr:row>
      <xdr:rowOff>5184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167761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51918</xdr:rowOff>
    </xdr:from>
    <xdr:to>
      <xdr:col>85</xdr:col>
      <xdr:colOff>127000</xdr:colOff>
      <xdr:row>97</xdr:row>
      <xdr:rowOff>21797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39668"/>
          <a:ext cx="838200" cy="3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21797</xdr:rowOff>
    </xdr:from>
    <xdr:to>
      <xdr:col>81</xdr:col>
      <xdr:colOff>50800</xdr:colOff>
      <xdr:row>97</xdr:row>
      <xdr:rowOff>63055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52447"/>
          <a:ext cx="889000" cy="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63055</xdr:rowOff>
    </xdr:from>
    <xdr:to>
      <xdr:col>76</xdr:col>
      <xdr:colOff>114300</xdr:colOff>
      <xdr:row>97</xdr:row>
      <xdr:rowOff>121997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93705"/>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121997</xdr:rowOff>
    </xdr:from>
    <xdr:to>
      <xdr:col>71</xdr:col>
      <xdr:colOff>177800</xdr:colOff>
      <xdr:row>97</xdr:row>
      <xdr:rowOff>137523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52647"/>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1118</xdr:rowOff>
    </xdr:from>
    <xdr:to>
      <xdr:col>85</xdr:col>
      <xdr:colOff>177800</xdr:colOff>
      <xdr:row>95</xdr:row>
      <xdr:rowOff>102718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2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23995</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142447</xdr:rowOff>
    </xdr:from>
    <xdr:to>
      <xdr:col>81</xdr:col>
      <xdr:colOff>101600</xdr:colOff>
      <xdr:row>97</xdr:row>
      <xdr:rowOff>72597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63724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6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12255</xdr:rowOff>
    </xdr:from>
    <xdr:to>
      <xdr:col>76</xdr:col>
      <xdr:colOff>165100</xdr:colOff>
      <xdr:row>97</xdr:row>
      <xdr:rowOff>113855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104982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7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71197</xdr:rowOff>
    </xdr:from>
    <xdr:to>
      <xdr:col>72</xdr:col>
      <xdr:colOff>38100</xdr:colOff>
      <xdr:row>98</xdr:row>
      <xdr:rowOff>1347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163924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86723</xdr:rowOff>
    </xdr:from>
    <xdr:to>
      <xdr:col>67</xdr:col>
      <xdr:colOff>101600</xdr:colOff>
      <xdr:row>98</xdr:row>
      <xdr:rowOff>16873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8000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119306</xdr:rowOff>
    </xdr:from>
    <xdr:to>
      <xdr:col>116</xdr:col>
      <xdr:colOff>63500</xdr:colOff>
      <xdr:row>76</xdr:row>
      <xdr:rowOff>144957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49506"/>
          <a:ext cx="8382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144957</xdr:rowOff>
    </xdr:from>
    <xdr:to>
      <xdr:col>111</xdr:col>
      <xdr:colOff>177800</xdr:colOff>
      <xdr:row>76</xdr:row>
      <xdr:rowOff>165336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75157"/>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165336</xdr:rowOff>
    </xdr:from>
    <xdr:to>
      <xdr:col>107</xdr:col>
      <xdr:colOff>50800</xdr:colOff>
      <xdr:row>77</xdr:row>
      <xdr:rowOff>32241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95536"/>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29956</xdr:rowOff>
    </xdr:from>
    <xdr:to>
      <xdr:col>102</xdr:col>
      <xdr:colOff>114300</xdr:colOff>
      <xdr:row>77</xdr:row>
      <xdr:rowOff>32241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3160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68506</xdr:rowOff>
    </xdr:from>
    <xdr:to>
      <xdr:col>116</xdr:col>
      <xdr:colOff>114300</xdr:colOff>
      <xdr:row>76</xdr:row>
      <xdr:rowOff>170106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46933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94157</xdr:rowOff>
    </xdr:from>
    <xdr:to>
      <xdr:col>112</xdr:col>
      <xdr:colOff>38100</xdr:colOff>
      <xdr:row>77</xdr:row>
      <xdr:rowOff>24307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114536</xdr:rowOff>
    </xdr:from>
    <xdr:to>
      <xdr:col>107</xdr:col>
      <xdr:colOff>101600</xdr:colOff>
      <xdr:row>77</xdr:row>
      <xdr:rowOff>44686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35813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152891</xdr:rowOff>
    </xdr:from>
    <xdr:to>
      <xdr:col>102</xdr:col>
      <xdr:colOff>165100</xdr:colOff>
      <xdr:row>77</xdr:row>
      <xdr:rowOff>83041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74168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150606</xdr:rowOff>
    </xdr:from>
    <xdr:to>
      <xdr:col>98</xdr:col>
      <xdr:colOff>38100</xdr:colOff>
      <xdr:row>77</xdr:row>
      <xdr:rowOff>80756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71883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621,507</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107,130</a:t>
          </a:r>
          <a:r>
            <a:rPr kumimoji="1" lang="ja-JP" altLang="ja-JP" sz="1100">
              <a:solidFill>
                <a:schemeClr val="dk1"/>
              </a:solidFill>
              <a:effectLst/>
              <a:latin typeface="+mn-lt"/>
              <a:ea typeface="+mn-ea"/>
              <a:cs typeface="+mn-cs"/>
            </a:rPr>
            <a:t>円となっており、類似団体平均と比べ</a:t>
          </a:r>
          <a:r>
            <a:rPr kumimoji="1" lang="en-US" altLang="ja-JP" sz="1100">
              <a:solidFill>
                <a:schemeClr val="dk1"/>
              </a:solidFill>
              <a:effectLst/>
              <a:latin typeface="+mn-lt"/>
              <a:ea typeface="+mn-ea"/>
              <a:cs typeface="+mn-cs"/>
            </a:rPr>
            <a:t>4,556</a:t>
          </a:r>
          <a:r>
            <a:rPr kumimoji="1" lang="ja-JP" altLang="ja-JP" sz="1100">
              <a:solidFill>
                <a:schemeClr val="dk1"/>
              </a:solidFill>
              <a:effectLst/>
              <a:latin typeface="+mn-lt"/>
              <a:ea typeface="+mn-ea"/>
              <a:cs typeface="+mn-cs"/>
            </a:rPr>
            <a:t>円高く、前年度に比べて</a:t>
          </a:r>
          <a:r>
            <a:rPr kumimoji="1" lang="en-US" altLang="ja-JP" sz="1100">
              <a:solidFill>
                <a:schemeClr val="dk1"/>
              </a:solidFill>
              <a:effectLst/>
              <a:latin typeface="+mn-lt"/>
              <a:ea typeface="+mn-ea"/>
              <a:cs typeface="+mn-cs"/>
            </a:rPr>
            <a:t>5,014</a:t>
          </a:r>
          <a:r>
            <a:rPr kumimoji="1" lang="ja-JP" altLang="ja-JP" sz="1100">
              <a:solidFill>
                <a:schemeClr val="dk1"/>
              </a:solidFill>
              <a:effectLst/>
              <a:latin typeface="+mn-lt"/>
              <a:ea typeface="+mn-ea"/>
              <a:cs typeface="+mn-cs"/>
            </a:rPr>
            <a:t>円の増加となっている。会計年度任用職員</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期末手当</a:t>
          </a:r>
          <a:r>
            <a:rPr kumimoji="1" lang="ja-JP" altLang="en-US" sz="1100">
              <a:solidFill>
                <a:schemeClr val="dk1"/>
              </a:solidFill>
              <a:effectLst/>
              <a:latin typeface="+mn-lt"/>
              <a:ea typeface="+mn-ea"/>
              <a:cs typeface="+mn-cs"/>
            </a:rPr>
            <a:t>支給率を段階的に増加させており、しばらくは増加傾向が続くと見込まれる。ま</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79,057</a:t>
          </a:r>
          <a:r>
            <a:rPr kumimoji="1" lang="ja-JP" altLang="ja-JP" sz="1100">
              <a:solidFill>
                <a:schemeClr val="dk1"/>
              </a:solidFill>
              <a:effectLst/>
              <a:latin typeface="+mn-lt"/>
              <a:ea typeface="+mn-ea"/>
              <a:cs typeface="+mn-cs"/>
            </a:rPr>
            <a:t>円で、類似団体と比較して</a:t>
          </a:r>
          <a:r>
            <a:rPr kumimoji="1" lang="en-US" altLang="ja-JP" sz="1100">
              <a:solidFill>
                <a:schemeClr val="dk1"/>
              </a:solidFill>
              <a:effectLst/>
              <a:latin typeface="+mn-lt"/>
              <a:ea typeface="+mn-ea"/>
              <a:cs typeface="+mn-cs"/>
            </a:rPr>
            <a:t>6,140</a:t>
          </a:r>
          <a:r>
            <a:rPr kumimoji="1" lang="ja-JP" altLang="ja-JP" sz="1100">
              <a:solidFill>
                <a:schemeClr val="dk1"/>
              </a:solidFill>
              <a:effectLst/>
              <a:latin typeface="+mn-lt"/>
              <a:ea typeface="+mn-ea"/>
              <a:cs typeface="+mn-cs"/>
            </a:rPr>
            <a:t>円下回っているものの、前年度と比べて</a:t>
          </a:r>
          <a:r>
            <a:rPr kumimoji="1" lang="en-US" altLang="ja-JP" sz="1100">
              <a:solidFill>
                <a:schemeClr val="dk1"/>
              </a:solidFill>
              <a:effectLst/>
              <a:latin typeface="+mn-lt"/>
              <a:ea typeface="+mn-ea"/>
              <a:cs typeface="+mn-cs"/>
            </a:rPr>
            <a:t>22,477</a:t>
          </a:r>
          <a:r>
            <a:rPr kumimoji="1" lang="ja-JP" altLang="ja-JP" sz="1100">
              <a:solidFill>
                <a:schemeClr val="dk1"/>
              </a:solidFill>
              <a:effectLst/>
              <a:latin typeface="+mn-lt"/>
              <a:ea typeface="+mn-ea"/>
              <a:cs typeface="+mn-cs"/>
            </a:rPr>
            <a:t>円増加しており、</a:t>
          </a:r>
          <a:r>
            <a:rPr kumimoji="1" lang="ja-JP" altLang="en-US" sz="1100">
              <a:solidFill>
                <a:schemeClr val="dk1"/>
              </a:solidFill>
              <a:effectLst/>
              <a:latin typeface="+mn-lt"/>
              <a:ea typeface="+mn-ea"/>
              <a:cs typeface="+mn-cs"/>
            </a:rPr>
            <a:t>これは主に</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の影響による生活・暮らしの支援措置にかかる給付金事業、支援事業等の実施</a:t>
          </a:r>
          <a:r>
            <a:rPr kumimoji="1" lang="ja-JP" altLang="ja-JP" sz="1100">
              <a:solidFill>
                <a:schemeClr val="dk1"/>
              </a:solidFill>
              <a:effectLst/>
              <a:latin typeface="+mn-lt"/>
              <a:ea typeface="+mn-ea"/>
              <a:cs typeface="+mn-cs"/>
            </a:rPr>
            <a:t>によるものです。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11,426
11,292
82.67
7,256,830
7,101,339
150,413
3,950,646
6,603,020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126746</xdr:rowOff>
    </xdr:from>
    <xdr:to>
      <xdr:col>24</xdr:col>
      <xdr:colOff>63500</xdr:colOff>
      <xdr:row>35</xdr:row>
      <xdr:rowOff>145224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7496"/>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145224</xdr:rowOff>
    </xdr:from>
    <xdr:to>
      <xdr:col>19</xdr:col>
      <xdr:colOff>177800</xdr:colOff>
      <xdr:row>36</xdr:row>
      <xdr:rowOff>67882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5974"/>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67882</xdr:rowOff>
    </xdr:from>
    <xdr:to>
      <xdr:col>15</xdr:col>
      <xdr:colOff>50800</xdr:colOff>
      <xdr:row>36</xdr:row>
      <xdr:rowOff>108267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40082"/>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61976</xdr:rowOff>
    </xdr:from>
    <xdr:to>
      <xdr:col>10</xdr:col>
      <xdr:colOff>114300</xdr:colOff>
      <xdr:row>36</xdr:row>
      <xdr:rowOff>108267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417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75946</xdr:rowOff>
    </xdr:from>
    <xdr:to>
      <xdr:col>24</xdr:col>
      <xdr:colOff>114300</xdr:colOff>
      <xdr:row>36</xdr:row>
      <xdr:rowOff>6096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98823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94424</xdr:rowOff>
    </xdr:from>
    <xdr:to>
      <xdr:col>20</xdr:col>
      <xdr:colOff>38100</xdr:colOff>
      <xdr:row>36</xdr:row>
      <xdr:rowOff>24574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41101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17082</xdr:rowOff>
    </xdr:from>
    <xdr:to>
      <xdr:col>15</xdr:col>
      <xdr:colOff>101600</xdr:colOff>
      <xdr:row>36</xdr:row>
      <xdr:rowOff>118682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109809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57467</xdr:rowOff>
    </xdr:from>
    <xdr:to>
      <xdr:col>10</xdr:col>
      <xdr:colOff>165100</xdr:colOff>
      <xdr:row>36</xdr:row>
      <xdr:rowOff>159067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150194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xdr:rowOff>
    </xdr:from>
    <xdr:to>
      <xdr:col>6</xdr:col>
      <xdr:colOff>38100</xdr:colOff>
      <xdr:row>36</xdr:row>
      <xdr:rowOff>112776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129303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134122</xdr:rowOff>
    </xdr:from>
    <xdr:to>
      <xdr:col>24</xdr:col>
      <xdr:colOff>63500</xdr:colOff>
      <xdr:row>56</xdr:row>
      <xdr:rowOff>33744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92422"/>
          <a:ext cx="838200" cy="24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134122</xdr:rowOff>
    </xdr:from>
    <xdr:to>
      <xdr:col>19</xdr:col>
      <xdr:colOff>177800</xdr:colOff>
      <xdr:row>57</xdr:row>
      <xdr:rowOff>135242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92422"/>
          <a:ext cx="889000" cy="5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135242</xdr:rowOff>
    </xdr:from>
    <xdr:to>
      <xdr:col>15</xdr:col>
      <xdr:colOff>50800</xdr:colOff>
      <xdr:row>57</xdr:row>
      <xdr:rowOff>159394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7892"/>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120807</xdr:rowOff>
    </xdr:from>
    <xdr:to>
      <xdr:col>10</xdr:col>
      <xdr:colOff>114300</xdr:colOff>
      <xdr:row>57</xdr:row>
      <xdr:rowOff>159394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93457"/>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154394</xdr:rowOff>
    </xdr:from>
    <xdr:to>
      <xdr:col>24</xdr:col>
      <xdr:colOff>114300</xdr:colOff>
      <xdr:row>56</xdr:row>
      <xdr:rowOff>84544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5821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83322</xdr:rowOff>
    </xdr:from>
    <xdr:to>
      <xdr:col>20</xdr:col>
      <xdr:colOff>38100</xdr:colOff>
      <xdr:row>55</xdr:row>
      <xdr:rowOff>13472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84442</xdr:rowOff>
    </xdr:from>
    <xdr:to>
      <xdr:col>15</xdr:col>
      <xdr:colOff>101600</xdr:colOff>
      <xdr:row>58</xdr:row>
      <xdr:rowOff>14592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108594</xdr:rowOff>
    </xdr:from>
    <xdr:to>
      <xdr:col>10</xdr:col>
      <xdr:colOff>165100</xdr:colOff>
      <xdr:row>58</xdr:row>
      <xdr:rowOff>38744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29871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70007</xdr:rowOff>
    </xdr:from>
    <xdr:to>
      <xdr:col>6</xdr:col>
      <xdr:colOff>38100</xdr:colOff>
      <xdr:row>58</xdr:row>
      <xdr:rowOff>157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162734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14892</xdr:rowOff>
    </xdr:from>
    <xdr:to>
      <xdr:col>24</xdr:col>
      <xdr:colOff>63500</xdr:colOff>
      <xdr:row>77</xdr:row>
      <xdr:rowOff>22695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5092"/>
          <a:ext cx="838200" cy="17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14754</xdr:rowOff>
    </xdr:from>
    <xdr:to>
      <xdr:col>19</xdr:col>
      <xdr:colOff>177800</xdr:colOff>
      <xdr:row>77</xdr:row>
      <xdr:rowOff>22695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16404"/>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18999</xdr:rowOff>
    </xdr:from>
    <xdr:to>
      <xdr:col>15</xdr:col>
      <xdr:colOff>50800</xdr:colOff>
      <xdr:row>77</xdr:row>
      <xdr:rowOff>14754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77749"/>
          <a:ext cx="889000" cy="3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18999</xdr:rowOff>
    </xdr:from>
    <xdr:to>
      <xdr:col>10</xdr:col>
      <xdr:colOff>114300</xdr:colOff>
      <xdr:row>76</xdr:row>
      <xdr:rowOff>171338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7749"/>
          <a:ext cx="889000" cy="3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135542</xdr:rowOff>
    </xdr:from>
    <xdr:to>
      <xdr:col>24</xdr:col>
      <xdr:colOff>114300</xdr:colOff>
      <xdr:row>76</xdr:row>
      <xdr:rowOff>65692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113969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143345</xdr:rowOff>
    </xdr:from>
    <xdr:to>
      <xdr:col>20</xdr:col>
      <xdr:colOff>38100</xdr:colOff>
      <xdr:row>77</xdr:row>
      <xdr:rowOff>73495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64622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135404</xdr:rowOff>
    </xdr:from>
    <xdr:to>
      <xdr:col>15</xdr:col>
      <xdr:colOff>101600</xdr:colOff>
      <xdr:row>77</xdr:row>
      <xdr:rowOff>65554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139649</xdr:rowOff>
    </xdr:from>
    <xdr:to>
      <xdr:col>10</xdr:col>
      <xdr:colOff>165100</xdr:colOff>
      <xdr:row>75</xdr:row>
      <xdr:rowOff>69799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120538</xdr:rowOff>
    </xdr:from>
    <xdr:to>
      <xdr:col>6</xdr:col>
      <xdr:colOff>38100</xdr:colOff>
      <xdr:row>77</xdr:row>
      <xdr:rowOff>50688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67215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49834</xdr:rowOff>
    </xdr:from>
    <xdr:to>
      <xdr:col>24</xdr:col>
      <xdr:colOff>63500</xdr:colOff>
      <xdr:row>98</xdr:row>
      <xdr:rowOff>12040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80484"/>
          <a:ext cx="838200" cy="1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139585</xdr:rowOff>
    </xdr:from>
    <xdr:to>
      <xdr:col>19</xdr:col>
      <xdr:colOff>177800</xdr:colOff>
      <xdr:row>98</xdr:row>
      <xdr:rowOff>12040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70235"/>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104787</xdr:rowOff>
    </xdr:from>
    <xdr:to>
      <xdr:col>15</xdr:col>
      <xdr:colOff>50800</xdr:colOff>
      <xdr:row>97</xdr:row>
      <xdr:rowOff>139585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35437"/>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104787</xdr:rowOff>
    </xdr:from>
    <xdr:to>
      <xdr:col>10</xdr:col>
      <xdr:colOff>114300</xdr:colOff>
      <xdr:row>98</xdr:row>
      <xdr:rowOff>11037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35437"/>
          <a:ext cx="889000" cy="7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170484</xdr:rowOff>
    </xdr:from>
    <xdr:to>
      <xdr:col>24</xdr:col>
      <xdr:colOff>114300</xdr:colOff>
      <xdr:row>97</xdr:row>
      <xdr:rowOff>100634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148911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132690</xdr:rowOff>
    </xdr:from>
    <xdr:to>
      <xdr:col>20</xdr:col>
      <xdr:colOff>38100</xdr:colOff>
      <xdr:row>98</xdr:row>
      <xdr:rowOff>62840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88785</xdr:rowOff>
    </xdr:from>
    <xdr:to>
      <xdr:col>15</xdr:col>
      <xdr:colOff>101600</xdr:colOff>
      <xdr:row>98</xdr:row>
      <xdr:rowOff>18935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35462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53987</xdr:rowOff>
    </xdr:from>
    <xdr:to>
      <xdr:col>10</xdr:col>
      <xdr:colOff>165100</xdr:colOff>
      <xdr:row>97</xdr:row>
      <xdr:rowOff>155587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131687</xdr:rowOff>
    </xdr:from>
    <xdr:to>
      <xdr:col>6</xdr:col>
      <xdr:colOff>38100</xdr:colOff>
      <xdr:row>98</xdr:row>
      <xdr:rowOff>61837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126898</xdr:rowOff>
    </xdr:from>
    <xdr:to>
      <xdr:col>55</xdr:col>
      <xdr:colOff>0</xdr:colOff>
      <xdr:row>37</xdr:row>
      <xdr:rowOff>141072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70548"/>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126898</xdr:rowOff>
    </xdr:from>
    <xdr:to>
      <xdr:col>50</xdr:col>
      <xdr:colOff>114300</xdr:colOff>
      <xdr:row>37</xdr:row>
      <xdr:rowOff>146101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705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146101</xdr:rowOff>
    </xdr:from>
    <xdr:to>
      <xdr:col>45</xdr:col>
      <xdr:colOff>177800</xdr:colOff>
      <xdr:row>37</xdr:row>
      <xdr:rowOff>148844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8975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148844</xdr:rowOff>
    </xdr:from>
    <xdr:to>
      <xdr:col>41</xdr:col>
      <xdr:colOff>50800</xdr:colOff>
      <xdr:row>37</xdr:row>
      <xdr:rowOff>168961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9249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90272</xdr:rowOff>
    </xdr:from>
    <xdr:to>
      <xdr:col>55</xdr:col>
      <xdr:colOff>50800</xdr:colOff>
      <xdr:row>38</xdr:row>
      <xdr:rowOff>20422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68699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76098</xdr:rowOff>
    </xdr:from>
    <xdr:to>
      <xdr:col>50</xdr:col>
      <xdr:colOff>165100</xdr:colOff>
      <xdr:row>38</xdr:row>
      <xdr:rowOff>6248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168825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95301</xdr:rowOff>
    </xdr:from>
    <xdr:to>
      <xdr:col>46</xdr:col>
      <xdr:colOff>38100</xdr:colOff>
      <xdr:row>38</xdr:row>
      <xdr:rowOff>25451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98044</xdr:rowOff>
    </xdr:from>
    <xdr:to>
      <xdr:col>41</xdr:col>
      <xdr:colOff>101600</xdr:colOff>
      <xdr:row>38</xdr:row>
      <xdr:rowOff>28194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19321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118161</xdr:rowOff>
    </xdr:from>
    <xdr:to>
      <xdr:col>36</xdr:col>
      <xdr:colOff>165100</xdr:colOff>
      <xdr:row>38</xdr:row>
      <xdr:rowOff>48310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39438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24094</xdr:rowOff>
    </xdr:from>
    <xdr:to>
      <xdr:col>55</xdr:col>
      <xdr:colOff>0</xdr:colOff>
      <xdr:row>57</xdr:row>
      <xdr:rowOff>66679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96744"/>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14634</xdr:rowOff>
    </xdr:from>
    <xdr:to>
      <xdr:col>50</xdr:col>
      <xdr:colOff>114300</xdr:colOff>
      <xdr:row>57</xdr:row>
      <xdr:rowOff>66679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87284"/>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14634</xdr:rowOff>
    </xdr:from>
    <xdr:to>
      <xdr:col>45</xdr:col>
      <xdr:colOff>177800</xdr:colOff>
      <xdr:row>57</xdr:row>
      <xdr:rowOff>59908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87284"/>
          <a:ext cx="8890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43362</xdr:rowOff>
    </xdr:from>
    <xdr:to>
      <xdr:col>41</xdr:col>
      <xdr:colOff>50800</xdr:colOff>
      <xdr:row>57</xdr:row>
      <xdr:rowOff>59908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1601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144744</xdr:rowOff>
    </xdr:from>
    <xdr:to>
      <xdr:col>55</xdr:col>
      <xdr:colOff>50800</xdr:colOff>
      <xdr:row>57</xdr:row>
      <xdr:rowOff>74894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123171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15879</xdr:rowOff>
    </xdr:from>
    <xdr:to>
      <xdr:col>50</xdr:col>
      <xdr:colOff>165100</xdr:colOff>
      <xdr:row>57</xdr:row>
      <xdr:rowOff>117479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108606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8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135284</xdr:rowOff>
    </xdr:from>
    <xdr:to>
      <xdr:col>46</xdr:col>
      <xdr:colOff>38100</xdr:colOff>
      <xdr:row>57</xdr:row>
      <xdr:rowOff>65434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81961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9108</xdr:rowOff>
    </xdr:from>
    <xdr:to>
      <xdr:col>41</xdr:col>
      <xdr:colOff>101600</xdr:colOff>
      <xdr:row>57</xdr:row>
      <xdr:rowOff>110708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101835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164012</xdr:rowOff>
    </xdr:from>
    <xdr:to>
      <xdr:col>36</xdr:col>
      <xdr:colOff>165100</xdr:colOff>
      <xdr:row>57</xdr:row>
      <xdr:rowOff>94162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110689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142787</xdr:rowOff>
    </xdr:from>
    <xdr:to>
      <xdr:col>55</xdr:col>
      <xdr:colOff>0</xdr:colOff>
      <xdr:row>77</xdr:row>
      <xdr:rowOff>142852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4443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142787</xdr:rowOff>
    </xdr:from>
    <xdr:to>
      <xdr:col>50</xdr:col>
      <xdr:colOff>114300</xdr:colOff>
      <xdr:row>78</xdr:row>
      <xdr:rowOff>112807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44437"/>
          <a:ext cx="889000" cy="1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112807</xdr:rowOff>
    </xdr:from>
    <xdr:to>
      <xdr:col>45</xdr:col>
      <xdr:colOff>177800</xdr:colOff>
      <xdr:row>79</xdr:row>
      <xdr:rowOff>24583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85907"/>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20566</xdr:rowOff>
    </xdr:from>
    <xdr:to>
      <xdr:col>41</xdr:col>
      <xdr:colOff>50800</xdr:colOff>
      <xdr:row>79</xdr:row>
      <xdr:rowOff>24583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6511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92052</xdr:rowOff>
    </xdr:from>
    <xdr:to>
      <xdr:col>55</xdr:col>
      <xdr:colOff>50800</xdr:colOff>
      <xdr:row>78</xdr:row>
      <xdr:rowOff>22202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70479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91987</xdr:rowOff>
    </xdr:from>
    <xdr:to>
      <xdr:col>50</xdr:col>
      <xdr:colOff>165100</xdr:colOff>
      <xdr:row>78</xdr:row>
      <xdr:rowOff>22137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62007</xdr:rowOff>
    </xdr:from>
    <xdr:to>
      <xdr:col>46</xdr:col>
      <xdr:colOff>38100</xdr:colOff>
      <xdr:row>78</xdr:row>
      <xdr:rowOff>163607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154734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145233</xdr:rowOff>
    </xdr:from>
    <xdr:to>
      <xdr:col>41</xdr:col>
      <xdr:colOff>101600</xdr:colOff>
      <xdr:row>79</xdr:row>
      <xdr:rowOff>75383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66510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141216</xdr:rowOff>
    </xdr:from>
    <xdr:to>
      <xdr:col>36</xdr:col>
      <xdr:colOff>165100</xdr:colOff>
      <xdr:row>79</xdr:row>
      <xdr:rowOff>71366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62493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121425</xdr:rowOff>
    </xdr:from>
    <xdr:to>
      <xdr:col>55</xdr:col>
      <xdr:colOff>0</xdr:colOff>
      <xdr:row>97</xdr:row>
      <xdr:rowOff>126684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52075"/>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121425</xdr:rowOff>
    </xdr:from>
    <xdr:to>
      <xdr:col>50</xdr:col>
      <xdr:colOff>114300</xdr:colOff>
      <xdr:row>97</xdr:row>
      <xdr:rowOff>135599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5207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127054</xdr:rowOff>
    </xdr:from>
    <xdr:to>
      <xdr:col>45</xdr:col>
      <xdr:colOff>177800</xdr:colOff>
      <xdr:row>97</xdr:row>
      <xdr:rowOff>135599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57704"/>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127054</xdr:rowOff>
    </xdr:from>
    <xdr:to>
      <xdr:col>41</xdr:col>
      <xdr:colOff>50800</xdr:colOff>
      <xdr:row>97</xdr:row>
      <xdr:rowOff>161179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57704"/>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75884</xdr:rowOff>
    </xdr:from>
    <xdr:to>
      <xdr:col>55</xdr:col>
      <xdr:colOff>50800</xdr:colOff>
      <xdr:row>98</xdr:row>
      <xdr:rowOff>6034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162261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70625</xdr:rowOff>
    </xdr:from>
    <xdr:to>
      <xdr:col>50</xdr:col>
      <xdr:colOff>165100</xdr:colOff>
      <xdr:row>98</xdr:row>
      <xdr:rowOff>775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163352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84799</xdr:rowOff>
    </xdr:from>
    <xdr:to>
      <xdr:col>46</xdr:col>
      <xdr:colOff>38100</xdr:colOff>
      <xdr:row>98</xdr:row>
      <xdr:rowOff>14949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76254</xdr:rowOff>
    </xdr:from>
    <xdr:to>
      <xdr:col>41</xdr:col>
      <xdr:colOff>101600</xdr:colOff>
      <xdr:row>98</xdr:row>
      <xdr:rowOff>6404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110379</xdr:rowOff>
    </xdr:from>
    <xdr:to>
      <xdr:col>36</xdr:col>
      <xdr:colOff>165100</xdr:colOff>
      <xdr:row>98</xdr:row>
      <xdr:rowOff>40529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31656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125641</xdr:rowOff>
    </xdr:from>
    <xdr:to>
      <xdr:col>85</xdr:col>
      <xdr:colOff>127000</xdr:colOff>
      <xdr:row>38</xdr:row>
      <xdr:rowOff>127927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69291"/>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125641</xdr:rowOff>
    </xdr:from>
    <xdr:to>
      <xdr:col>81</xdr:col>
      <xdr:colOff>50800</xdr:colOff>
      <xdr:row>38</xdr:row>
      <xdr:rowOff>117160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69291"/>
          <a:ext cx="889000" cy="1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117160</xdr:rowOff>
    </xdr:from>
    <xdr:to>
      <xdr:col>76</xdr:col>
      <xdr:colOff>114300</xdr:colOff>
      <xdr:row>39</xdr:row>
      <xdr:rowOff>3523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32260"/>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163657</xdr:rowOff>
    </xdr:from>
    <xdr:to>
      <xdr:col>71</xdr:col>
      <xdr:colOff>177800</xdr:colOff>
      <xdr:row>39</xdr:row>
      <xdr:rowOff>3523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678757"/>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77127</xdr:rowOff>
    </xdr:from>
    <xdr:to>
      <xdr:col>85</xdr:col>
      <xdr:colOff>177800</xdr:colOff>
      <xdr:row>39</xdr:row>
      <xdr:rowOff>7277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163504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74841</xdr:rowOff>
    </xdr:from>
    <xdr:to>
      <xdr:col>81</xdr:col>
      <xdr:colOff>101600</xdr:colOff>
      <xdr:row>38</xdr:row>
      <xdr:rowOff>4991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167568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66360</xdr:rowOff>
    </xdr:from>
    <xdr:to>
      <xdr:col>76</xdr:col>
      <xdr:colOff>165100</xdr:colOff>
      <xdr:row>38</xdr:row>
      <xdr:rowOff>167960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159087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124173</xdr:rowOff>
    </xdr:from>
    <xdr:to>
      <xdr:col>72</xdr:col>
      <xdr:colOff>38100</xdr:colOff>
      <xdr:row>39</xdr:row>
      <xdr:rowOff>54323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112857</xdr:rowOff>
    </xdr:from>
    <xdr:to>
      <xdr:col>67</xdr:col>
      <xdr:colOff>101600</xdr:colOff>
      <xdr:row>39</xdr:row>
      <xdr:rowOff>43007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34134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13387</xdr:rowOff>
    </xdr:from>
    <xdr:to>
      <xdr:col>85</xdr:col>
      <xdr:colOff>127000</xdr:colOff>
      <xdr:row>57</xdr:row>
      <xdr:rowOff>97089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86037"/>
          <a:ext cx="838200" cy="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13387</xdr:rowOff>
    </xdr:from>
    <xdr:to>
      <xdr:col>81</xdr:col>
      <xdr:colOff>50800</xdr:colOff>
      <xdr:row>57</xdr:row>
      <xdr:rowOff>143346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86037"/>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74000</xdr:rowOff>
    </xdr:from>
    <xdr:to>
      <xdr:col>76</xdr:col>
      <xdr:colOff>114300</xdr:colOff>
      <xdr:row>57</xdr:row>
      <xdr:rowOff>143346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46650"/>
          <a:ext cx="889000" cy="6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74000</xdr:rowOff>
    </xdr:from>
    <xdr:to>
      <xdr:col>71</xdr:col>
      <xdr:colOff>177800</xdr:colOff>
      <xdr:row>57</xdr:row>
      <xdr:rowOff>146645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46650"/>
          <a:ext cx="889000" cy="7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46289</xdr:rowOff>
    </xdr:from>
    <xdr:to>
      <xdr:col>85</xdr:col>
      <xdr:colOff>177800</xdr:colOff>
      <xdr:row>57</xdr:row>
      <xdr:rowOff>147889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69166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134037</xdr:rowOff>
    </xdr:from>
    <xdr:to>
      <xdr:col>81</xdr:col>
      <xdr:colOff>101600</xdr:colOff>
      <xdr:row>57</xdr:row>
      <xdr:rowOff>64187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80714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1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92546</xdr:rowOff>
    </xdr:from>
    <xdr:to>
      <xdr:col>76</xdr:col>
      <xdr:colOff>165100</xdr:colOff>
      <xdr:row>58</xdr:row>
      <xdr:rowOff>22696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39223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23200</xdr:rowOff>
    </xdr:from>
    <xdr:to>
      <xdr:col>72</xdr:col>
      <xdr:colOff>38100</xdr:colOff>
      <xdr:row>57</xdr:row>
      <xdr:rowOff>124800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141327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95845</xdr:rowOff>
    </xdr:from>
    <xdr:to>
      <xdr:col>67</xdr:col>
      <xdr:colOff>101600</xdr:colOff>
      <xdr:row>58</xdr:row>
      <xdr:rowOff>25995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42522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93452</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8002"/>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7595</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52145"/>
          <a:ext cx="889000" cy="9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7595</xdr:rowOff>
    </xdr:from>
    <xdr:to>
      <xdr:col>71</xdr:col>
      <xdr:colOff>177800</xdr:colOff>
      <xdr:row>79</xdr:row>
      <xdr:rowOff>38271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2145"/>
          <a:ext cx="889000" cy="3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42652</xdr:rowOff>
    </xdr:from>
    <xdr:to>
      <xdr:col>85</xdr:col>
      <xdr:colOff>177800</xdr:colOff>
      <xdr:row>79</xdr:row>
      <xdr:rowOff>144252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128245</xdr:rowOff>
    </xdr:from>
    <xdr:to>
      <xdr:col>72</xdr:col>
      <xdr:colOff>38100</xdr:colOff>
      <xdr:row>79</xdr:row>
      <xdr:rowOff>58395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74922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2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158921</xdr:rowOff>
    </xdr:from>
    <xdr:to>
      <xdr:col>67</xdr:col>
      <xdr:colOff>101600</xdr:colOff>
      <xdr:row>79</xdr:row>
      <xdr:rowOff>89071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105598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3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96814</xdr:rowOff>
    </xdr:from>
    <xdr:to>
      <xdr:col>85</xdr:col>
      <xdr:colOff>127000</xdr:colOff>
      <xdr:row>97</xdr:row>
      <xdr:rowOff>129426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27464"/>
          <a:ext cx="8382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129426</xdr:rowOff>
    </xdr:from>
    <xdr:to>
      <xdr:col>81</xdr:col>
      <xdr:colOff>50800</xdr:colOff>
      <xdr:row>97</xdr:row>
      <xdr:rowOff>131601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60076"/>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131601</xdr:rowOff>
    </xdr:from>
    <xdr:to>
      <xdr:col>76</xdr:col>
      <xdr:colOff>114300</xdr:colOff>
      <xdr:row>97</xdr:row>
      <xdr:rowOff>140196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6225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125834</xdr:rowOff>
    </xdr:from>
    <xdr:to>
      <xdr:col>71</xdr:col>
      <xdr:colOff>177800</xdr:colOff>
      <xdr:row>97</xdr:row>
      <xdr:rowOff>140196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56484"/>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46014</xdr:rowOff>
    </xdr:from>
    <xdr:to>
      <xdr:col>85</xdr:col>
      <xdr:colOff>177800</xdr:colOff>
      <xdr:row>97</xdr:row>
      <xdr:rowOff>147614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24441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78626</xdr:rowOff>
    </xdr:from>
    <xdr:to>
      <xdr:col>81</xdr:col>
      <xdr:colOff>101600</xdr:colOff>
      <xdr:row>98</xdr:row>
      <xdr:rowOff>8776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171353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80801</xdr:rowOff>
    </xdr:from>
    <xdr:to>
      <xdr:col>76</xdr:col>
      <xdr:colOff>165100</xdr:colOff>
      <xdr:row>98</xdr:row>
      <xdr:rowOff>10951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89396</xdr:rowOff>
    </xdr:from>
    <xdr:to>
      <xdr:col>72</xdr:col>
      <xdr:colOff>38100</xdr:colOff>
      <xdr:row>98</xdr:row>
      <xdr:rowOff>19546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10673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75034</xdr:rowOff>
    </xdr:from>
    <xdr:to>
      <xdr:col>67</xdr:col>
      <xdr:colOff>101600</xdr:colOff>
      <xdr:row>98</xdr:row>
      <xdr:rowOff>5184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167761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9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の特別定額給付金事業の終了により大きく減額となっているものの、民生費、衛生費は、前年度に比べ住民一人当たりのコストは大きく伸びている。これは主に、新型コロナウイルス感染症の影響による生活・暮らしの支援措置や新型コロナウイルス感染症ワクチン接種事業実施にかかる関連経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また、教育費は、住民一人当たり</a:t>
          </a:r>
          <a:r>
            <a:rPr kumimoji="1" lang="en-US" altLang="ja-JP" sz="1300">
              <a:latin typeface="ＭＳ Ｐゴシック" panose="020B0600070205080204" pitchFamily="50" charset="-128"/>
              <a:ea typeface="ＭＳ Ｐゴシック" panose="020B0600070205080204" pitchFamily="50" charset="-128"/>
            </a:rPr>
            <a:t>76,184</a:t>
          </a:r>
          <a:r>
            <a:rPr kumimoji="1" lang="ja-JP" altLang="en-US" sz="1300">
              <a:latin typeface="ＭＳ Ｐゴシック" panose="020B0600070205080204" pitchFamily="50" charset="-128"/>
              <a:ea typeface="ＭＳ Ｐゴシック" panose="020B0600070205080204" pitchFamily="50" charset="-128"/>
            </a:rPr>
            <a:t>円で、昨年度より減額となっているものの、類似団体との比較においては</a:t>
          </a:r>
          <a:r>
            <a:rPr kumimoji="1" lang="en-US" altLang="ja-JP" sz="1300">
              <a:latin typeface="ＭＳ Ｐゴシック" panose="020B0600070205080204" pitchFamily="50" charset="-128"/>
              <a:ea typeface="ＭＳ Ｐゴシック" panose="020B0600070205080204" pitchFamily="50" charset="-128"/>
            </a:rPr>
            <a:t>8,776</a:t>
          </a:r>
          <a:r>
            <a:rPr kumimoji="1" lang="ja-JP" altLang="en-US" sz="1300">
              <a:latin typeface="ＭＳ Ｐゴシック" panose="020B0600070205080204" pitchFamily="50" charset="-128"/>
              <a:ea typeface="ＭＳ Ｐゴシック" panose="020B0600070205080204" pitchFamily="50" charset="-128"/>
            </a:rPr>
            <a:t>円上回っている。これは主に小中学校の老朽化対策として実施した改修事業等の実施によるもので、今後においても教育関係施設の改修を予定しているため、数年は増加傾向の見込みです。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コロナ禍からの緩やかな景気回復傾向により町税等が増収となり、最終的に財政調整基金の取り崩しも行わなかったため、実質収支の伸びに牽引されて財政調整基金の残高は回復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全会計において黒字を確保しているが、水道事業会計及び土地開発事業会計以外は、一般会計からの繰出金等で財源を補てんしながら財政運営を行っている。</a:t>
          </a:r>
        </a:p>
        <a:p>
          <a:r>
            <a:rPr kumimoji="1" lang="ja-JP" altLang="en-US" sz="1400">
              <a:latin typeface="ＭＳ ゴシック" pitchFamily="49" charset="-128"/>
              <a:ea typeface="ＭＳ ゴシック" pitchFamily="49" charset="-128"/>
            </a:rPr>
            <a:t>　今後さらに下水道事業会計への財源補てんが必要になってくる見込みであることから、経費の削減に取り組むとともに独立採算制の原則に立ち返った料金の値上げによる健全化により一般会計の負担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4424_&#24066;&#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73.8</v>
          </cell>
          <cell r="BX51">
            <v>89.1</v>
          </cell>
          <cell r="CF51">
            <v>94.6</v>
          </cell>
          <cell r="CN51">
            <v>93.1</v>
          </cell>
          <cell r="CV51">
            <v>79.900000000000006</v>
          </cell>
        </row>
        <row r="53">
          <cell r="BP53">
            <v>59.4</v>
          </cell>
          <cell r="BX53">
            <v>59.8</v>
          </cell>
          <cell r="CF53">
            <v>61.1</v>
          </cell>
          <cell r="CN53">
            <v>62</v>
          </cell>
          <cell r="CV53">
            <v>60.9</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73.8</v>
          </cell>
          <cell r="BX73">
            <v>89.1</v>
          </cell>
          <cell r="CF73">
            <v>94.6</v>
          </cell>
          <cell r="CN73">
            <v>93.1</v>
          </cell>
          <cell r="CV73">
            <v>79.900000000000006</v>
          </cell>
        </row>
        <row r="75">
          <cell r="BP75">
            <v>10.9</v>
          </cell>
          <cell r="BX75">
            <v>10.6</v>
          </cell>
          <cell r="CF75">
            <v>9.6</v>
          </cell>
          <cell r="CN75">
            <v>8.9</v>
          </cell>
          <cell r="CV75">
            <v>8.9</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7256830</v>
      </c>
      <c r="BO4" s="453"/>
      <c r="BP4" s="453"/>
      <c r="BQ4" s="453"/>
      <c r="BR4" s="453"/>
      <c r="BS4" s="453"/>
      <c r="BT4" s="453"/>
      <c r="BU4" s="454"/>
      <c r="BV4" s="452">
        <v>7993196</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3.8</v>
      </c>
      <c r="CU4" s="593"/>
      <c r="CV4" s="593"/>
      <c r="CW4" s="593"/>
      <c r="CX4" s="593"/>
      <c r="CY4" s="593"/>
      <c r="CZ4" s="593"/>
      <c r="DA4" s="594"/>
      <c r="DB4" s="592">
        <v>4.0999999999999996</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7101339</v>
      </c>
      <c r="BO5" s="424"/>
      <c r="BP5" s="424"/>
      <c r="BQ5" s="424"/>
      <c r="BR5" s="424"/>
      <c r="BS5" s="424"/>
      <c r="BT5" s="424"/>
      <c r="BU5" s="425"/>
      <c r="BV5" s="423">
        <v>7833610</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85.4</v>
      </c>
      <c r="CU5" s="421"/>
      <c r="CV5" s="421"/>
      <c r="CW5" s="421"/>
      <c r="CX5" s="421"/>
      <c r="CY5" s="421"/>
      <c r="CZ5" s="421"/>
      <c r="DA5" s="422"/>
      <c r="DB5" s="420">
        <v>86.6</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155491</v>
      </c>
      <c r="BO6" s="424"/>
      <c r="BP6" s="424"/>
      <c r="BQ6" s="424"/>
      <c r="BR6" s="424"/>
      <c r="BS6" s="424"/>
      <c r="BT6" s="424"/>
      <c r="BU6" s="425"/>
      <c r="BV6" s="423">
        <v>159586</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89.4</v>
      </c>
      <c r="CU6" s="567"/>
      <c r="CV6" s="567"/>
      <c r="CW6" s="567"/>
      <c r="CX6" s="567"/>
      <c r="CY6" s="567"/>
      <c r="CZ6" s="567"/>
      <c r="DA6" s="568"/>
      <c r="DB6" s="566">
        <v>90</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5078</v>
      </c>
      <c r="BO7" s="424"/>
      <c r="BP7" s="424"/>
      <c r="BQ7" s="424"/>
      <c r="BR7" s="424"/>
      <c r="BS7" s="424"/>
      <c r="BT7" s="424"/>
      <c r="BU7" s="425"/>
      <c r="BV7" s="423">
        <v>8188</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3950646</v>
      </c>
      <c r="CU7" s="424"/>
      <c r="CV7" s="424"/>
      <c r="CW7" s="424"/>
      <c r="CX7" s="424"/>
      <c r="CY7" s="424"/>
      <c r="CZ7" s="424"/>
      <c r="DA7" s="425"/>
      <c r="DB7" s="423">
        <v>3716429</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150413</v>
      </c>
      <c r="BO8" s="424"/>
      <c r="BP8" s="424"/>
      <c r="BQ8" s="424"/>
      <c r="BR8" s="424"/>
      <c r="BS8" s="424"/>
      <c r="BT8" s="424"/>
      <c r="BU8" s="425"/>
      <c r="BV8" s="423">
        <v>151398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0.38</v>
      </c>
      <c r="CU8" s="527"/>
      <c r="CV8" s="527"/>
      <c r="CW8" s="527"/>
      <c r="CX8" s="527"/>
      <c r="CY8" s="527"/>
      <c r="CZ8" s="527"/>
      <c r="DA8" s="528"/>
      <c r="DB8" s="526">
        <v>0.4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11231</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104</v>
      </c>
      <c r="AV9" s="482"/>
      <c r="AW9" s="482"/>
      <c r="AX9" s="482"/>
      <c r="AY9" s="437" t="s">
        <v>115</v>
      </c>
      <c r="AZ9" s="438"/>
      <c r="BA9" s="438"/>
      <c r="BB9" s="438"/>
      <c r="BC9" s="438"/>
      <c r="BD9" s="438"/>
      <c r="BE9" s="438"/>
      <c r="BF9" s="438"/>
      <c r="BG9" s="438"/>
      <c r="BH9" s="438"/>
      <c r="BI9" s="438"/>
      <c r="BJ9" s="438"/>
      <c r="BK9" s="438"/>
      <c r="BL9" s="438"/>
      <c r="BM9" s="439"/>
      <c r="BN9" s="423">
        <v>-985</v>
      </c>
      <c r="BO9" s="424"/>
      <c r="BP9" s="424"/>
      <c r="BQ9" s="424"/>
      <c r="BR9" s="424"/>
      <c r="BS9" s="424"/>
      <c r="BT9" s="424"/>
      <c r="BU9" s="425"/>
      <c r="BV9" s="423">
        <v>98586</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12.7</v>
      </c>
      <c r="CU9" s="421"/>
      <c r="CV9" s="421"/>
      <c r="CW9" s="421"/>
      <c r="CX9" s="421"/>
      <c r="CY9" s="421"/>
      <c r="CZ9" s="421"/>
      <c r="DA9" s="422"/>
      <c r="DB9" s="420">
        <v>13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12300</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104</v>
      </c>
      <c r="AV10" s="482"/>
      <c r="AW10" s="482"/>
      <c r="AX10" s="482"/>
      <c r="AY10" s="437" t="s">
        <v>119</v>
      </c>
      <c r="AZ10" s="438"/>
      <c r="BA10" s="438"/>
      <c r="BB10" s="438"/>
      <c r="BC10" s="438"/>
      <c r="BD10" s="438"/>
      <c r="BE10" s="438"/>
      <c r="BF10" s="438"/>
      <c r="BG10" s="438"/>
      <c r="BH10" s="438"/>
      <c r="BI10" s="438"/>
      <c r="BJ10" s="438"/>
      <c r="BK10" s="438"/>
      <c r="BL10" s="438"/>
      <c r="BM10" s="439"/>
      <c r="BN10" s="423">
        <v>238419</v>
      </c>
      <c r="BO10" s="424"/>
      <c r="BP10" s="424"/>
      <c r="BQ10" s="424"/>
      <c r="BR10" s="424"/>
      <c r="BS10" s="424"/>
      <c r="BT10" s="424"/>
      <c r="BU10" s="425"/>
      <c r="BV10" s="423">
        <v>675</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11426</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104</v>
      </c>
      <c r="AV12" s="482"/>
      <c r="AW12" s="482"/>
      <c r="AX12" s="482"/>
      <c r="AY12" s="437" t="s">
        <v>133</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135</v>
      </c>
      <c r="N13" s="508"/>
      <c r="O13" s="508"/>
      <c r="P13" s="508"/>
      <c r="Q13" s="509"/>
      <c r="R13" s="510">
        <v>11292</v>
      </c>
      <c r="S13" s="511"/>
      <c r="T13" s="511"/>
      <c r="U13" s="511"/>
      <c r="V13" s="512"/>
      <c r="W13" s="513" t="s">
        <v>136</v>
      </c>
      <c r="X13" s="409"/>
      <c r="Y13" s="409"/>
      <c r="Z13" s="409"/>
      <c r="AA13" s="409"/>
      <c r="AB13" s="410"/>
      <c r="AC13" s="376">
        <v>194</v>
      </c>
      <c r="AD13" s="377"/>
      <c r="AE13" s="377"/>
      <c r="AF13" s="377"/>
      <c r="AG13" s="378"/>
      <c r="AH13" s="376">
        <v>196</v>
      </c>
      <c r="AI13" s="377"/>
      <c r="AJ13" s="377"/>
      <c r="AK13" s="377"/>
      <c r="AL13" s="436"/>
      <c r="AM13" s="480" t="s">
        <v>137</v>
      </c>
      <c r="AN13" s="380"/>
      <c r="AO13" s="380"/>
      <c r="AP13" s="380"/>
      <c r="AQ13" s="380"/>
      <c r="AR13" s="380"/>
      <c r="AS13" s="380"/>
      <c r="AT13" s="381"/>
      <c r="AU13" s="481" t="s">
        <v>124</v>
      </c>
      <c r="AV13" s="482"/>
      <c r="AW13" s="482"/>
      <c r="AX13" s="482"/>
      <c r="AY13" s="437" t="s">
        <v>138</v>
      </c>
      <c r="AZ13" s="438"/>
      <c r="BA13" s="438"/>
      <c r="BB13" s="438"/>
      <c r="BC13" s="438"/>
      <c r="BD13" s="438"/>
      <c r="BE13" s="438"/>
      <c r="BF13" s="438"/>
      <c r="BG13" s="438"/>
      <c r="BH13" s="438"/>
      <c r="BI13" s="438"/>
      <c r="BJ13" s="438"/>
      <c r="BK13" s="438"/>
      <c r="BL13" s="438"/>
      <c r="BM13" s="439"/>
      <c r="BN13" s="423">
        <v>237434</v>
      </c>
      <c r="BO13" s="424"/>
      <c r="BP13" s="424"/>
      <c r="BQ13" s="424"/>
      <c r="BR13" s="424"/>
      <c r="BS13" s="424"/>
      <c r="BT13" s="424"/>
      <c r="BU13" s="425"/>
      <c r="BV13" s="423">
        <v>99261</v>
      </c>
      <c r="BW13" s="424"/>
      <c r="BX13" s="424"/>
      <c r="BY13" s="424"/>
      <c r="BZ13" s="424"/>
      <c r="CA13" s="424"/>
      <c r="CB13" s="424"/>
      <c r="CC13" s="425"/>
      <c r="CD13" s="463" t="s">
        <v>139</v>
      </c>
      <c r="CE13" s="383"/>
      <c r="CF13" s="383"/>
      <c r="CG13" s="383"/>
      <c r="CH13" s="383"/>
      <c r="CI13" s="383"/>
      <c r="CJ13" s="383"/>
      <c r="CK13" s="383"/>
      <c r="CL13" s="383"/>
      <c r="CM13" s="383"/>
      <c r="CN13" s="383"/>
      <c r="CO13" s="383"/>
      <c r="CP13" s="383"/>
      <c r="CQ13" s="383"/>
      <c r="CR13" s="383"/>
      <c r="CS13" s="464"/>
      <c r="CT13" s="420">
        <v>8.9</v>
      </c>
      <c r="CU13" s="421"/>
      <c r="CV13" s="421"/>
      <c r="CW13" s="421"/>
      <c r="CX13" s="421"/>
      <c r="CY13" s="421"/>
      <c r="CZ13" s="421"/>
      <c r="DA13" s="422"/>
      <c r="DB13" s="420">
        <v>8.9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140</v>
      </c>
      <c r="M14" s="550"/>
      <c r="N14" s="550"/>
      <c r="O14" s="550"/>
      <c r="P14" s="550"/>
      <c r="Q14" s="551"/>
      <c r="R14" s="510">
        <v>11671</v>
      </c>
      <c r="S14" s="511"/>
      <c r="T14" s="511"/>
      <c r="U14" s="511"/>
      <c r="V14" s="512"/>
      <c r="W14" s="514"/>
      <c r="X14" s="412"/>
      <c r="Y14" s="412"/>
      <c r="Z14" s="412"/>
      <c r="AA14" s="412"/>
      <c r="AB14" s="413"/>
      <c r="AC14" s="503">
        <v>3.5</v>
      </c>
      <c r="AD14" s="504"/>
      <c r="AE14" s="504"/>
      <c r="AF14" s="504"/>
      <c r="AG14" s="505"/>
      <c r="AH14" s="503">
        <v>3.5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141</v>
      </c>
      <c r="CE14" s="461"/>
      <c r="CF14" s="461"/>
      <c r="CG14" s="461"/>
      <c r="CH14" s="461"/>
      <c r="CI14" s="461"/>
      <c r="CJ14" s="461"/>
      <c r="CK14" s="461"/>
      <c r="CL14" s="461"/>
      <c r="CM14" s="461"/>
      <c r="CN14" s="461"/>
      <c r="CO14" s="461"/>
      <c r="CP14" s="461"/>
      <c r="CQ14" s="461"/>
      <c r="CR14" s="461"/>
      <c r="CS14" s="462"/>
      <c r="CT14" s="520">
        <v>79.900000000000006</v>
      </c>
      <c r="CU14" s="521"/>
      <c r="CV14" s="521"/>
      <c r="CW14" s="521"/>
      <c r="CX14" s="521"/>
      <c r="CY14" s="521"/>
      <c r="CZ14" s="521"/>
      <c r="DA14" s="522"/>
      <c r="DB14" s="520">
        <v>93.1</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142</v>
      </c>
      <c r="N15" s="508"/>
      <c r="O15" s="508"/>
      <c r="P15" s="508"/>
      <c r="Q15" s="509"/>
      <c r="R15" s="510">
        <v>11523</v>
      </c>
      <c r="S15" s="511"/>
      <c r="T15" s="511"/>
      <c r="U15" s="511"/>
      <c r="V15" s="512"/>
      <c r="W15" s="513" t="s">
        <v>143</v>
      </c>
      <c r="X15" s="409"/>
      <c r="Y15" s="409"/>
      <c r="Z15" s="409"/>
      <c r="AA15" s="409"/>
      <c r="AB15" s="410"/>
      <c r="AC15" s="376">
        <v>2179</v>
      </c>
      <c r="AD15" s="377"/>
      <c r="AE15" s="377"/>
      <c r="AF15" s="377"/>
      <c r="AG15" s="378"/>
      <c r="AH15" s="376">
        <v>2299</v>
      </c>
      <c r="AI15" s="377"/>
      <c r="AJ15" s="377"/>
      <c r="AK15" s="377"/>
      <c r="AL15" s="436"/>
      <c r="AM15" s="480"/>
      <c r="AN15" s="380"/>
      <c r="AO15" s="380"/>
      <c r="AP15" s="380"/>
      <c r="AQ15" s="380"/>
      <c r="AR15" s="380"/>
      <c r="AS15" s="380"/>
      <c r="AT15" s="381"/>
      <c r="AU15" s="481"/>
      <c r="AV15" s="482"/>
      <c r="AW15" s="482"/>
      <c r="AX15" s="482"/>
      <c r="AY15" s="449" t="s">
        <v>144</v>
      </c>
      <c r="AZ15" s="450"/>
      <c r="BA15" s="450"/>
      <c r="BB15" s="450"/>
      <c r="BC15" s="450"/>
      <c r="BD15" s="450"/>
      <c r="BE15" s="450"/>
      <c r="BF15" s="450"/>
      <c r="BG15" s="450"/>
      <c r="BH15" s="450"/>
      <c r="BI15" s="450"/>
      <c r="BJ15" s="450"/>
      <c r="BK15" s="450"/>
      <c r="BL15" s="450"/>
      <c r="BM15" s="451"/>
      <c r="BN15" s="452">
        <v>1231351</v>
      </c>
      <c r="BO15" s="453"/>
      <c r="BP15" s="453"/>
      <c r="BQ15" s="453"/>
      <c r="BR15" s="453"/>
      <c r="BS15" s="453"/>
      <c r="BT15" s="453"/>
      <c r="BU15" s="454"/>
      <c r="BV15" s="452">
        <v>1293338</v>
      </c>
      <c r="BW15" s="453"/>
      <c r="BX15" s="453"/>
      <c r="BY15" s="453"/>
      <c r="BZ15" s="453"/>
      <c r="CA15" s="453"/>
      <c r="CB15" s="453"/>
      <c r="CC15" s="454"/>
      <c r="CD15" s="523" t="s">
        <v>145</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146</v>
      </c>
      <c r="M16" s="498"/>
      <c r="N16" s="498"/>
      <c r="O16" s="498"/>
      <c r="P16" s="498"/>
      <c r="Q16" s="499"/>
      <c r="R16" s="500" t="s">
        <v>147</v>
      </c>
      <c r="S16" s="501"/>
      <c r="T16" s="501"/>
      <c r="U16" s="501"/>
      <c r="V16" s="502"/>
      <c r="W16" s="514"/>
      <c r="X16" s="412"/>
      <c r="Y16" s="412"/>
      <c r="Z16" s="412"/>
      <c r="AA16" s="412"/>
      <c r="AB16" s="413"/>
      <c r="AC16" s="503">
        <v>39.4</v>
      </c>
      <c r="AD16" s="504"/>
      <c r="AE16" s="504"/>
      <c r="AF16" s="504"/>
      <c r="AG16" s="505"/>
      <c r="AH16" s="503">
        <v>41.2</v>
      </c>
      <c r="AI16" s="504"/>
      <c r="AJ16" s="504"/>
      <c r="AK16" s="504"/>
      <c r="AL16" s="506"/>
      <c r="AM16" s="480"/>
      <c r="AN16" s="380"/>
      <c r="AO16" s="380"/>
      <c r="AP16" s="380"/>
      <c r="AQ16" s="380"/>
      <c r="AR16" s="380"/>
      <c r="AS16" s="380"/>
      <c r="AT16" s="381"/>
      <c r="AU16" s="481"/>
      <c r="AV16" s="482"/>
      <c r="AW16" s="482"/>
      <c r="AX16" s="482"/>
      <c r="AY16" s="437" t="s">
        <v>148</v>
      </c>
      <c r="AZ16" s="438"/>
      <c r="BA16" s="438"/>
      <c r="BB16" s="438"/>
      <c r="BC16" s="438"/>
      <c r="BD16" s="438"/>
      <c r="BE16" s="438"/>
      <c r="BF16" s="438"/>
      <c r="BG16" s="438"/>
      <c r="BH16" s="438"/>
      <c r="BI16" s="438"/>
      <c r="BJ16" s="438"/>
      <c r="BK16" s="438"/>
      <c r="BL16" s="438"/>
      <c r="BM16" s="439"/>
      <c r="BN16" s="423">
        <v>3485462</v>
      </c>
      <c r="BO16" s="424"/>
      <c r="BP16" s="424"/>
      <c r="BQ16" s="424"/>
      <c r="BR16" s="424"/>
      <c r="BS16" s="424"/>
      <c r="BT16" s="424"/>
      <c r="BU16" s="425"/>
      <c r="BV16" s="423">
        <v>3256094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149</v>
      </c>
      <c r="N17" s="517"/>
      <c r="O17" s="517"/>
      <c r="P17" s="517"/>
      <c r="Q17" s="518"/>
      <c r="R17" s="500" t="s">
        <v>150</v>
      </c>
      <c r="S17" s="501"/>
      <c r="T17" s="501"/>
      <c r="U17" s="501"/>
      <c r="V17" s="502"/>
      <c r="W17" s="513" t="s">
        <v>151</v>
      </c>
      <c r="X17" s="409"/>
      <c r="Y17" s="409"/>
      <c r="Z17" s="409"/>
      <c r="AA17" s="409"/>
      <c r="AB17" s="410"/>
      <c r="AC17" s="376">
        <v>3154</v>
      </c>
      <c r="AD17" s="377"/>
      <c r="AE17" s="377"/>
      <c r="AF17" s="377"/>
      <c r="AG17" s="378"/>
      <c r="AH17" s="376">
        <v>3090</v>
      </c>
      <c r="AI17" s="377"/>
      <c r="AJ17" s="377"/>
      <c r="AK17" s="377"/>
      <c r="AL17" s="436"/>
      <c r="AM17" s="480"/>
      <c r="AN17" s="380"/>
      <c r="AO17" s="380"/>
      <c r="AP17" s="380"/>
      <c r="AQ17" s="380"/>
      <c r="AR17" s="380"/>
      <c r="AS17" s="380"/>
      <c r="AT17" s="381"/>
      <c r="AU17" s="481"/>
      <c r="AV17" s="482"/>
      <c r="AW17" s="482"/>
      <c r="AX17" s="482"/>
      <c r="AY17" s="437" t="s">
        <v>152</v>
      </c>
      <c r="AZ17" s="438"/>
      <c r="BA17" s="438"/>
      <c r="BB17" s="438"/>
      <c r="BC17" s="438"/>
      <c r="BD17" s="438"/>
      <c r="BE17" s="438"/>
      <c r="BF17" s="438"/>
      <c r="BG17" s="438"/>
      <c r="BH17" s="438"/>
      <c r="BI17" s="438"/>
      <c r="BJ17" s="438"/>
      <c r="BK17" s="438"/>
      <c r="BL17" s="438"/>
      <c r="BM17" s="439"/>
      <c r="BN17" s="423">
        <v>1531583</v>
      </c>
      <c r="BO17" s="424"/>
      <c r="BP17" s="424"/>
      <c r="BQ17" s="424"/>
      <c r="BR17" s="424"/>
      <c r="BS17" s="424"/>
      <c r="BT17" s="424"/>
      <c r="BU17" s="425"/>
      <c r="BV17" s="423">
        <v>1613963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153</v>
      </c>
      <c r="C18" s="474"/>
      <c r="D18" s="474"/>
      <c r="E18" s="475"/>
      <c r="F18" s="475"/>
      <c r="G18" s="475"/>
      <c r="H18" s="475"/>
      <c r="I18" s="475"/>
      <c r="J18" s="475"/>
      <c r="K18" s="475"/>
      <c r="L18" s="476">
        <v>82.67</v>
      </c>
      <c r="M18" s="476"/>
      <c r="N18" s="476"/>
      <c r="O18" s="476"/>
      <c r="P18" s="476"/>
      <c r="Q18" s="476"/>
      <c r="R18" s="477"/>
      <c r="S18" s="477"/>
      <c r="T18" s="477"/>
      <c r="U18" s="477"/>
      <c r="V18" s="478"/>
      <c r="W18" s="494"/>
      <c r="X18" s="495"/>
      <c r="Y18" s="495"/>
      <c r="Z18" s="495"/>
      <c r="AA18" s="495"/>
      <c r="AB18" s="519"/>
      <c r="AC18" s="393">
        <v>57.1</v>
      </c>
      <c r="AD18" s="394"/>
      <c r="AE18" s="394"/>
      <c r="AF18" s="394"/>
      <c r="AG18" s="479"/>
      <c r="AH18" s="393">
        <v>55.3</v>
      </c>
      <c r="AI18" s="394"/>
      <c r="AJ18" s="394"/>
      <c r="AK18" s="394"/>
      <c r="AL18" s="395"/>
      <c r="AM18" s="480"/>
      <c r="AN18" s="380"/>
      <c r="AO18" s="380"/>
      <c r="AP18" s="380"/>
      <c r="AQ18" s="380"/>
      <c r="AR18" s="380"/>
      <c r="AS18" s="380"/>
      <c r="AT18" s="381"/>
      <c r="AU18" s="481"/>
      <c r="AV18" s="482"/>
      <c r="AW18" s="482"/>
      <c r="AX18" s="482"/>
      <c r="AY18" s="437" t="s">
        <v>154</v>
      </c>
      <c r="AZ18" s="438"/>
      <c r="BA18" s="438"/>
      <c r="BB18" s="438"/>
      <c r="BC18" s="438"/>
      <c r="BD18" s="438"/>
      <c r="BE18" s="438"/>
      <c r="BF18" s="438"/>
      <c r="BG18" s="438"/>
      <c r="BH18" s="438"/>
      <c r="BI18" s="438"/>
      <c r="BJ18" s="438"/>
      <c r="BK18" s="438"/>
      <c r="BL18" s="438"/>
      <c r="BM18" s="439"/>
      <c r="BN18" s="423">
        <v>3491554</v>
      </c>
      <c r="BO18" s="424"/>
      <c r="BP18" s="424"/>
      <c r="BQ18" s="424"/>
      <c r="BR18" s="424"/>
      <c r="BS18" s="424"/>
      <c r="BT18" s="424"/>
      <c r="BU18" s="425"/>
      <c r="BV18" s="423">
        <v>3208578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155</v>
      </c>
      <c r="C19" s="474"/>
      <c r="D19" s="474"/>
      <c r="E19" s="475"/>
      <c r="F19" s="475"/>
      <c r="G19" s="475"/>
      <c r="H19" s="475"/>
      <c r="I19" s="475"/>
      <c r="J19" s="475"/>
      <c r="K19" s="475"/>
      <c r="L19" s="483">
        <v>136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156</v>
      </c>
      <c r="AZ19" s="438"/>
      <c r="BA19" s="438"/>
      <c r="BB19" s="438"/>
      <c r="BC19" s="438"/>
      <c r="BD19" s="438"/>
      <c r="BE19" s="438"/>
      <c r="BF19" s="438"/>
      <c r="BG19" s="438"/>
      <c r="BH19" s="438"/>
      <c r="BI19" s="438"/>
      <c r="BJ19" s="438"/>
      <c r="BK19" s="438"/>
      <c r="BL19" s="438"/>
      <c r="BM19" s="439"/>
      <c r="BN19" s="423">
        <v>4762915</v>
      </c>
      <c r="BO19" s="424"/>
      <c r="BP19" s="424"/>
      <c r="BQ19" s="424"/>
      <c r="BR19" s="424"/>
      <c r="BS19" s="424"/>
      <c r="BT19" s="424"/>
      <c r="BU19" s="425"/>
      <c r="BV19" s="423">
        <v>4289800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157</v>
      </c>
      <c r="C20" s="474"/>
      <c r="D20" s="474"/>
      <c r="E20" s="475"/>
      <c r="F20" s="475"/>
      <c r="G20" s="475"/>
      <c r="H20" s="475"/>
      <c r="I20" s="475"/>
      <c r="J20" s="475"/>
      <c r="K20" s="475"/>
      <c r="L20" s="483">
        <v>4324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6603020</v>
      </c>
      <c r="BO22" s="453"/>
      <c r="BP22" s="453"/>
      <c r="BQ22" s="453"/>
      <c r="BR22" s="453"/>
      <c r="BS22" s="453"/>
      <c r="BT22" s="453"/>
      <c r="BU22" s="454"/>
      <c r="BV22" s="452">
        <v>6602422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4988478</v>
      </c>
      <c r="BO23" s="424"/>
      <c r="BP23" s="424"/>
      <c r="BQ23" s="424"/>
      <c r="BR23" s="424"/>
      <c r="BS23" s="424"/>
      <c r="BT23" s="424"/>
      <c r="BU23" s="425"/>
      <c r="BV23" s="423">
        <v>4991328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167</v>
      </c>
      <c r="F24" s="380"/>
      <c r="G24" s="380"/>
      <c r="H24" s="380"/>
      <c r="I24" s="380"/>
      <c r="J24" s="380"/>
      <c r="K24" s="381"/>
      <c r="L24" s="376">
        <v>1</v>
      </c>
      <c r="M24" s="377"/>
      <c r="N24" s="377"/>
      <c r="O24" s="377"/>
      <c r="P24" s="378"/>
      <c r="Q24" s="376">
        <v>6723</v>
      </c>
      <c r="R24" s="377"/>
      <c r="S24" s="377"/>
      <c r="T24" s="377"/>
      <c r="U24" s="377"/>
      <c r="V24" s="378"/>
      <c r="W24" s="466"/>
      <c r="X24" s="403"/>
      <c r="Y24" s="404"/>
      <c r="Z24" s="379" t="s">
        <v>168</v>
      </c>
      <c r="AA24" s="380"/>
      <c r="AB24" s="380"/>
      <c r="AC24" s="380"/>
      <c r="AD24" s="380"/>
      <c r="AE24" s="380"/>
      <c r="AF24" s="380"/>
      <c r="AG24" s="381"/>
      <c r="AH24" s="376">
        <v>99</v>
      </c>
      <c r="AI24" s="377"/>
      <c r="AJ24" s="377"/>
      <c r="AK24" s="377"/>
      <c r="AL24" s="378"/>
      <c r="AM24" s="376">
        <v>307395</v>
      </c>
      <c r="AN24" s="377"/>
      <c r="AO24" s="377"/>
      <c r="AP24" s="377"/>
      <c r="AQ24" s="377"/>
      <c r="AR24" s="378"/>
      <c r="AS24" s="376">
        <v>3105</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3939258</v>
      </c>
      <c r="BO24" s="424"/>
      <c r="BP24" s="424"/>
      <c r="BQ24" s="424"/>
      <c r="BR24" s="424"/>
      <c r="BS24" s="424"/>
      <c r="BT24" s="424"/>
      <c r="BU24" s="425"/>
      <c r="BV24" s="423">
        <v>3887609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170</v>
      </c>
      <c r="F25" s="380"/>
      <c r="G25" s="380"/>
      <c r="H25" s="380"/>
      <c r="I25" s="380"/>
      <c r="J25" s="380"/>
      <c r="K25" s="381"/>
      <c r="L25" s="376">
        <v>1</v>
      </c>
      <c r="M25" s="377"/>
      <c r="N25" s="377"/>
      <c r="O25" s="377"/>
      <c r="P25" s="378"/>
      <c r="Q25" s="376">
        <v>5729</v>
      </c>
      <c r="R25" s="377"/>
      <c r="S25" s="377"/>
      <c r="T25" s="377"/>
      <c r="U25" s="377"/>
      <c r="V25" s="378"/>
      <c r="W25" s="466"/>
      <c r="X25" s="403"/>
      <c r="Y25" s="404"/>
      <c r="Z25" s="379" t="s">
        <v>171</v>
      </c>
      <c r="AA25" s="380"/>
      <c r="AB25" s="380"/>
      <c r="AC25" s="380"/>
      <c r="AD25" s="380"/>
      <c r="AE25" s="380"/>
      <c r="AF25" s="380"/>
      <c r="AG25" s="381"/>
      <c r="AH25" s="376" t="s">
        <v>127</v>
      </c>
      <c r="AI25" s="377"/>
      <c r="AJ25" s="377"/>
      <c r="AK25" s="377"/>
      <c r="AL25" s="378"/>
      <c r="AM25" s="376" t="s">
        <v>127</v>
      </c>
      <c r="AN25" s="377"/>
      <c r="AO25" s="377"/>
      <c r="AP25" s="377"/>
      <c r="AQ25" s="377"/>
      <c r="AR25" s="378"/>
      <c r="AS25" s="376" t="s">
        <v>172</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25</v>
      </c>
      <c r="BO25" s="453"/>
      <c r="BP25" s="453"/>
      <c r="BQ25" s="453"/>
      <c r="BR25" s="453"/>
      <c r="BS25" s="453"/>
      <c r="BT25" s="453"/>
      <c r="BU25" s="454"/>
      <c r="BV25" s="452">
        <v>153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5301</v>
      </c>
      <c r="R26" s="377"/>
      <c r="S26" s="377"/>
      <c r="T26" s="377"/>
      <c r="U26" s="377"/>
      <c r="V26" s="378"/>
      <c r="W26" s="466"/>
      <c r="X26" s="403"/>
      <c r="Y26" s="404"/>
      <c r="Z26" s="379" t="s">
        <v>175</v>
      </c>
      <c r="AA26" s="434"/>
      <c r="AB26" s="434"/>
      <c r="AC26" s="434"/>
      <c r="AD26" s="434"/>
      <c r="AE26" s="434"/>
      <c r="AF26" s="434"/>
      <c r="AG26" s="435"/>
      <c r="AH26" s="376">
        <v>11</v>
      </c>
      <c r="AI26" s="377"/>
      <c r="AJ26" s="377"/>
      <c r="AK26" s="377"/>
      <c r="AL26" s="378"/>
      <c r="AM26" s="376">
        <v>36465</v>
      </c>
      <c r="AN26" s="377"/>
      <c r="AO26" s="377"/>
      <c r="AP26" s="377"/>
      <c r="AQ26" s="377"/>
      <c r="AR26" s="378"/>
      <c r="AS26" s="376">
        <v>3315</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172</v>
      </c>
      <c r="BO26" s="424"/>
      <c r="BP26" s="424"/>
      <c r="BQ26" s="424"/>
      <c r="BR26" s="424"/>
      <c r="BS26" s="424"/>
      <c r="BT26" s="424"/>
      <c r="BU26" s="425"/>
      <c r="BV26" s="423" t="s">
        <v>172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177</v>
      </c>
      <c r="F27" s="380"/>
      <c r="G27" s="380"/>
      <c r="H27" s="380"/>
      <c r="I27" s="380"/>
      <c r="J27" s="380"/>
      <c r="K27" s="381"/>
      <c r="L27" s="376">
        <v>1</v>
      </c>
      <c r="M27" s="377"/>
      <c r="N27" s="377"/>
      <c r="O27" s="377"/>
      <c r="P27" s="378"/>
      <c r="Q27" s="376">
        <v>3350</v>
      </c>
      <c r="R27" s="377"/>
      <c r="S27" s="377"/>
      <c r="T27" s="377"/>
      <c r="U27" s="377"/>
      <c r="V27" s="378"/>
      <c r="W27" s="466"/>
      <c r="X27" s="403"/>
      <c r="Y27" s="404"/>
      <c r="Z27" s="379" t="s">
        <v>178</v>
      </c>
      <c r="AA27" s="380"/>
      <c r="AB27" s="380"/>
      <c r="AC27" s="380"/>
      <c r="AD27" s="380"/>
      <c r="AE27" s="380"/>
      <c r="AF27" s="380"/>
      <c r="AG27" s="381"/>
      <c r="AH27" s="376">
        <v>6</v>
      </c>
      <c r="AI27" s="377"/>
      <c r="AJ27" s="377"/>
      <c r="AK27" s="377"/>
      <c r="AL27" s="378"/>
      <c r="AM27" s="376">
        <v>15246</v>
      </c>
      <c r="AN27" s="377"/>
      <c r="AO27" s="377"/>
      <c r="AP27" s="377"/>
      <c r="AQ27" s="377"/>
      <c r="AR27" s="378"/>
      <c r="AS27" s="376">
        <v>2541</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66919</v>
      </c>
      <c r="BO27" s="458"/>
      <c r="BP27" s="458"/>
      <c r="BQ27" s="458"/>
      <c r="BR27" s="458"/>
      <c r="BS27" s="458"/>
      <c r="BT27" s="458"/>
      <c r="BU27" s="459"/>
      <c r="BV27" s="457">
        <v>66875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180</v>
      </c>
      <c r="F28" s="380"/>
      <c r="G28" s="380"/>
      <c r="H28" s="380"/>
      <c r="I28" s="380"/>
      <c r="J28" s="380"/>
      <c r="K28" s="381"/>
      <c r="L28" s="376">
        <v>1</v>
      </c>
      <c r="M28" s="377"/>
      <c r="N28" s="377"/>
      <c r="O28" s="377"/>
      <c r="P28" s="378"/>
      <c r="Q28" s="376">
        <v>2450</v>
      </c>
      <c r="R28" s="377"/>
      <c r="S28" s="377"/>
      <c r="T28" s="377"/>
      <c r="U28" s="377"/>
      <c r="V28" s="378"/>
      <c r="W28" s="466"/>
      <c r="X28" s="403"/>
      <c r="Y28" s="404"/>
      <c r="Z28" s="379" t="s">
        <v>181</v>
      </c>
      <c r="AA28" s="380"/>
      <c r="AB28" s="380"/>
      <c r="AC28" s="380"/>
      <c r="AD28" s="380"/>
      <c r="AE28" s="380"/>
      <c r="AF28" s="380"/>
      <c r="AG28" s="381"/>
      <c r="AH28" s="376" t="s">
        <v>172</v>
      </c>
      <c r="AI28" s="377"/>
      <c r="AJ28" s="377"/>
      <c r="AK28" s="377"/>
      <c r="AL28" s="378"/>
      <c r="AM28" s="376" t="s">
        <v>127</v>
      </c>
      <c r="AN28" s="377"/>
      <c r="AO28" s="377"/>
      <c r="AP28" s="377"/>
      <c r="AQ28" s="377"/>
      <c r="AR28" s="378"/>
      <c r="AS28" s="376" t="s">
        <v>127</v>
      </c>
      <c r="AT28" s="377"/>
      <c r="AU28" s="377"/>
      <c r="AV28" s="377"/>
      <c r="AW28" s="377"/>
      <c r="AX28" s="436"/>
      <c r="AY28" s="440" t="s">
        <v>182</v>
      </c>
      <c r="AZ28" s="441"/>
      <c r="BA28" s="441"/>
      <c r="BB28" s="442"/>
      <c r="BC28" s="449" t="s">
        <v>47</v>
      </c>
      <c r="BD28" s="450"/>
      <c r="BE28" s="450"/>
      <c r="BF28" s="450"/>
      <c r="BG28" s="450"/>
      <c r="BH28" s="450"/>
      <c r="BI28" s="450"/>
      <c r="BJ28" s="450"/>
      <c r="BK28" s="450"/>
      <c r="BL28" s="450"/>
      <c r="BM28" s="451"/>
      <c r="BN28" s="452">
        <v>879885</v>
      </c>
      <c r="BO28" s="453"/>
      <c r="BP28" s="453"/>
      <c r="BQ28" s="453"/>
      <c r="BR28" s="453"/>
      <c r="BS28" s="453"/>
      <c r="BT28" s="453"/>
      <c r="BU28" s="454"/>
      <c r="BV28" s="452">
        <v>641466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183</v>
      </c>
      <c r="F29" s="380"/>
      <c r="G29" s="380"/>
      <c r="H29" s="380"/>
      <c r="I29" s="380"/>
      <c r="J29" s="380"/>
      <c r="K29" s="381"/>
      <c r="L29" s="376">
        <v>10</v>
      </c>
      <c r="M29" s="377"/>
      <c r="N29" s="377"/>
      <c r="O29" s="377"/>
      <c r="P29" s="378"/>
      <c r="Q29" s="376">
        <v>2250</v>
      </c>
      <c r="R29" s="377"/>
      <c r="S29" s="377"/>
      <c r="T29" s="377"/>
      <c r="U29" s="377"/>
      <c r="V29" s="378"/>
      <c r="W29" s="467"/>
      <c r="X29" s="468"/>
      <c r="Y29" s="469"/>
      <c r="Z29" s="379" t="s">
        <v>184</v>
      </c>
      <c r="AA29" s="380"/>
      <c r="AB29" s="380"/>
      <c r="AC29" s="380"/>
      <c r="AD29" s="380"/>
      <c r="AE29" s="380"/>
      <c r="AF29" s="380"/>
      <c r="AG29" s="381"/>
      <c r="AH29" s="376">
        <v>105</v>
      </c>
      <c r="AI29" s="377"/>
      <c r="AJ29" s="377"/>
      <c r="AK29" s="377"/>
      <c r="AL29" s="378"/>
      <c r="AM29" s="376">
        <v>322641</v>
      </c>
      <c r="AN29" s="377"/>
      <c r="AO29" s="377"/>
      <c r="AP29" s="377"/>
      <c r="AQ29" s="377"/>
      <c r="AR29" s="378"/>
      <c r="AS29" s="376">
        <v>3073</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53044</v>
      </c>
      <c r="BO29" s="424"/>
      <c r="BP29" s="424"/>
      <c r="BQ29" s="424"/>
      <c r="BR29" s="424"/>
      <c r="BS29" s="424"/>
      <c r="BT29" s="424"/>
      <c r="BU29" s="425"/>
      <c r="BV29" s="423">
        <v>2576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1052656</v>
      </c>
      <c r="BO30" s="458"/>
      <c r="BP30" s="458"/>
      <c r="BQ30" s="458"/>
      <c r="BR30" s="458"/>
      <c r="BS30" s="458"/>
      <c r="BT30" s="458"/>
      <c r="BU30" s="459"/>
      <c r="BV30" s="457">
        <v>819144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193</v>
      </c>
      <c r="D33" s="375"/>
      <c r="E33" s="374" t="s">
        <v>194</v>
      </c>
      <c r="F33" s="374"/>
      <c r="G33" s="374"/>
      <c r="H33" s="374"/>
      <c r="I33" s="374"/>
      <c r="J33" s="374"/>
      <c r="K33" s="374"/>
      <c r="L33" s="374"/>
      <c r="M33" s="374"/>
      <c r="N33" s="374"/>
      <c r="O33" s="374"/>
      <c r="P33" s="374"/>
      <c r="Q33" s="374"/>
      <c r="R33" s="374"/>
      <c r="S33" s="374"/>
      <c r="T33" s="203"/>
      <c r="U33" s="375" t="s">
        <v>193</v>
      </c>
      <c r="V33" s="375"/>
      <c r="W33" s="374" t="s">
        <v>195</v>
      </c>
      <c r="X33" s="374"/>
      <c r="Y33" s="374"/>
      <c r="Z33" s="374"/>
      <c r="AA33" s="374"/>
      <c r="AB33" s="374"/>
      <c r="AC33" s="374"/>
      <c r="AD33" s="374"/>
      <c r="AE33" s="374"/>
      <c r="AF33" s="374"/>
      <c r="AG33" s="374"/>
      <c r="AH33" s="374"/>
      <c r="AI33" s="374"/>
      <c r="AJ33" s="374"/>
      <c r="AK33" s="374"/>
      <c r="AL33" s="203"/>
      <c r="AM33" s="375" t="s">
        <v>193</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193</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中播衛生施設事務組合</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兵庫県町土地開発公社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学校給食特別会計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中播北部行政事務組合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IF('各会計、関係団体の財政状況及び健全化判断比率'!B33="","",'各会計、関係団体の財政状況及び健全化判断比率'!B33)</f>
        <v>土地開発事業会計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市川町外三ヶ市町共有財産事務組合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兵庫県市町村職員退職手当組合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兵庫県市町交通災害共済組合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兵庫県町議会議員公務災害補償組合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兵庫県後期高齢者医療広域連合（一般会計）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兵庫県後期高齢者医療広域連合（特別会計）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6" zoomScaleNormal="5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1" t="s">
        <v>570</v>
      </c>
      <c r="D34" s="1181"/>
      <c r="E34" s="1182"/>
      <c r="F34" s="32">
        <v>16.52</v>
      </c>
      <c r="G34" s="33">
        <v>18.34</v>
      </c>
      <c r="H34" s="33">
        <v>19.739999999999998</v>
      </c>
      <c r="I34" s="33">
        <v>19.72</v>
      </c>
      <c r="J34" s="34">
        <v>19.39</v>
      </c>
      <c r="K34" s="22"/>
      <c r="L34" s="22"/>
      <c r="M34" s="22"/>
      <c r="N34" s="22"/>
      <c r="O34" s="22"/>
      <c r="P34" s="22"/>
    </row>
    <row r="35" spans="1:16" ht="39" customHeight="1" x14ac:dyDescent="0.15">
      <c r="A35" s="22"/>
      <c r="B35" s="35"/>
      <c r="C35" s="1175" t="s">
        <v>571</v>
      </c>
      <c r="D35" s="1176"/>
      <c r="E35" s="1177"/>
      <c r="F35" s="36">
        <v>2.29</v>
      </c>
      <c r="G35" s="37">
        <v>1.91</v>
      </c>
      <c r="H35" s="37">
        <v>1.47</v>
      </c>
      <c r="I35" s="37">
        <v>4.0599999999999996</v>
      </c>
      <c r="J35" s="38">
        <v>3.79</v>
      </c>
      <c r="K35" s="22"/>
      <c r="L35" s="22"/>
      <c r="M35" s="22"/>
      <c r="N35" s="22"/>
      <c r="O35" s="22"/>
      <c r="P35" s="22"/>
    </row>
    <row r="36" spans="1:16" ht="39" customHeight="1" x14ac:dyDescent="0.15">
      <c r="A36" s="22"/>
      <c r="B36" s="35"/>
      <c r="C36" s="1175" t="s">
        <v>572</v>
      </c>
      <c r="D36" s="1176"/>
      <c r="E36" s="1177"/>
      <c r="F36" s="36">
        <v>2.66</v>
      </c>
      <c r="G36" s="37">
        <v>2.72</v>
      </c>
      <c r="H36" s="37">
        <v>2.78</v>
      </c>
      <c r="I36" s="37">
        <v>2.75</v>
      </c>
      <c r="J36" s="38">
        <v>3.03</v>
      </c>
      <c r="K36" s="22"/>
      <c r="L36" s="22"/>
      <c r="M36" s="22"/>
      <c r="N36" s="22"/>
      <c r="O36" s="22"/>
      <c r="P36" s="22"/>
    </row>
    <row r="37" spans="1:16" ht="39" customHeight="1" x14ac:dyDescent="0.15">
      <c r="A37" s="22"/>
      <c r="B37" s="35"/>
      <c r="C37" s="1175" t="s">
        <v>573</v>
      </c>
      <c r="D37" s="1176"/>
      <c r="E37" s="1177"/>
      <c r="F37" s="36">
        <v>2.0099999999999998</v>
      </c>
      <c r="G37" s="37">
        <v>1.63</v>
      </c>
      <c r="H37" s="37">
        <v>1.94</v>
      </c>
      <c r="I37" s="37">
        <v>2.41</v>
      </c>
      <c r="J37" s="38">
        <v>2.58</v>
      </c>
      <c r="K37" s="22"/>
      <c r="L37" s="22"/>
      <c r="M37" s="22"/>
      <c r="N37" s="22"/>
      <c r="O37" s="22"/>
      <c r="P37" s="22"/>
    </row>
    <row r="38" spans="1:16" ht="39" customHeight="1" x14ac:dyDescent="0.15">
      <c r="A38" s="22"/>
      <c r="B38" s="35"/>
      <c r="C38" s="1175" t="s">
        <v>574</v>
      </c>
      <c r="D38" s="1176"/>
      <c r="E38" s="1177"/>
      <c r="F38" s="36">
        <v>0.21</v>
      </c>
      <c r="G38" s="37">
        <v>0.93</v>
      </c>
      <c r="H38" s="37">
        <v>1.35</v>
      </c>
      <c r="I38" s="37">
        <v>1.23</v>
      </c>
      <c r="J38" s="38">
        <v>1.99</v>
      </c>
      <c r="K38" s="22"/>
      <c r="L38" s="22"/>
      <c r="M38" s="22"/>
      <c r="N38" s="22"/>
      <c r="O38" s="22"/>
      <c r="P38" s="22"/>
    </row>
    <row r="39" spans="1:16" ht="39" customHeight="1" x14ac:dyDescent="0.15">
      <c r="A39" s="22"/>
      <c r="B39" s="35"/>
      <c r="C39" s="1175" t="s">
        <v>575</v>
      </c>
      <c r="D39" s="1176"/>
      <c r="E39" s="1177"/>
      <c r="F39" s="36">
        <v>2.57</v>
      </c>
      <c r="G39" s="37">
        <v>1.22</v>
      </c>
      <c r="H39" s="37">
        <v>0.47</v>
      </c>
      <c r="I39" s="37">
        <v>0.28999999999999998</v>
      </c>
      <c r="J39" s="38">
        <v>0.55000000000000004</v>
      </c>
      <c r="K39" s="22"/>
      <c r="L39" s="22"/>
      <c r="M39" s="22"/>
      <c r="N39" s="22"/>
      <c r="O39" s="22"/>
      <c r="P39" s="22"/>
    </row>
    <row r="40" spans="1:16" ht="39" customHeight="1" x14ac:dyDescent="0.15">
      <c r="A40" s="22"/>
      <c r="B40" s="35"/>
      <c r="C40" s="1175" t="s">
        <v>576</v>
      </c>
      <c r="D40" s="1176"/>
      <c r="E40" s="1177"/>
      <c r="F40" s="36">
        <v>0.09</v>
      </c>
      <c r="G40" s="37">
        <v>0.08</v>
      </c>
      <c r="H40" s="37">
        <v>0.04</v>
      </c>
      <c r="I40" s="37">
        <v>0.09</v>
      </c>
      <c r="J40" s="38">
        <v>0.05</v>
      </c>
      <c r="K40" s="22"/>
      <c r="L40" s="22"/>
      <c r="M40" s="22"/>
      <c r="N40" s="22"/>
      <c r="O40" s="22"/>
      <c r="P40" s="22"/>
    </row>
    <row r="41" spans="1:16" ht="39" customHeight="1" x14ac:dyDescent="0.15">
      <c r="A41" s="22"/>
      <c r="B41" s="35"/>
      <c r="C41" s="1175" t="s">
        <v>577</v>
      </c>
      <c r="D41" s="1176"/>
      <c r="E41" s="1177"/>
      <c r="F41" s="36">
        <v>0.01</v>
      </c>
      <c r="G41" s="37">
        <v>0</v>
      </c>
      <c r="H41" s="37">
        <v>0</v>
      </c>
      <c r="I41" s="37">
        <v>0</v>
      </c>
      <c r="J41" s="38">
        <v>0</v>
      </c>
      <c r="K41" s="22"/>
      <c r="L41" s="22"/>
      <c r="M41" s="22"/>
      <c r="N41" s="22"/>
      <c r="O41" s="22"/>
      <c r="P41" s="22"/>
    </row>
    <row r="42" spans="1:16" ht="39" customHeight="1" x14ac:dyDescent="0.15">
      <c r="A42" s="22"/>
      <c r="B42" s="39"/>
      <c r="C42" s="1175" t="s">
        <v>578</v>
      </c>
      <c r="D42" s="1176"/>
      <c r="E42" s="1177"/>
      <c r="F42" s="36" t="s">
        <v>521</v>
      </c>
      <c r="G42" s="37" t="s">
        <v>521</v>
      </c>
      <c r="H42" s="37" t="s">
        <v>521</v>
      </c>
      <c r="I42" s="37" t="s">
        <v>521</v>
      </c>
      <c r="J42" s="38" t="s">
        <v>521</v>
      </c>
      <c r="K42" s="22"/>
      <c r="L42" s="22"/>
      <c r="M42" s="22"/>
      <c r="N42" s="22"/>
      <c r="O42" s="22"/>
      <c r="P42" s="22"/>
    </row>
    <row r="43" spans="1:16" ht="39" customHeight="1" thickBot="1" x14ac:dyDescent="0.2">
      <c r="A43" s="22"/>
      <c r="B43" s="40"/>
      <c r="C43" s="1178" t="s">
        <v>579</v>
      </c>
      <c r="D43" s="1179"/>
      <c r="E43" s="1180"/>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GhsAyfZiVCAC8Mvfg2SXBsdWHPpMJ8n8ZNDKf43UKPKkmmVZvcYCiAJb1XbJ5p+tY5BD+m7tiq6cmbYu8UH6A==" saltValue="Ud2tpwqaTDzTJfddF0gq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64" zoomScaleNormal="6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1" t="s">
        <v>10</v>
      </c>
      <c r="C45" s="1202"/>
      <c r="D45" s="58"/>
      <c r="E45" s="1207" t="s">
        <v>11</v>
      </c>
      <c r="F45" s="1207"/>
      <c r="G45" s="1207"/>
      <c r="H45" s="1207"/>
      <c r="I45" s="1207"/>
      <c r="J45" s="1208"/>
      <c r="K45" s="59">
        <v>603</v>
      </c>
      <c r="L45" s="60">
        <v>562</v>
      </c>
      <c r="M45" s="60">
        <v>567</v>
      </c>
      <c r="N45" s="60">
        <v>558</v>
      </c>
      <c r="O45" s="61">
        <v>603</v>
      </c>
      <c r="P45" s="48"/>
      <c r="Q45" s="48"/>
      <c r="R45" s="48"/>
      <c r="S45" s="48"/>
      <c r="T45" s="48"/>
      <c r="U45" s="48"/>
    </row>
    <row r="46" spans="1:21" ht="30.75" customHeight="1" x14ac:dyDescent="0.15">
      <c r="A46" s="48"/>
      <c r="B46" s="1203"/>
      <c r="C46" s="1204"/>
      <c r="D46" s="62"/>
      <c r="E46" s="1185" t="s">
        <v>12</v>
      </c>
      <c r="F46" s="1185"/>
      <c r="G46" s="1185"/>
      <c r="H46" s="1185"/>
      <c r="I46" s="1185"/>
      <c r="J46" s="1186"/>
      <c r="K46" s="63" t="s">
        <v>521</v>
      </c>
      <c r="L46" s="64" t="s">
        <v>521</v>
      </c>
      <c r="M46" s="64" t="s">
        <v>521</v>
      </c>
      <c r="N46" s="64" t="s">
        <v>521</v>
      </c>
      <c r="O46" s="65" t="s">
        <v>521</v>
      </c>
      <c r="P46" s="48"/>
      <c r="Q46" s="48"/>
      <c r="R46" s="48"/>
      <c r="S46" s="48"/>
      <c r="T46" s="48"/>
      <c r="U46" s="48"/>
    </row>
    <row r="47" spans="1:21" ht="30.75" customHeight="1" x14ac:dyDescent="0.15">
      <c r="A47" s="48"/>
      <c r="B47" s="1203"/>
      <c r="C47" s="1204"/>
      <c r="D47" s="62"/>
      <c r="E47" s="1185" t="s">
        <v>13</v>
      </c>
      <c r="F47" s="1185"/>
      <c r="G47" s="1185"/>
      <c r="H47" s="1185"/>
      <c r="I47" s="1185"/>
      <c r="J47" s="1186"/>
      <c r="K47" s="63" t="s">
        <v>521</v>
      </c>
      <c r="L47" s="64" t="s">
        <v>521</v>
      </c>
      <c r="M47" s="64" t="s">
        <v>521</v>
      </c>
      <c r="N47" s="64" t="s">
        <v>521</v>
      </c>
      <c r="O47" s="65" t="s">
        <v>521</v>
      </c>
      <c r="P47" s="48"/>
      <c r="Q47" s="48"/>
      <c r="R47" s="48"/>
      <c r="S47" s="48"/>
      <c r="T47" s="48"/>
      <c r="U47" s="48"/>
    </row>
    <row r="48" spans="1:21" ht="30.75" customHeight="1" x14ac:dyDescent="0.15">
      <c r="A48" s="48"/>
      <c r="B48" s="1203"/>
      <c r="C48" s="1204"/>
      <c r="D48" s="62"/>
      <c r="E48" s="1185" t="s">
        <v>14</v>
      </c>
      <c r="F48" s="1185"/>
      <c r="G48" s="1185"/>
      <c r="H48" s="1185"/>
      <c r="I48" s="1185"/>
      <c r="J48" s="1186"/>
      <c r="K48" s="63">
        <v>145</v>
      </c>
      <c r="L48" s="64">
        <v>139</v>
      </c>
      <c r="M48" s="64">
        <v>145</v>
      </c>
      <c r="N48" s="64">
        <v>150</v>
      </c>
      <c r="O48" s="65">
        <v>163</v>
      </c>
      <c r="P48" s="48"/>
      <c r="Q48" s="48"/>
      <c r="R48" s="48"/>
      <c r="S48" s="48"/>
      <c r="T48" s="48"/>
      <c r="U48" s="48"/>
    </row>
    <row r="49" spans="1:21" ht="30.75" customHeight="1" x14ac:dyDescent="0.15">
      <c r="A49" s="48"/>
      <c r="B49" s="1203"/>
      <c r="C49" s="1204"/>
      <c r="D49" s="62"/>
      <c r="E49" s="1185" t="s">
        <v>15</v>
      </c>
      <c r="F49" s="1185"/>
      <c r="G49" s="1185"/>
      <c r="H49" s="1185"/>
      <c r="I49" s="1185"/>
      <c r="J49" s="1186"/>
      <c r="K49" s="63">
        <v>130</v>
      </c>
      <c r="L49" s="64">
        <v>42</v>
      </c>
      <c r="M49" s="64">
        <v>16</v>
      </c>
      <c r="N49" s="64">
        <v>16</v>
      </c>
      <c r="O49" s="65">
        <v>9</v>
      </c>
      <c r="P49" s="48"/>
      <c r="Q49" s="48"/>
      <c r="R49" s="48"/>
      <c r="S49" s="48"/>
      <c r="T49" s="48"/>
      <c r="U49" s="48"/>
    </row>
    <row r="50" spans="1:21" ht="30.75" customHeight="1" x14ac:dyDescent="0.15">
      <c r="A50" s="48"/>
      <c r="B50" s="1203"/>
      <c r="C50" s="1204"/>
      <c r="D50" s="62"/>
      <c r="E50" s="1185" t="s">
        <v>16</v>
      </c>
      <c r="F50" s="1185"/>
      <c r="G50" s="1185"/>
      <c r="H50" s="1185"/>
      <c r="I50" s="1185"/>
      <c r="J50" s="1186"/>
      <c r="K50" s="63">
        <v>14</v>
      </c>
      <c r="L50" s="64">
        <v>24</v>
      </c>
      <c r="M50" s="64">
        <v>0</v>
      </c>
      <c r="N50" s="64">
        <v>0</v>
      </c>
      <c r="O50" s="65">
        <v>0</v>
      </c>
      <c r="P50" s="48"/>
      <c r="Q50" s="48"/>
      <c r="R50" s="48"/>
      <c r="S50" s="48"/>
      <c r="T50" s="48"/>
      <c r="U50" s="48"/>
    </row>
    <row r="51" spans="1:21" ht="30.75" customHeight="1" x14ac:dyDescent="0.15">
      <c r="A51" s="48"/>
      <c r="B51" s="1205"/>
      <c r="C51" s="1206"/>
      <c r="D51" s="66"/>
      <c r="E51" s="1185" t="s">
        <v>17</v>
      </c>
      <c r="F51" s="1185"/>
      <c r="G51" s="1185"/>
      <c r="H51" s="1185"/>
      <c r="I51" s="1185"/>
      <c r="J51" s="1186"/>
      <c r="K51" s="63" t="s">
        <v>521</v>
      </c>
      <c r="L51" s="64">
        <v>0</v>
      </c>
      <c r="M51" s="64">
        <v>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545</v>
      </c>
      <c r="L52" s="64">
        <v>478</v>
      </c>
      <c r="M52" s="64">
        <v>457</v>
      </c>
      <c r="N52" s="64">
        <v>435</v>
      </c>
      <c r="O52" s="65">
        <v>446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347</v>
      </c>
      <c r="L53" s="69">
        <v>289</v>
      </c>
      <c r="M53" s="69">
        <v>272</v>
      </c>
      <c r="N53" s="69">
        <v>289</v>
      </c>
      <c r="O53" s="70">
        <v>329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1" t="s">
        <v>24</v>
      </c>
      <c r="C57" s="1192"/>
      <c r="D57" s="1195" t="s">
        <v>25</v>
      </c>
      <c r="E57" s="1196"/>
      <c r="F57" s="1196"/>
      <c r="G57" s="1196"/>
      <c r="H57" s="1196"/>
      <c r="I57" s="1196"/>
      <c r="J57" s="1197"/>
      <c r="K57" s="83"/>
      <c r="L57" s="84"/>
      <c r="M57" s="84"/>
      <c r="N57" s="84"/>
      <c r="O57" s="85"/>
    </row>
    <row r="58" spans="1:21" ht="31.5" customHeight="1" thickBot="1" x14ac:dyDescent="0.2">
      <c r="B58" s="1193"/>
      <c r="C58" s="1194"/>
      <c r="D58" s="1198" t="s">
        <v>26</v>
      </c>
      <c r="E58" s="1199"/>
      <c r="F58" s="1199"/>
      <c r="G58" s="1199"/>
      <c r="H58" s="1199"/>
      <c r="I58" s="1199"/>
      <c r="J58" s="120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hW1NPUZ3HUtRR1TfwkWCWrpXnv72fudQWT5E3G1MHb6CAhWNrUWFAj4NeNxUhJJy3qOPzs2Fg4ErDjhzuZwHg==" saltValue="Fd3iR3+F4qXNEghQ0AQQ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21" t="s">
        <v>29</v>
      </c>
      <c r="C41" s="1222"/>
      <c r="D41" s="102"/>
      <c r="E41" s="1223" t="s">
        <v>30</v>
      </c>
      <c r="F41" s="1223"/>
      <c r="G41" s="1223"/>
      <c r="H41" s="1224"/>
      <c r="I41" s="351">
        <v>5496</v>
      </c>
      <c r="J41" s="352">
        <v>6325</v>
      </c>
      <c r="K41" s="352">
        <v>6265</v>
      </c>
      <c r="L41" s="352">
        <v>6602</v>
      </c>
      <c r="M41" s="353">
        <v>6603</v>
      </c>
    </row>
    <row r="42" spans="2:13" ht="27.75" customHeight="1" x14ac:dyDescent="0.15">
      <c r="B42" s="1211"/>
      <c r="C42" s="1212"/>
      <c r="D42" s="103"/>
      <c r="E42" s="1215" t="s">
        <v>31</v>
      </c>
      <c r="F42" s="1215"/>
      <c r="G42" s="1215"/>
      <c r="H42" s="1216"/>
      <c r="I42" s="354">
        <v>19</v>
      </c>
      <c r="J42" s="355">
        <v>1</v>
      </c>
      <c r="K42" s="355">
        <v>5</v>
      </c>
      <c r="L42" s="355">
        <v>0</v>
      </c>
      <c r="M42" s="356">
        <v>0</v>
      </c>
    </row>
    <row r="43" spans="2:13" ht="27.75" customHeight="1" x14ac:dyDescent="0.15">
      <c r="B43" s="1211"/>
      <c r="C43" s="1212"/>
      <c r="D43" s="103"/>
      <c r="E43" s="1215" t="s">
        <v>32</v>
      </c>
      <c r="F43" s="1215"/>
      <c r="G43" s="1215"/>
      <c r="H43" s="1216"/>
      <c r="I43" s="354">
        <v>3081</v>
      </c>
      <c r="J43" s="355">
        <v>3142</v>
      </c>
      <c r="K43" s="355">
        <v>3254</v>
      </c>
      <c r="L43" s="355">
        <v>3368</v>
      </c>
      <c r="M43" s="356">
        <v>3672</v>
      </c>
    </row>
    <row r="44" spans="2:13" ht="27.75" customHeight="1" x14ac:dyDescent="0.15">
      <c r="B44" s="1211"/>
      <c r="C44" s="1212"/>
      <c r="D44" s="103"/>
      <c r="E44" s="1215" t="s">
        <v>33</v>
      </c>
      <c r="F44" s="1215"/>
      <c r="G44" s="1215"/>
      <c r="H44" s="1216"/>
      <c r="I44" s="354">
        <v>82</v>
      </c>
      <c r="J44" s="355">
        <v>40</v>
      </c>
      <c r="K44" s="355">
        <v>25</v>
      </c>
      <c r="L44" s="355">
        <v>9</v>
      </c>
      <c r="M44" s="356">
        <v>15</v>
      </c>
    </row>
    <row r="45" spans="2:13" ht="27.75" customHeight="1" x14ac:dyDescent="0.15">
      <c r="B45" s="1211"/>
      <c r="C45" s="1212"/>
      <c r="D45" s="103"/>
      <c r="E45" s="1215" t="s">
        <v>34</v>
      </c>
      <c r="F45" s="1215"/>
      <c r="G45" s="1215"/>
      <c r="H45" s="1216"/>
      <c r="I45" s="354">
        <v>978</v>
      </c>
      <c r="J45" s="355">
        <v>948</v>
      </c>
      <c r="K45" s="355">
        <v>898</v>
      </c>
      <c r="L45" s="355">
        <v>913</v>
      </c>
      <c r="M45" s="356">
        <v>842</v>
      </c>
    </row>
    <row r="46" spans="2:13" ht="27.75" customHeight="1" x14ac:dyDescent="0.15">
      <c r="B46" s="1211"/>
      <c r="C46" s="1212"/>
      <c r="D46" s="104"/>
      <c r="E46" s="1215" t="s">
        <v>35</v>
      </c>
      <c r="F46" s="1215"/>
      <c r="G46" s="1215"/>
      <c r="H46" s="1216"/>
      <c r="I46" s="354" t="s">
        <v>521</v>
      </c>
      <c r="J46" s="355" t="s">
        <v>521</v>
      </c>
      <c r="K46" s="355" t="s">
        <v>521</v>
      </c>
      <c r="L46" s="355" t="s">
        <v>521</v>
      </c>
      <c r="M46" s="356" t="s">
        <v>521</v>
      </c>
    </row>
    <row r="47" spans="2:13" ht="27.75" customHeight="1" x14ac:dyDescent="0.15">
      <c r="B47" s="1211"/>
      <c r="C47" s="1212"/>
      <c r="D47" s="105"/>
      <c r="E47" s="1225" t="s">
        <v>36</v>
      </c>
      <c r="F47" s="1226"/>
      <c r="G47" s="1226"/>
      <c r="H47" s="1227"/>
      <c r="I47" s="354" t="s">
        <v>521</v>
      </c>
      <c r="J47" s="355" t="s">
        <v>521</v>
      </c>
      <c r="K47" s="355" t="s">
        <v>521</v>
      </c>
      <c r="L47" s="355" t="s">
        <v>521</v>
      </c>
      <c r="M47" s="356" t="s">
        <v>521</v>
      </c>
    </row>
    <row r="48" spans="2:13" ht="27.75" customHeight="1" x14ac:dyDescent="0.15">
      <c r="B48" s="1211"/>
      <c r="C48" s="1212"/>
      <c r="D48" s="103"/>
      <c r="E48" s="1215" t="s">
        <v>37</v>
      </c>
      <c r="F48" s="1215"/>
      <c r="G48" s="1215"/>
      <c r="H48" s="1216"/>
      <c r="I48" s="354" t="s">
        <v>521</v>
      </c>
      <c r="J48" s="355" t="s">
        <v>521</v>
      </c>
      <c r="K48" s="355" t="s">
        <v>521</v>
      </c>
      <c r="L48" s="355" t="s">
        <v>521</v>
      </c>
      <c r="M48" s="356" t="s">
        <v>521</v>
      </c>
    </row>
    <row r="49" spans="2:13" ht="27.75" customHeight="1" x14ac:dyDescent="0.15">
      <c r="B49" s="1213"/>
      <c r="C49" s="1214"/>
      <c r="D49" s="103"/>
      <c r="E49" s="1215" t="s">
        <v>38</v>
      </c>
      <c r="F49" s="1215"/>
      <c r="G49" s="1215"/>
      <c r="H49" s="1216"/>
      <c r="I49" s="354" t="s">
        <v>521</v>
      </c>
      <c r="J49" s="355" t="s">
        <v>521</v>
      </c>
      <c r="K49" s="355" t="s">
        <v>521</v>
      </c>
      <c r="L49" s="355" t="s">
        <v>521</v>
      </c>
      <c r="M49" s="356" t="s">
        <v>521</v>
      </c>
    </row>
    <row r="50" spans="2:13" ht="27.75" customHeight="1" x14ac:dyDescent="0.15">
      <c r="B50" s="1209" t="s">
        <v>39</v>
      </c>
      <c r="C50" s="1210"/>
      <c r="D50" s="106"/>
      <c r="E50" s="1215" t="s">
        <v>40</v>
      </c>
      <c r="F50" s="1215"/>
      <c r="G50" s="1215"/>
      <c r="H50" s="1216"/>
      <c r="I50" s="354">
        <v>1866</v>
      </c>
      <c r="J50" s="355">
        <v>1891</v>
      </c>
      <c r="K50" s="355">
        <v>1848</v>
      </c>
      <c r="L50" s="355">
        <v>1960</v>
      </c>
      <c r="M50" s="356">
        <v>2492</v>
      </c>
    </row>
    <row r="51" spans="2:13" ht="27.75" customHeight="1" x14ac:dyDescent="0.15">
      <c r="B51" s="1211"/>
      <c r="C51" s="1212"/>
      <c r="D51" s="103"/>
      <c r="E51" s="1215" t="s">
        <v>41</v>
      </c>
      <c r="F51" s="1215"/>
      <c r="G51" s="1215"/>
      <c r="H51" s="1216"/>
      <c r="I51" s="354">
        <v>5</v>
      </c>
      <c r="J51" s="355">
        <v>2</v>
      </c>
      <c r="K51" s="355">
        <v>1</v>
      </c>
      <c r="L51" s="355">
        <v>0</v>
      </c>
      <c r="M51" s="356" t="s">
        <v>521</v>
      </c>
    </row>
    <row r="52" spans="2:13" ht="27.75" customHeight="1" x14ac:dyDescent="0.15">
      <c r="B52" s="1213"/>
      <c r="C52" s="1214"/>
      <c r="D52" s="103"/>
      <c r="E52" s="1215" t="s">
        <v>42</v>
      </c>
      <c r="F52" s="1215"/>
      <c r="G52" s="1215"/>
      <c r="H52" s="1216"/>
      <c r="I52" s="354">
        <v>5433</v>
      </c>
      <c r="J52" s="355">
        <v>5775</v>
      </c>
      <c r="K52" s="355">
        <v>5649</v>
      </c>
      <c r="L52" s="355">
        <v>5874</v>
      </c>
      <c r="M52" s="356">
        <v>5837</v>
      </c>
    </row>
    <row r="53" spans="2:13" ht="27.75" customHeight="1" thickBot="1" x14ac:dyDescent="0.2">
      <c r="B53" s="1217" t="s">
        <v>43</v>
      </c>
      <c r="C53" s="1218"/>
      <c r="D53" s="107"/>
      <c r="E53" s="1219" t="s">
        <v>44</v>
      </c>
      <c r="F53" s="1219"/>
      <c r="G53" s="1219"/>
      <c r="H53" s="1220"/>
      <c r="I53" s="357">
        <v>2352</v>
      </c>
      <c r="J53" s="358">
        <v>2789</v>
      </c>
      <c r="K53" s="358">
        <v>2950</v>
      </c>
      <c r="L53" s="358">
        <v>3057</v>
      </c>
      <c r="M53" s="359">
        <v>2802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lfNKUgVAQ1xrmQlqiBPm5bde7DJz3IICODOdV1FwRXAsR1oM7i3/RWSpzJ+Na9Y8Mv/MFPuVA9XYeN2Ywy+xtA==" saltValue="YYHVN1OToqQzOkec8fAc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6" t="s">
        <v>47</v>
      </c>
      <c r="D55" s="1236"/>
      <c r="E55" s="1237"/>
      <c r="F55" s="119">
        <v>641</v>
      </c>
      <c r="G55" s="119">
        <v>641</v>
      </c>
      <c r="H55" s="120">
        <v>880</v>
      </c>
    </row>
    <row r="56" spans="2:8" ht="52.5" customHeight="1" x14ac:dyDescent="0.15">
      <c r="B56" s="121"/>
      <c r="C56" s="1238" t="s">
        <v>48</v>
      </c>
      <c r="D56" s="1238"/>
      <c r="E56" s="1239"/>
      <c r="F56" s="122">
        <v>3</v>
      </c>
      <c r="G56" s="122">
        <v>3</v>
      </c>
      <c r="H56" s="123">
        <v>53</v>
      </c>
    </row>
    <row r="57" spans="2:8" ht="53.25" customHeight="1" x14ac:dyDescent="0.15">
      <c r="B57" s="121"/>
      <c r="C57" s="1240" t="s">
        <v>49</v>
      </c>
      <c r="D57" s="1240"/>
      <c r="E57" s="1241"/>
      <c r="F57" s="124">
        <v>731</v>
      </c>
      <c r="G57" s="124">
        <v>819</v>
      </c>
      <c r="H57" s="125">
        <v>1053</v>
      </c>
    </row>
    <row r="58" spans="2:8" ht="45.75" customHeight="1" x14ac:dyDescent="0.15">
      <c r="B58" s="126"/>
      <c r="C58" s="1228" t="s">
        <v>598</v>
      </c>
      <c r="D58" s="1229"/>
      <c r="E58" s="1230"/>
      <c r="F58" s="127">
        <v>554</v>
      </c>
      <c r="G58" s="127">
        <v>632</v>
      </c>
      <c r="H58" s="128">
        <v>808</v>
      </c>
    </row>
    <row r="59" spans="2:8" ht="45.75" customHeight="1" x14ac:dyDescent="0.15">
      <c r="B59" s="126"/>
      <c r="C59" s="1228" t="s">
        <v>599</v>
      </c>
      <c r="D59" s="1229"/>
      <c r="E59" s="1230"/>
      <c r="F59" s="127">
        <v>113</v>
      </c>
      <c r="G59" s="127">
        <v>113</v>
      </c>
      <c r="H59" s="128">
        <v>114</v>
      </c>
    </row>
    <row r="60" spans="2:8" ht="45.75" customHeight="1" x14ac:dyDescent="0.15">
      <c r="B60" s="126"/>
      <c r="C60" s="1228" t="s">
        <v>602</v>
      </c>
      <c r="D60" s="1229"/>
      <c r="E60" s="1230"/>
      <c r="F60" s="127" t="s">
        <v>603</v>
      </c>
      <c r="G60" s="127" t="s">
        <v>604</v>
      </c>
      <c r="H60" s="128">
        <v>50</v>
      </c>
    </row>
    <row r="61" spans="2:8" ht="45.75" customHeight="1" x14ac:dyDescent="0.15">
      <c r="B61" s="126"/>
      <c r="C61" s="1228" t="s">
        <v>600</v>
      </c>
      <c r="D61" s="1229"/>
      <c r="E61" s="1230"/>
      <c r="F61" s="127">
        <v>25</v>
      </c>
      <c r="G61" s="127">
        <v>25</v>
      </c>
      <c r="H61" s="128">
        <v>25</v>
      </c>
    </row>
    <row r="62" spans="2:8" ht="45.75" customHeight="1" thickBot="1" x14ac:dyDescent="0.2">
      <c r="B62" s="129"/>
      <c r="C62" s="1231" t="s">
        <v>601</v>
      </c>
      <c r="D62" s="1232"/>
      <c r="E62" s="1233"/>
      <c r="F62" s="130">
        <v>1</v>
      </c>
      <c r="G62" s="130">
        <v>11</v>
      </c>
      <c r="H62" s="131">
        <v>18</v>
      </c>
    </row>
    <row r="63" spans="2:8" ht="52.5" customHeight="1" thickBot="1" x14ac:dyDescent="0.2">
      <c r="B63" s="132"/>
      <c r="C63" s="1234" t="s">
        <v>50</v>
      </c>
      <c r="D63" s="1234"/>
      <c r="E63" s="1235"/>
      <c r="F63" s="133">
        <v>1374</v>
      </c>
      <c r="G63" s="133">
        <v>1463</v>
      </c>
      <c r="H63" s="134">
        <v>1986</v>
      </c>
    </row>
    <row r="64" spans="2:8" x14ac:dyDescent="0.15"/>
  </sheetData>
  <sheetProtection algorithmName="SHA-512" hashValue="rRUlaMIPK7KrxFqWrDHxCISPTFPz7sJt5wDIuV0wQ/F5jPmpxcMjO6NrE2vCQAIFDSAqJxcIPG98fvf94wmCjw==" saltValue="dSSzqcJ33useaevhHeTs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370B-9595-4313-91D1-C912825E6737}">
  <sheetPr>
    <pageSetUpPr fitToPage="1"/>
  </sheetPr>
  <dimension ref="A1:DE85"/>
  <sheetViews>
    <sheetView showGridLines="0" tabSelected="1" topLeftCell="A24" zoomScale="65" zoomScaleNormal="65" zoomScaleSheetLayoutView="55" workbookViewId="0">
      <selection activeCell="AN70" sqref="AN70"/>
    </sheetView>
  </sheetViews>
  <sheetFormatPr defaultColWidth="0" defaultRowHeight="13.5" customHeight="1" zeroHeight="1" x14ac:dyDescent="0.15"/>
  <cols>
    <col min="1" max="1" width="6.375" style="1244" customWidth="1"/>
    <col min="2" max="107" width="2.5" style="1244" customWidth="1"/>
    <col min="108" max="108" width="6.125" style="1251" customWidth="1"/>
    <col min="109" max="109" width="5.875" style="1250" customWidth="1"/>
    <col min="110" max="16384" width="8.625" style="1244" hidden="1"/>
  </cols>
  <sheetData>
    <row r="1" spans="1:109" ht="42.75" customHeight="1" x14ac:dyDescent="0.15">
      <c r="A1" s="1242"/>
      <c r="B1" s="1243"/>
      <c r="DD1" s="1244"/>
      <c r="DE1" s="1244"/>
    </row>
    <row r="2" spans="1:109"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x14ac:dyDescent="0.15">
      <c r="DD19" s="1244"/>
      <c r="DE19" s="1244"/>
    </row>
    <row r="20" spans="1:109" x14ac:dyDescent="0.15">
      <c r="DD20" s="1244"/>
      <c r="DE20" s="1244"/>
    </row>
    <row r="21" spans="1:109" ht="17.25" customHeight="1"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15">
      <c r="B22" s="1250"/>
    </row>
    <row r="23" spans="1:109" x14ac:dyDescent="0.15">
      <c r="B23" s="1250"/>
    </row>
    <row r="24" spans="1:109" x14ac:dyDescent="0.15">
      <c r="B24" s="1250"/>
    </row>
    <row r="25" spans="1:109" x14ac:dyDescent="0.15">
      <c r="B25" s="1250"/>
    </row>
    <row r="26" spans="1:109" x14ac:dyDescent="0.15">
      <c r="B26" s="1250"/>
    </row>
    <row r="27" spans="1:109" x14ac:dyDescent="0.15">
      <c r="B27" s="1250"/>
    </row>
    <row r="28" spans="1:109" x14ac:dyDescent="0.15">
      <c r="B28" s="1250"/>
    </row>
    <row r="29" spans="1:109" x14ac:dyDescent="0.15">
      <c r="B29" s="1250"/>
    </row>
    <row r="30" spans="1:109" x14ac:dyDescent="0.15">
      <c r="B30" s="1250"/>
    </row>
    <row r="31" spans="1:109" x14ac:dyDescent="0.15">
      <c r="B31" s="1250"/>
    </row>
    <row r="32" spans="1:109" x14ac:dyDescent="0.15">
      <c r="B32" s="1250"/>
    </row>
    <row r="33" spans="2:109" x14ac:dyDescent="0.15">
      <c r="B33" s="1250"/>
    </row>
    <row r="34" spans="2:109" x14ac:dyDescent="0.15">
      <c r="B34" s="1250"/>
    </row>
    <row r="35" spans="2:109" x14ac:dyDescent="0.15">
      <c r="B35" s="1250"/>
    </row>
    <row r="36" spans="2:109" x14ac:dyDescent="0.15">
      <c r="B36" s="1250"/>
    </row>
    <row r="37" spans="2:109" x14ac:dyDescent="0.15">
      <c r="B37" s="1250"/>
    </row>
    <row r="38" spans="2:109" x14ac:dyDescent="0.15">
      <c r="B38" s="1250"/>
    </row>
    <row r="39" spans="2:109" x14ac:dyDescent="0.15">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x14ac:dyDescent="0.15">
      <c r="B40" s="1255"/>
      <c r="DD40" s="1255"/>
      <c r="DE40" s="1244"/>
    </row>
    <row r="41" spans="2:109" ht="17.25" x14ac:dyDescent="0.15">
      <c r="B41" s="1256" t="s">
        <v>606</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0"/>
      <c r="G42" s="1257"/>
      <c r="I42" s="1258"/>
      <c r="J42" s="1258"/>
      <c r="K42" s="1258"/>
      <c r="AM42" s="1257"/>
      <c r="AN42" s="1257" t="s">
        <v>607</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15">
      <c r="B43" s="1250"/>
      <c r="AN43" s="1259" t="s">
        <v>608</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x14ac:dyDescent="0.15">
      <c r="B49" s="1250"/>
      <c r="AN49" s="1244" t="s">
        <v>609</v>
      </c>
    </row>
    <row r="50" spans="1:109" x14ac:dyDescent="0.15">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562</v>
      </c>
      <c r="BQ50" s="1275"/>
      <c r="BR50" s="1275"/>
      <c r="BS50" s="1275"/>
      <c r="BT50" s="1275"/>
      <c r="BU50" s="1275"/>
      <c r="BV50" s="1275"/>
      <c r="BW50" s="1275"/>
      <c r="BX50" s="1275" t="s">
        <v>563</v>
      </c>
      <c r="BY50" s="1275"/>
      <c r="BZ50" s="1275"/>
      <c r="CA50" s="1275"/>
      <c r="CB50" s="1275"/>
      <c r="CC50" s="1275"/>
      <c r="CD50" s="1275"/>
      <c r="CE50" s="1275"/>
      <c r="CF50" s="1275" t="s">
        <v>564</v>
      </c>
      <c r="CG50" s="1275"/>
      <c r="CH50" s="1275"/>
      <c r="CI50" s="1275"/>
      <c r="CJ50" s="1275"/>
      <c r="CK50" s="1275"/>
      <c r="CL50" s="1275"/>
      <c r="CM50" s="1275"/>
      <c r="CN50" s="1275" t="s">
        <v>565</v>
      </c>
      <c r="CO50" s="1275"/>
      <c r="CP50" s="1275"/>
      <c r="CQ50" s="1275"/>
      <c r="CR50" s="1275"/>
      <c r="CS50" s="1275"/>
      <c r="CT50" s="1275"/>
      <c r="CU50" s="1275"/>
      <c r="CV50" s="1275" t="s">
        <v>566</v>
      </c>
      <c r="CW50" s="1275"/>
      <c r="CX50" s="1275"/>
      <c r="CY50" s="1275"/>
      <c r="CZ50" s="1275"/>
      <c r="DA50" s="1275"/>
      <c r="DB50" s="1275"/>
      <c r="DC50" s="1275"/>
    </row>
    <row r="51" spans="1:109" ht="13.5" customHeight="1" x14ac:dyDescent="0.15">
      <c r="B51" s="1250"/>
      <c r="G51" s="1276"/>
      <c r="H51" s="1276"/>
      <c r="I51" s="1277"/>
      <c r="J51" s="1277"/>
      <c r="K51" s="1278"/>
      <c r="L51" s="1278"/>
      <c r="M51" s="1278"/>
      <c r="N51" s="1278"/>
      <c r="AM51" s="1268"/>
      <c r="AN51" s="1279" t="s">
        <v>610</v>
      </c>
      <c r="AO51" s="1279"/>
      <c r="AP51" s="1279"/>
      <c r="AQ51" s="1279"/>
      <c r="AR51" s="1279"/>
      <c r="AS51" s="1279"/>
      <c r="AT51" s="1279"/>
      <c r="AU51" s="1279"/>
      <c r="AV51" s="1279"/>
      <c r="AW51" s="1279"/>
      <c r="AX51" s="1279"/>
      <c r="AY51" s="1279"/>
      <c r="AZ51" s="1279"/>
      <c r="BA51" s="1279"/>
      <c r="BB51" s="1279" t="s">
        <v>611</v>
      </c>
      <c r="BC51" s="1279"/>
      <c r="BD51" s="1279"/>
      <c r="BE51" s="1279"/>
      <c r="BF51" s="1279"/>
      <c r="BG51" s="1279"/>
      <c r="BH51" s="1279"/>
      <c r="BI51" s="1279"/>
      <c r="BJ51" s="1279"/>
      <c r="BK51" s="1279"/>
      <c r="BL51" s="1279"/>
      <c r="BM51" s="1279"/>
      <c r="BN51" s="1279"/>
      <c r="BO51" s="1279"/>
      <c r="BP51" s="1280">
        <v>73.8</v>
      </c>
      <c r="BQ51" s="1280"/>
      <c r="BR51" s="1280"/>
      <c r="BS51" s="1280"/>
      <c r="BT51" s="1280"/>
      <c r="BU51" s="1280"/>
      <c r="BV51" s="1280"/>
      <c r="BW51" s="1280"/>
      <c r="BX51" s="1280">
        <v>89.1</v>
      </c>
      <c r="BY51" s="1280"/>
      <c r="BZ51" s="1280"/>
      <c r="CA51" s="1280"/>
      <c r="CB51" s="1280"/>
      <c r="CC51" s="1280"/>
      <c r="CD51" s="1280"/>
      <c r="CE51" s="1280"/>
      <c r="CF51" s="1280">
        <v>94.6</v>
      </c>
      <c r="CG51" s="1280"/>
      <c r="CH51" s="1280"/>
      <c r="CI51" s="1280"/>
      <c r="CJ51" s="1280"/>
      <c r="CK51" s="1280"/>
      <c r="CL51" s="1280"/>
      <c r="CM51" s="1280"/>
      <c r="CN51" s="1280">
        <v>93.1</v>
      </c>
      <c r="CO51" s="1280"/>
      <c r="CP51" s="1280"/>
      <c r="CQ51" s="1280"/>
      <c r="CR51" s="1280"/>
      <c r="CS51" s="1280"/>
      <c r="CT51" s="1280"/>
      <c r="CU51" s="1280"/>
      <c r="CV51" s="1280">
        <v>79.900000000000006</v>
      </c>
      <c r="CW51" s="1280"/>
      <c r="CX51" s="1280"/>
      <c r="CY51" s="1280"/>
      <c r="CZ51" s="1280"/>
      <c r="DA51" s="1280"/>
      <c r="DB51" s="1280"/>
      <c r="DC51" s="1280"/>
    </row>
    <row r="52" spans="1:109" x14ac:dyDescent="0.15">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612</v>
      </c>
      <c r="BC53" s="1279"/>
      <c r="BD53" s="1279"/>
      <c r="BE53" s="1279"/>
      <c r="BF53" s="1279"/>
      <c r="BG53" s="1279"/>
      <c r="BH53" s="1279"/>
      <c r="BI53" s="1279"/>
      <c r="BJ53" s="1279"/>
      <c r="BK53" s="1279"/>
      <c r="BL53" s="1279"/>
      <c r="BM53" s="1279"/>
      <c r="BN53" s="1279"/>
      <c r="BO53" s="1279"/>
      <c r="BP53" s="1280">
        <v>59.4</v>
      </c>
      <c r="BQ53" s="1280"/>
      <c r="BR53" s="1280"/>
      <c r="BS53" s="1280"/>
      <c r="BT53" s="1280"/>
      <c r="BU53" s="1280"/>
      <c r="BV53" s="1280"/>
      <c r="BW53" s="1280"/>
      <c r="BX53" s="1280">
        <v>59.8</v>
      </c>
      <c r="BY53" s="1280"/>
      <c r="BZ53" s="1280"/>
      <c r="CA53" s="1280"/>
      <c r="CB53" s="1280"/>
      <c r="CC53" s="1280"/>
      <c r="CD53" s="1280"/>
      <c r="CE53" s="1280"/>
      <c r="CF53" s="1280">
        <v>61.1</v>
      </c>
      <c r="CG53" s="1280"/>
      <c r="CH53" s="1280"/>
      <c r="CI53" s="1280"/>
      <c r="CJ53" s="1280"/>
      <c r="CK53" s="1280"/>
      <c r="CL53" s="1280"/>
      <c r="CM53" s="1280"/>
      <c r="CN53" s="1280">
        <v>62</v>
      </c>
      <c r="CO53" s="1280"/>
      <c r="CP53" s="1280"/>
      <c r="CQ53" s="1280"/>
      <c r="CR53" s="1280"/>
      <c r="CS53" s="1280"/>
      <c r="CT53" s="1280"/>
      <c r="CU53" s="1280"/>
      <c r="CV53" s="1280">
        <v>60.9</v>
      </c>
      <c r="CW53" s="1280"/>
      <c r="CX53" s="1280"/>
      <c r="CY53" s="1280"/>
      <c r="CZ53" s="1280"/>
      <c r="DA53" s="1280"/>
      <c r="DB53" s="1280"/>
      <c r="DC53" s="1280"/>
    </row>
    <row r="54" spans="1:109" x14ac:dyDescent="0.15">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8"/>
      <c r="B55" s="1250"/>
      <c r="G55" s="1269"/>
      <c r="H55" s="1269"/>
      <c r="I55" s="1269"/>
      <c r="J55" s="1269"/>
      <c r="K55" s="1278"/>
      <c r="L55" s="1278"/>
      <c r="M55" s="1278"/>
      <c r="N55" s="1278"/>
      <c r="AN55" s="1275" t="s">
        <v>613</v>
      </c>
      <c r="AO55" s="1275"/>
      <c r="AP55" s="1275"/>
      <c r="AQ55" s="1275"/>
      <c r="AR55" s="1275"/>
      <c r="AS55" s="1275"/>
      <c r="AT55" s="1275"/>
      <c r="AU55" s="1275"/>
      <c r="AV55" s="1275"/>
      <c r="AW55" s="1275"/>
      <c r="AX55" s="1275"/>
      <c r="AY55" s="1275"/>
      <c r="AZ55" s="1275"/>
      <c r="BA55" s="1275"/>
      <c r="BB55" s="1279" t="s">
        <v>611</v>
      </c>
      <c r="BC55" s="1279"/>
      <c r="BD55" s="1279"/>
      <c r="BE55" s="1279"/>
      <c r="BF55" s="1279"/>
      <c r="BG55" s="1279"/>
      <c r="BH55" s="1279"/>
      <c r="BI55" s="1279"/>
      <c r="BJ55" s="1279"/>
      <c r="BK55" s="1279"/>
      <c r="BL55" s="1279"/>
      <c r="BM55" s="1279"/>
      <c r="BN55" s="1279"/>
      <c r="BO55" s="1279"/>
      <c r="BP55" s="1280">
        <v>32.799999999999997</v>
      </c>
      <c r="BQ55" s="1280"/>
      <c r="BR55" s="1280"/>
      <c r="BS55" s="1280"/>
      <c r="BT55" s="1280"/>
      <c r="BU55" s="1280"/>
      <c r="BV55" s="1280"/>
      <c r="BW55" s="1280"/>
      <c r="BX55" s="1280">
        <v>20.9</v>
      </c>
      <c r="BY55" s="1280"/>
      <c r="BZ55" s="1280"/>
      <c r="CA55" s="1280"/>
      <c r="CB55" s="1280"/>
      <c r="CC55" s="1280"/>
      <c r="CD55" s="1280"/>
      <c r="CE55" s="1280"/>
      <c r="CF55" s="1280">
        <v>21</v>
      </c>
      <c r="CG55" s="1280"/>
      <c r="CH55" s="1280"/>
      <c r="CI55" s="1280"/>
      <c r="CJ55" s="1280"/>
      <c r="CK55" s="1280"/>
      <c r="CL55" s="1280"/>
      <c r="CM55" s="1280"/>
      <c r="CN55" s="1280">
        <v>23.5</v>
      </c>
      <c r="CO55" s="1280"/>
      <c r="CP55" s="1280"/>
      <c r="CQ55" s="1280"/>
      <c r="CR55" s="1280"/>
      <c r="CS55" s="1280"/>
      <c r="CT55" s="1280"/>
      <c r="CU55" s="1280"/>
      <c r="CV55" s="1280">
        <v>8.5</v>
      </c>
      <c r="CW55" s="1280"/>
      <c r="CX55" s="1280"/>
      <c r="CY55" s="1280"/>
      <c r="CZ55" s="1280"/>
      <c r="DA55" s="1280"/>
      <c r="DB55" s="1280"/>
      <c r="DC55" s="1280"/>
    </row>
    <row r="56" spans="1:109" x14ac:dyDescent="0.15">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x14ac:dyDescent="0.15">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612</v>
      </c>
      <c r="BC57" s="1279"/>
      <c r="BD57" s="1279"/>
      <c r="BE57" s="1279"/>
      <c r="BF57" s="1279"/>
      <c r="BG57" s="1279"/>
      <c r="BH57" s="1279"/>
      <c r="BI57" s="1279"/>
      <c r="BJ57" s="1279"/>
      <c r="BK57" s="1279"/>
      <c r="BL57" s="1279"/>
      <c r="BM57" s="1279"/>
      <c r="BN57" s="1279"/>
      <c r="BO57" s="1279"/>
      <c r="BP57" s="1280">
        <v>58.9</v>
      </c>
      <c r="BQ57" s="1280"/>
      <c r="BR57" s="1280"/>
      <c r="BS57" s="1280"/>
      <c r="BT57" s="1280"/>
      <c r="BU57" s="1280"/>
      <c r="BV57" s="1280"/>
      <c r="BW57" s="1280"/>
      <c r="BX57" s="1280">
        <v>60.5</v>
      </c>
      <c r="BY57" s="1280"/>
      <c r="BZ57" s="1280"/>
      <c r="CA57" s="1280"/>
      <c r="CB57" s="1280"/>
      <c r="CC57" s="1280"/>
      <c r="CD57" s="1280"/>
      <c r="CE57" s="1280"/>
      <c r="CF57" s="1280">
        <v>61.5</v>
      </c>
      <c r="CG57" s="1280"/>
      <c r="CH57" s="1280"/>
      <c r="CI57" s="1280"/>
      <c r="CJ57" s="1280"/>
      <c r="CK57" s="1280"/>
      <c r="CL57" s="1280"/>
      <c r="CM57" s="1280"/>
      <c r="CN57" s="1280">
        <v>61.9</v>
      </c>
      <c r="CO57" s="1280"/>
      <c r="CP57" s="1280"/>
      <c r="CQ57" s="1280"/>
      <c r="CR57" s="1280"/>
      <c r="CS57" s="1280"/>
      <c r="CT57" s="1280"/>
      <c r="CU57" s="1280"/>
      <c r="CV57" s="1280">
        <v>62.1</v>
      </c>
      <c r="CW57" s="1280"/>
      <c r="CX57" s="1280"/>
      <c r="CY57" s="1280"/>
      <c r="CZ57" s="1280"/>
      <c r="DA57" s="1280"/>
      <c r="DB57" s="1280"/>
      <c r="DC57" s="1280"/>
      <c r="DD57" s="1283"/>
      <c r="DE57" s="1281"/>
    </row>
    <row r="58" spans="1:109" s="1258" customFormat="1" x14ac:dyDescent="0.15">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x14ac:dyDescent="0.15">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x14ac:dyDescent="0.15">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x14ac:dyDescent="0.15">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7.25" x14ac:dyDescent="0.15">
      <c r="B63" s="1289" t="s">
        <v>614</v>
      </c>
    </row>
    <row r="64" spans="1:109" x14ac:dyDescent="0.15">
      <c r="B64" s="1250"/>
      <c r="G64" s="1257"/>
      <c r="I64" s="1290"/>
      <c r="J64" s="1290"/>
      <c r="K64" s="1290"/>
      <c r="L64" s="1290"/>
      <c r="M64" s="1290"/>
      <c r="N64" s="1291"/>
      <c r="AM64" s="1257"/>
      <c r="AN64" s="1257" t="s">
        <v>607</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x14ac:dyDescent="0.15">
      <c r="B65" s="1250"/>
      <c r="AN65" s="1259" t="s">
        <v>615</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x14ac:dyDescent="0.15">
      <c r="B71" s="1250"/>
      <c r="G71" s="1295"/>
      <c r="I71" s="1296"/>
      <c r="J71" s="1293"/>
      <c r="K71" s="1293"/>
      <c r="L71" s="1294"/>
      <c r="M71" s="1293"/>
      <c r="N71" s="1294"/>
      <c r="AM71" s="1295"/>
      <c r="AN71" s="1244" t="s">
        <v>609</v>
      </c>
    </row>
    <row r="72" spans="2:107" x14ac:dyDescent="0.15">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562</v>
      </c>
      <c r="BQ72" s="1275"/>
      <c r="BR72" s="1275"/>
      <c r="BS72" s="1275"/>
      <c r="BT72" s="1275"/>
      <c r="BU72" s="1275"/>
      <c r="BV72" s="1275"/>
      <c r="BW72" s="1275"/>
      <c r="BX72" s="1275" t="s">
        <v>563</v>
      </c>
      <c r="BY72" s="1275"/>
      <c r="BZ72" s="1275"/>
      <c r="CA72" s="1275"/>
      <c r="CB72" s="1275"/>
      <c r="CC72" s="1275"/>
      <c r="CD72" s="1275"/>
      <c r="CE72" s="1275"/>
      <c r="CF72" s="1275" t="s">
        <v>564</v>
      </c>
      <c r="CG72" s="1275"/>
      <c r="CH72" s="1275"/>
      <c r="CI72" s="1275"/>
      <c r="CJ72" s="1275"/>
      <c r="CK72" s="1275"/>
      <c r="CL72" s="1275"/>
      <c r="CM72" s="1275"/>
      <c r="CN72" s="1275" t="s">
        <v>565</v>
      </c>
      <c r="CO72" s="1275"/>
      <c r="CP72" s="1275"/>
      <c r="CQ72" s="1275"/>
      <c r="CR72" s="1275"/>
      <c r="CS72" s="1275"/>
      <c r="CT72" s="1275"/>
      <c r="CU72" s="1275"/>
      <c r="CV72" s="1275" t="s">
        <v>566</v>
      </c>
      <c r="CW72" s="1275"/>
      <c r="CX72" s="1275"/>
      <c r="CY72" s="1275"/>
      <c r="CZ72" s="1275"/>
      <c r="DA72" s="1275"/>
      <c r="DB72" s="1275"/>
      <c r="DC72" s="1275"/>
    </row>
    <row r="73" spans="2:107" x14ac:dyDescent="0.15">
      <c r="B73" s="1250"/>
      <c r="G73" s="1276"/>
      <c r="H73" s="1276"/>
      <c r="I73" s="1276"/>
      <c r="J73" s="1276"/>
      <c r="K73" s="1297"/>
      <c r="L73" s="1297"/>
      <c r="M73" s="1297"/>
      <c r="N73" s="1297"/>
      <c r="AM73" s="1268"/>
      <c r="AN73" s="1279" t="s">
        <v>610</v>
      </c>
      <c r="AO73" s="1279"/>
      <c r="AP73" s="1279"/>
      <c r="AQ73" s="1279"/>
      <c r="AR73" s="1279"/>
      <c r="AS73" s="1279"/>
      <c r="AT73" s="1279"/>
      <c r="AU73" s="1279"/>
      <c r="AV73" s="1279"/>
      <c r="AW73" s="1279"/>
      <c r="AX73" s="1279"/>
      <c r="AY73" s="1279"/>
      <c r="AZ73" s="1279"/>
      <c r="BA73" s="1279"/>
      <c r="BB73" s="1279" t="s">
        <v>611</v>
      </c>
      <c r="BC73" s="1279"/>
      <c r="BD73" s="1279"/>
      <c r="BE73" s="1279"/>
      <c r="BF73" s="1279"/>
      <c r="BG73" s="1279"/>
      <c r="BH73" s="1279"/>
      <c r="BI73" s="1279"/>
      <c r="BJ73" s="1279"/>
      <c r="BK73" s="1279"/>
      <c r="BL73" s="1279"/>
      <c r="BM73" s="1279"/>
      <c r="BN73" s="1279"/>
      <c r="BO73" s="1279"/>
      <c r="BP73" s="1280">
        <v>73.8</v>
      </c>
      <c r="BQ73" s="1280"/>
      <c r="BR73" s="1280"/>
      <c r="BS73" s="1280"/>
      <c r="BT73" s="1280"/>
      <c r="BU73" s="1280"/>
      <c r="BV73" s="1280"/>
      <c r="BW73" s="1280"/>
      <c r="BX73" s="1280">
        <v>89.1</v>
      </c>
      <c r="BY73" s="1280"/>
      <c r="BZ73" s="1280"/>
      <c r="CA73" s="1280"/>
      <c r="CB73" s="1280"/>
      <c r="CC73" s="1280"/>
      <c r="CD73" s="1280"/>
      <c r="CE73" s="1280"/>
      <c r="CF73" s="1280">
        <v>94.6</v>
      </c>
      <c r="CG73" s="1280"/>
      <c r="CH73" s="1280"/>
      <c r="CI73" s="1280"/>
      <c r="CJ73" s="1280"/>
      <c r="CK73" s="1280"/>
      <c r="CL73" s="1280"/>
      <c r="CM73" s="1280"/>
      <c r="CN73" s="1280">
        <v>93.1</v>
      </c>
      <c r="CO73" s="1280"/>
      <c r="CP73" s="1280"/>
      <c r="CQ73" s="1280"/>
      <c r="CR73" s="1280"/>
      <c r="CS73" s="1280"/>
      <c r="CT73" s="1280"/>
      <c r="CU73" s="1280"/>
      <c r="CV73" s="1280">
        <v>79.900000000000006</v>
      </c>
      <c r="CW73" s="1280"/>
      <c r="CX73" s="1280"/>
      <c r="CY73" s="1280"/>
      <c r="CZ73" s="1280"/>
      <c r="DA73" s="1280"/>
      <c r="DB73" s="1280"/>
      <c r="DC73" s="1280"/>
    </row>
    <row r="74" spans="2:107" x14ac:dyDescent="0.15">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80">
        <v>10.9</v>
      </c>
      <c r="BQ75" s="1280"/>
      <c r="BR75" s="1280"/>
      <c r="BS75" s="1280"/>
      <c r="BT75" s="1280"/>
      <c r="BU75" s="1280"/>
      <c r="BV75" s="1280"/>
      <c r="BW75" s="1280"/>
      <c r="BX75" s="1280">
        <v>10.6</v>
      </c>
      <c r="BY75" s="1280"/>
      <c r="BZ75" s="1280"/>
      <c r="CA75" s="1280"/>
      <c r="CB75" s="1280"/>
      <c r="CC75" s="1280"/>
      <c r="CD75" s="1280"/>
      <c r="CE75" s="1280"/>
      <c r="CF75" s="1280">
        <v>9.6</v>
      </c>
      <c r="CG75" s="1280"/>
      <c r="CH75" s="1280"/>
      <c r="CI75" s="1280"/>
      <c r="CJ75" s="1280"/>
      <c r="CK75" s="1280"/>
      <c r="CL75" s="1280"/>
      <c r="CM75" s="1280"/>
      <c r="CN75" s="1280">
        <v>8.9</v>
      </c>
      <c r="CO75" s="1280"/>
      <c r="CP75" s="1280"/>
      <c r="CQ75" s="1280"/>
      <c r="CR75" s="1280"/>
      <c r="CS75" s="1280"/>
      <c r="CT75" s="1280"/>
      <c r="CU75" s="1280"/>
      <c r="CV75" s="1280">
        <v>8.9</v>
      </c>
      <c r="CW75" s="1280"/>
      <c r="CX75" s="1280"/>
      <c r="CY75" s="1280"/>
      <c r="CZ75" s="1280"/>
      <c r="DA75" s="1280"/>
      <c r="DB75" s="1280"/>
      <c r="DC75" s="1280"/>
    </row>
    <row r="76" spans="2:107" x14ac:dyDescent="0.15">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50"/>
      <c r="G77" s="1269"/>
      <c r="H77" s="1269"/>
      <c r="I77" s="1269"/>
      <c r="J77" s="1269"/>
      <c r="K77" s="1297"/>
      <c r="L77" s="1297"/>
      <c r="M77" s="1297"/>
      <c r="N77" s="1297"/>
      <c r="AN77" s="1275" t="s">
        <v>613</v>
      </c>
      <c r="AO77" s="1275"/>
      <c r="AP77" s="1275"/>
      <c r="AQ77" s="1275"/>
      <c r="AR77" s="1275"/>
      <c r="AS77" s="1275"/>
      <c r="AT77" s="1275"/>
      <c r="AU77" s="1275"/>
      <c r="AV77" s="1275"/>
      <c r="AW77" s="1275"/>
      <c r="AX77" s="1275"/>
      <c r="AY77" s="1275"/>
      <c r="AZ77" s="1275"/>
      <c r="BA77" s="1275"/>
      <c r="BB77" s="1279" t="s">
        <v>611</v>
      </c>
      <c r="BC77" s="1279"/>
      <c r="BD77" s="1279"/>
      <c r="BE77" s="1279"/>
      <c r="BF77" s="1279"/>
      <c r="BG77" s="1279"/>
      <c r="BH77" s="1279"/>
      <c r="BI77" s="1279"/>
      <c r="BJ77" s="1279"/>
      <c r="BK77" s="1279"/>
      <c r="BL77" s="1279"/>
      <c r="BM77" s="1279"/>
      <c r="BN77" s="1279"/>
      <c r="BO77" s="1279"/>
      <c r="BP77" s="1280">
        <v>32.799999999999997</v>
      </c>
      <c r="BQ77" s="1280"/>
      <c r="BR77" s="1280"/>
      <c r="BS77" s="1280"/>
      <c r="BT77" s="1280"/>
      <c r="BU77" s="1280"/>
      <c r="BV77" s="1280"/>
      <c r="BW77" s="1280"/>
      <c r="BX77" s="1280">
        <v>20.9</v>
      </c>
      <c r="BY77" s="1280"/>
      <c r="BZ77" s="1280"/>
      <c r="CA77" s="1280"/>
      <c r="CB77" s="1280"/>
      <c r="CC77" s="1280"/>
      <c r="CD77" s="1280"/>
      <c r="CE77" s="1280"/>
      <c r="CF77" s="1280">
        <v>21</v>
      </c>
      <c r="CG77" s="1280"/>
      <c r="CH77" s="1280"/>
      <c r="CI77" s="1280"/>
      <c r="CJ77" s="1280"/>
      <c r="CK77" s="1280"/>
      <c r="CL77" s="1280"/>
      <c r="CM77" s="1280"/>
      <c r="CN77" s="1280">
        <v>23.5</v>
      </c>
      <c r="CO77" s="1280"/>
      <c r="CP77" s="1280"/>
      <c r="CQ77" s="1280"/>
      <c r="CR77" s="1280"/>
      <c r="CS77" s="1280"/>
      <c r="CT77" s="1280"/>
      <c r="CU77" s="1280"/>
      <c r="CV77" s="1280">
        <v>8.5</v>
      </c>
      <c r="CW77" s="1280"/>
      <c r="CX77" s="1280"/>
      <c r="CY77" s="1280"/>
      <c r="CZ77" s="1280"/>
      <c r="DA77" s="1280"/>
      <c r="DB77" s="1280"/>
      <c r="DC77" s="1280"/>
    </row>
    <row r="78" spans="2:107" x14ac:dyDescent="0.15">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616</v>
      </c>
      <c r="BC79" s="1279"/>
      <c r="BD79" s="1279"/>
      <c r="BE79" s="1279"/>
      <c r="BF79" s="1279"/>
      <c r="BG79" s="1279"/>
      <c r="BH79" s="1279"/>
      <c r="BI79" s="1279"/>
      <c r="BJ79" s="1279"/>
      <c r="BK79" s="1279"/>
      <c r="BL79" s="1279"/>
      <c r="BM79" s="1279"/>
      <c r="BN79" s="1279"/>
      <c r="BO79" s="1279"/>
      <c r="BP79" s="1280">
        <v>9.1</v>
      </c>
      <c r="BQ79" s="1280"/>
      <c r="BR79" s="1280"/>
      <c r="BS79" s="1280"/>
      <c r="BT79" s="1280"/>
      <c r="BU79" s="1280"/>
      <c r="BV79" s="1280"/>
      <c r="BW79" s="1280"/>
      <c r="BX79" s="1280">
        <v>9.1</v>
      </c>
      <c r="BY79" s="1280"/>
      <c r="BZ79" s="1280"/>
      <c r="CA79" s="1280"/>
      <c r="CB79" s="1280"/>
      <c r="CC79" s="1280"/>
      <c r="CD79" s="1280"/>
      <c r="CE79" s="1280"/>
      <c r="CF79" s="1280">
        <v>9.1999999999999993</v>
      </c>
      <c r="CG79" s="1280"/>
      <c r="CH79" s="1280"/>
      <c r="CI79" s="1280"/>
      <c r="CJ79" s="1280"/>
      <c r="CK79" s="1280"/>
      <c r="CL79" s="1280"/>
      <c r="CM79" s="1280"/>
      <c r="CN79" s="1280">
        <v>8.6</v>
      </c>
      <c r="CO79" s="1280"/>
      <c r="CP79" s="1280"/>
      <c r="CQ79" s="1280"/>
      <c r="CR79" s="1280"/>
      <c r="CS79" s="1280"/>
      <c r="CT79" s="1280"/>
      <c r="CU79" s="1280"/>
      <c r="CV79" s="1280">
        <v>8.1999999999999993</v>
      </c>
      <c r="CW79" s="1280"/>
      <c r="CX79" s="1280"/>
      <c r="CY79" s="1280"/>
      <c r="CZ79" s="1280"/>
      <c r="DA79" s="1280"/>
      <c r="DB79" s="1280"/>
      <c r="DC79" s="1280"/>
    </row>
    <row r="80" spans="2:107" x14ac:dyDescent="0.15">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50"/>
    </row>
    <row r="82" spans="2:109" ht="17.25" x14ac:dyDescent="0.1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x14ac:dyDescent="0.15">
      <c r="DD84" s="1244"/>
      <c r="DE84" s="1244"/>
    </row>
    <row r="85" spans="2:109" x14ac:dyDescent="0.15">
      <c r="DD85" s="1244"/>
      <c r="DE85" s="1244"/>
    </row>
  </sheetData>
  <sheetProtection algorithmName="SHA-512" hashValue="2pCdbx9MZ+1SDKK0HKV4JL557Uv0lWaCX6/9UKpWDJDcBVxFYLOTUjc1gPwYEysf3kTk+8zv3iry0ElX8XDorA==" saltValue="trA4fypgvAwUop4TgrSg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C3A5-EDEC-48DF-881D-6A59AC8CA0F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y98iZNjKQo0db9ytvcGAmd6iLQzNxmLsneMzJFhQWkhqi9UKihZnpT30lIP50crPv56p7o0H1ldZHwsTlDhDbw==" saltValue="yYAhK42w2MwJqbdxLrOo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A627-722E-4D7C-B90C-CF5F7B99A829}">
  <sheetPr>
    <pageSetUpPr fitToPage="1"/>
  </sheetPr>
  <dimension ref="A1:DR125"/>
  <sheetViews>
    <sheetView showGridLines="0" topLeftCell="A15" zoomScale="68" zoomScaleNormal="68"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bdHWKitH9qRbwslgCDIlSOog/dQPVSjfLUYdMn6dbdddDT2yg0ei2gBswprRCBG6UdZ8NY0tvHN+KNvDa08hAw==" saltValue="f1wFBLz0ZUaQLucQqan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57408</v>
      </c>
      <c r="E3" s="153"/>
      <c r="F3" s="154">
        <v>82993</v>
      </c>
      <c r="G3" s="155"/>
      <c r="H3" s="156"/>
    </row>
    <row r="4" spans="1:8" x14ac:dyDescent="0.15">
      <c r="A4" s="157"/>
      <c r="B4" s="158"/>
      <c r="C4" s="159"/>
      <c r="D4" s="160">
        <v>49108</v>
      </c>
      <c r="E4" s="161"/>
      <c r="F4" s="162">
        <v>46787</v>
      </c>
      <c r="G4" s="163"/>
      <c r="H4" s="164"/>
    </row>
    <row r="5" spans="1:8" x14ac:dyDescent="0.15">
      <c r="A5" s="145" t="s">
        <v>554</v>
      </c>
      <c r="B5" s="150"/>
      <c r="C5" s="151"/>
      <c r="D5" s="152">
        <v>116474</v>
      </c>
      <c r="E5" s="153"/>
      <c r="F5" s="154">
        <v>108252</v>
      </c>
      <c r="G5" s="155"/>
      <c r="H5" s="156"/>
    </row>
    <row r="6" spans="1:8" x14ac:dyDescent="0.15">
      <c r="A6" s="157"/>
      <c r="B6" s="158"/>
      <c r="C6" s="159"/>
      <c r="D6" s="160">
        <v>66397</v>
      </c>
      <c r="E6" s="161"/>
      <c r="F6" s="162">
        <v>50321</v>
      </c>
      <c r="G6" s="163"/>
      <c r="H6" s="164"/>
    </row>
    <row r="7" spans="1:8" x14ac:dyDescent="0.15">
      <c r="A7" s="145" t="s">
        <v>555</v>
      </c>
      <c r="B7" s="150"/>
      <c r="C7" s="151"/>
      <c r="D7" s="152">
        <v>43543</v>
      </c>
      <c r="E7" s="153"/>
      <c r="F7" s="154">
        <v>93492</v>
      </c>
      <c r="G7" s="155"/>
      <c r="H7" s="156"/>
    </row>
    <row r="8" spans="1:8" x14ac:dyDescent="0.15">
      <c r="A8" s="157"/>
      <c r="B8" s="158"/>
      <c r="C8" s="159"/>
      <c r="D8" s="160">
        <v>25856</v>
      </c>
      <c r="E8" s="161"/>
      <c r="F8" s="162">
        <v>53316</v>
      </c>
      <c r="G8" s="163"/>
      <c r="H8" s="164"/>
    </row>
    <row r="9" spans="1:8" x14ac:dyDescent="0.15">
      <c r="A9" s="145" t="s">
        <v>556</v>
      </c>
      <c r="B9" s="150"/>
      <c r="C9" s="151"/>
      <c r="D9" s="152">
        <v>85401</v>
      </c>
      <c r="E9" s="153"/>
      <c r="F9" s="154">
        <v>94796</v>
      </c>
      <c r="G9" s="155"/>
      <c r="H9" s="156"/>
    </row>
    <row r="10" spans="1:8" x14ac:dyDescent="0.15">
      <c r="A10" s="157"/>
      <c r="B10" s="158"/>
      <c r="C10" s="159"/>
      <c r="D10" s="160">
        <v>59885</v>
      </c>
      <c r="E10" s="161"/>
      <c r="F10" s="162">
        <v>55781</v>
      </c>
      <c r="G10" s="163"/>
      <c r="H10" s="164"/>
    </row>
    <row r="11" spans="1:8" x14ac:dyDescent="0.15">
      <c r="A11" s="145" t="s">
        <v>557</v>
      </c>
      <c r="B11" s="150"/>
      <c r="C11" s="151"/>
      <c r="D11" s="152">
        <v>56905</v>
      </c>
      <c r="E11" s="153"/>
      <c r="F11" s="154">
        <v>85942</v>
      </c>
      <c r="G11" s="155"/>
      <c r="H11" s="156"/>
    </row>
    <row r="12" spans="1:8" x14ac:dyDescent="0.15">
      <c r="A12" s="157"/>
      <c r="B12" s="158"/>
      <c r="C12" s="165"/>
      <c r="D12" s="160">
        <v>28402</v>
      </c>
      <c r="E12" s="161"/>
      <c r="F12" s="162">
        <v>48630</v>
      </c>
      <c r="G12" s="163"/>
      <c r="H12" s="164"/>
    </row>
    <row r="13" spans="1:8" x14ac:dyDescent="0.15">
      <c r="A13" s="145"/>
      <c r="B13" s="150"/>
      <c r="C13" s="166"/>
      <c r="D13" s="167">
        <v>71946</v>
      </c>
      <c r="E13" s="168"/>
      <c r="F13" s="169">
        <v>93095</v>
      </c>
      <c r="G13" s="170"/>
      <c r="H13" s="156"/>
    </row>
    <row r="14" spans="1:8" x14ac:dyDescent="0.15">
      <c r="A14" s="157"/>
      <c r="B14" s="158"/>
      <c r="C14" s="159"/>
      <c r="D14" s="160">
        <v>45930</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2.3199999999999998</v>
      </c>
      <c r="C19" s="171">
        <f>ROUND(VALUE(SUBSTITUTE(実質収支比率等に係る経年分析!G$48,"▲","-")),2)</f>
        <v>1.92</v>
      </c>
      <c r="D19" s="171">
        <f>ROUND(VALUE(SUBSTITUTE(実質収支比率等に係る経年分析!H$48,"▲","-")),2)</f>
        <v>1.48</v>
      </c>
      <c r="E19" s="171">
        <f>ROUND(VALUE(SUBSTITUTE(実質収支比率等に係る経年分析!I$48,"▲","-")),2)</f>
        <v>4.07</v>
      </c>
      <c r="F19" s="171">
        <f>ROUND(VALUE(SUBSTITUTE(実質収支比率等に係る経年分析!J$48,"▲","-")),2)</f>
        <v>3.81</v>
      </c>
    </row>
    <row r="20" spans="1:11" x14ac:dyDescent="0.15">
      <c r="A20" s="171" t="s">
        <v>54</v>
      </c>
      <c r="B20" s="171">
        <f>ROUND(VALUE(SUBSTITUTE(実質収支比率等に係る経年分析!F$47,"▲","-")),2)</f>
        <v>22.22</v>
      </c>
      <c r="C20" s="171">
        <f>ROUND(VALUE(SUBSTITUTE(実質収支比率等に係る経年分析!G$47,"▲","-")),2)</f>
        <v>20.239999999999998</v>
      </c>
      <c r="D20" s="171">
        <f>ROUND(VALUE(SUBSTITUTE(実質収支比率等に係る経年分析!H$47,"▲","-")),2)</f>
        <v>17.940000000000001</v>
      </c>
      <c r="E20" s="171">
        <f>ROUND(VALUE(SUBSTITUTE(実質収支比率等に係る経年分析!I$47,"▲","-")),2)</f>
        <v>17.260000000000002</v>
      </c>
      <c r="F20" s="171">
        <f>ROUND(VALUE(SUBSTITUTE(実質収支比率等に係る経年分析!J$47,"▲","-")),2)</f>
        <v>22.27</v>
      </c>
    </row>
    <row r="21" spans="1:11" x14ac:dyDescent="0.15">
      <c r="A21" s="171" t="s">
        <v>55</v>
      </c>
      <c r="B21" s="171">
        <f>IF(ISNUMBER(VALUE(SUBSTITUTE(実質収支比率等に係る経年分析!F$49,"▲","-"))),ROUND(VALUE(SUBSTITUTE(実質収支比率等に係る経年分析!F$49,"▲","-")),2),NA())</f>
        <v>-3.45</v>
      </c>
      <c r="C21" s="171">
        <f>IF(ISNUMBER(VALUE(SUBSTITUTE(実質収支比率等に係る経年分析!G$49,"▲","-"))),ROUND(VALUE(SUBSTITUTE(実質収支比率等に係る経年分析!G$49,"▲","-")),2),NA())</f>
        <v>-3.21</v>
      </c>
      <c r="D21" s="171">
        <f>IF(ISNUMBER(VALUE(SUBSTITUTE(実質収支比率等に係る経年分析!H$49,"▲","-"))),ROUND(VALUE(SUBSTITUTE(実質収支比率等に係る経年分析!H$49,"▲","-")),2),NA())</f>
        <v>-2.95</v>
      </c>
      <c r="E21" s="171">
        <f>IF(ISNUMBER(VALUE(SUBSTITUTE(実質収支比率等に係る経年分析!I$49,"▲","-"))),ROUND(VALUE(SUBSTITUTE(実質収支比率等に係る経年分析!I$49,"▲","-")),2),NA())</f>
        <v>2.67</v>
      </c>
      <c r="F21" s="171">
        <f>IF(ISNUMBER(VALUE(SUBSTITUTE(実質収支比率等に係る経年分析!J$49,"▲","-"))),ROUND(VALUE(SUBSTITUTE(実質収支比率等に係る経年分析!J$49,"▲","-")),2),NA())</f>
        <v>6.01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学校給食特別会計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2.57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1.99</v>
      </c>
    </row>
    <row r="33" spans="1:16" x14ac:dyDescent="0.15">
      <c r="A33" s="172" t="str">
        <f>IF(連結実質赤字比率に係る赤字・黒字の構成分析!C$37="",NA(),連結実質赤字比率に係る赤字・黒字の構成分析!C$37)</f>
        <v>土地開発事業会計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2.0099999999999998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4.0599999999999996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19.739999999999998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19.39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545</v>
      </c>
      <c r="E42" s="173"/>
      <c r="F42" s="173"/>
      <c r="G42" s="173">
        <f>'実質公債費比率（分子）の構造'!L$52</f>
        <v>478</v>
      </c>
      <c r="H42" s="173"/>
      <c r="I42" s="173"/>
      <c r="J42" s="173">
        <f>'実質公債費比率（分子）の構造'!M$52</f>
        <v>457</v>
      </c>
      <c r="K42" s="173"/>
      <c r="L42" s="173"/>
      <c r="M42" s="173">
        <f>'実質公債費比率（分子）の構造'!N$52</f>
        <v>435</v>
      </c>
      <c r="N42" s="173"/>
      <c r="O42" s="173"/>
      <c r="P42" s="173">
        <f>'実質公債費比率（分子）の構造'!O$52</f>
        <v>446</v>
      </c>
    </row>
    <row r="43" spans="1:16" x14ac:dyDescent="0.15">
      <c r="A43" s="173" t="s">
        <v>63</v>
      </c>
      <c r="B43" s="173" t="str">
        <f>'実質公債費比率（分子）の構造'!K$51</f>
        <v>-</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14</v>
      </c>
      <c r="C44" s="173"/>
      <c r="D44" s="173"/>
      <c r="E44" s="173">
        <f>'実質公債費比率（分子）の構造'!L$50</f>
        <v>24</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130</v>
      </c>
      <c r="C45" s="173"/>
      <c r="D45" s="173"/>
      <c r="E45" s="173">
        <f>'実質公債費比率（分子）の構造'!L$49</f>
        <v>42</v>
      </c>
      <c r="F45" s="173"/>
      <c r="G45" s="173"/>
      <c r="H45" s="173">
        <f>'実質公債費比率（分子）の構造'!M$49</f>
        <v>16</v>
      </c>
      <c r="I45" s="173"/>
      <c r="J45" s="173"/>
      <c r="K45" s="173">
        <f>'実質公債費比率（分子）の構造'!N$49</f>
        <v>16</v>
      </c>
      <c r="L45" s="173"/>
      <c r="M45" s="173"/>
      <c r="N45" s="173">
        <f>'実質公債費比率（分子）の構造'!O$49</f>
        <v>9</v>
      </c>
      <c r="O45" s="173"/>
      <c r="P45" s="173"/>
    </row>
    <row r="46" spans="1:16" x14ac:dyDescent="0.15">
      <c r="A46" s="173" t="s">
        <v>66</v>
      </c>
      <c r="B46" s="173">
        <f>'実質公債費比率（分子）の構造'!K$48</f>
        <v>145</v>
      </c>
      <c r="C46" s="173"/>
      <c r="D46" s="173"/>
      <c r="E46" s="173">
        <f>'実質公債費比率（分子）の構造'!L$48</f>
        <v>139</v>
      </c>
      <c r="F46" s="173"/>
      <c r="G46" s="173"/>
      <c r="H46" s="173">
        <f>'実質公債費比率（分子）の構造'!M$48</f>
        <v>145</v>
      </c>
      <c r="I46" s="173"/>
      <c r="J46" s="173"/>
      <c r="K46" s="173">
        <f>'実質公債費比率（分子）の構造'!N$48</f>
        <v>150</v>
      </c>
      <c r="L46" s="173"/>
      <c r="M46" s="173"/>
      <c r="N46" s="173">
        <f>'実質公債費比率（分子）の構造'!O$48</f>
        <v>163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603</v>
      </c>
      <c r="C49" s="173"/>
      <c r="D49" s="173"/>
      <c r="E49" s="173">
        <f>'実質公債費比率（分子）の構造'!L$45</f>
        <v>562</v>
      </c>
      <c r="F49" s="173"/>
      <c r="G49" s="173"/>
      <c r="H49" s="173">
        <f>'実質公債費比率（分子）の構造'!M$45</f>
        <v>567</v>
      </c>
      <c r="I49" s="173"/>
      <c r="J49" s="173"/>
      <c r="K49" s="173">
        <f>'実質公債費比率（分子）の構造'!N$45</f>
        <v>558</v>
      </c>
      <c r="L49" s="173"/>
      <c r="M49" s="173"/>
      <c r="N49" s="173">
        <f>'実質公債費比率（分子）の構造'!O$45</f>
        <v>603</v>
      </c>
      <c r="O49" s="173"/>
      <c r="P49" s="173"/>
    </row>
    <row r="50" spans="1:16" x14ac:dyDescent="0.15">
      <c r="A50" s="173" t="s">
        <v>70</v>
      </c>
      <c r="B50" s="173" t="e">
        <f>NA()</f>
        <v>#N/A</v>
      </c>
      <c r="C50" s="173">
        <f>IF(ISNUMBER('実質公債費比率（分子）の構造'!K$53),'実質公債費比率（分子）の構造'!K$53,NA())</f>
        <v>347</v>
      </c>
      <c r="D50" s="173" t="e">
        <f>NA()</f>
        <v>#N/A</v>
      </c>
      <c r="E50" s="173" t="e">
        <f>NA()</f>
        <v>#N/A</v>
      </c>
      <c r="F50" s="173">
        <f>IF(ISNUMBER('実質公債費比率（分子）の構造'!L$53),'実質公債費比率（分子）の構造'!L$53,NA())</f>
        <v>289</v>
      </c>
      <c r="G50" s="173" t="e">
        <f>NA()</f>
        <v>#N/A</v>
      </c>
      <c r="H50" s="173" t="e">
        <f>NA()</f>
        <v>#N/A</v>
      </c>
      <c r="I50" s="173">
        <f>IF(ISNUMBER('実質公債費比率（分子）の構造'!M$53),'実質公債費比率（分子）の構造'!M$53,NA())</f>
        <v>272</v>
      </c>
      <c r="J50" s="173" t="e">
        <f>NA()</f>
        <v>#N/A</v>
      </c>
      <c r="K50" s="173" t="e">
        <f>NA()</f>
        <v>#N/A</v>
      </c>
      <c r="L50" s="173">
        <f>IF(ISNUMBER('実質公債費比率（分子）の構造'!N$53),'実質公債費比率（分子）の構造'!N$53,NA())</f>
        <v>289</v>
      </c>
      <c r="M50" s="173" t="e">
        <f>NA()</f>
        <v>#N/A</v>
      </c>
      <c r="N50" s="173" t="e">
        <f>NA()</f>
        <v>#N/A</v>
      </c>
      <c r="O50" s="173">
        <f>IF(ISNUMBER('実質公債費比率（分子）の構造'!O$53),'実質公債費比率（分子）の構造'!O$53,NA())</f>
        <v>329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5433</v>
      </c>
      <c r="E56" s="172"/>
      <c r="F56" s="172"/>
      <c r="G56" s="172">
        <f>'将来負担比率（分子）の構造'!J$52</f>
        <v>5775</v>
      </c>
      <c r="H56" s="172"/>
      <c r="I56" s="172"/>
      <c r="J56" s="172">
        <f>'将来負担比率（分子）の構造'!K$52</f>
        <v>5649</v>
      </c>
      <c r="K56" s="172"/>
      <c r="L56" s="172"/>
      <c r="M56" s="172">
        <f>'将来負担比率（分子）の構造'!L$52</f>
        <v>5874</v>
      </c>
      <c r="N56" s="172"/>
      <c r="O56" s="172"/>
      <c r="P56" s="172">
        <f>'将来負担比率（分子）の構造'!M$52</f>
        <v>5837</v>
      </c>
    </row>
    <row r="57" spans="1:16" x14ac:dyDescent="0.15">
      <c r="A57" s="172" t="s">
        <v>41</v>
      </c>
      <c r="B57" s="172"/>
      <c r="C57" s="172"/>
      <c r="D57" s="172">
        <f>'将来負担比率（分子）の構造'!I$51</f>
        <v>5</v>
      </c>
      <c r="E57" s="172"/>
      <c r="F57" s="172"/>
      <c r="G57" s="172">
        <f>'将来負担比率（分子）の構造'!J$51</f>
        <v>2</v>
      </c>
      <c r="H57" s="172"/>
      <c r="I57" s="172"/>
      <c r="J57" s="172">
        <f>'将来負担比率（分子）の構造'!K$51</f>
        <v>1</v>
      </c>
      <c r="K57" s="172"/>
      <c r="L57" s="172"/>
      <c r="M57" s="172">
        <f>'将来負担比率（分子）の構造'!L$51</f>
        <v>0</v>
      </c>
      <c r="N57" s="172"/>
      <c r="O57" s="172"/>
      <c r="P57" s="172" t="str">
        <f>'将来負担比率（分子）の構造'!M$51</f>
        <v>-</v>
      </c>
    </row>
    <row r="58" spans="1:16" x14ac:dyDescent="0.15">
      <c r="A58" s="172" t="s">
        <v>40</v>
      </c>
      <c r="B58" s="172"/>
      <c r="C58" s="172"/>
      <c r="D58" s="172">
        <f>'将来負担比率（分子）の構造'!I$50</f>
        <v>1866</v>
      </c>
      <c r="E58" s="172"/>
      <c r="F58" s="172"/>
      <c r="G58" s="172">
        <f>'将来負担比率（分子）の構造'!J$50</f>
        <v>1891</v>
      </c>
      <c r="H58" s="172"/>
      <c r="I58" s="172"/>
      <c r="J58" s="172">
        <f>'将来負担比率（分子）の構造'!K$50</f>
        <v>1848</v>
      </c>
      <c r="K58" s="172"/>
      <c r="L58" s="172"/>
      <c r="M58" s="172">
        <f>'将来負担比率（分子）の構造'!L$50</f>
        <v>1960</v>
      </c>
      <c r="N58" s="172"/>
      <c r="O58" s="172"/>
      <c r="P58" s="172">
        <f>'将来負担比率（分子）の構造'!M$50</f>
        <v>2492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978</v>
      </c>
      <c r="C62" s="172"/>
      <c r="D62" s="172"/>
      <c r="E62" s="172">
        <f>'将来負担比率（分子）の構造'!J$45</f>
        <v>948</v>
      </c>
      <c r="F62" s="172"/>
      <c r="G62" s="172"/>
      <c r="H62" s="172">
        <f>'将来負担比率（分子）の構造'!K$45</f>
        <v>898</v>
      </c>
      <c r="I62" s="172"/>
      <c r="J62" s="172"/>
      <c r="K62" s="172">
        <f>'将来負担比率（分子）の構造'!L$45</f>
        <v>913</v>
      </c>
      <c r="L62" s="172"/>
      <c r="M62" s="172"/>
      <c r="N62" s="172">
        <f>'将来負担比率（分子）の構造'!M$45</f>
        <v>842</v>
      </c>
      <c r="O62" s="172"/>
      <c r="P62" s="172"/>
    </row>
    <row r="63" spans="1:16" x14ac:dyDescent="0.15">
      <c r="A63" s="172" t="s">
        <v>33</v>
      </c>
      <c r="B63" s="172">
        <f>'将来負担比率（分子）の構造'!I$44</f>
        <v>82</v>
      </c>
      <c r="C63" s="172"/>
      <c r="D63" s="172"/>
      <c r="E63" s="172">
        <f>'将来負担比率（分子）の構造'!J$44</f>
        <v>40</v>
      </c>
      <c r="F63" s="172"/>
      <c r="G63" s="172"/>
      <c r="H63" s="172">
        <f>'将来負担比率（分子）の構造'!K$44</f>
        <v>25</v>
      </c>
      <c r="I63" s="172"/>
      <c r="J63" s="172"/>
      <c r="K63" s="172">
        <f>'将来負担比率（分子）の構造'!L$44</f>
        <v>9</v>
      </c>
      <c r="L63" s="172"/>
      <c r="M63" s="172"/>
      <c r="N63" s="172">
        <f>'将来負担比率（分子）の構造'!M$44</f>
        <v>15</v>
      </c>
      <c r="O63" s="172"/>
      <c r="P63" s="172"/>
    </row>
    <row r="64" spans="1:16" x14ac:dyDescent="0.15">
      <c r="A64" s="172" t="s">
        <v>32</v>
      </c>
      <c r="B64" s="172">
        <f>'将来負担比率（分子）の構造'!I$43</f>
        <v>3081</v>
      </c>
      <c r="C64" s="172"/>
      <c r="D64" s="172"/>
      <c r="E64" s="172">
        <f>'将来負担比率（分子）の構造'!J$43</f>
        <v>3142</v>
      </c>
      <c r="F64" s="172"/>
      <c r="G64" s="172"/>
      <c r="H64" s="172">
        <f>'将来負担比率（分子）の構造'!K$43</f>
        <v>3254</v>
      </c>
      <c r="I64" s="172"/>
      <c r="J64" s="172"/>
      <c r="K64" s="172">
        <f>'将来負担比率（分子）の構造'!L$43</f>
        <v>3368</v>
      </c>
      <c r="L64" s="172"/>
      <c r="M64" s="172"/>
      <c r="N64" s="172">
        <f>'将来負担比率（分子）の構造'!M$43</f>
        <v>3672</v>
      </c>
      <c r="O64" s="172"/>
      <c r="P64" s="172"/>
    </row>
    <row r="65" spans="1:16" x14ac:dyDescent="0.15">
      <c r="A65" s="172" t="s">
        <v>31</v>
      </c>
      <c r="B65" s="172">
        <f>'将来負担比率（分子）の構造'!I$42</f>
        <v>19</v>
      </c>
      <c r="C65" s="172"/>
      <c r="D65" s="172"/>
      <c r="E65" s="172">
        <f>'将来負担比率（分子）の構造'!J$42</f>
        <v>1</v>
      </c>
      <c r="F65" s="172"/>
      <c r="G65" s="172"/>
      <c r="H65" s="172">
        <f>'将来負担比率（分子）の構造'!K$42</f>
        <v>5</v>
      </c>
      <c r="I65" s="172"/>
      <c r="J65" s="172"/>
      <c r="K65" s="172">
        <f>'将来負担比率（分子）の構造'!L$42</f>
        <v>0</v>
      </c>
      <c r="L65" s="172"/>
      <c r="M65" s="172"/>
      <c r="N65" s="172">
        <f>'将来負担比率（分子）の構造'!M$42</f>
        <v>0</v>
      </c>
      <c r="O65" s="172"/>
      <c r="P65" s="172"/>
    </row>
    <row r="66" spans="1:16" x14ac:dyDescent="0.15">
      <c r="A66" s="172" t="s">
        <v>30</v>
      </c>
      <c r="B66" s="172">
        <f>'将来負担比率（分子）の構造'!I$41</f>
        <v>5496</v>
      </c>
      <c r="C66" s="172"/>
      <c r="D66" s="172"/>
      <c r="E66" s="172">
        <f>'将来負担比率（分子）の構造'!J$41</f>
        <v>6325</v>
      </c>
      <c r="F66" s="172"/>
      <c r="G66" s="172"/>
      <c r="H66" s="172">
        <f>'将来負担比率（分子）の構造'!K$41</f>
        <v>6265</v>
      </c>
      <c r="I66" s="172"/>
      <c r="J66" s="172"/>
      <c r="K66" s="172">
        <f>'将来負担比率（分子）の構造'!L$41</f>
        <v>6602</v>
      </c>
      <c r="L66" s="172"/>
      <c r="M66" s="172"/>
      <c r="N66" s="172">
        <f>'将来負担比率（分子）の構造'!M$41</f>
        <v>6603</v>
      </c>
      <c r="O66" s="172"/>
      <c r="P66" s="172"/>
    </row>
    <row r="67" spans="1:16" x14ac:dyDescent="0.15">
      <c r="A67" s="172" t="s">
        <v>74</v>
      </c>
      <c r="B67" s="172" t="e">
        <f>NA()</f>
        <v>#N/A</v>
      </c>
      <c r="C67" s="172">
        <f>IF(ISNUMBER('将来負担比率（分子）の構造'!I$53), IF('将来負担比率（分子）の構造'!I$53 &lt; 0, 0, '将来負担比率（分子）の構造'!I$53), NA())</f>
        <v>2352</v>
      </c>
      <c r="D67" s="172" t="e">
        <f>NA()</f>
        <v>#N/A</v>
      </c>
      <c r="E67" s="172" t="e">
        <f>NA()</f>
        <v>#N/A</v>
      </c>
      <c r="F67" s="172">
        <f>IF(ISNUMBER('将来負担比率（分子）の構造'!J$53), IF('将来負担比率（分子）の構造'!J$53 &lt; 0, 0, '将来負担比率（分子）の構造'!J$53), NA())</f>
        <v>2789</v>
      </c>
      <c r="G67" s="172" t="e">
        <f>NA()</f>
        <v>#N/A</v>
      </c>
      <c r="H67" s="172" t="e">
        <f>NA()</f>
        <v>#N/A</v>
      </c>
      <c r="I67" s="172">
        <f>IF(ISNUMBER('将来負担比率（分子）の構造'!K$53), IF('将来負担比率（分子）の構造'!K$53 &lt; 0, 0, '将来負担比率（分子）の構造'!K$53), NA())</f>
        <v>2950</v>
      </c>
      <c r="J67" s="172" t="e">
        <f>NA()</f>
        <v>#N/A</v>
      </c>
      <c r="K67" s="172" t="e">
        <f>NA()</f>
        <v>#N/A</v>
      </c>
      <c r="L67" s="172">
        <f>IF(ISNUMBER('将来負担比率（分子）の構造'!L$53), IF('将来負担比率（分子）の構造'!L$53 &lt; 0, 0, '将来負担比率（分子）の構造'!L$53), NA())</f>
        <v>3057</v>
      </c>
      <c r="M67" s="172" t="e">
        <f>NA()</f>
        <v>#N/A</v>
      </c>
      <c r="N67" s="172" t="e">
        <f>NA()</f>
        <v>#N/A</v>
      </c>
      <c r="O67" s="172">
        <f>IF(ISNUMBER('将来負担比率（分子）の構造'!M$53), IF('将来負担比率（分子）の構造'!M$53 &lt; 0, 0, '将来負担比率（分子）の構造'!M$53), NA())</f>
        <v>2802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641</v>
      </c>
      <c r="C72" s="176">
        <f>基金残高に係る経年分析!G55</f>
        <v>641</v>
      </c>
      <c r="D72" s="176">
        <f>基金残高に係る経年分析!H55</f>
        <v>880</v>
      </c>
    </row>
    <row r="73" spans="1:16" x14ac:dyDescent="0.15">
      <c r="A73" s="175" t="s">
        <v>77</v>
      </c>
      <c r="B73" s="176">
        <f>基金残高に係る経年分析!F56</f>
        <v>3</v>
      </c>
      <c r="C73" s="176">
        <f>基金残高に係る経年分析!G56</f>
        <v>3</v>
      </c>
      <c r="D73" s="176">
        <f>基金残高に係る経年分析!H56</f>
        <v>53</v>
      </c>
    </row>
    <row r="74" spans="1:16" x14ac:dyDescent="0.15">
      <c r="A74" s="175" t="s">
        <v>78</v>
      </c>
      <c r="B74" s="176">
        <f>基金残高に係る経年分析!F57</f>
        <v>731</v>
      </c>
      <c r="C74" s="176">
        <f>基金残高に係る経年分析!G57</f>
        <v>819</v>
      </c>
      <c r="D74" s="176">
        <f>基金残高に係る経年分析!H57</f>
        <v>1053</v>
      </c>
    </row>
  </sheetData>
  <sheetProtection algorithmName="SHA-512" hashValue="sAJcv8RFlmOLDbo12SjimAD7ItYZeB5VC0SHw92J/fCtBRyLZxt3j5r8AOspear3wsR5B/qMhsM++mvpbB7bbg==" saltValue="oCBGV5N57DMvrniLsQvv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EC68A-AE27-4E5A-9456-51040795BCE9}">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209</v>
      </c>
      <c r="DI1" s="748"/>
      <c r="DJ1" s="748"/>
      <c r="DK1" s="748"/>
      <c r="DL1" s="748"/>
      <c r="DM1" s="748"/>
      <c r="DN1" s="749"/>
      <c r="DO1" s="212"/>
      <c r="DP1" s="747" t="s">
        <v>210</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4" t="s">
        <v>218</v>
      </c>
      <c r="AQ4" s="744"/>
      <c r="AR4" s="744"/>
      <c r="AS4" s="744"/>
      <c r="AT4" s="744"/>
      <c r="AU4" s="744"/>
      <c r="AV4" s="744"/>
      <c r="AW4" s="744"/>
      <c r="AX4" s="744"/>
      <c r="AY4" s="744"/>
      <c r="AZ4" s="744"/>
      <c r="BA4" s="744"/>
      <c r="BB4" s="744"/>
      <c r="BC4" s="744"/>
      <c r="BD4" s="744"/>
      <c r="BE4" s="744"/>
      <c r="BF4" s="744"/>
      <c r="BG4" s="744" t="s">
        <v>219</v>
      </c>
      <c r="BH4" s="744"/>
      <c r="BI4" s="744"/>
      <c r="BJ4" s="744"/>
      <c r="BK4" s="744"/>
      <c r="BL4" s="744"/>
      <c r="BM4" s="744"/>
      <c r="BN4" s="744"/>
      <c r="BO4" s="744" t="s">
        <v>216</v>
      </c>
      <c r="BP4" s="744"/>
      <c r="BQ4" s="744"/>
      <c r="BR4" s="744"/>
      <c r="BS4" s="744" t="s">
        <v>220</v>
      </c>
      <c r="BT4" s="744"/>
      <c r="BU4" s="744"/>
      <c r="BV4" s="744"/>
      <c r="BW4" s="744"/>
      <c r="BX4" s="744"/>
      <c r="BY4" s="744"/>
      <c r="BZ4" s="744"/>
      <c r="CA4" s="744"/>
      <c r="CB4" s="744"/>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222</v>
      </c>
      <c r="C5" s="698"/>
      <c r="D5" s="698"/>
      <c r="E5" s="698"/>
      <c r="F5" s="698"/>
      <c r="G5" s="698"/>
      <c r="H5" s="698"/>
      <c r="I5" s="698"/>
      <c r="J5" s="698"/>
      <c r="K5" s="698"/>
      <c r="L5" s="698"/>
      <c r="M5" s="698"/>
      <c r="N5" s="698"/>
      <c r="O5" s="698"/>
      <c r="P5" s="698"/>
      <c r="Q5" s="699"/>
      <c r="R5" s="682">
        <v>1229037</v>
      </c>
      <c r="S5" s="683"/>
      <c r="T5" s="683"/>
      <c r="U5" s="683"/>
      <c r="V5" s="683"/>
      <c r="W5" s="683"/>
      <c r="X5" s="683"/>
      <c r="Y5" s="726"/>
      <c r="Z5" s="745">
        <v>16.899999999999999</v>
      </c>
      <c r="AA5" s="745"/>
      <c r="AB5" s="745"/>
      <c r="AC5" s="745"/>
      <c r="AD5" s="746">
        <v>1229037</v>
      </c>
      <c r="AE5" s="746"/>
      <c r="AF5" s="746"/>
      <c r="AG5" s="746"/>
      <c r="AH5" s="746"/>
      <c r="AI5" s="746"/>
      <c r="AJ5" s="746"/>
      <c r="AK5" s="746"/>
      <c r="AL5" s="727">
        <v>31.5</v>
      </c>
      <c r="AM5" s="702"/>
      <c r="AN5" s="702"/>
      <c r="AO5" s="728"/>
      <c r="AP5" s="697" t="s">
        <v>223</v>
      </c>
      <c r="AQ5" s="698"/>
      <c r="AR5" s="698"/>
      <c r="AS5" s="698"/>
      <c r="AT5" s="698"/>
      <c r="AU5" s="698"/>
      <c r="AV5" s="698"/>
      <c r="AW5" s="698"/>
      <c r="AX5" s="698"/>
      <c r="AY5" s="698"/>
      <c r="AZ5" s="698"/>
      <c r="BA5" s="698"/>
      <c r="BB5" s="698"/>
      <c r="BC5" s="698"/>
      <c r="BD5" s="698"/>
      <c r="BE5" s="698"/>
      <c r="BF5" s="699"/>
      <c r="BG5" s="629">
        <v>1225165</v>
      </c>
      <c r="BH5" s="630"/>
      <c r="BI5" s="630"/>
      <c r="BJ5" s="630"/>
      <c r="BK5" s="630"/>
      <c r="BL5" s="630"/>
      <c r="BM5" s="630"/>
      <c r="BN5" s="631"/>
      <c r="BO5" s="656">
        <v>99.7</v>
      </c>
      <c r="BP5" s="656"/>
      <c r="BQ5" s="656"/>
      <c r="BR5" s="656"/>
      <c r="BS5" s="657" t="s">
        <v>127</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81930</v>
      </c>
      <c r="S6" s="630"/>
      <c r="T6" s="630"/>
      <c r="U6" s="630"/>
      <c r="V6" s="630"/>
      <c r="W6" s="630"/>
      <c r="X6" s="630"/>
      <c r="Y6" s="631"/>
      <c r="Z6" s="656">
        <v>1.1000000000000001</v>
      </c>
      <c r="AA6" s="656"/>
      <c r="AB6" s="656"/>
      <c r="AC6" s="656"/>
      <c r="AD6" s="657">
        <v>81930</v>
      </c>
      <c r="AE6" s="657"/>
      <c r="AF6" s="657"/>
      <c r="AG6" s="657"/>
      <c r="AH6" s="657"/>
      <c r="AI6" s="657"/>
      <c r="AJ6" s="657"/>
      <c r="AK6" s="657"/>
      <c r="AL6" s="632">
        <v>2.1</v>
      </c>
      <c r="AM6" s="633"/>
      <c r="AN6" s="633"/>
      <c r="AO6" s="658"/>
      <c r="AP6" s="626" t="s">
        <v>228</v>
      </c>
      <c r="AQ6" s="627"/>
      <c r="AR6" s="627"/>
      <c r="AS6" s="627"/>
      <c r="AT6" s="627"/>
      <c r="AU6" s="627"/>
      <c r="AV6" s="627"/>
      <c r="AW6" s="627"/>
      <c r="AX6" s="627"/>
      <c r="AY6" s="627"/>
      <c r="AZ6" s="627"/>
      <c r="BA6" s="627"/>
      <c r="BB6" s="627"/>
      <c r="BC6" s="627"/>
      <c r="BD6" s="627"/>
      <c r="BE6" s="627"/>
      <c r="BF6" s="628"/>
      <c r="BG6" s="629">
        <v>1225165</v>
      </c>
      <c r="BH6" s="630"/>
      <c r="BI6" s="630"/>
      <c r="BJ6" s="630"/>
      <c r="BK6" s="630"/>
      <c r="BL6" s="630"/>
      <c r="BM6" s="630"/>
      <c r="BN6" s="631"/>
      <c r="BO6" s="656">
        <v>99.7</v>
      </c>
      <c r="BP6" s="656"/>
      <c r="BQ6" s="656"/>
      <c r="BR6" s="656"/>
      <c r="BS6" s="657" t="s">
        <v>127</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81900</v>
      </c>
      <c r="CS6" s="630"/>
      <c r="CT6" s="630"/>
      <c r="CU6" s="630"/>
      <c r="CV6" s="630"/>
      <c r="CW6" s="630"/>
      <c r="CX6" s="630"/>
      <c r="CY6" s="631"/>
      <c r="CZ6" s="727">
        <v>1.2</v>
      </c>
      <c r="DA6" s="702"/>
      <c r="DB6" s="702"/>
      <c r="DC6" s="730"/>
      <c r="DD6" s="635" t="s">
        <v>127</v>
      </c>
      <c r="DE6" s="630"/>
      <c r="DF6" s="630"/>
      <c r="DG6" s="630"/>
      <c r="DH6" s="630"/>
      <c r="DI6" s="630"/>
      <c r="DJ6" s="630"/>
      <c r="DK6" s="630"/>
      <c r="DL6" s="630"/>
      <c r="DM6" s="630"/>
      <c r="DN6" s="630"/>
      <c r="DO6" s="630"/>
      <c r="DP6" s="631"/>
      <c r="DQ6" s="635">
        <v>81900</v>
      </c>
      <c r="DR6" s="630"/>
      <c r="DS6" s="630"/>
      <c r="DT6" s="630"/>
      <c r="DU6" s="630"/>
      <c r="DV6" s="630"/>
      <c r="DW6" s="630"/>
      <c r="DX6" s="630"/>
      <c r="DY6" s="630"/>
      <c r="DZ6" s="630"/>
      <c r="EA6" s="630"/>
      <c r="EB6" s="630"/>
      <c r="EC6" s="674"/>
    </row>
    <row r="7" spans="2:143" ht="11.25" customHeight="1" x14ac:dyDescent="0.15">
      <c r="B7" s="626" t="s">
        <v>230</v>
      </c>
      <c r="C7" s="627"/>
      <c r="D7" s="627"/>
      <c r="E7" s="627"/>
      <c r="F7" s="627"/>
      <c r="G7" s="627"/>
      <c r="H7" s="627"/>
      <c r="I7" s="627"/>
      <c r="J7" s="627"/>
      <c r="K7" s="627"/>
      <c r="L7" s="627"/>
      <c r="M7" s="627"/>
      <c r="N7" s="627"/>
      <c r="O7" s="627"/>
      <c r="P7" s="627"/>
      <c r="Q7" s="628"/>
      <c r="R7" s="629">
        <v>1172</v>
      </c>
      <c r="S7" s="630"/>
      <c r="T7" s="630"/>
      <c r="U7" s="630"/>
      <c r="V7" s="630"/>
      <c r="W7" s="630"/>
      <c r="X7" s="630"/>
      <c r="Y7" s="631"/>
      <c r="Z7" s="656">
        <v>0</v>
      </c>
      <c r="AA7" s="656"/>
      <c r="AB7" s="656"/>
      <c r="AC7" s="656"/>
      <c r="AD7" s="657">
        <v>1172</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520641</v>
      </c>
      <c r="BH7" s="630"/>
      <c r="BI7" s="630"/>
      <c r="BJ7" s="630"/>
      <c r="BK7" s="630"/>
      <c r="BL7" s="630"/>
      <c r="BM7" s="630"/>
      <c r="BN7" s="631"/>
      <c r="BO7" s="656">
        <v>42.4</v>
      </c>
      <c r="BP7" s="656"/>
      <c r="BQ7" s="656"/>
      <c r="BR7" s="656"/>
      <c r="BS7" s="657" t="s">
        <v>127</v>
      </c>
      <c r="BT7" s="657"/>
      <c r="BU7" s="657"/>
      <c r="BV7" s="657"/>
      <c r="BW7" s="657"/>
      <c r="BX7" s="657"/>
      <c r="BY7" s="657"/>
      <c r="BZ7" s="657"/>
      <c r="CA7" s="657"/>
      <c r="CB7" s="715"/>
      <c r="CD7" s="666" t="s">
        <v>232</v>
      </c>
      <c r="CE7" s="667"/>
      <c r="CF7" s="667"/>
      <c r="CG7" s="667"/>
      <c r="CH7" s="667"/>
      <c r="CI7" s="667"/>
      <c r="CJ7" s="667"/>
      <c r="CK7" s="667"/>
      <c r="CL7" s="667"/>
      <c r="CM7" s="667"/>
      <c r="CN7" s="667"/>
      <c r="CO7" s="667"/>
      <c r="CP7" s="667"/>
      <c r="CQ7" s="668"/>
      <c r="CR7" s="629">
        <v>1574619</v>
      </c>
      <c r="CS7" s="630"/>
      <c r="CT7" s="630"/>
      <c r="CU7" s="630"/>
      <c r="CV7" s="630"/>
      <c r="CW7" s="630"/>
      <c r="CX7" s="630"/>
      <c r="CY7" s="631"/>
      <c r="CZ7" s="656">
        <v>22.2</v>
      </c>
      <c r="DA7" s="656"/>
      <c r="DB7" s="656"/>
      <c r="DC7" s="656"/>
      <c r="DD7" s="635">
        <v>12338</v>
      </c>
      <c r="DE7" s="630"/>
      <c r="DF7" s="630"/>
      <c r="DG7" s="630"/>
      <c r="DH7" s="630"/>
      <c r="DI7" s="630"/>
      <c r="DJ7" s="630"/>
      <c r="DK7" s="630"/>
      <c r="DL7" s="630"/>
      <c r="DM7" s="630"/>
      <c r="DN7" s="630"/>
      <c r="DO7" s="630"/>
      <c r="DP7" s="631"/>
      <c r="DQ7" s="635">
        <v>1072140</v>
      </c>
      <c r="DR7" s="630"/>
      <c r="DS7" s="630"/>
      <c r="DT7" s="630"/>
      <c r="DU7" s="630"/>
      <c r="DV7" s="630"/>
      <c r="DW7" s="630"/>
      <c r="DX7" s="630"/>
      <c r="DY7" s="630"/>
      <c r="DZ7" s="630"/>
      <c r="EA7" s="630"/>
      <c r="EB7" s="630"/>
      <c r="EC7" s="674"/>
    </row>
    <row r="8" spans="2:143" ht="11.25" customHeight="1" x14ac:dyDescent="0.15">
      <c r="B8" s="626" t="s">
        <v>233</v>
      </c>
      <c r="C8" s="627"/>
      <c r="D8" s="627"/>
      <c r="E8" s="627"/>
      <c r="F8" s="627"/>
      <c r="G8" s="627"/>
      <c r="H8" s="627"/>
      <c r="I8" s="627"/>
      <c r="J8" s="627"/>
      <c r="K8" s="627"/>
      <c r="L8" s="627"/>
      <c r="M8" s="627"/>
      <c r="N8" s="627"/>
      <c r="O8" s="627"/>
      <c r="P8" s="627"/>
      <c r="Q8" s="628"/>
      <c r="R8" s="629">
        <v>11834</v>
      </c>
      <c r="S8" s="630"/>
      <c r="T8" s="630"/>
      <c r="U8" s="630"/>
      <c r="V8" s="630"/>
      <c r="W8" s="630"/>
      <c r="X8" s="630"/>
      <c r="Y8" s="631"/>
      <c r="Z8" s="656">
        <v>0.2</v>
      </c>
      <c r="AA8" s="656"/>
      <c r="AB8" s="656"/>
      <c r="AC8" s="656"/>
      <c r="AD8" s="657">
        <v>11834</v>
      </c>
      <c r="AE8" s="657"/>
      <c r="AF8" s="657"/>
      <c r="AG8" s="657"/>
      <c r="AH8" s="657"/>
      <c r="AI8" s="657"/>
      <c r="AJ8" s="657"/>
      <c r="AK8" s="657"/>
      <c r="AL8" s="632">
        <v>0.3</v>
      </c>
      <c r="AM8" s="633"/>
      <c r="AN8" s="633"/>
      <c r="AO8" s="658"/>
      <c r="AP8" s="626" t="s">
        <v>234</v>
      </c>
      <c r="AQ8" s="627"/>
      <c r="AR8" s="627"/>
      <c r="AS8" s="627"/>
      <c r="AT8" s="627"/>
      <c r="AU8" s="627"/>
      <c r="AV8" s="627"/>
      <c r="AW8" s="627"/>
      <c r="AX8" s="627"/>
      <c r="AY8" s="627"/>
      <c r="AZ8" s="627"/>
      <c r="BA8" s="627"/>
      <c r="BB8" s="627"/>
      <c r="BC8" s="627"/>
      <c r="BD8" s="627"/>
      <c r="BE8" s="627"/>
      <c r="BF8" s="628"/>
      <c r="BG8" s="629">
        <v>20712</v>
      </c>
      <c r="BH8" s="630"/>
      <c r="BI8" s="630"/>
      <c r="BJ8" s="630"/>
      <c r="BK8" s="630"/>
      <c r="BL8" s="630"/>
      <c r="BM8" s="630"/>
      <c r="BN8" s="631"/>
      <c r="BO8" s="656">
        <v>1.7</v>
      </c>
      <c r="BP8" s="656"/>
      <c r="BQ8" s="656"/>
      <c r="BR8" s="656"/>
      <c r="BS8" s="657" t="s">
        <v>127</v>
      </c>
      <c r="BT8" s="657"/>
      <c r="BU8" s="657"/>
      <c r="BV8" s="657"/>
      <c r="BW8" s="657"/>
      <c r="BX8" s="657"/>
      <c r="BY8" s="657"/>
      <c r="BZ8" s="657"/>
      <c r="CA8" s="657"/>
      <c r="CB8" s="715"/>
      <c r="CD8" s="666" t="s">
        <v>235</v>
      </c>
      <c r="CE8" s="667"/>
      <c r="CF8" s="667"/>
      <c r="CG8" s="667"/>
      <c r="CH8" s="667"/>
      <c r="CI8" s="667"/>
      <c r="CJ8" s="667"/>
      <c r="CK8" s="667"/>
      <c r="CL8" s="667"/>
      <c r="CM8" s="667"/>
      <c r="CN8" s="667"/>
      <c r="CO8" s="667"/>
      <c r="CP8" s="667"/>
      <c r="CQ8" s="668"/>
      <c r="CR8" s="629">
        <v>1958178</v>
      </c>
      <c r="CS8" s="630"/>
      <c r="CT8" s="630"/>
      <c r="CU8" s="630"/>
      <c r="CV8" s="630"/>
      <c r="CW8" s="630"/>
      <c r="CX8" s="630"/>
      <c r="CY8" s="631"/>
      <c r="CZ8" s="656">
        <v>27.6</v>
      </c>
      <c r="DA8" s="656"/>
      <c r="DB8" s="656"/>
      <c r="DC8" s="656"/>
      <c r="DD8" s="635">
        <v>35208</v>
      </c>
      <c r="DE8" s="630"/>
      <c r="DF8" s="630"/>
      <c r="DG8" s="630"/>
      <c r="DH8" s="630"/>
      <c r="DI8" s="630"/>
      <c r="DJ8" s="630"/>
      <c r="DK8" s="630"/>
      <c r="DL8" s="630"/>
      <c r="DM8" s="630"/>
      <c r="DN8" s="630"/>
      <c r="DO8" s="630"/>
      <c r="DP8" s="631"/>
      <c r="DQ8" s="635">
        <v>1024005</v>
      </c>
      <c r="DR8" s="630"/>
      <c r="DS8" s="630"/>
      <c r="DT8" s="630"/>
      <c r="DU8" s="630"/>
      <c r="DV8" s="630"/>
      <c r="DW8" s="630"/>
      <c r="DX8" s="630"/>
      <c r="DY8" s="630"/>
      <c r="DZ8" s="630"/>
      <c r="EA8" s="630"/>
      <c r="EB8" s="630"/>
      <c r="EC8" s="674"/>
    </row>
    <row r="9" spans="2:143" ht="11.25" customHeight="1" x14ac:dyDescent="0.15">
      <c r="B9" s="626" t="s">
        <v>236</v>
      </c>
      <c r="C9" s="627"/>
      <c r="D9" s="627"/>
      <c r="E9" s="627"/>
      <c r="F9" s="627"/>
      <c r="G9" s="627"/>
      <c r="H9" s="627"/>
      <c r="I9" s="627"/>
      <c r="J9" s="627"/>
      <c r="K9" s="627"/>
      <c r="L9" s="627"/>
      <c r="M9" s="627"/>
      <c r="N9" s="627"/>
      <c r="O9" s="627"/>
      <c r="P9" s="627"/>
      <c r="Q9" s="628"/>
      <c r="R9" s="629">
        <v>13934</v>
      </c>
      <c r="S9" s="630"/>
      <c r="T9" s="630"/>
      <c r="U9" s="630"/>
      <c r="V9" s="630"/>
      <c r="W9" s="630"/>
      <c r="X9" s="630"/>
      <c r="Y9" s="631"/>
      <c r="Z9" s="656">
        <v>0.2</v>
      </c>
      <c r="AA9" s="656"/>
      <c r="AB9" s="656"/>
      <c r="AC9" s="656"/>
      <c r="AD9" s="657">
        <v>13934</v>
      </c>
      <c r="AE9" s="657"/>
      <c r="AF9" s="657"/>
      <c r="AG9" s="657"/>
      <c r="AH9" s="657"/>
      <c r="AI9" s="657"/>
      <c r="AJ9" s="657"/>
      <c r="AK9" s="657"/>
      <c r="AL9" s="632">
        <v>0.4</v>
      </c>
      <c r="AM9" s="633"/>
      <c r="AN9" s="633"/>
      <c r="AO9" s="658"/>
      <c r="AP9" s="626" t="s">
        <v>237</v>
      </c>
      <c r="AQ9" s="627"/>
      <c r="AR9" s="627"/>
      <c r="AS9" s="627"/>
      <c r="AT9" s="627"/>
      <c r="AU9" s="627"/>
      <c r="AV9" s="627"/>
      <c r="AW9" s="627"/>
      <c r="AX9" s="627"/>
      <c r="AY9" s="627"/>
      <c r="AZ9" s="627"/>
      <c r="BA9" s="627"/>
      <c r="BB9" s="627"/>
      <c r="BC9" s="627"/>
      <c r="BD9" s="627"/>
      <c r="BE9" s="627"/>
      <c r="BF9" s="628"/>
      <c r="BG9" s="629">
        <v>451115</v>
      </c>
      <c r="BH9" s="630"/>
      <c r="BI9" s="630"/>
      <c r="BJ9" s="630"/>
      <c r="BK9" s="630"/>
      <c r="BL9" s="630"/>
      <c r="BM9" s="630"/>
      <c r="BN9" s="631"/>
      <c r="BO9" s="656">
        <v>36.700000000000003</v>
      </c>
      <c r="BP9" s="656"/>
      <c r="BQ9" s="656"/>
      <c r="BR9" s="656"/>
      <c r="BS9" s="657" t="s">
        <v>127</v>
      </c>
      <c r="BT9" s="657"/>
      <c r="BU9" s="657"/>
      <c r="BV9" s="657"/>
      <c r="BW9" s="657"/>
      <c r="BX9" s="657"/>
      <c r="BY9" s="657"/>
      <c r="BZ9" s="657"/>
      <c r="CA9" s="657"/>
      <c r="CB9" s="715"/>
      <c r="CD9" s="666" t="s">
        <v>238</v>
      </c>
      <c r="CE9" s="667"/>
      <c r="CF9" s="667"/>
      <c r="CG9" s="667"/>
      <c r="CH9" s="667"/>
      <c r="CI9" s="667"/>
      <c r="CJ9" s="667"/>
      <c r="CK9" s="667"/>
      <c r="CL9" s="667"/>
      <c r="CM9" s="667"/>
      <c r="CN9" s="667"/>
      <c r="CO9" s="667"/>
      <c r="CP9" s="667"/>
      <c r="CQ9" s="668"/>
      <c r="CR9" s="629">
        <v>646442</v>
      </c>
      <c r="CS9" s="630"/>
      <c r="CT9" s="630"/>
      <c r="CU9" s="630"/>
      <c r="CV9" s="630"/>
      <c r="CW9" s="630"/>
      <c r="CX9" s="630"/>
      <c r="CY9" s="631"/>
      <c r="CZ9" s="656">
        <v>9.1</v>
      </c>
      <c r="DA9" s="656"/>
      <c r="DB9" s="656"/>
      <c r="DC9" s="656"/>
      <c r="DD9" s="635">
        <v>23427</v>
      </c>
      <c r="DE9" s="630"/>
      <c r="DF9" s="630"/>
      <c r="DG9" s="630"/>
      <c r="DH9" s="630"/>
      <c r="DI9" s="630"/>
      <c r="DJ9" s="630"/>
      <c r="DK9" s="630"/>
      <c r="DL9" s="630"/>
      <c r="DM9" s="630"/>
      <c r="DN9" s="630"/>
      <c r="DO9" s="630"/>
      <c r="DP9" s="631"/>
      <c r="DQ9" s="635">
        <v>444127</v>
      </c>
      <c r="DR9" s="630"/>
      <c r="DS9" s="630"/>
      <c r="DT9" s="630"/>
      <c r="DU9" s="630"/>
      <c r="DV9" s="630"/>
      <c r="DW9" s="630"/>
      <c r="DX9" s="630"/>
      <c r="DY9" s="630"/>
      <c r="DZ9" s="630"/>
      <c r="EA9" s="630"/>
      <c r="EB9" s="630"/>
      <c r="EC9" s="674"/>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19248</v>
      </c>
      <c r="BH10" s="630"/>
      <c r="BI10" s="630"/>
      <c r="BJ10" s="630"/>
      <c r="BK10" s="630"/>
      <c r="BL10" s="630"/>
      <c r="BM10" s="630"/>
      <c r="BN10" s="631"/>
      <c r="BO10" s="656">
        <v>1.6</v>
      </c>
      <c r="BP10" s="656"/>
      <c r="BQ10" s="656"/>
      <c r="BR10" s="656"/>
      <c r="BS10" s="657" t="s">
        <v>127</v>
      </c>
      <c r="BT10" s="657"/>
      <c r="BU10" s="657"/>
      <c r="BV10" s="657"/>
      <c r="BW10" s="657"/>
      <c r="BX10" s="657"/>
      <c r="BY10" s="657"/>
      <c r="BZ10" s="657"/>
      <c r="CA10" s="657"/>
      <c r="CB10" s="715"/>
      <c r="CD10" s="666" t="s">
        <v>241</v>
      </c>
      <c r="CE10" s="667"/>
      <c r="CF10" s="667"/>
      <c r="CG10" s="667"/>
      <c r="CH10" s="667"/>
      <c r="CI10" s="667"/>
      <c r="CJ10" s="667"/>
      <c r="CK10" s="667"/>
      <c r="CL10" s="667"/>
      <c r="CM10" s="667"/>
      <c r="CN10" s="667"/>
      <c r="CO10" s="667"/>
      <c r="CP10" s="667"/>
      <c r="CQ10" s="668"/>
      <c r="CR10" s="629">
        <v>4251</v>
      </c>
      <c r="CS10" s="630"/>
      <c r="CT10" s="630"/>
      <c r="CU10" s="630"/>
      <c r="CV10" s="630"/>
      <c r="CW10" s="630"/>
      <c r="CX10" s="630"/>
      <c r="CY10" s="631"/>
      <c r="CZ10" s="656">
        <v>0.1</v>
      </c>
      <c r="DA10" s="656"/>
      <c r="DB10" s="656"/>
      <c r="DC10" s="656"/>
      <c r="DD10" s="635" t="s">
        <v>127</v>
      </c>
      <c r="DE10" s="630"/>
      <c r="DF10" s="630"/>
      <c r="DG10" s="630"/>
      <c r="DH10" s="630"/>
      <c r="DI10" s="630"/>
      <c r="DJ10" s="630"/>
      <c r="DK10" s="630"/>
      <c r="DL10" s="630"/>
      <c r="DM10" s="630"/>
      <c r="DN10" s="630"/>
      <c r="DO10" s="630"/>
      <c r="DP10" s="631"/>
      <c r="DQ10" s="635">
        <v>4251</v>
      </c>
      <c r="DR10" s="630"/>
      <c r="DS10" s="630"/>
      <c r="DT10" s="630"/>
      <c r="DU10" s="630"/>
      <c r="DV10" s="630"/>
      <c r="DW10" s="630"/>
      <c r="DX10" s="630"/>
      <c r="DY10" s="630"/>
      <c r="DZ10" s="630"/>
      <c r="EA10" s="630"/>
      <c r="EB10" s="630"/>
      <c r="EC10" s="674"/>
    </row>
    <row r="11" spans="2:143" ht="11.25" customHeight="1" x14ac:dyDescent="0.15">
      <c r="B11" s="626" t="s">
        <v>242</v>
      </c>
      <c r="C11" s="627"/>
      <c r="D11" s="627"/>
      <c r="E11" s="627"/>
      <c r="F11" s="627"/>
      <c r="G11" s="627"/>
      <c r="H11" s="627"/>
      <c r="I11" s="627"/>
      <c r="J11" s="627"/>
      <c r="K11" s="627"/>
      <c r="L11" s="627"/>
      <c r="M11" s="627"/>
      <c r="N11" s="627"/>
      <c r="O11" s="627"/>
      <c r="P11" s="627"/>
      <c r="Q11" s="628"/>
      <c r="R11" s="629">
        <v>257208</v>
      </c>
      <c r="S11" s="630"/>
      <c r="T11" s="630"/>
      <c r="U11" s="630"/>
      <c r="V11" s="630"/>
      <c r="W11" s="630"/>
      <c r="X11" s="630"/>
      <c r="Y11" s="631"/>
      <c r="Z11" s="632">
        <v>3.5</v>
      </c>
      <c r="AA11" s="633"/>
      <c r="AB11" s="633"/>
      <c r="AC11" s="634"/>
      <c r="AD11" s="635">
        <v>257208</v>
      </c>
      <c r="AE11" s="630"/>
      <c r="AF11" s="630"/>
      <c r="AG11" s="630"/>
      <c r="AH11" s="630"/>
      <c r="AI11" s="630"/>
      <c r="AJ11" s="630"/>
      <c r="AK11" s="631"/>
      <c r="AL11" s="632">
        <v>6.6</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29566</v>
      </c>
      <c r="BH11" s="630"/>
      <c r="BI11" s="630"/>
      <c r="BJ11" s="630"/>
      <c r="BK11" s="630"/>
      <c r="BL11" s="630"/>
      <c r="BM11" s="630"/>
      <c r="BN11" s="631"/>
      <c r="BO11" s="656">
        <v>2.4</v>
      </c>
      <c r="BP11" s="656"/>
      <c r="BQ11" s="656"/>
      <c r="BR11" s="656"/>
      <c r="BS11" s="657" t="s">
        <v>127</v>
      </c>
      <c r="BT11" s="657"/>
      <c r="BU11" s="657"/>
      <c r="BV11" s="657"/>
      <c r="BW11" s="657"/>
      <c r="BX11" s="657"/>
      <c r="BY11" s="657"/>
      <c r="BZ11" s="657"/>
      <c r="CA11" s="657"/>
      <c r="CB11" s="715"/>
      <c r="CD11" s="666" t="s">
        <v>244</v>
      </c>
      <c r="CE11" s="667"/>
      <c r="CF11" s="667"/>
      <c r="CG11" s="667"/>
      <c r="CH11" s="667"/>
      <c r="CI11" s="667"/>
      <c r="CJ11" s="667"/>
      <c r="CK11" s="667"/>
      <c r="CL11" s="667"/>
      <c r="CM11" s="667"/>
      <c r="CN11" s="667"/>
      <c r="CO11" s="667"/>
      <c r="CP11" s="667"/>
      <c r="CQ11" s="668"/>
      <c r="CR11" s="629">
        <v>438417</v>
      </c>
      <c r="CS11" s="630"/>
      <c r="CT11" s="630"/>
      <c r="CU11" s="630"/>
      <c r="CV11" s="630"/>
      <c r="CW11" s="630"/>
      <c r="CX11" s="630"/>
      <c r="CY11" s="631"/>
      <c r="CZ11" s="656">
        <v>6.2</v>
      </c>
      <c r="DA11" s="656"/>
      <c r="DB11" s="656"/>
      <c r="DC11" s="656"/>
      <c r="DD11" s="635">
        <v>73636</v>
      </c>
      <c r="DE11" s="630"/>
      <c r="DF11" s="630"/>
      <c r="DG11" s="630"/>
      <c r="DH11" s="630"/>
      <c r="DI11" s="630"/>
      <c r="DJ11" s="630"/>
      <c r="DK11" s="630"/>
      <c r="DL11" s="630"/>
      <c r="DM11" s="630"/>
      <c r="DN11" s="630"/>
      <c r="DO11" s="630"/>
      <c r="DP11" s="631"/>
      <c r="DQ11" s="635">
        <v>247677</v>
      </c>
      <c r="DR11" s="630"/>
      <c r="DS11" s="630"/>
      <c r="DT11" s="630"/>
      <c r="DU11" s="630"/>
      <c r="DV11" s="630"/>
      <c r="DW11" s="630"/>
      <c r="DX11" s="630"/>
      <c r="DY11" s="630"/>
      <c r="DZ11" s="630"/>
      <c r="EA11" s="630"/>
      <c r="EB11" s="630"/>
      <c r="EC11" s="674"/>
    </row>
    <row r="12" spans="2:143" ht="11.25" customHeight="1" x14ac:dyDescent="0.15">
      <c r="B12" s="626" t="s">
        <v>245</v>
      </c>
      <c r="C12" s="627"/>
      <c r="D12" s="627"/>
      <c r="E12" s="627"/>
      <c r="F12" s="627"/>
      <c r="G12" s="627"/>
      <c r="H12" s="627"/>
      <c r="I12" s="627"/>
      <c r="J12" s="627"/>
      <c r="K12" s="627"/>
      <c r="L12" s="627"/>
      <c r="M12" s="627"/>
      <c r="N12" s="627"/>
      <c r="O12" s="627"/>
      <c r="P12" s="627"/>
      <c r="Q12" s="628"/>
      <c r="R12" s="629">
        <v>11223</v>
      </c>
      <c r="S12" s="630"/>
      <c r="T12" s="630"/>
      <c r="U12" s="630"/>
      <c r="V12" s="630"/>
      <c r="W12" s="630"/>
      <c r="X12" s="630"/>
      <c r="Y12" s="631"/>
      <c r="Z12" s="656">
        <v>0.2</v>
      </c>
      <c r="AA12" s="656"/>
      <c r="AB12" s="656"/>
      <c r="AC12" s="656"/>
      <c r="AD12" s="657">
        <v>11223</v>
      </c>
      <c r="AE12" s="657"/>
      <c r="AF12" s="657"/>
      <c r="AG12" s="657"/>
      <c r="AH12" s="657"/>
      <c r="AI12" s="657"/>
      <c r="AJ12" s="657"/>
      <c r="AK12" s="657"/>
      <c r="AL12" s="632">
        <v>0.3</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622377</v>
      </c>
      <c r="BH12" s="630"/>
      <c r="BI12" s="630"/>
      <c r="BJ12" s="630"/>
      <c r="BK12" s="630"/>
      <c r="BL12" s="630"/>
      <c r="BM12" s="630"/>
      <c r="BN12" s="631"/>
      <c r="BO12" s="656">
        <v>50.6</v>
      </c>
      <c r="BP12" s="656"/>
      <c r="BQ12" s="656"/>
      <c r="BR12" s="656"/>
      <c r="BS12" s="657" t="s">
        <v>127</v>
      </c>
      <c r="BT12" s="657"/>
      <c r="BU12" s="657"/>
      <c r="BV12" s="657"/>
      <c r="BW12" s="657"/>
      <c r="BX12" s="657"/>
      <c r="BY12" s="657"/>
      <c r="BZ12" s="657"/>
      <c r="CA12" s="657"/>
      <c r="CB12" s="715"/>
      <c r="CD12" s="666" t="s">
        <v>247</v>
      </c>
      <c r="CE12" s="667"/>
      <c r="CF12" s="667"/>
      <c r="CG12" s="667"/>
      <c r="CH12" s="667"/>
      <c r="CI12" s="667"/>
      <c r="CJ12" s="667"/>
      <c r="CK12" s="667"/>
      <c r="CL12" s="667"/>
      <c r="CM12" s="667"/>
      <c r="CN12" s="667"/>
      <c r="CO12" s="667"/>
      <c r="CP12" s="667"/>
      <c r="CQ12" s="668"/>
      <c r="CR12" s="629">
        <v>209177</v>
      </c>
      <c r="CS12" s="630"/>
      <c r="CT12" s="630"/>
      <c r="CU12" s="630"/>
      <c r="CV12" s="630"/>
      <c r="CW12" s="630"/>
      <c r="CX12" s="630"/>
      <c r="CY12" s="631"/>
      <c r="CZ12" s="656">
        <v>2.9</v>
      </c>
      <c r="DA12" s="656"/>
      <c r="DB12" s="656"/>
      <c r="DC12" s="656"/>
      <c r="DD12" s="635">
        <v>5832</v>
      </c>
      <c r="DE12" s="630"/>
      <c r="DF12" s="630"/>
      <c r="DG12" s="630"/>
      <c r="DH12" s="630"/>
      <c r="DI12" s="630"/>
      <c r="DJ12" s="630"/>
      <c r="DK12" s="630"/>
      <c r="DL12" s="630"/>
      <c r="DM12" s="630"/>
      <c r="DN12" s="630"/>
      <c r="DO12" s="630"/>
      <c r="DP12" s="631"/>
      <c r="DQ12" s="635">
        <v>175487</v>
      </c>
      <c r="DR12" s="630"/>
      <c r="DS12" s="630"/>
      <c r="DT12" s="630"/>
      <c r="DU12" s="630"/>
      <c r="DV12" s="630"/>
      <c r="DW12" s="630"/>
      <c r="DX12" s="630"/>
      <c r="DY12" s="630"/>
      <c r="DZ12" s="630"/>
      <c r="EA12" s="630"/>
      <c r="EB12" s="630"/>
      <c r="EC12" s="674"/>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621383</v>
      </c>
      <c r="BH13" s="630"/>
      <c r="BI13" s="630"/>
      <c r="BJ13" s="630"/>
      <c r="BK13" s="630"/>
      <c r="BL13" s="630"/>
      <c r="BM13" s="630"/>
      <c r="BN13" s="631"/>
      <c r="BO13" s="656">
        <v>50.6</v>
      </c>
      <c r="BP13" s="656"/>
      <c r="BQ13" s="656"/>
      <c r="BR13" s="656"/>
      <c r="BS13" s="657" t="s">
        <v>127</v>
      </c>
      <c r="BT13" s="657"/>
      <c r="BU13" s="657"/>
      <c r="BV13" s="657"/>
      <c r="BW13" s="657"/>
      <c r="BX13" s="657"/>
      <c r="BY13" s="657"/>
      <c r="BZ13" s="657"/>
      <c r="CA13" s="657"/>
      <c r="CB13" s="715"/>
      <c r="CD13" s="666" t="s">
        <v>250</v>
      </c>
      <c r="CE13" s="667"/>
      <c r="CF13" s="667"/>
      <c r="CG13" s="667"/>
      <c r="CH13" s="667"/>
      <c r="CI13" s="667"/>
      <c r="CJ13" s="667"/>
      <c r="CK13" s="667"/>
      <c r="CL13" s="667"/>
      <c r="CM13" s="667"/>
      <c r="CN13" s="667"/>
      <c r="CO13" s="667"/>
      <c r="CP13" s="667"/>
      <c r="CQ13" s="668"/>
      <c r="CR13" s="629">
        <v>461004</v>
      </c>
      <c r="CS13" s="630"/>
      <c r="CT13" s="630"/>
      <c r="CU13" s="630"/>
      <c r="CV13" s="630"/>
      <c r="CW13" s="630"/>
      <c r="CX13" s="630"/>
      <c r="CY13" s="631"/>
      <c r="CZ13" s="656">
        <v>6.5</v>
      </c>
      <c r="DA13" s="656"/>
      <c r="DB13" s="656"/>
      <c r="DC13" s="656"/>
      <c r="DD13" s="635">
        <v>230862</v>
      </c>
      <c r="DE13" s="630"/>
      <c r="DF13" s="630"/>
      <c r="DG13" s="630"/>
      <c r="DH13" s="630"/>
      <c r="DI13" s="630"/>
      <c r="DJ13" s="630"/>
      <c r="DK13" s="630"/>
      <c r="DL13" s="630"/>
      <c r="DM13" s="630"/>
      <c r="DN13" s="630"/>
      <c r="DO13" s="630"/>
      <c r="DP13" s="631"/>
      <c r="DQ13" s="635">
        <v>240477</v>
      </c>
      <c r="DR13" s="630"/>
      <c r="DS13" s="630"/>
      <c r="DT13" s="630"/>
      <c r="DU13" s="630"/>
      <c r="DV13" s="630"/>
      <c r="DW13" s="630"/>
      <c r="DX13" s="630"/>
      <c r="DY13" s="630"/>
      <c r="DZ13" s="630"/>
      <c r="EA13" s="630"/>
      <c r="EB13" s="630"/>
      <c r="EC13" s="674"/>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47173</v>
      </c>
      <c r="BH14" s="630"/>
      <c r="BI14" s="630"/>
      <c r="BJ14" s="630"/>
      <c r="BK14" s="630"/>
      <c r="BL14" s="630"/>
      <c r="BM14" s="630"/>
      <c r="BN14" s="631"/>
      <c r="BO14" s="656">
        <v>3.8</v>
      </c>
      <c r="BP14" s="656"/>
      <c r="BQ14" s="656"/>
      <c r="BR14" s="656"/>
      <c r="BS14" s="657" t="s">
        <v>127</v>
      </c>
      <c r="BT14" s="657"/>
      <c r="BU14" s="657"/>
      <c r="BV14" s="657"/>
      <c r="BW14" s="657"/>
      <c r="BX14" s="657"/>
      <c r="BY14" s="657"/>
      <c r="BZ14" s="657"/>
      <c r="CA14" s="657"/>
      <c r="CB14" s="715"/>
      <c r="CD14" s="666" t="s">
        <v>253</v>
      </c>
      <c r="CE14" s="667"/>
      <c r="CF14" s="667"/>
      <c r="CG14" s="667"/>
      <c r="CH14" s="667"/>
      <c r="CI14" s="667"/>
      <c r="CJ14" s="667"/>
      <c r="CK14" s="667"/>
      <c r="CL14" s="667"/>
      <c r="CM14" s="667"/>
      <c r="CN14" s="667"/>
      <c r="CO14" s="667"/>
      <c r="CP14" s="667"/>
      <c r="CQ14" s="668"/>
      <c r="CR14" s="629">
        <v>234406</v>
      </c>
      <c r="CS14" s="630"/>
      <c r="CT14" s="630"/>
      <c r="CU14" s="630"/>
      <c r="CV14" s="630"/>
      <c r="CW14" s="630"/>
      <c r="CX14" s="630"/>
      <c r="CY14" s="631"/>
      <c r="CZ14" s="656">
        <v>3.3</v>
      </c>
      <c r="DA14" s="656"/>
      <c r="DB14" s="656"/>
      <c r="DC14" s="656"/>
      <c r="DD14" s="635">
        <v>11129</v>
      </c>
      <c r="DE14" s="630"/>
      <c r="DF14" s="630"/>
      <c r="DG14" s="630"/>
      <c r="DH14" s="630"/>
      <c r="DI14" s="630"/>
      <c r="DJ14" s="630"/>
      <c r="DK14" s="630"/>
      <c r="DL14" s="630"/>
      <c r="DM14" s="630"/>
      <c r="DN14" s="630"/>
      <c r="DO14" s="630"/>
      <c r="DP14" s="631"/>
      <c r="DQ14" s="635">
        <v>202426</v>
      </c>
      <c r="DR14" s="630"/>
      <c r="DS14" s="630"/>
      <c r="DT14" s="630"/>
      <c r="DU14" s="630"/>
      <c r="DV14" s="630"/>
      <c r="DW14" s="630"/>
      <c r="DX14" s="630"/>
      <c r="DY14" s="630"/>
      <c r="DZ14" s="630"/>
      <c r="EA14" s="630"/>
      <c r="EB14" s="630"/>
      <c r="EC14" s="674"/>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34974</v>
      </c>
      <c r="BH15" s="630"/>
      <c r="BI15" s="630"/>
      <c r="BJ15" s="630"/>
      <c r="BK15" s="630"/>
      <c r="BL15" s="630"/>
      <c r="BM15" s="630"/>
      <c r="BN15" s="631"/>
      <c r="BO15" s="656">
        <v>2.8</v>
      </c>
      <c r="BP15" s="656"/>
      <c r="BQ15" s="656"/>
      <c r="BR15" s="656"/>
      <c r="BS15" s="657" t="s">
        <v>127</v>
      </c>
      <c r="BT15" s="657"/>
      <c r="BU15" s="657"/>
      <c r="BV15" s="657"/>
      <c r="BW15" s="657"/>
      <c r="BX15" s="657"/>
      <c r="BY15" s="657"/>
      <c r="BZ15" s="657"/>
      <c r="CA15" s="657"/>
      <c r="CB15" s="715"/>
      <c r="CD15" s="666" t="s">
        <v>256</v>
      </c>
      <c r="CE15" s="667"/>
      <c r="CF15" s="667"/>
      <c r="CG15" s="667"/>
      <c r="CH15" s="667"/>
      <c r="CI15" s="667"/>
      <c r="CJ15" s="667"/>
      <c r="CK15" s="667"/>
      <c r="CL15" s="667"/>
      <c r="CM15" s="667"/>
      <c r="CN15" s="667"/>
      <c r="CO15" s="667"/>
      <c r="CP15" s="667"/>
      <c r="CQ15" s="668"/>
      <c r="CR15" s="629">
        <v>870482</v>
      </c>
      <c r="CS15" s="630"/>
      <c r="CT15" s="630"/>
      <c r="CU15" s="630"/>
      <c r="CV15" s="630"/>
      <c r="CW15" s="630"/>
      <c r="CX15" s="630"/>
      <c r="CY15" s="631"/>
      <c r="CZ15" s="656">
        <v>12.3</v>
      </c>
      <c r="DA15" s="656"/>
      <c r="DB15" s="656"/>
      <c r="DC15" s="656"/>
      <c r="DD15" s="635">
        <v>257765</v>
      </c>
      <c r="DE15" s="630"/>
      <c r="DF15" s="630"/>
      <c r="DG15" s="630"/>
      <c r="DH15" s="630"/>
      <c r="DI15" s="630"/>
      <c r="DJ15" s="630"/>
      <c r="DK15" s="630"/>
      <c r="DL15" s="630"/>
      <c r="DM15" s="630"/>
      <c r="DN15" s="630"/>
      <c r="DO15" s="630"/>
      <c r="DP15" s="631"/>
      <c r="DQ15" s="635">
        <v>505641</v>
      </c>
      <c r="DR15" s="630"/>
      <c r="DS15" s="630"/>
      <c r="DT15" s="630"/>
      <c r="DU15" s="630"/>
      <c r="DV15" s="630"/>
      <c r="DW15" s="630"/>
      <c r="DX15" s="630"/>
      <c r="DY15" s="630"/>
      <c r="DZ15" s="630"/>
      <c r="EA15" s="630"/>
      <c r="EB15" s="630"/>
      <c r="EC15" s="674"/>
    </row>
    <row r="16" spans="2:143" ht="11.25" customHeight="1" x14ac:dyDescent="0.15">
      <c r="B16" s="626" t="s">
        <v>257</v>
      </c>
      <c r="C16" s="627"/>
      <c r="D16" s="627"/>
      <c r="E16" s="627"/>
      <c r="F16" s="627"/>
      <c r="G16" s="627"/>
      <c r="H16" s="627"/>
      <c r="I16" s="627"/>
      <c r="J16" s="627"/>
      <c r="K16" s="627"/>
      <c r="L16" s="627"/>
      <c r="M16" s="627"/>
      <c r="N16" s="627"/>
      <c r="O16" s="627"/>
      <c r="P16" s="627"/>
      <c r="Q16" s="628"/>
      <c r="R16" s="629">
        <v>10779</v>
      </c>
      <c r="S16" s="630"/>
      <c r="T16" s="630"/>
      <c r="U16" s="630"/>
      <c r="V16" s="630"/>
      <c r="W16" s="630"/>
      <c r="X16" s="630"/>
      <c r="Y16" s="631"/>
      <c r="Z16" s="656">
        <v>0.1</v>
      </c>
      <c r="AA16" s="656"/>
      <c r="AB16" s="656"/>
      <c r="AC16" s="656"/>
      <c r="AD16" s="657">
        <v>10779</v>
      </c>
      <c r="AE16" s="657"/>
      <c r="AF16" s="657"/>
      <c r="AG16" s="657"/>
      <c r="AH16" s="657"/>
      <c r="AI16" s="657"/>
      <c r="AJ16" s="657"/>
      <c r="AK16" s="657"/>
      <c r="AL16" s="632">
        <v>0.3</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6" t="s">
        <v>259</v>
      </c>
      <c r="CE16" s="667"/>
      <c r="CF16" s="667"/>
      <c r="CG16" s="667"/>
      <c r="CH16" s="667"/>
      <c r="CI16" s="667"/>
      <c r="CJ16" s="667"/>
      <c r="CK16" s="667"/>
      <c r="CL16" s="667"/>
      <c r="CM16" s="667"/>
      <c r="CN16" s="667"/>
      <c r="CO16" s="667"/>
      <c r="CP16" s="667"/>
      <c r="CQ16" s="668"/>
      <c r="CR16" s="629">
        <v>18991</v>
      </c>
      <c r="CS16" s="630"/>
      <c r="CT16" s="630"/>
      <c r="CU16" s="630"/>
      <c r="CV16" s="630"/>
      <c r="CW16" s="630"/>
      <c r="CX16" s="630"/>
      <c r="CY16" s="631"/>
      <c r="CZ16" s="656">
        <v>0.3</v>
      </c>
      <c r="DA16" s="656"/>
      <c r="DB16" s="656"/>
      <c r="DC16" s="656"/>
      <c r="DD16" s="635" t="s">
        <v>127</v>
      </c>
      <c r="DE16" s="630"/>
      <c r="DF16" s="630"/>
      <c r="DG16" s="630"/>
      <c r="DH16" s="630"/>
      <c r="DI16" s="630"/>
      <c r="DJ16" s="630"/>
      <c r="DK16" s="630"/>
      <c r="DL16" s="630"/>
      <c r="DM16" s="630"/>
      <c r="DN16" s="630"/>
      <c r="DO16" s="630"/>
      <c r="DP16" s="631"/>
      <c r="DQ16" s="635">
        <v>6271</v>
      </c>
      <c r="DR16" s="630"/>
      <c r="DS16" s="630"/>
      <c r="DT16" s="630"/>
      <c r="DU16" s="630"/>
      <c r="DV16" s="630"/>
      <c r="DW16" s="630"/>
      <c r="DX16" s="630"/>
      <c r="DY16" s="630"/>
      <c r="DZ16" s="630"/>
      <c r="EA16" s="630"/>
      <c r="EB16" s="630"/>
      <c r="EC16" s="674"/>
    </row>
    <row r="17" spans="2:133" ht="11.25" customHeight="1" x14ac:dyDescent="0.15">
      <c r="B17" s="626" t="s">
        <v>260</v>
      </c>
      <c r="C17" s="627"/>
      <c r="D17" s="627"/>
      <c r="E17" s="627"/>
      <c r="F17" s="627"/>
      <c r="G17" s="627"/>
      <c r="H17" s="627"/>
      <c r="I17" s="627"/>
      <c r="J17" s="627"/>
      <c r="K17" s="627"/>
      <c r="L17" s="627"/>
      <c r="M17" s="627"/>
      <c r="N17" s="627"/>
      <c r="O17" s="627"/>
      <c r="P17" s="627"/>
      <c r="Q17" s="628"/>
      <c r="R17" s="629">
        <v>12379</v>
      </c>
      <c r="S17" s="630"/>
      <c r="T17" s="630"/>
      <c r="U17" s="630"/>
      <c r="V17" s="630"/>
      <c r="W17" s="630"/>
      <c r="X17" s="630"/>
      <c r="Y17" s="631"/>
      <c r="Z17" s="656">
        <v>0.2</v>
      </c>
      <c r="AA17" s="656"/>
      <c r="AB17" s="656"/>
      <c r="AC17" s="656"/>
      <c r="AD17" s="657">
        <v>12379</v>
      </c>
      <c r="AE17" s="657"/>
      <c r="AF17" s="657"/>
      <c r="AG17" s="657"/>
      <c r="AH17" s="657"/>
      <c r="AI17" s="657"/>
      <c r="AJ17" s="657"/>
      <c r="AK17" s="657"/>
      <c r="AL17" s="632">
        <v>0.3</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6" t="s">
        <v>262</v>
      </c>
      <c r="CE17" s="667"/>
      <c r="CF17" s="667"/>
      <c r="CG17" s="667"/>
      <c r="CH17" s="667"/>
      <c r="CI17" s="667"/>
      <c r="CJ17" s="667"/>
      <c r="CK17" s="667"/>
      <c r="CL17" s="667"/>
      <c r="CM17" s="667"/>
      <c r="CN17" s="667"/>
      <c r="CO17" s="667"/>
      <c r="CP17" s="667"/>
      <c r="CQ17" s="668"/>
      <c r="CR17" s="629">
        <v>603472</v>
      </c>
      <c r="CS17" s="630"/>
      <c r="CT17" s="630"/>
      <c r="CU17" s="630"/>
      <c r="CV17" s="630"/>
      <c r="CW17" s="630"/>
      <c r="CX17" s="630"/>
      <c r="CY17" s="631"/>
      <c r="CZ17" s="656">
        <v>8.5</v>
      </c>
      <c r="DA17" s="656"/>
      <c r="DB17" s="656"/>
      <c r="DC17" s="656"/>
      <c r="DD17" s="635" t="s">
        <v>127</v>
      </c>
      <c r="DE17" s="630"/>
      <c r="DF17" s="630"/>
      <c r="DG17" s="630"/>
      <c r="DH17" s="630"/>
      <c r="DI17" s="630"/>
      <c r="DJ17" s="630"/>
      <c r="DK17" s="630"/>
      <c r="DL17" s="630"/>
      <c r="DM17" s="630"/>
      <c r="DN17" s="630"/>
      <c r="DO17" s="630"/>
      <c r="DP17" s="631"/>
      <c r="DQ17" s="635">
        <v>603022</v>
      </c>
      <c r="DR17" s="630"/>
      <c r="DS17" s="630"/>
      <c r="DT17" s="630"/>
      <c r="DU17" s="630"/>
      <c r="DV17" s="630"/>
      <c r="DW17" s="630"/>
      <c r="DX17" s="630"/>
      <c r="DY17" s="630"/>
      <c r="DZ17" s="630"/>
      <c r="EA17" s="630"/>
      <c r="EB17" s="630"/>
      <c r="EC17" s="674"/>
    </row>
    <row r="18" spans="2:133" ht="11.25" customHeight="1" x14ac:dyDescent="0.15">
      <c r="B18" s="626" t="s">
        <v>263</v>
      </c>
      <c r="C18" s="627"/>
      <c r="D18" s="627"/>
      <c r="E18" s="627"/>
      <c r="F18" s="627"/>
      <c r="G18" s="627"/>
      <c r="H18" s="627"/>
      <c r="I18" s="627"/>
      <c r="J18" s="627"/>
      <c r="K18" s="627"/>
      <c r="L18" s="627"/>
      <c r="M18" s="627"/>
      <c r="N18" s="627"/>
      <c r="O18" s="627"/>
      <c r="P18" s="627"/>
      <c r="Q18" s="628"/>
      <c r="R18" s="629">
        <v>28304</v>
      </c>
      <c r="S18" s="630"/>
      <c r="T18" s="630"/>
      <c r="U18" s="630"/>
      <c r="V18" s="630"/>
      <c r="W18" s="630"/>
      <c r="X18" s="630"/>
      <c r="Y18" s="631"/>
      <c r="Z18" s="656">
        <v>0.4</v>
      </c>
      <c r="AA18" s="656"/>
      <c r="AB18" s="656"/>
      <c r="AC18" s="656"/>
      <c r="AD18" s="657">
        <v>28304</v>
      </c>
      <c r="AE18" s="657"/>
      <c r="AF18" s="657"/>
      <c r="AG18" s="657"/>
      <c r="AH18" s="657"/>
      <c r="AI18" s="657"/>
      <c r="AJ18" s="657"/>
      <c r="AK18" s="657"/>
      <c r="AL18" s="632">
        <v>0.69999998807907104</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265</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4"/>
    </row>
    <row r="19" spans="2:133" ht="11.25" customHeight="1" x14ac:dyDescent="0.15">
      <c r="B19" s="626" t="s">
        <v>266</v>
      </c>
      <c r="C19" s="627"/>
      <c r="D19" s="627"/>
      <c r="E19" s="627"/>
      <c r="F19" s="627"/>
      <c r="G19" s="627"/>
      <c r="H19" s="627"/>
      <c r="I19" s="627"/>
      <c r="J19" s="627"/>
      <c r="K19" s="627"/>
      <c r="L19" s="627"/>
      <c r="M19" s="627"/>
      <c r="N19" s="627"/>
      <c r="O19" s="627"/>
      <c r="P19" s="627"/>
      <c r="Q19" s="628"/>
      <c r="R19" s="629">
        <v>6784</v>
      </c>
      <c r="S19" s="630"/>
      <c r="T19" s="630"/>
      <c r="U19" s="630"/>
      <c r="V19" s="630"/>
      <c r="W19" s="630"/>
      <c r="X19" s="630"/>
      <c r="Y19" s="631"/>
      <c r="Z19" s="656">
        <v>0.1</v>
      </c>
      <c r="AA19" s="656"/>
      <c r="AB19" s="656"/>
      <c r="AC19" s="656"/>
      <c r="AD19" s="657">
        <v>6784</v>
      </c>
      <c r="AE19" s="657"/>
      <c r="AF19" s="657"/>
      <c r="AG19" s="657"/>
      <c r="AH19" s="657"/>
      <c r="AI19" s="657"/>
      <c r="AJ19" s="657"/>
      <c r="AK19" s="657"/>
      <c r="AL19" s="632">
        <v>0.2</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3872</v>
      </c>
      <c r="BH19" s="630"/>
      <c r="BI19" s="630"/>
      <c r="BJ19" s="630"/>
      <c r="BK19" s="630"/>
      <c r="BL19" s="630"/>
      <c r="BM19" s="630"/>
      <c r="BN19" s="631"/>
      <c r="BO19" s="656">
        <v>0.3</v>
      </c>
      <c r="BP19" s="656"/>
      <c r="BQ19" s="656"/>
      <c r="BR19" s="656"/>
      <c r="BS19" s="657" t="s">
        <v>127</v>
      </c>
      <c r="BT19" s="657"/>
      <c r="BU19" s="657"/>
      <c r="BV19" s="657"/>
      <c r="BW19" s="657"/>
      <c r="BX19" s="657"/>
      <c r="BY19" s="657"/>
      <c r="BZ19" s="657"/>
      <c r="CA19" s="657"/>
      <c r="CB19" s="715"/>
      <c r="CD19" s="666" t="s">
        <v>268</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x14ac:dyDescent="0.15">
      <c r="B20" s="626" t="s">
        <v>269</v>
      </c>
      <c r="C20" s="627"/>
      <c r="D20" s="627"/>
      <c r="E20" s="627"/>
      <c r="F20" s="627"/>
      <c r="G20" s="627"/>
      <c r="H20" s="627"/>
      <c r="I20" s="627"/>
      <c r="J20" s="627"/>
      <c r="K20" s="627"/>
      <c r="L20" s="627"/>
      <c r="M20" s="627"/>
      <c r="N20" s="627"/>
      <c r="O20" s="627"/>
      <c r="P20" s="627"/>
      <c r="Q20" s="628"/>
      <c r="R20" s="629">
        <v>3005</v>
      </c>
      <c r="S20" s="630"/>
      <c r="T20" s="630"/>
      <c r="U20" s="630"/>
      <c r="V20" s="630"/>
      <c r="W20" s="630"/>
      <c r="X20" s="630"/>
      <c r="Y20" s="631"/>
      <c r="Z20" s="656">
        <v>0</v>
      </c>
      <c r="AA20" s="656"/>
      <c r="AB20" s="656"/>
      <c r="AC20" s="656"/>
      <c r="AD20" s="657">
        <v>3005</v>
      </c>
      <c r="AE20" s="657"/>
      <c r="AF20" s="657"/>
      <c r="AG20" s="657"/>
      <c r="AH20" s="657"/>
      <c r="AI20" s="657"/>
      <c r="AJ20" s="657"/>
      <c r="AK20" s="657"/>
      <c r="AL20" s="632">
        <v>0.1</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3872</v>
      </c>
      <c r="BH20" s="630"/>
      <c r="BI20" s="630"/>
      <c r="BJ20" s="630"/>
      <c r="BK20" s="630"/>
      <c r="BL20" s="630"/>
      <c r="BM20" s="630"/>
      <c r="BN20" s="631"/>
      <c r="BO20" s="656">
        <v>0.3</v>
      </c>
      <c r="BP20" s="656"/>
      <c r="BQ20" s="656"/>
      <c r="BR20" s="656"/>
      <c r="BS20" s="657" t="s">
        <v>127</v>
      </c>
      <c r="BT20" s="657"/>
      <c r="BU20" s="657"/>
      <c r="BV20" s="657"/>
      <c r="BW20" s="657"/>
      <c r="BX20" s="657"/>
      <c r="BY20" s="657"/>
      <c r="BZ20" s="657"/>
      <c r="CA20" s="657"/>
      <c r="CB20" s="715"/>
      <c r="CD20" s="666" t="s">
        <v>271</v>
      </c>
      <c r="CE20" s="667"/>
      <c r="CF20" s="667"/>
      <c r="CG20" s="667"/>
      <c r="CH20" s="667"/>
      <c r="CI20" s="667"/>
      <c r="CJ20" s="667"/>
      <c r="CK20" s="667"/>
      <c r="CL20" s="667"/>
      <c r="CM20" s="667"/>
      <c r="CN20" s="667"/>
      <c r="CO20" s="667"/>
      <c r="CP20" s="667"/>
      <c r="CQ20" s="668"/>
      <c r="CR20" s="629">
        <v>7101339</v>
      </c>
      <c r="CS20" s="630"/>
      <c r="CT20" s="630"/>
      <c r="CU20" s="630"/>
      <c r="CV20" s="630"/>
      <c r="CW20" s="630"/>
      <c r="CX20" s="630"/>
      <c r="CY20" s="631"/>
      <c r="CZ20" s="656">
        <v>100</v>
      </c>
      <c r="DA20" s="656"/>
      <c r="DB20" s="656"/>
      <c r="DC20" s="656"/>
      <c r="DD20" s="635">
        <v>650197</v>
      </c>
      <c r="DE20" s="630"/>
      <c r="DF20" s="630"/>
      <c r="DG20" s="630"/>
      <c r="DH20" s="630"/>
      <c r="DI20" s="630"/>
      <c r="DJ20" s="630"/>
      <c r="DK20" s="630"/>
      <c r="DL20" s="630"/>
      <c r="DM20" s="630"/>
      <c r="DN20" s="630"/>
      <c r="DO20" s="630"/>
      <c r="DP20" s="631"/>
      <c r="DQ20" s="635">
        <v>4607424</v>
      </c>
      <c r="DR20" s="630"/>
      <c r="DS20" s="630"/>
      <c r="DT20" s="630"/>
      <c r="DU20" s="630"/>
      <c r="DV20" s="630"/>
      <c r="DW20" s="630"/>
      <c r="DX20" s="630"/>
      <c r="DY20" s="630"/>
      <c r="DZ20" s="630"/>
      <c r="EA20" s="630"/>
      <c r="EB20" s="630"/>
      <c r="EC20" s="674"/>
    </row>
    <row r="21" spans="2:133" ht="11.25" customHeight="1" x14ac:dyDescent="0.15">
      <c r="B21" s="626" t="s">
        <v>272</v>
      </c>
      <c r="C21" s="627"/>
      <c r="D21" s="627"/>
      <c r="E21" s="627"/>
      <c r="F21" s="627"/>
      <c r="G21" s="627"/>
      <c r="H21" s="627"/>
      <c r="I21" s="627"/>
      <c r="J21" s="627"/>
      <c r="K21" s="627"/>
      <c r="L21" s="627"/>
      <c r="M21" s="627"/>
      <c r="N21" s="627"/>
      <c r="O21" s="627"/>
      <c r="P21" s="627"/>
      <c r="Q21" s="628"/>
      <c r="R21" s="629">
        <v>918</v>
      </c>
      <c r="S21" s="630"/>
      <c r="T21" s="630"/>
      <c r="U21" s="630"/>
      <c r="V21" s="630"/>
      <c r="W21" s="630"/>
      <c r="X21" s="630"/>
      <c r="Y21" s="631"/>
      <c r="Z21" s="656">
        <v>0</v>
      </c>
      <c r="AA21" s="656"/>
      <c r="AB21" s="656"/>
      <c r="AC21" s="656"/>
      <c r="AD21" s="657">
        <v>918</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3872</v>
      </c>
      <c r="BH21" s="630"/>
      <c r="BI21" s="630"/>
      <c r="BJ21" s="630"/>
      <c r="BK21" s="630"/>
      <c r="BL21" s="630"/>
      <c r="BM21" s="630"/>
      <c r="BN21" s="631"/>
      <c r="BO21" s="656">
        <v>0.3</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274</v>
      </c>
      <c r="C22" s="693"/>
      <c r="D22" s="693"/>
      <c r="E22" s="693"/>
      <c r="F22" s="693"/>
      <c r="G22" s="693"/>
      <c r="H22" s="693"/>
      <c r="I22" s="693"/>
      <c r="J22" s="693"/>
      <c r="K22" s="693"/>
      <c r="L22" s="693"/>
      <c r="M22" s="693"/>
      <c r="N22" s="693"/>
      <c r="O22" s="693"/>
      <c r="P22" s="693"/>
      <c r="Q22" s="694"/>
      <c r="R22" s="629">
        <v>17597</v>
      </c>
      <c r="S22" s="630"/>
      <c r="T22" s="630"/>
      <c r="U22" s="630"/>
      <c r="V22" s="630"/>
      <c r="W22" s="630"/>
      <c r="X22" s="630"/>
      <c r="Y22" s="631"/>
      <c r="Z22" s="656">
        <v>0.2</v>
      </c>
      <c r="AA22" s="656"/>
      <c r="AB22" s="656"/>
      <c r="AC22" s="656"/>
      <c r="AD22" s="657">
        <v>17597</v>
      </c>
      <c r="AE22" s="657"/>
      <c r="AF22" s="657"/>
      <c r="AG22" s="657"/>
      <c r="AH22" s="657"/>
      <c r="AI22" s="657"/>
      <c r="AJ22" s="657"/>
      <c r="AK22" s="657"/>
      <c r="AL22" s="632">
        <v>0.5</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2480177</v>
      </c>
      <c r="S23" s="630"/>
      <c r="T23" s="630"/>
      <c r="U23" s="630"/>
      <c r="V23" s="630"/>
      <c r="W23" s="630"/>
      <c r="X23" s="630"/>
      <c r="Y23" s="631"/>
      <c r="Z23" s="656">
        <v>34.200000000000003</v>
      </c>
      <c r="AA23" s="656"/>
      <c r="AB23" s="656"/>
      <c r="AC23" s="656"/>
      <c r="AD23" s="657">
        <v>2234877</v>
      </c>
      <c r="AE23" s="657"/>
      <c r="AF23" s="657"/>
      <c r="AG23" s="657"/>
      <c r="AH23" s="657"/>
      <c r="AI23" s="657"/>
      <c r="AJ23" s="657"/>
      <c r="AK23" s="657"/>
      <c r="AL23" s="632">
        <v>57.2</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t="s">
        <v>127</v>
      </c>
      <c r="BH23" s="630"/>
      <c r="BI23" s="630"/>
      <c r="BJ23" s="630"/>
      <c r="BK23" s="630"/>
      <c r="BL23" s="630"/>
      <c r="BM23" s="630"/>
      <c r="BN23" s="631"/>
      <c r="BO23" s="656" t="s">
        <v>127</v>
      </c>
      <c r="BP23" s="656"/>
      <c r="BQ23" s="656"/>
      <c r="BR23" s="656"/>
      <c r="BS23" s="657" t="s">
        <v>127</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34" t="s">
        <v>282</v>
      </c>
      <c r="DM23" s="735"/>
      <c r="DN23" s="735"/>
      <c r="DO23" s="735"/>
      <c r="DP23" s="735"/>
      <c r="DQ23" s="735"/>
      <c r="DR23" s="735"/>
      <c r="DS23" s="735"/>
      <c r="DT23" s="735"/>
      <c r="DU23" s="735"/>
      <c r="DV23" s="736"/>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2234877</v>
      </c>
      <c r="S24" s="630"/>
      <c r="T24" s="630"/>
      <c r="U24" s="630"/>
      <c r="V24" s="630"/>
      <c r="W24" s="630"/>
      <c r="X24" s="630"/>
      <c r="Y24" s="631"/>
      <c r="Z24" s="656">
        <v>30.8</v>
      </c>
      <c r="AA24" s="656"/>
      <c r="AB24" s="656"/>
      <c r="AC24" s="656"/>
      <c r="AD24" s="657">
        <v>2234877</v>
      </c>
      <c r="AE24" s="657"/>
      <c r="AF24" s="657"/>
      <c r="AG24" s="657"/>
      <c r="AH24" s="657"/>
      <c r="AI24" s="657"/>
      <c r="AJ24" s="657"/>
      <c r="AK24" s="657"/>
      <c r="AL24" s="632">
        <v>57.2</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2730847</v>
      </c>
      <c r="CS24" s="683"/>
      <c r="CT24" s="683"/>
      <c r="CU24" s="683"/>
      <c r="CV24" s="683"/>
      <c r="CW24" s="683"/>
      <c r="CX24" s="683"/>
      <c r="CY24" s="726"/>
      <c r="CZ24" s="727">
        <v>38.5</v>
      </c>
      <c r="DA24" s="702"/>
      <c r="DB24" s="702"/>
      <c r="DC24" s="730"/>
      <c r="DD24" s="725">
        <v>1849819</v>
      </c>
      <c r="DE24" s="683"/>
      <c r="DF24" s="683"/>
      <c r="DG24" s="683"/>
      <c r="DH24" s="683"/>
      <c r="DI24" s="683"/>
      <c r="DJ24" s="683"/>
      <c r="DK24" s="726"/>
      <c r="DL24" s="725">
        <v>1845908</v>
      </c>
      <c r="DM24" s="683"/>
      <c r="DN24" s="683"/>
      <c r="DO24" s="683"/>
      <c r="DP24" s="683"/>
      <c r="DQ24" s="683"/>
      <c r="DR24" s="683"/>
      <c r="DS24" s="683"/>
      <c r="DT24" s="683"/>
      <c r="DU24" s="683"/>
      <c r="DV24" s="726"/>
      <c r="DW24" s="727">
        <v>45.2</v>
      </c>
      <c r="DX24" s="702"/>
      <c r="DY24" s="702"/>
      <c r="DZ24" s="702"/>
      <c r="EA24" s="702"/>
      <c r="EB24" s="702"/>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245300</v>
      </c>
      <c r="S25" s="630"/>
      <c r="T25" s="630"/>
      <c r="U25" s="630"/>
      <c r="V25" s="630"/>
      <c r="W25" s="630"/>
      <c r="X25" s="630"/>
      <c r="Y25" s="631"/>
      <c r="Z25" s="656">
        <v>3.4</v>
      </c>
      <c r="AA25" s="656"/>
      <c r="AB25" s="656"/>
      <c r="AC25" s="656"/>
      <c r="AD25" s="657" t="s">
        <v>127</v>
      </c>
      <c r="AE25" s="657"/>
      <c r="AF25" s="657"/>
      <c r="AG25" s="657"/>
      <c r="AH25" s="657"/>
      <c r="AI25" s="657"/>
      <c r="AJ25" s="657"/>
      <c r="AK25" s="657"/>
      <c r="AL25" s="632" t="s">
        <v>127</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6" t="s">
        <v>289</v>
      </c>
      <c r="CE25" s="667"/>
      <c r="CF25" s="667"/>
      <c r="CG25" s="667"/>
      <c r="CH25" s="667"/>
      <c r="CI25" s="667"/>
      <c r="CJ25" s="667"/>
      <c r="CK25" s="667"/>
      <c r="CL25" s="667"/>
      <c r="CM25" s="667"/>
      <c r="CN25" s="667"/>
      <c r="CO25" s="667"/>
      <c r="CP25" s="667"/>
      <c r="CQ25" s="668"/>
      <c r="CR25" s="629">
        <v>1224073</v>
      </c>
      <c r="CS25" s="640"/>
      <c r="CT25" s="640"/>
      <c r="CU25" s="640"/>
      <c r="CV25" s="640"/>
      <c r="CW25" s="640"/>
      <c r="CX25" s="640"/>
      <c r="CY25" s="641"/>
      <c r="CZ25" s="632">
        <v>17.2</v>
      </c>
      <c r="DA25" s="642"/>
      <c r="DB25" s="642"/>
      <c r="DC25" s="643"/>
      <c r="DD25" s="635">
        <v>1057266</v>
      </c>
      <c r="DE25" s="640"/>
      <c r="DF25" s="640"/>
      <c r="DG25" s="640"/>
      <c r="DH25" s="640"/>
      <c r="DI25" s="640"/>
      <c r="DJ25" s="640"/>
      <c r="DK25" s="641"/>
      <c r="DL25" s="635">
        <v>1055994</v>
      </c>
      <c r="DM25" s="640"/>
      <c r="DN25" s="640"/>
      <c r="DO25" s="640"/>
      <c r="DP25" s="640"/>
      <c r="DQ25" s="640"/>
      <c r="DR25" s="640"/>
      <c r="DS25" s="640"/>
      <c r="DT25" s="640"/>
      <c r="DU25" s="640"/>
      <c r="DV25" s="641"/>
      <c r="DW25" s="632">
        <v>25.8</v>
      </c>
      <c r="DX25" s="642"/>
      <c r="DY25" s="642"/>
      <c r="DZ25" s="642"/>
      <c r="EA25" s="642"/>
      <c r="EB25" s="642"/>
      <c r="EC25" s="669"/>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127</v>
      </c>
      <c r="AA26" s="656"/>
      <c r="AB26" s="656"/>
      <c r="AC26" s="656"/>
      <c r="AD26" s="657" t="s">
        <v>127</v>
      </c>
      <c r="AE26" s="657"/>
      <c r="AF26" s="657"/>
      <c r="AG26" s="657"/>
      <c r="AH26" s="657"/>
      <c r="AI26" s="657"/>
      <c r="AJ26" s="657"/>
      <c r="AK26" s="657"/>
      <c r="AL26" s="632" t="s">
        <v>127</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292</v>
      </c>
      <c r="CE26" s="667"/>
      <c r="CF26" s="667"/>
      <c r="CG26" s="667"/>
      <c r="CH26" s="667"/>
      <c r="CI26" s="667"/>
      <c r="CJ26" s="667"/>
      <c r="CK26" s="667"/>
      <c r="CL26" s="667"/>
      <c r="CM26" s="667"/>
      <c r="CN26" s="667"/>
      <c r="CO26" s="667"/>
      <c r="CP26" s="667"/>
      <c r="CQ26" s="668"/>
      <c r="CR26" s="629">
        <v>642967</v>
      </c>
      <c r="CS26" s="630"/>
      <c r="CT26" s="630"/>
      <c r="CU26" s="630"/>
      <c r="CV26" s="630"/>
      <c r="CW26" s="630"/>
      <c r="CX26" s="630"/>
      <c r="CY26" s="631"/>
      <c r="CZ26" s="632">
        <v>9.1</v>
      </c>
      <c r="DA26" s="642"/>
      <c r="DB26" s="642"/>
      <c r="DC26" s="643"/>
      <c r="DD26" s="635">
        <v>501848</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9"/>
    </row>
    <row r="27" spans="2:133" ht="11.25" customHeight="1" x14ac:dyDescent="0.15">
      <c r="B27" s="626" t="s">
        <v>293</v>
      </c>
      <c r="C27" s="627"/>
      <c r="D27" s="627"/>
      <c r="E27" s="627"/>
      <c r="F27" s="627"/>
      <c r="G27" s="627"/>
      <c r="H27" s="627"/>
      <c r="I27" s="627"/>
      <c r="J27" s="627"/>
      <c r="K27" s="627"/>
      <c r="L27" s="627"/>
      <c r="M27" s="627"/>
      <c r="N27" s="627"/>
      <c r="O27" s="627"/>
      <c r="P27" s="627"/>
      <c r="Q27" s="628"/>
      <c r="R27" s="629">
        <v>4137977</v>
      </c>
      <c r="S27" s="630"/>
      <c r="T27" s="630"/>
      <c r="U27" s="630"/>
      <c r="V27" s="630"/>
      <c r="W27" s="630"/>
      <c r="X27" s="630"/>
      <c r="Y27" s="631"/>
      <c r="Z27" s="656">
        <v>57</v>
      </c>
      <c r="AA27" s="656"/>
      <c r="AB27" s="656"/>
      <c r="AC27" s="656"/>
      <c r="AD27" s="657">
        <v>3892677</v>
      </c>
      <c r="AE27" s="657"/>
      <c r="AF27" s="657"/>
      <c r="AG27" s="657"/>
      <c r="AH27" s="657"/>
      <c r="AI27" s="657"/>
      <c r="AJ27" s="657"/>
      <c r="AK27" s="657"/>
      <c r="AL27" s="632">
        <v>99.699996948242188</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1229037</v>
      </c>
      <c r="BH27" s="630"/>
      <c r="BI27" s="630"/>
      <c r="BJ27" s="630"/>
      <c r="BK27" s="630"/>
      <c r="BL27" s="630"/>
      <c r="BM27" s="630"/>
      <c r="BN27" s="631"/>
      <c r="BO27" s="656">
        <v>100</v>
      </c>
      <c r="BP27" s="656"/>
      <c r="BQ27" s="656"/>
      <c r="BR27" s="656"/>
      <c r="BS27" s="657" t="s">
        <v>127</v>
      </c>
      <c r="BT27" s="657"/>
      <c r="BU27" s="657"/>
      <c r="BV27" s="657"/>
      <c r="BW27" s="657"/>
      <c r="BX27" s="657"/>
      <c r="BY27" s="657"/>
      <c r="BZ27" s="657"/>
      <c r="CA27" s="657"/>
      <c r="CB27" s="715"/>
      <c r="CD27" s="666" t="s">
        <v>295</v>
      </c>
      <c r="CE27" s="667"/>
      <c r="CF27" s="667"/>
      <c r="CG27" s="667"/>
      <c r="CH27" s="667"/>
      <c r="CI27" s="667"/>
      <c r="CJ27" s="667"/>
      <c r="CK27" s="667"/>
      <c r="CL27" s="667"/>
      <c r="CM27" s="667"/>
      <c r="CN27" s="667"/>
      <c r="CO27" s="667"/>
      <c r="CP27" s="667"/>
      <c r="CQ27" s="668"/>
      <c r="CR27" s="629">
        <v>903302</v>
      </c>
      <c r="CS27" s="640"/>
      <c r="CT27" s="640"/>
      <c r="CU27" s="640"/>
      <c r="CV27" s="640"/>
      <c r="CW27" s="640"/>
      <c r="CX27" s="640"/>
      <c r="CY27" s="641"/>
      <c r="CZ27" s="632">
        <v>12.7</v>
      </c>
      <c r="DA27" s="642"/>
      <c r="DB27" s="642"/>
      <c r="DC27" s="643"/>
      <c r="DD27" s="635">
        <v>189531</v>
      </c>
      <c r="DE27" s="640"/>
      <c r="DF27" s="640"/>
      <c r="DG27" s="640"/>
      <c r="DH27" s="640"/>
      <c r="DI27" s="640"/>
      <c r="DJ27" s="640"/>
      <c r="DK27" s="641"/>
      <c r="DL27" s="635">
        <v>186892</v>
      </c>
      <c r="DM27" s="640"/>
      <c r="DN27" s="640"/>
      <c r="DO27" s="640"/>
      <c r="DP27" s="640"/>
      <c r="DQ27" s="640"/>
      <c r="DR27" s="640"/>
      <c r="DS27" s="640"/>
      <c r="DT27" s="640"/>
      <c r="DU27" s="640"/>
      <c r="DV27" s="641"/>
      <c r="DW27" s="632">
        <v>4.5999999999999996</v>
      </c>
      <c r="DX27" s="642"/>
      <c r="DY27" s="642"/>
      <c r="DZ27" s="642"/>
      <c r="EA27" s="642"/>
      <c r="EB27" s="642"/>
      <c r="EC27" s="669"/>
    </row>
    <row r="28" spans="2:133" ht="11.25" customHeight="1" x14ac:dyDescent="0.15">
      <c r="B28" s="626" t="s">
        <v>296</v>
      </c>
      <c r="C28" s="627"/>
      <c r="D28" s="627"/>
      <c r="E28" s="627"/>
      <c r="F28" s="627"/>
      <c r="G28" s="627"/>
      <c r="H28" s="627"/>
      <c r="I28" s="627"/>
      <c r="J28" s="627"/>
      <c r="K28" s="627"/>
      <c r="L28" s="627"/>
      <c r="M28" s="627"/>
      <c r="N28" s="627"/>
      <c r="O28" s="627"/>
      <c r="P28" s="627"/>
      <c r="Q28" s="628"/>
      <c r="R28" s="629">
        <v>1678</v>
      </c>
      <c r="S28" s="630"/>
      <c r="T28" s="630"/>
      <c r="U28" s="630"/>
      <c r="V28" s="630"/>
      <c r="W28" s="630"/>
      <c r="X28" s="630"/>
      <c r="Y28" s="631"/>
      <c r="Z28" s="656">
        <v>0</v>
      </c>
      <c r="AA28" s="656"/>
      <c r="AB28" s="656"/>
      <c r="AC28" s="656"/>
      <c r="AD28" s="657">
        <v>1678</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297</v>
      </c>
      <c r="CE28" s="667"/>
      <c r="CF28" s="667"/>
      <c r="CG28" s="667"/>
      <c r="CH28" s="667"/>
      <c r="CI28" s="667"/>
      <c r="CJ28" s="667"/>
      <c r="CK28" s="667"/>
      <c r="CL28" s="667"/>
      <c r="CM28" s="667"/>
      <c r="CN28" s="667"/>
      <c r="CO28" s="667"/>
      <c r="CP28" s="667"/>
      <c r="CQ28" s="668"/>
      <c r="CR28" s="629">
        <v>603472</v>
      </c>
      <c r="CS28" s="630"/>
      <c r="CT28" s="630"/>
      <c r="CU28" s="630"/>
      <c r="CV28" s="630"/>
      <c r="CW28" s="630"/>
      <c r="CX28" s="630"/>
      <c r="CY28" s="631"/>
      <c r="CZ28" s="632">
        <v>8.5</v>
      </c>
      <c r="DA28" s="642"/>
      <c r="DB28" s="642"/>
      <c r="DC28" s="643"/>
      <c r="DD28" s="635">
        <v>603022</v>
      </c>
      <c r="DE28" s="630"/>
      <c r="DF28" s="630"/>
      <c r="DG28" s="630"/>
      <c r="DH28" s="630"/>
      <c r="DI28" s="630"/>
      <c r="DJ28" s="630"/>
      <c r="DK28" s="631"/>
      <c r="DL28" s="635">
        <v>603022</v>
      </c>
      <c r="DM28" s="630"/>
      <c r="DN28" s="630"/>
      <c r="DO28" s="630"/>
      <c r="DP28" s="630"/>
      <c r="DQ28" s="630"/>
      <c r="DR28" s="630"/>
      <c r="DS28" s="630"/>
      <c r="DT28" s="630"/>
      <c r="DU28" s="630"/>
      <c r="DV28" s="631"/>
      <c r="DW28" s="632">
        <v>14.8</v>
      </c>
      <c r="DX28" s="642"/>
      <c r="DY28" s="642"/>
      <c r="DZ28" s="642"/>
      <c r="EA28" s="642"/>
      <c r="EB28" s="642"/>
      <c r="EC28" s="669"/>
    </row>
    <row r="29" spans="2:133" ht="11.25" customHeight="1" x14ac:dyDescent="0.15">
      <c r="B29" s="626" t="s">
        <v>298</v>
      </c>
      <c r="C29" s="627"/>
      <c r="D29" s="627"/>
      <c r="E29" s="627"/>
      <c r="F29" s="627"/>
      <c r="G29" s="627"/>
      <c r="H29" s="627"/>
      <c r="I29" s="627"/>
      <c r="J29" s="627"/>
      <c r="K29" s="627"/>
      <c r="L29" s="627"/>
      <c r="M29" s="627"/>
      <c r="N29" s="627"/>
      <c r="O29" s="627"/>
      <c r="P29" s="627"/>
      <c r="Q29" s="628"/>
      <c r="R29" s="629">
        <v>35986</v>
      </c>
      <c r="S29" s="630"/>
      <c r="T29" s="630"/>
      <c r="U29" s="630"/>
      <c r="V29" s="630"/>
      <c r="W29" s="630"/>
      <c r="X29" s="630"/>
      <c r="Y29" s="631"/>
      <c r="Z29" s="656">
        <v>0.5</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66" t="s">
        <v>69</v>
      </c>
      <c r="CG29" s="667"/>
      <c r="CH29" s="667"/>
      <c r="CI29" s="667"/>
      <c r="CJ29" s="667"/>
      <c r="CK29" s="667"/>
      <c r="CL29" s="667"/>
      <c r="CM29" s="667"/>
      <c r="CN29" s="667"/>
      <c r="CO29" s="667"/>
      <c r="CP29" s="667"/>
      <c r="CQ29" s="668"/>
      <c r="CR29" s="629">
        <v>603236</v>
      </c>
      <c r="CS29" s="640"/>
      <c r="CT29" s="640"/>
      <c r="CU29" s="640"/>
      <c r="CV29" s="640"/>
      <c r="CW29" s="640"/>
      <c r="CX29" s="640"/>
      <c r="CY29" s="641"/>
      <c r="CZ29" s="632">
        <v>8.5</v>
      </c>
      <c r="DA29" s="642"/>
      <c r="DB29" s="642"/>
      <c r="DC29" s="643"/>
      <c r="DD29" s="635">
        <v>602786</v>
      </c>
      <c r="DE29" s="640"/>
      <c r="DF29" s="640"/>
      <c r="DG29" s="640"/>
      <c r="DH29" s="640"/>
      <c r="DI29" s="640"/>
      <c r="DJ29" s="640"/>
      <c r="DK29" s="641"/>
      <c r="DL29" s="635">
        <v>602786</v>
      </c>
      <c r="DM29" s="640"/>
      <c r="DN29" s="640"/>
      <c r="DO29" s="640"/>
      <c r="DP29" s="640"/>
      <c r="DQ29" s="640"/>
      <c r="DR29" s="640"/>
      <c r="DS29" s="640"/>
      <c r="DT29" s="640"/>
      <c r="DU29" s="640"/>
      <c r="DV29" s="641"/>
      <c r="DW29" s="632">
        <v>14.7</v>
      </c>
      <c r="DX29" s="642"/>
      <c r="DY29" s="642"/>
      <c r="DZ29" s="642"/>
      <c r="EA29" s="642"/>
      <c r="EB29" s="642"/>
      <c r="EC29" s="669"/>
    </row>
    <row r="30" spans="2:133" ht="11.25" customHeight="1" x14ac:dyDescent="0.15">
      <c r="B30" s="626" t="s">
        <v>300</v>
      </c>
      <c r="C30" s="627"/>
      <c r="D30" s="627"/>
      <c r="E30" s="627"/>
      <c r="F30" s="627"/>
      <c r="G30" s="627"/>
      <c r="H30" s="627"/>
      <c r="I30" s="627"/>
      <c r="J30" s="627"/>
      <c r="K30" s="627"/>
      <c r="L30" s="627"/>
      <c r="M30" s="627"/>
      <c r="N30" s="627"/>
      <c r="O30" s="627"/>
      <c r="P30" s="627"/>
      <c r="Q30" s="628"/>
      <c r="R30" s="629">
        <v>23035</v>
      </c>
      <c r="S30" s="630"/>
      <c r="T30" s="630"/>
      <c r="U30" s="630"/>
      <c r="V30" s="630"/>
      <c r="W30" s="630"/>
      <c r="X30" s="630"/>
      <c r="Y30" s="631"/>
      <c r="Z30" s="656">
        <v>0.3</v>
      </c>
      <c r="AA30" s="656"/>
      <c r="AB30" s="656"/>
      <c r="AC30" s="656"/>
      <c r="AD30" s="657">
        <v>9390</v>
      </c>
      <c r="AE30" s="657"/>
      <c r="AF30" s="657"/>
      <c r="AG30" s="657"/>
      <c r="AH30" s="657"/>
      <c r="AI30" s="657"/>
      <c r="AJ30" s="657"/>
      <c r="AK30" s="657"/>
      <c r="AL30" s="632">
        <v>0.2</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66" t="s">
        <v>303</v>
      </c>
      <c r="CG30" s="667"/>
      <c r="CH30" s="667"/>
      <c r="CI30" s="667"/>
      <c r="CJ30" s="667"/>
      <c r="CK30" s="667"/>
      <c r="CL30" s="667"/>
      <c r="CM30" s="667"/>
      <c r="CN30" s="667"/>
      <c r="CO30" s="667"/>
      <c r="CP30" s="667"/>
      <c r="CQ30" s="668"/>
      <c r="CR30" s="629">
        <v>577702</v>
      </c>
      <c r="CS30" s="630"/>
      <c r="CT30" s="630"/>
      <c r="CU30" s="630"/>
      <c r="CV30" s="630"/>
      <c r="CW30" s="630"/>
      <c r="CX30" s="630"/>
      <c r="CY30" s="631"/>
      <c r="CZ30" s="632">
        <v>8.1</v>
      </c>
      <c r="DA30" s="642"/>
      <c r="DB30" s="642"/>
      <c r="DC30" s="643"/>
      <c r="DD30" s="635">
        <v>577261</v>
      </c>
      <c r="DE30" s="630"/>
      <c r="DF30" s="630"/>
      <c r="DG30" s="630"/>
      <c r="DH30" s="630"/>
      <c r="DI30" s="630"/>
      <c r="DJ30" s="630"/>
      <c r="DK30" s="631"/>
      <c r="DL30" s="635">
        <v>577261</v>
      </c>
      <c r="DM30" s="630"/>
      <c r="DN30" s="630"/>
      <c r="DO30" s="630"/>
      <c r="DP30" s="630"/>
      <c r="DQ30" s="630"/>
      <c r="DR30" s="630"/>
      <c r="DS30" s="630"/>
      <c r="DT30" s="630"/>
      <c r="DU30" s="630"/>
      <c r="DV30" s="631"/>
      <c r="DW30" s="632">
        <v>14.1</v>
      </c>
      <c r="DX30" s="642"/>
      <c r="DY30" s="642"/>
      <c r="DZ30" s="642"/>
      <c r="EA30" s="642"/>
      <c r="EB30" s="642"/>
      <c r="EC30" s="669"/>
    </row>
    <row r="31" spans="2:133" ht="11.25" customHeight="1" x14ac:dyDescent="0.15">
      <c r="B31" s="626" t="s">
        <v>304</v>
      </c>
      <c r="C31" s="627"/>
      <c r="D31" s="627"/>
      <c r="E31" s="627"/>
      <c r="F31" s="627"/>
      <c r="G31" s="627"/>
      <c r="H31" s="627"/>
      <c r="I31" s="627"/>
      <c r="J31" s="627"/>
      <c r="K31" s="627"/>
      <c r="L31" s="627"/>
      <c r="M31" s="627"/>
      <c r="N31" s="627"/>
      <c r="O31" s="627"/>
      <c r="P31" s="627"/>
      <c r="Q31" s="628"/>
      <c r="R31" s="629">
        <v>14385</v>
      </c>
      <c r="S31" s="630"/>
      <c r="T31" s="630"/>
      <c r="U31" s="630"/>
      <c r="V31" s="630"/>
      <c r="W31" s="630"/>
      <c r="X31" s="630"/>
      <c r="Y31" s="631"/>
      <c r="Z31" s="656">
        <v>0.2</v>
      </c>
      <c r="AA31" s="656"/>
      <c r="AB31" s="656"/>
      <c r="AC31" s="656"/>
      <c r="AD31" s="657" t="s">
        <v>127</v>
      </c>
      <c r="AE31" s="657"/>
      <c r="AF31" s="657"/>
      <c r="AG31" s="657"/>
      <c r="AH31" s="657"/>
      <c r="AI31" s="657"/>
      <c r="AJ31" s="657"/>
      <c r="AK31" s="657"/>
      <c r="AL31" s="632" t="s">
        <v>127</v>
      </c>
      <c r="AM31" s="633"/>
      <c r="AN31" s="633"/>
      <c r="AO31" s="658"/>
      <c r="AP31" s="704" t="s">
        <v>305</v>
      </c>
      <c r="AQ31" s="705"/>
      <c r="AR31" s="705"/>
      <c r="AS31" s="705"/>
      <c r="AT31" s="710" t="s">
        <v>306</v>
      </c>
      <c r="AU31" s="366"/>
      <c r="AV31" s="366"/>
      <c r="AW31" s="366"/>
      <c r="AX31" s="697" t="s">
        <v>184</v>
      </c>
      <c r="AY31" s="698"/>
      <c r="AZ31" s="698"/>
      <c r="BA31" s="698"/>
      <c r="BB31" s="698"/>
      <c r="BC31" s="698"/>
      <c r="BD31" s="698"/>
      <c r="BE31" s="698"/>
      <c r="BF31" s="699"/>
      <c r="BG31" s="700">
        <v>99.2</v>
      </c>
      <c r="BH31" s="701"/>
      <c r="BI31" s="701"/>
      <c r="BJ31" s="701"/>
      <c r="BK31" s="701"/>
      <c r="BL31" s="701"/>
      <c r="BM31" s="702">
        <v>93.3</v>
      </c>
      <c r="BN31" s="701"/>
      <c r="BO31" s="701"/>
      <c r="BP31" s="701"/>
      <c r="BQ31" s="703"/>
      <c r="BR31" s="700">
        <v>97.2</v>
      </c>
      <c r="BS31" s="701"/>
      <c r="BT31" s="701"/>
      <c r="BU31" s="701"/>
      <c r="BV31" s="701"/>
      <c r="BW31" s="701"/>
      <c r="BX31" s="702">
        <v>90.8</v>
      </c>
      <c r="BY31" s="701"/>
      <c r="BZ31" s="701"/>
      <c r="CA31" s="701"/>
      <c r="CB31" s="703"/>
      <c r="CD31" s="718"/>
      <c r="CE31" s="719"/>
      <c r="CF31" s="666" t="s">
        <v>307</v>
      </c>
      <c r="CG31" s="667"/>
      <c r="CH31" s="667"/>
      <c r="CI31" s="667"/>
      <c r="CJ31" s="667"/>
      <c r="CK31" s="667"/>
      <c r="CL31" s="667"/>
      <c r="CM31" s="667"/>
      <c r="CN31" s="667"/>
      <c r="CO31" s="667"/>
      <c r="CP31" s="667"/>
      <c r="CQ31" s="668"/>
      <c r="CR31" s="629">
        <v>25534</v>
      </c>
      <c r="CS31" s="640"/>
      <c r="CT31" s="640"/>
      <c r="CU31" s="640"/>
      <c r="CV31" s="640"/>
      <c r="CW31" s="640"/>
      <c r="CX31" s="640"/>
      <c r="CY31" s="641"/>
      <c r="CZ31" s="632">
        <v>0.4</v>
      </c>
      <c r="DA31" s="642"/>
      <c r="DB31" s="642"/>
      <c r="DC31" s="643"/>
      <c r="DD31" s="635">
        <v>25525</v>
      </c>
      <c r="DE31" s="640"/>
      <c r="DF31" s="640"/>
      <c r="DG31" s="640"/>
      <c r="DH31" s="640"/>
      <c r="DI31" s="640"/>
      <c r="DJ31" s="640"/>
      <c r="DK31" s="641"/>
      <c r="DL31" s="635">
        <v>25525</v>
      </c>
      <c r="DM31" s="640"/>
      <c r="DN31" s="640"/>
      <c r="DO31" s="640"/>
      <c r="DP31" s="640"/>
      <c r="DQ31" s="640"/>
      <c r="DR31" s="640"/>
      <c r="DS31" s="640"/>
      <c r="DT31" s="640"/>
      <c r="DU31" s="640"/>
      <c r="DV31" s="641"/>
      <c r="DW31" s="632">
        <v>0.6</v>
      </c>
      <c r="DX31" s="642"/>
      <c r="DY31" s="642"/>
      <c r="DZ31" s="642"/>
      <c r="EA31" s="642"/>
      <c r="EB31" s="642"/>
      <c r="EC31" s="669"/>
    </row>
    <row r="32" spans="2:133" ht="11.25" customHeight="1" x14ac:dyDescent="0.15">
      <c r="B32" s="626" t="s">
        <v>308</v>
      </c>
      <c r="C32" s="627"/>
      <c r="D32" s="627"/>
      <c r="E32" s="627"/>
      <c r="F32" s="627"/>
      <c r="G32" s="627"/>
      <c r="H32" s="627"/>
      <c r="I32" s="627"/>
      <c r="J32" s="627"/>
      <c r="K32" s="627"/>
      <c r="L32" s="627"/>
      <c r="M32" s="627"/>
      <c r="N32" s="627"/>
      <c r="O32" s="627"/>
      <c r="P32" s="627"/>
      <c r="Q32" s="628"/>
      <c r="R32" s="629">
        <v>1062944</v>
      </c>
      <c r="S32" s="630"/>
      <c r="T32" s="630"/>
      <c r="U32" s="630"/>
      <c r="V32" s="630"/>
      <c r="W32" s="630"/>
      <c r="X32" s="630"/>
      <c r="Y32" s="631"/>
      <c r="Z32" s="656">
        <v>14.6</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2" t="s">
        <v>309</v>
      </c>
      <c r="AV32" s="362"/>
      <c r="AW32" s="362"/>
      <c r="AX32" s="626" t="s">
        <v>310</v>
      </c>
      <c r="AY32" s="627"/>
      <c r="AZ32" s="627"/>
      <c r="BA32" s="627"/>
      <c r="BB32" s="627"/>
      <c r="BC32" s="627"/>
      <c r="BD32" s="627"/>
      <c r="BE32" s="627"/>
      <c r="BF32" s="628"/>
      <c r="BG32" s="695">
        <v>99.5</v>
      </c>
      <c r="BH32" s="640"/>
      <c r="BI32" s="640"/>
      <c r="BJ32" s="640"/>
      <c r="BK32" s="640"/>
      <c r="BL32" s="640"/>
      <c r="BM32" s="633">
        <v>95.9</v>
      </c>
      <c r="BN32" s="696"/>
      <c r="BO32" s="696"/>
      <c r="BP32" s="696"/>
      <c r="BQ32" s="673"/>
      <c r="BR32" s="695">
        <v>99.2</v>
      </c>
      <c r="BS32" s="640"/>
      <c r="BT32" s="640"/>
      <c r="BU32" s="640"/>
      <c r="BV32" s="640"/>
      <c r="BW32" s="640"/>
      <c r="BX32" s="633">
        <v>94.8</v>
      </c>
      <c r="BY32" s="696"/>
      <c r="BZ32" s="696"/>
      <c r="CA32" s="696"/>
      <c r="CB32" s="673"/>
      <c r="CD32" s="720"/>
      <c r="CE32" s="721"/>
      <c r="CF32" s="666" t="s">
        <v>311</v>
      </c>
      <c r="CG32" s="667"/>
      <c r="CH32" s="667"/>
      <c r="CI32" s="667"/>
      <c r="CJ32" s="667"/>
      <c r="CK32" s="667"/>
      <c r="CL32" s="667"/>
      <c r="CM32" s="667"/>
      <c r="CN32" s="667"/>
      <c r="CO32" s="667"/>
      <c r="CP32" s="667"/>
      <c r="CQ32" s="668"/>
      <c r="CR32" s="629">
        <v>236</v>
      </c>
      <c r="CS32" s="630"/>
      <c r="CT32" s="630"/>
      <c r="CU32" s="630"/>
      <c r="CV32" s="630"/>
      <c r="CW32" s="630"/>
      <c r="CX32" s="630"/>
      <c r="CY32" s="631"/>
      <c r="CZ32" s="632">
        <v>0</v>
      </c>
      <c r="DA32" s="642"/>
      <c r="DB32" s="642"/>
      <c r="DC32" s="643"/>
      <c r="DD32" s="635">
        <v>236</v>
      </c>
      <c r="DE32" s="630"/>
      <c r="DF32" s="630"/>
      <c r="DG32" s="630"/>
      <c r="DH32" s="630"/>
      <c r="DI32" s="630"/>
      <c r="DJ32" s="630"/>
      <c r="DK32" s="631"/>
      <c r="DL32" s="635">
        <v>236</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360"/>
      <c r="AV33" s="360"/>
      <c r="AW33" s="360"/>
      <c r="AX33" s="606" t="s">
        <v>313</v>
      </c>
      <c r="AY33" s="607"/>
      <c r="AZ33" s="607"/>
      <c r="BA33" s="607"/>
      <c r="BB33" s="607"/>
      <c r="BC33" s="607"/>
      <c r="BD33" s="607"/>
      <c r="BE33" s="607"/>
      <c r="BF33" s="608"/>
      <c r="BG33" s="691">
        <v>98.9</v>
      </c>
      <c r="BH33" s="610"/>
      <c r="BI33" s="610"/>
      <c r="BJ33" s="610"/>
      <c r="BK33" s="610"/>
      <c r="BL33" s="610"/>
      <c r="BM33" s="648">
        <v>90.5</v>
      </c>
      <c r="BN33" s="610"/>
      <c r="BO33" s="610"/>
      <c r="BP33" s="610"/>
      <c r="BQ33" s="659"/>
      <c r="BR33" s="691">
        <v>95.3</v>
      </c>
      <c r="BS33" s="610"/>
      <c r="BT33" s="610"/>
      <c r="BU33" s="610"/>
      <c r="BV33" s="610"/>
      <c r="BW33" s="610"/>
      <c r="BX33" s="648">
        <v>86.8</v>
      </c>
      <c r="BY33" s="610"/>
      <c r="BZ33" s="610"/>
      <c r="CA33" s="610"/>
      <c r="CB33" s="659"/>
      <c r="CD33" s="666" t="s">
        <v>314</v>
      </c>
      <c r="CE33" s="667"/>
      <c r="CF33" s="667"/>
      <c r="CG33" s="667"/>
      <c r="CH33" s="667"/>
      <c r="CI33" s="667"/>
      <c r="CJ33" s="667"/>
      <c r="CK33" s="667"/>
      <c r="CL33" s="667"/>
      <c r="CM33" s="667"/>
      <c r="CN33" s="667"/>
      <c r="CO33" s="667"/>
      <c r="CP33" s="667"/>
      <c r="CQ33" s="668"/>
      <c r="CR33" s="629">
        <v>3701304</v>
      </c>
      <c r="CS33" s="640"/>
      <c r="CT33" s="640"/>
      <c r="CU33" s="640"/>
      <c r="CV33" s="640"/>
      <c r="CW33" s="640"/>
      <c r="CX33" s="640"/>
      <c r="CY33" s="641"/>
      <c r="CZ33" s="632">
        <v>52.1</v>
      </c>
      <c r="DA33" s="642"/>
      <c r="DB33" s="642"/>
      <c r="DC33" s="643"/>
      <c r="DD33" s="635">
        <v>2690834</v>
      </c>
      <c r="DE33" s="640"/>
      <c r="DF33" s="640"/>
      <c r="DG33" s="640"/>
      <c r="DH33" s="640"/>
      <c r="DI33" s="640"/>
      <c r="DJ33" s="640"/>
      <c r="DK33" s="641"/>
      <c r="DL33" s="635">
        <v>1645646</v>
      </c>
      <c r="DM33" s="640"/>
      <c r="DN33" s="640"/>
      <c r="DO33" s="640"/>
      <c r="DP33" s="640"/>
      <c r="DQ33" s="640"/>
      <c r="DR33" s="640"/>
      <c r="DS33" s="640"/>
      <c r="DT33" s="640"/>
      <c r="DU33" s="640"/>
      <c r="DV33" s="641"/>
      <c r="DW33" s="632">
        <v>40.299999999999997</v>
      </c>
      <c r="DX33" s="642"/>
      <c r="DY33" s="642"/>
      <c r="DZ33" s="642"/>
      <c r="EA33" s="642"/>
      <c r="EB33" s="642"/>
      <c r="EC33" s="669"/>
    </row>
    <row r="34" spans="2:133" ht="11.25" customHeight="1" x14ac:dyDescent="0.15">
      <c r="B34" s="626" t="s">
        <v>315</v>
      </c>
      <c r="C34" s="627"/>
      <c r="D34" s="627"/>
      <c r="E34" s="627"/>
      <c r="F34" s="627"/>
      <c r="G34" s="627"/>
      <c r="H34" s="627"/>
      <c r="I34" s="627"/>
      <c r="J34" s="627"/>
      <c r="K34" s="627"/>
      <c r="L34" s="627"/>
      <c r="M34" s="627"/>
      <c r="N34" s="627"/>
      <c r="O34" s="627"/>
      <c r="P34" s="627"/>
      <c r="Q34" s="628"/>
      <c r="R34" s="629">
        <v>415914</v>
      </c>
      <c r="S34" s="630"/>
      <c r="T34" s="630"/>
      <c r="U34" s="630"/>
      <c r="V34" s="630"/>
      <c r="W34" s="630"/>
      <c r="X34" s="630"/>
      <c r="Y34" s="631"/>
      <c r="Z34" s="656">
        <v>5.7</v>
      </c>
      <c r="AA34" s="656"/>
      <c r="AB34" s="656"/>
      <c r="AC34" s="656"/>
      <c r="AD34" s="657" t="s">
        <v>127</v>
      </c>
      <c r="AE34" s="657"/>
      <c r="AF34" s="657"/>
      <c r="AG34" s="657"/>
      <c r="AH34" s="657"/>
      <c r="AI34" s="657"/>
      <c r="AJ34" s="657"/>
      <c r="AK34" s="657"/>
      <c r="AL34" s="632" t="s">
        <v>127</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316</v>
      </c>
      <c r="CE34" s="667"/>
      <c r="CF34" s="667"/>
      <c r="CG34" s="667"/>
      <c r="CH34" s="667"/>
      <c r="CI34" s="667"/>
      <c r="CJ34" s="667"/>
      <c r="CK34" s="667"/>
      <c r="CL34" s="667"/>
      <c r="CM34" s="667"/>
      <c r="CN34" s="667"/>
      <c r="CO34" s="667"/>
      <c r="CP34" s="667"/>
      <c r="CQ34" s="668"/>
      <c r="CR34" s="629">
        <v>1201159</v>
      </c>
      <c r="CS34" s="630"/>
      <c r="CT34" s="630"/>
      <c r="CU34" s="630"/>
      <c r="CV34" s="630"/>
      <c r="CW34" s="630"/>
      <c r="CX34" s="630"/>
      <c r="CY34" s="631"/>
      <c r="CZ34" s="632">
        <v>16.899999999999999</v>
      </c>
      <c r="DA34" s="642"/>
      <c r="DB34" s="642"/>
      <c r="DC34" s="643"/>
      <c r="DD34" s="635">
        <v>832579</v>
      </c>
      <c r="DE34" s="630"/>
      <c r="DF34" s="630"/>
      <c r="DG34" s="630"/>
      <c r="DH34" s="630"/>
      <c r="DI34" s="630"/>
      <c r="DJ34" s="630"/>
      <c r="DK34" s="631"/>
      <c r="DL34" s="635">
        <v>480718</v>
      </c>
      <c r="DM34" s="630"/>
      <c r="DN34" s="630"/>
      <c r="DO34" s="630"/>
      <c r="DP34" s="630"/>
      <c r="DQ34" s="630"/>
      <c r="DR34" s="630"/>
      <c r="DS34" s="630"/>
      <c r="DT34" s="630"/>
      <c r="DU34" s="630"/>
      <c r="DV34" s="631"/>
      <c r="DW34" s="632">
        <v>11.8</v>
      </c>
      <c r="DX34" s="642"/>
      <c r="DY34" s="642"/>
      <c r="DZ34" s="642"/>
      <c r="EA34" s="642"/>
      <c r="EB34" s="642"/>
      <c r="EC34" s="669"/>
    </row>
    <row r="35" spans="2:133" ht="11.25" customHeight="1" x14ac:dyDescent="0.15">
      <c r="B35" s="626" t="s">
        <v>317</v>
      </c>
      <c r="C35" s="627"/>
      <c r="D35" s="627"/>
      <c r="E35" s="627"/>
      <c r="F35" s="627"/>
      <c r="G35" s="627"/>
      <c r="H35" s="627"/>
      <c r="I35" s="627"/>
      <c r="J35" s="627"/>
      <c r="K35" s="627"/>
      <c r="L35" s="627"/>
      <c r="M35" s="627"/>
      <c r="N35" s="627"/>
      <c r="O35" s="627"/>
      <c r="P35" s="627"/>
      <c r="Q35" s="628"/>
      <c r="R35" s="629">
        <v>6013</v>
      </c>
      <c r="S35" s="630"/>
      <c r="T35" s="630"/>
      <c r="U35" s="630"/>
      <c r="V35" s="630"/>
      <c r="W35" s="630"/>
      <c r="X35" s="630"/>
      <c r="Y35" s="631"/>
      <c r="Z35" s="656">
        <v>0.1</v>
      </c>
      <c r="AA35" s="656"/>
      <c r="AB35" s="656"/>
      <c r="AC35" s="656"/>
      <c r="AD35" s="657" t="s">
        <v>127</v>
      </c>
      <c r="AE35" s="657"/>
      <c r="AF35" s="657"/>
      <c r="AG35" s="657"/>
      <c r="AH35" s="657"/>
      <c r="AI35" s="657"/>
      <c r="AJ35" s="657"/>
      <c r="AK35" s="657"/>
      <c r="AL35" s="632" t="s">
        <v>127</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320</v>
      </c>
      <c r="CE35" s="667"/>
      <c r="CF35" s="667"/>
      <c r="CG35" s="667"/>
      <c r="CH35" s="667"/>
      <c r="CI35" s="667"/>
      <c r="CJ35" s="667"/>
      <c r="CK35" s="667"/>
      <c r="CL35" s="667"/>
      <c r="CM35" s="667"/>
      <c r="CN35" s="667"/>
      <c r="CO35" s="667"/>
      <c r="CP35" s="667"/>
      <c r="CQ35" s="668"/>
      <c r="CR35" s="629">
        <v>58146</v>
      </c>
      <c r="CS35" s="640"/>
      <c r="CT35" s="640"/>
      <c r="CU35" s="640"/>
      <c r="CV35" s="640"/>
      <c r="CW35" s="640"/>
      <c r="CX35" s="640"/>
      <c r="CY35" s="641"/>
      <c r="CZ35" s="632">
        <v>0.8</v>
      </c>
      <c r="DA35" s="642"/>
      <c r="DB35" s="642"/>
      <c r="DC35" s="643"/>
      <c r="DD35" s="635">
        <v>58146</v>
      </c>
      <c r="DE35" s="640"/>
      <c r="DF35" s="640"/>
      <c r="DG35" s="640"/>
      <c r="DH35" s="640"/>
      <c r="DI35" s="640"/>
      <c r="DJ35" s="640"/>
      <c r="DK35" s="641"/>
      <c r="DL35" s="635">
        <v>58146</v>
      </c>
      <c r="DM35" s="640"/>
      <c r="DN35" s="640"/>
      <c r="DO35" s="640"/>
      <c r="DP35" s="640"/>
      <c r="DQ35" s="640"/>
      <c r="DR35" s="640"/>
      <c r="DS35" s="640"/>
      <c r="DT35" s="640"/>
      <c r="DU35" s="640"/>
      <c r="DV35" s="641"/>
      <c r="DW35" s="632">
        <v>1.4</v>
      </c>
      <c r="DX35" s="642"/>
      <c r="DY35" s="642"/>
      <c r="DZ35" s="642"/>
      <c r="EA35" s="642"/>
      <c r="EB35" s="642"/>
      <c r="EC35" s="669"/>
    </row>
    <row r="36" spans="2:133" ht="11.25" customHeight="1" x14ac:dyDescent="0.15">
      <c r="B36" s="626" t="s">
        <v>321</v>
      </c>
      <c r="C36" s="627"/>
      <c r="D36" s="627"/>
      <c r="E36" s="627"/>
      <c r="F36" s="627"/>
      <c r="G36" s="627"/>
      <c r="H36" s="627"/>
      <c r="I36" s="627"/>
      <c r="J36" s="627"/>
      <c r="K36" s="627"/>
      <c r="L36" s="627"/>
      <c r="M36" s="627"/>
      <c r="N36" s="627"/>
      <c r="O36" s="627"/>
      <c r="P36" s="627"/>
      <c r="Q36" s="628"/>
      <c r="R36" s="629">
        <v>417235</v>
      </c>
      <c r="S36" s="630"/>
      <c r="T36" s="630"/>
      <c r="U36" s="630"/>
      <c r="V36" s="630"/>
      <c r="W36" s="630"/>
      <c r="X36" s="630"/>
      <c r="Y36" s="631"/>
      <c r="Z36" s="656">
        <v>5.7</v>
      </c>
      <c r="AA36" s="656"/>
      <c r="AB36" s="656"/>
      <c r="AC36" s="656"/>
      <c r="AD36" s="657" t="s">
        <v>127</v>
      </c>
      <c r="AE36" s="657"/>
      <c r="AF36" s="657"/>
      <c r="AG36" s="657"/>
      <c r="AH36" s="657"/>
      <c r="AI36" s="657"/>
      <c r="AJ36" s="657"/>
      <c r="AK36" s="657"/>
      <c r="AL36" s="632" t="s">
        <v>127</v>
      </c>
      <c r="AM36" s="633"/>
      <c r="AN36" s="633"/>
      <c r="AO36" s="658"/>
      <c r="AP36" s="218"/>
      <c r="AQ36" s="679" t="s">
        <v>322</v>
      </c>
      <c r="AR36" s="680"/>
      <c r="AS36" s="680"/>
      <c r="AT36" s="680"/>
      <c r="AU36" s="680"/>
      <c r="AV36" s="680"/>
      <c r="AW36" s="680"/>
      <c r="AX36" s="680"/>
      <c r="AY36" s="681"/>
      <c r="AZ36" s="682">
        <v>784581</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22003</v>
      </c>
      <c r="BW36" s="683"/>
      <c r="BX36" s="683"/>
      <c r="BY36" s="683"/>
      <c r="BZ36" s="683"/>
      <c r="CA36" s="683"/>
      <c r="CB36" s="684"/>
      <c r="CD36" s="666" t="s">
        <v>324</v>
      </c>
      <c r="CE36" s="667"/>
      <c r="CF36" s="667"/>
      <c r="CG36" s="667"/>
      <c r="CH36" s="667"/>
      <c r="CI36" s="667"/>
      <c r="CJ36" s="667"/>
      <c r="CK36" s="667"/>
      <c r="CL36" s="667"/>
      <c r="CM36" s="667"/>
      <c r="CN36" s="667"/>
      <c r="CO36" s="667"/>
      <c r="CP36" s="667"/>
      <c r="CQ36" s="668"/>
      <c r="CR36" s="629">
        <v>1115458</v>
      </c>
      <c r="CS36" s="630"/>
      <c r="CT36" s="630"/>
      <c r="CU36" s="630"/>
      <c r="CV36" s="630"/>
      <c r="CW36" s="630"/>
      <c r="CX36" s="630"/>
      <c r="CY36" s="631"/>
      <c r="CZ36" s="632">
        <v>15.7</v>
      </c>
      <c r="DA36" s="642"/>
      <c r="DB36" s="642"/>
      <c r="DC36" s="643"/>
      <c r="DD36" s="635">
        <v>978891</v>
      </c>
      <c r="DE36" s="630"/>
      <c r="DF36" s="630"/>
      <c r="DG36" s="630"/>
      <c r="DH36" s="630"/>
      <c r="DI36" s="630"/>
      <c r="DJ36" s="630"/>
      <c r="DK36" s="631"/>
      <c r="DL36" s="635">
        <v>655033</v>
      </c>
      <c r="DM36" s="630"/>
      <c r="DN36" s="630"/>
      <c r="DO36" s="630"/>
      <c r="DP36" s="630"/>
      <c r="DQ36" s="630"/>
      <c r="DR36" s="630"/>
      <c r="DS36" s="630"/>
      <c r="DT36" s="630"/>
      <c r="DU36" s="630"/>
      <c r="DV36" s="631"/>
      <c r="DW36" s="632">
        <v>16</v>
      </c>
      <c r="DX36" s="642"/>
      <c r="DY36" s="642"/>
      <c r="DZ36" s="642"/>
      <c r="EA36" s="642"/>
      <c r="EB36" s="642"/>
      <c r="EC36" s="669"/>
    </row>
    <row r="37" spans="2:133" ht="11.25" customHeight="1" x14ac:dyDescent="0.15">
      <c r="B37" s="626" t="s">
        <v>325</v>
      </c>
      <c r="C37" s="627"/>
      <c r="D37" s="627"/>
      <c r="E37" s="627"/>
      <c r="F37" s="627"/>
      <c r="G37" s="627"/>
      <c r="H37" s="627"/>
      <c r="I37" s="627"/>
      <c r="J37" s="627"/>
      <c r="K37" s="627"/>
      <c r="L37" s="627"/>
      <c r="M37" s="627"/>
      <c r="N37" s="627"/>
      <c r="O37" s="627"/>
      <c r="P37" s="627"/>
      <c r="Q37" s="628"/>
      <c r="R37" s="629">
        <v>236783</v>
      </c>
      <c r="S37" s="630"/>
      <c r="T37" s="630"/>
      <c r="U37" s="630"/>
      <c r="V37" s="630"/>
      <c r="W37" s="630"/>
      <c r="X37" s="630"/>
      <c r="Y37" s="631"/>
      <c r="Z37" s="656">
        <v>3.3</v>
      </c>
      <c r="AA37" s="656"/>
      <c r="AB37" s="656"/>
      <c r="AC37" s="656"/>
      <c r="AD37" s="657" t="s">
        <v>127</v>
      </c>
      <c r="AE37" s="657"/>
      <c r="AF37" s="657"/>
      <c r="AG37" s="657"/>
      <c r="AH37" s="657"/>
      <c r="AI37" s="657"/>
      <c r="AJ37" s="657"/>
      <c r="AK37" s="657"/>
      <c r="AL37" s="632" t="s">
        <v>127</v>
      </c>
      <c r="AM37" s="633"/>
      <c r="AN37" s="633"/>
      <c r="AO37" s="658"/>
      <c r="AQ37" s="670" t="s">
        <v>326</v>
      </c>
      <c r="AR37" s="671"/>
      <c r="AS37" s="671"/>
      <c r="AT37" s="671"/>
      <c r="AU37" s="671"/>
      <c r="AV37" s="671"/>
      <c r="AW37" s="671"/>
      <c r="AX37" s="671"/>
      <c r="AY37" s="672"/>
      <c r="AZ37" s="629">
        <v>200152</v>
      </c>
      <c r="BA37" s="630"/>
      <c r="BB37" s="630"/>
      <c r="BC37" s="630"/>
      <c r="BD37" s="640"/>
      <c r="BE37" s="640"/>
      <c r="BF37" s="673"/>
      <c r="BG37" s="666" t="s">
        <v>327</v>
      </c>
      <c r="BH37" s="667"/>
      <c r="BI37" s="667"/>
      <c r="BJ37" s="667"/>
      <c r="BK37" s="667"/>
      <c r="BL37" s="667"/>
      <c r="BM37" s="667"/>
      <c r="BN37" s="667"/>
      <c r="BO37" s="667"/>
      <c r="BP37" s="667"/>
      <c r="BQ37" s="667"/>
      <c r="BR37" s="667"/>
      <c r="BS37" s="667"/>
      <c r="BT37" s="667"/>
      <c r="BU37" s="668"/>
      <c r="BV37" s="629">
        <v>6298</v>
      </c>
      <c r="BW37" s="630"/>
      <c r="BX37" s="630"/>
      <c r="BY37" s="630"/>
      <c r="BZ37" s="630"/>
      <c r="CA37" s="630"/>
      <c r="CB37" s="674"/>
      <c r="CD37" s="666" t="s">
        <v>328</v>
      </c>
      <c r="CE37" s="667"/>
      <c r="CF37" s="667"/>
      <c r="CG37" s="667"/>
      <c r="CH37" s="667"/>
      <c r="CI37" s="667"/>
      <c r="CJ37" s="667"/>
      <c r="CK37" s="667"/>
      <c r="CL37" s="667"/>
      <c r="CM37" s="667"/>
      <c r="CN37" s="667"/>
      <c r="CO37" s="667"/>
      <c r="CP37" s="667"/>
      <c r="CQ37" s="668"/>
      <c r="CR37" s="629">
        <v>306398</v>
      </c>
      <c r="CS37" s="640"/>
      <c r="CT37" s="640"/>
      <c r="CU37" s="640"/>
      <c r="CV37" s="640"/>
      <c r="CW37" s="640"/>
      <c r="CX37" s="640"/>
      <c r="CY37" s="641"/>
      <c r="CZ37" s="632">
        <v>4.3</v>
      </c>
      <c r="DA37" s="642"/>
      <c r="DB37" s="642"/>
      <c r="DC37" s="643"/>
      <c r="DD37" s="635">
        <v>306398</v>
      </c>
      <c r="DE37" s="640"/>
      <c r="DF37" s="640"/>
      <c r="DG37" s="640"/>
      <c r="DH37" s="640"/>
      <c r="DI37" s="640"/>
      <c r="DJ37" s="640"/>
      <c r="DK37" s="641"/>
      <c r="DL37" s="635">
        <v>288457</v>
      </c>
      <c r="DM37" s="640"/>
      <c r="DN37" s="640"/>
      <c r="DO37" s="640"/>
      <c r="DP37" s="640"/>
      <c r="DQ37" s="640"/>
      <c r="DR37" s="640"/>
      <c r="DS37" s="640"/>
      <c r="DT37" s="640"/>
      <c r="DU37" s="640"/>
      <c r="DV37" s="641"/>
      <c r="DW37" s="632">
        <v>7.1</v>
      </c>
      <c r="DX37" s="642"/>
      <c r="DY37" s="642"/>
      <c r="DZ37" s="642"/>
      <c r="EA37" s="642"/>
      <c r="EB37" s="642"/>
      <c r="EC37" s="669"/>
    </row>
    <row r="38" spans="2:133" ht="11.25" customHeight="1" x14ac:dyDescent="0.15">
      <c r="B38" s="626" t="s">
        <v>329</v>
      </c>
      <c r="C38" s="627"/>
      <c r="D38" s="627"/>
      <c r="E38" s="627"/>
      <c r="F38" s="627"/>
      <c r="G38" s="627"/>
      <c r="H38" s="627"/>
      <c r="I38" s="627"/>
      <c r="J38" s="627"/>
      <c r="K38" s="627"/>
      <c r="L38" s="627"/>
      <c r="M38" s="627"/>
      <c r="N38" s="627"/>
      <c r="O38" s="627"/>
      <c r="P38" s="627"/>
      <c r="Q38" s="628"/>
      <c r="R38" s="629">
        <v>159586</v>
      </c>
      <c r="S38" s="630"/>
      <c r="T38" s="630"/>
      <c r="U38" s="630"/>
      <c r="V38" s="630"/>
      <c r="W38" s="630"/>
      <c r="X38" s="630"/>
      <c r="Y38" s="631"/>
      <c r="Z38" s="656">
        <v>2.2000000000000002</v>
      </c>
      <c r="AA38" s="656"/>
      <c r="AB38" s="656"/>
      <c r="AC38" s="656"/>
      <c r="AD38" s="657" t="s">
        <v>127</v>
      </c>
      <c r="AE38" s="657"/>
      <c r="AF38" s="657"/>
      <c r="AG38" s="657"/>
      <c r="AH38" s="657"/>
      <c r="AI38" s="657"/>
      <c r="AJ38" s="657"/>
      <c r="AK38" s="657"/>
      <c r="AL38" s="632" t="s">
        <v>127</v>
      </c>
      <c r="AM38" s="633"/>
      <c r="AN38" s="633"/>
      <c r="AO38" s="658"/>
      <c r="AQ38" s="670" t="s">
        <v>330</v>
      </c>
      <c r="AR38" s="671"/>
      <c r="AS38" s="671"/>
      <c r="AT38" s="671"/>
      <c r="AU38" s="671"/>
      <c r="AV38" s="671"/>
      <c r="AW38" s="671"/>
      <c r="AX38" s="671"/>
      <c r="AY38" s="672"/>
      <c r="AZ38" s="629">
        <v>9462</v>
      </c>
      <c r="BA38" s="630"/>
      <c r="BB38" s="630"/>
      <c r="BC38" s="630"/>
      <c r="BD38" s="640"/>
      <c r="BE38" s="640"/>
      <c r="BF38" s="673"/>
      <c r="BG38" s="666" t="s">
        <v>331</v>
      </c>
      <c r="BH38" s="667"/>
      <c r="BI38" s="667"/>
      <c r="BJ38" s="667"/>
      <c r="BK38" s="667"/>
      <c r="BL38" s="667"/>
      <c r="BM38" s="667"/>
      <c r="BN38" s="667"/>
      <c r="BO38" s="667"/>
      <c r="BP38" s="667"/>
      <c r="BQ38" s="667"/>
      <c r="BR38" s="667"/>
      <c r="BS38" s="667"/>
      <c r="BT38" s="667"/>
      <c r="BU38" s="668"/>
      <c r="BV38" s="629">
        <v>1777</v>
      </c>
      <c r="BW38" s="630"/>
      <c r="BX38" s="630"/>
      <c r="BY38" s="630"/>
      <c r="BZ38" s="630"/>
      <c r="CA38" s="630"/>
      <c r="CB38" s="674"/>
      <c r="CD38" s="666" t="s">
        <v>332</v>
      </c>
      <c r="CE38" s="667"/>
      <c r="CF38" s="667"/>
      <c r="CG38" s="667"/>
      <c r="CH38" s="667"/>
      <c r="CI38" s="667"/>
      <c r="CJ38" s="667"/>
      <c r="CK38" s="667"/>
      <c r="CL38" s="667"/>
      <c r="CM38" s="667"/>
      <c r="CN38" s="667"/>
      <c r="CO38" s="667"/>
      <c r="CP38" s="667"/>
      <c r="CQ38" s="668"/>
      <c r="CR38" s="629">
        <v>574142</v>
      </c>
      <c r="CS38" s="630"/>
      <c r="CT38" s="630"/>
      <c r="CU38" s="630"/>
      <c r="CV38" s="630"/>
      <c r="CW38" s="630"/>
      <c r="CX38" s="630"/>
      <c r="CY38" s="631"/>
      <c r="CZ38" s="632">
        <v>8.1</v>
      </c>
      <c r="DA38" s="642"/>
      <c r="DB38" s="642"/>
      <c r="DC38" s="643"/>
      <c r="DD38" s="635">
        <v>475928</v>
      </c>
      <c r="DE38" s="630"/>
      <c r="DF38" s="630"/>
      <c r="DG38" s="630"/>
      <c r="DH38" s="630"/>
      <c r="DI38" s="630"/>
      <c r="DJ38" s="630"/>
      <c r="DK38" s="631"/>
      <c r="DL38" s="635">
        <v>451749</v>
      </c>
      <c r="DM38" s="630"/>
      <c r="DN38" s="630"/>
      <c r="DO38" s="630"/>
      <c r="DP38" s="630"/>
      <c r="DQ38" s="630"/>
      <c r="DR38" s="630"/>
      <c r="DS38" s="630"/>
      <c r="DT38" s="630"/>
      <c r="DU38" s="630"/>
      <c r="DV38" s="631"/>
      <c r="DW38" s="632">
        <v>11.1</v>
      </c>
      <c r="DX38" s="642"/>
      <c r="DY38" s="642"/>
      <c r="DZ38" s="642"/>
      <c r="EA38" s="642"/>
      <c r="EB38" s="642"/>
      <c r="EC38" s="669"/>
    </row>
    <row r="39" spans="2:133" ht="11.25" customHeight="1" x14ac:dyDescent="0.15">
      <c r="B39" s="626" t="s">
        <v>333</v>
      </c>
      <c r="C39" s="627"/>
      <c r="D39" s="627"/>
      <c r="E39" s="627"/>
      <c r="F39" s="627"/>
      <c r="G39" s="627"/>
      <c r="H39" s="627"/>
      <c r="I39" s="627"/>
      <c r="J39" s="627"/>
      <c r="K39" s="627"/>
      <c r="L39" s="627"/>
      <c r="M39" s="627"/>
      <c r="N39" s="627"/>
      <c r="O39" s="627"/>
      <c r="P39" s="627"/>
      <c r="Q39" s="628"/>
      <c r="R39" s="629">
        <v>166994</v>
      </c>
      <c r="S39" s="630"/>
      <c r="T39" s="630"/>
      <c r="U39" s="630"/>
      <c r="V39" s="630"/>
      <c r="W39" s="630"/>
      <c r="X39" s="630"/>
      <c r="Y39" s="631"/>
      <c r="Z39" s="656">
        <v>2.2999999999999998</v>
      </c>
      <c r="AA39" s="656"/>
      <c r="AB39" s="656"/>
      <c r="AC39" s="656"/>
      <c r="AD39" s="657" t="s">
        <v>127</v>
      </c>
      <c r="AE39" s="657"/>
      <c r="AF39" s="657"/>
      <c r="AG39" s="657"/>
      <c r="AH39" s="657"/>
      <c r="AI39" s="657"/>
      <c r="AJ39" s="657"/>
      <c r="AK39" s="657"/>
      <c r="AL39" s="632" t="s">
        <v>127</v>
      </c>
      <c r="AM39" s="633"/>
      <c r="AN39" s="633"/>
      <c r="AO39" s="658"/>
      <c r="AQ39" s="670" t="s">
        <v>334</v>
      </c>
      <c r="AR39" s="671"/>
      <c r="AS39" s="671"/>
      <c r="AT39" s="671"/>
      <c r="AU39" s="671"/>
      <c r="AV39" s="671"/>
      <c r="AW39" s="671"/>
      <c r="AX39" s="671"/>
      <c r="AY39" s="672"/>
      <c r="AZ39" s="629">
        <v>825</v>
      </c>
      <c r="BA39" s="630"/>
      <c r="BB39" s="630"/>
      <c r="BC39" s="630"/>
      <c r="BD39" s="640"/>
      <c r="BE39" s="640"/>
      <c r="BF39" s="673"/>
      <c r="BG39" s="666" t="s">
        <v>335</v>
      </c>
      <c r="BH39" s="667"/>
      <c r="BI39" s="667"/>
      <c r="BJ39" s="667"/>
      <c r="BK39" s="667"/>
      <c r="BL39" s="667"/>
      <c r="BM39" s="667"/>
      <c r="BN39" s="667"/>
      <c r="BO39" s="667"/>
      <c r="BP39" s="667"/>
      <c r="BQ39" s="667"/>
      <c r="BR39" s="667"/>
      <c r="BS39" s="667"/>
      <c r="BT39" s="667"/>
      <c r="BU39" s="668"/>
      <c r="BV39" s="629">
        <v>2758</v>
      </c>
      <c r="BW39" s="630"/>
      <c r="BX39" s="630"/>
      <c r="BY39" s="630"/>
      <c r="BZ39" s="630"/>
      <c r="CA39" s="630"/>
      <c r="CB39" s="674"/>
      <c r="CD39" s="666" t="s">
        <v>336</v>
      </c>
      <c r="CE39" s="667"/>
      <c r="CF39" s="667"/>
      <c r="CG39" s="667"/>
      <c r="CH39" s="667"/>
      <c r="CI39" s="667"/>
      <c r="CJ39" s="667"/>
      <c r="CK39" s="667"/>
      <c r="CL39" s="667"/>
      <c r="CM39" s="667"/>
      <c r="CN39" s="667"/>
      <c r="CO39" s="667"/>
      <c r="CP39" s="667"/>
      <c r="CQ39" s="668"/>
      <c r="CR39" s="629">
        <v>752399</v>
      </c>
      <c r="CS39" s="640"/>
      <c r="CT39" s="640"/>
      <c r="CU39" s="640"/>
      <c r="CV39" s="640"/>
      <c r="CW39" s="640"/>
      <c r="CX39" s="640"/>
      <c r="CY39" s="641"/>
      <c r="CZ39" s="632">
        <v>10.6</v>
      </c>
      <c r="DA39" s="642"/>
      <c r="DB39" s="642"/>
      <c r="DC39" s="643"/>
      <c r="DD39" s="635">
        <v>345290</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9"/>
    </row>
    <row r="40" spans="2:133" ht="11.25" customHeight="1" x14ac:dyDescent="0.15">
      <c r="B40" s="626" t="s">
        <v>337</v>
      </c>
      <c r="C40" s="627"/>
      <c r="D40" s="627"/>
      <c r="E40" s="627"/>
      <c r="F40" s="627"/>
      <c r="G40" s="627"/>
      <c r="H40" s="627"/>
      <c r="I40" s="627"/>
      <c r="J40" s="627"/>
      <c r="K40" s="627"/>
      <c r="L40" s="627"/>
      <c r="M40" s="627"/>
      <c r="N40" s="627"/>
      <c r="O40" s="627"/>
      <c r="P40" s="627"/>
      <c r="Q40" s="628"/>
      <c r="R40" s="629">
        <v>578300</v>
      </c>
      <c r="S40" s="630"/>
      <c r="T40" s="630"/>
      <c r="U40" s="630"/>
      <c r="V40" s="630"/>
      <c r="W40" s="630"/>
      <c r="X40" s="630"/>
      <c r="Y40" s="631"/>
      <c r="Z40" s="656">
        <v>8</v>
      </c>
      <c r="AA40" s="656"/>
      <c r="AB40" s="656"/>
      <c r="AC40" s="656"/>
      <c r="AD40" s="657" t="s">
        <v>127</v>
      </c>
      <c r="AE40" s="657"/>
      <c r="AF40" s="657"/>
      <c r="AG40" s="657"/>
      <c r="AH40" s="657"/>
      <c r="AI40" s="657"/>
      <c r="AJ40" s="657"/>
      <c r="AK40" s="657"/>
      <c r="AL40" s="632" t="s">
        <v>127</v>
      </c>
      <c r="AM40" s="633"/>
      <c r="AN40" s="633"/>
      <c r="AO40" s="658"/>
      <c r="AQ40" s="670" t="s">
        <v>338</v>
      </c>
      <c r="AR40" s="671"/>
      <c r="AS40" s="671"/>
      <c r="AT40" s="671"/>
      <c r="AU40" s="671"/>
      <c r="AV40" s="671"/>
      <c r="AW40" s="671"/>
      <c r="AX40" s="671"/>
      <c r="AY40" s="672"/>
      <c r="AZ40" s="629" t="s">
        <v>127</v>
      </c>
      <c r="BA40" s="630"/>
      <c r="BB40" s="630"/>
      <c r="BC40" s="630"/>
      <c r="BD40" s="640"/>
      <c r="BE40" s="640"/>
      <c r="BF40" s="673"/>
      <c r="BG40" s="675" t="s">
        <v>339</v>
      </c>
      <c r="BH40" s="676"/>
      <c r="BI40" s="676"/>
      <c r="BJ40" s="676"/>
      <c r="BK40" s="676"/>
      <c r="BL40" s="364"/>
      <c r="BM40" s="667" t="s">
        <v>340</v>
      </c>
      <c r="BN40" s="667"/>
      <c r="BO40" s="667"/>
      <c r="BP40" s="667"/>
      <c r="BQ40" s="667"/>
      <c r="BR40" s="667"/>
      <c r="BS40" s="667"/>
      <c r="BT40" s="667"/>
      <c r="BU40" s="668"/>
      <c r="BV40" s="629">
        <v>87</v>
      </c>
      <c r="BW40" s="630"/>
      <c r="BX40" s="630"/>
      <c r="BY40" s="630"/>
      <c r="BZ40" s="630"/>
      <c r="CA40" s="630"/>
      <c r="CB40" s="674"/>
      <c r="CD40" s="666" t="s">
        <v>341</v>
      </c>
      <c r="CE40" s="667"/>
      <c r="CF40" s="667"/>
      <c r="CG40" s="667"/>
      <c r="CH40" s="667"/>
      <c r="CI40" s="667"/>
      <c r="CJ40" s="667"/>
      <c r="CK40" s="667"/>
      <c r="CL40" s="667"/>
      <c r="CM40" s="667"/>
      <c r="CN40" s="667"/>
      <c r="CO40" s="667"/>
      <c r="CP40" s="667"/>
      <c r="CQ40" s="668"/>
      <c r="CR40" s="629" t="s">
        <v>127</v>
      </c>
      <c r="CS40" s="630"/>
      <c r="CT40" s="630"/>
      <c r="CU40" s="630"/>
      <c r="CV40" s="630"/>
      <c r="CW40" s="630"/>
      <c r="CX40" s="630"/>
      <c r="CY40" s="631"/>
      <c r="CZ40" s="632" t="s">
        <v>127</v>
      </c>
      <c r="DA40" s="642"/>
      <c r="DB40" s="642"/>
      <c r="DC40" s="643"/>
      <c r="DD40" s="635" t="s">
        <v>127</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69"/>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70" t="s">
        <v>343</v>
      </c>
      <c r="AR41" s="671"/>
      <c r="AS41" s="671"/>
      <c r="AT41" s="671"/>
      <c r="AU41" s="671"/>
      <c r="AV41" s="671"/>
      <c r="AW41" s="671"/>
      <c r="AX41" s="671"/>
      <c r="AY41" s="672"/>
      <c r="AZ41" s="629">
        <v>122146</v>
      </c>
      <c r="BA41" s="630"/>
      <c r="BB41" s="630"/>
      <c r="BC41" s="630"/>
      <c r="BD41" s="640"/>
      <c r="BE41" s="640"/>
      <c r="BF41" s="673"/>
      <c r="BG41" s="675"/>
      <c r="BH41" s="676"/>
      <c r="BI41" s="676"/>
      <c r="BJ41" s="676"/>
      <c r="BK41" s="676"/>
      <c r="BL41" s="364"/>
      <c r="BM41" s="667" t="s">
        <v>344</v>
      </c>
      <c r="BN41" s="667"/>
      <c r="BO41" s="667"/>
      <c r="BP41" s="667"/>
      <c r="BQ41" s="667"/>
      <c r="BR41" s="667"/>
      <c r="BS41" s="667"/>
      <c r="BT41" s="667"/>
      <c r="BU41" s="668"/>
      <c r="BV41" s="629" t="s">
        <v>127</v>
      </c>
      <c r="BW41" s="630"/>
      <c r="BX41" s="630"/>
      <c r="BY41" s="630"/>
      <c r="BZ41" s="630"/>
      <c r="CA41" s="630"/>
      <c r="CB41" s="674"/>
      <c r="CD41" s="666" t="s">
        <v>345</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3" t="s">
        <v>330</v>
      </c>
      <c r="AR42" s="664"/>
      <c r="AS42" s="664"/>
      <c r="AT42" s="664"/>
      <c r="AU42" s="664"/>
      <c r="AV42" s="664"/>
      <c r="AW42" s="664"/>
      <c r="AX42" s="664"/>
      <c r="AY42" s="665"/>
      <c r="AZ42" s="609">
        <v>451996</v>
      </c>
      <c r="BA42" s="644"/>
      <c r="BB42" s="644"/>
      <c r="BC42" s="644"/>
      <c r="BD42" s="610"/>
      <c r="BE42" s="610"/>
      <c r="BF42" s="659"/>
      <c r="BG42" s="677"/>
      <c r="BH42" s="678"/>
      <c r="BI42" s="678"/>
      <c r="BJ42" s="678"/>
      <c r="BK42" s="678"/>
      <c r="BL42" s="365"/>
      <c r="BM42" s="660" t="s">
        <v>347</v>
      </c>
      <c r="BN42" s="660"/>
      <c r="BO42" s="660"/>
      <c r="BP42" s="660"/>
      <c r="BQ42" s="660"/>
      <c r="BR42" s="660"/>
      <c r="BS42" s="660"/>
      <c r="BT42" s="660"/>
      <c r="BU42" s="661"/>
      <c r="BV42" s="609">
        <v>399</v>
      </c>
      <c r="BW42" s="644"/>
      <c r="BX42" s="644"/>
      <c r="BY42" s="644"/>
      <c r="BZ42" s="644"/>
      <c r="CA42" s="644"/>
      <c r="CB42" s="662"/>
      <c r="CD42" s="626" t="s">
        <v>348</v>
      </c>
      <c r="CE42" s="627"/>
      <c r="CF42" s="627"/>
      <c r="CG42" s="627"/>
      <c r="CH42" s="627"/>
      <c r="CI42" s="627"/>
      <c r="CJ42" s="627"/>
      <c r="CK42" s="627"/>
      <c r="CL42" s="627"/>
      <c r="CM42" s="627"/>
      <c r="CN42" s="627"/>
      <c r="CO42" s="627"/>
      <c r="CP42" s="627"/>
      <c r="CQ42" s="628"/>
      <c r="CR42" s="629">
        <v>669188</v>
      </c>
      <c r="CS42" s="640"/>
      <c r="CT42" s="640"/>
      <c r="CU42" s="640"/>
      <c r="CV42" s="640"/>
      <c r="CW42" s="640"/>
      <c r="CX42" s="640"/>
      <c r="CY42" s="641"/>
      <c r="CZ42" s="632">
        <v>9.4</v>
      </c>
      <c r="DA42" s="642"/>
      <c r="DB42" s="642"/>
      <c r="DC42" s="643"/>
      <c r="DD42" s="635">
        <v>66771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349</v>
      </c>
      <c r="C43" s="627"/>
      <c r="D43" s="627"/>
      <c r="E43" s="627"/>
      <c r="F43" s="627"/>
      <c r="G43" s="627"/>
      <c r="H43" s="627"/>
      <c r="I43" s="627"/>
      <c r="J43" s="627"/>
      <c r="K43" s="627"/>
      <c r="L43" s="627"/>
      <c r="M43" s="627"/>
      <c r="N43" s="627"/>
      <c r="O43" s="627"/>
      <c r="P43" s="627"/>
      <c r="Q43" s="628"/>
      <c r="R43" s="629">
        <v>184000</v>
      </c>
      <c r="S43" s="630"/>
      <c r="T43" s="630"/>
      <c r="U43" s="630"/>
      <c r="V43" s="630"/>
      <c r="W43" s="630"/>
      <c r="X43" s="630"/>
      <c r="Y43" s="631"/>
      <c r="Z43" s="656">
        <v>2.5</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350</v>
      </c>
      <c r="CE43" s="627"/>
      <c r="CF43" s="627"/>
      <c r="CG43" s="627"/>
      <c r="CH43" s="627"/>
      <c r="CI43" s="627"/>
      <c r="CJ43" s="627"/>
      <c r="CK43" s="627"/>
      <c r="CL43" s="627"/>
      <c r="CM43" s="627"/>
      <c r="CN43" s="627"/>
      <c r="CO43" s="627"/>
      <c r="CP43" s="627"/>
      <c r="CQ43" s="628"/>
      <c r="CR43" s="629">
        <v>347</v>
      </c>
      <c r="CS43" s="640"/>
      <c r="CT43" s="640"/>
      <c r="CU43" s="640"/>
      <c r="CV43" s="640"/>
      <c r="CW43" s="640"/>
      <c r="CX43" s="640"/>
      <c r="CY43" s="641"/>
      <c r="CZ43" s="632">
        <v>0</v>
      </c>
      <c r="DA43" s="642"/>
      <c r="DB43" s="642"/>
      <c r="DC43" s="643"/>
      <c r="DD43" s="635">
        <v>347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351</v>
      </c>
      <c r="C44" s="607"/>
      <c r="D44" s="607"/>
      <c r="E44" s="607"/>
      <c r="F44" s="607"/>
      <c r="G44" s="607"/>
      <c r="H44" s="607"/>
      <c r="I44" s="607"/>
      <c r="J44" s="607"/>
      <c r="K44" s="607"/>
      <c r="L44" s="607"/>
      <c r="M44" s="607"/>
      <c r="N44" s="607"/>
      <c r="O44" s="607"/>
      <c r="P44" s="607"/>
      <c r="Q44" s="608"/>
      <c r="R44" s="609">
        <v>7256830</v>
      </c>
      <c r="S44" s="644"/>
      <c r="T44" s="644"/>
      <c r="U44" s="644"/>
      <c r="V44" s="644"/>
      <c r="W44" s="644"/>
      <c r="X44" s="644"/>
      <c r="Y44" s="645"/>
      <c r="Z44" s="646">
        <v>100</v>
      </c>
      <c r="AA44" s="646"/>
      <c r="AB44" s="646"/>
      <c r="AC44" s="646"/>
      <c r="AD44" s="647">
        <v>3903745</v>
      </c>
      <c r="AE44" s="647"/>
      <c r="AF44" s="647"/>
      <c r="AG44" s="647"/>
      <c r="AH44" s="647"/>
      <c r="AI44" s="647"/>
      <c r="AJ44" s="647"/>
      <c r="AK44" s="647"/>
      <c r="AL44" s="612">
        <v>100</v>
      </c>
      <c r="AM44" s="648"/>
      <c r="AN44" s="648"/>
      <c r="AO44" s="649"/>
      <c r="CD44" s="650" t="s">
        <v>299</v>
      </c>
      <c r="CE44" s="651"/>
      <c r="CF44" s="626" t="s">
        <v>352</v>
      </c>
      <c r="CG44" s="627"/>
      <c r="CH44" s="627"/>
      <c r="CI44" s="627"/>
      <c r="CJ44" s="627"/>
      <c r="CK44" s="627"/>
      <c r="CL44" s="627"/>
      <c r="CM44" s="627"/>
      <c r="CN44" s="627"/>
      <c r="CO44" s="627"/>
      <c r="CP44" s="627"/>
      <c r="CQ44" s="628"/>
      <c r="CR44" s="629">
        <v>650197</v>
      </c>
      <c r="CS44" s="630"/>
      <c r="CT44" s="630"/>
      <c r="CU44" s="630"/>
      <c r="CV44" s="630"/>
      <c r="CW44" s="630"/>
      <c r="CX44" s="630"/>
      <c r="CY44" s="631"/>
      <c r="CZ44" s="632">
        <v>9.1999999999999993</v>
      </c>
      <c r="DA44" s="633"/>
      <c r="DB44" s="633"/>
      <c r="DC44" s="634"/>
      <c r="DD44" s="635">
        <v>60500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353</v>
      </c>
      <c r="CG45" s="627"/>
      <c r="CH45" s="627"/>
      <c r="CI45" s="627"/>
      <c r="CJ45" s="627"/>
      <c r="CK45" s="627"/>
      <c r="CL45" s="627"/>
      <c r="CM45" s="627"/>
      <c r="CN45" s="627"/>
      <c r="CO45" s="627"/>
      <c r="CP45" s="627"/>
      <c r="CQ45" s="628"/>
      <c r="CR45" s="629">
        <v>263216</v>
      </c>
      <c r="CS45" s="640"/>
      <c r="CT45" s="640"/>
      <c r="CU45" s="640"/>
      <c r="CV45" s="640"/>
      <c r="CW45" s="640"/>
      <c r="CX45" s="640"/>
      <c r="CY45" s="641"/>
      <c r="CZ45" s="632">
        <v>3.7</v>
      </c>
      <c r="DA45" s="642"/>
      <c r="DB45" s="642"/>
      <c r="DC45" s="643"/>
      <c r="DD45" s="635">
        <v>13716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355</v>
      </c>
      <c r="CG46" s="627"/>
      <c r="CH46" s="627"/>
      <c r="CI46" s="627"/>
      <c r="CJ46" s="627"/>
      <c r="CK46" s="627"/>
      <c r="CL46" s="627"/>
      <c r="CM46" s="627"/>
      <c r="CN46" s="627"/>
      <c r="CO46" s="627"/>
      <c r="CP46" s="627"/>
      <c r="CQ46" s="628"/>
      <c r="CR46" s="629">
        <v>324523</v>
      </c>
      <c r="CS46" s="630"/>
      <c r="CT46" s="630"/>
      <c r="CU46" s="630"/>
      <c r="CV46" s="630"/>
      <c r="CW46" s="630"/>
      <c r="CX46" s="630"/>
      <c r="CY46" s="631"/>
      <c r="CZ46" s="632">
        <v>4.5999999999999996</v>
      </c>
      <c r="DA46" s="633"/>
      <c r="DB46" s="633"/>
      <c r="DC46" s="634"/>
      <c r="DD46" s="635">
        <v>42146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356</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357</v>
      </c>
      <c r="CG47" s="627"/>
      <c r="CH47" s="627"/>
      <c r="CI47" s="627"/>
      <c r="CJ47" s="627"/>
      <c r="CK47" s="627"/>
      <c r="CL47" s="627"/>
      <c r="CM47" s="627"/>
      <c r="CN47" s="627"/>
      <c r="CO47" s="627"/>
      <c r="CP47" s="627"/>
      <c r="CQ47" s="628"/>
      <c r="CR47" s="629">
        <v>18991</v>
      </c>
      <c r="CS47" s="640"/>
      <c r="CT47" s="640"/>
      <c r="CU47" s="640"/>
      <c r="CV47" s="640"/>
      <c r="CW47" s="640"/>
      <c r="CX47" s="640"/>
      <c r="CY47" s="641"/>
      <c r="CZ47" s="632">
        <v>0.3</v>
      </c>
      <c r="DA47" s="642"/>
      <c r="DB47" s="642"/>
      <c r="DC47" s="643"/>
      <c r="DD47" s="635">
        <v>6271</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358</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359</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360</v>
      </c>
      <c r="CE49" s="607"/>
      <c r="CF49" s="607"/>
      <c r="CG49" s="607"/>
      <c r="CH49" s="607"/>
      <c r="CI49" s="607"/>
      <c r="CJ49" s="607"/>
      <c r="CK49" s="607"/>
      <c r="CL49" s="607"/>
      <c r="CM49" s="607"/>
      <c r="CN49" s="607"/>
      <c r="CO49" s="607"/>
      <c r="CP49" s="607"/>
      <c r="CQ49" s="608"/>
      <c r="CR49" s="609">
        <v>7101339</v>
      </c>
      <c r="CS49" s="610"/>
      <c r="CT49" s="610"/>
      <c r="CU49" s="610"/>
      <c r="CV49" s="610"/>
      <c r="CW49" s="610"/>
      <c r="CX49" s="610"/>
      <c r="CY49" s="611"/>
      <c r="CZ49" s="612">
        <v>100</v>
      </c>
      <c r="DA49" s="613"/>
      <c r="DB49" s="613"/>
      <c r="DC49" s="614"/>
      <c r="DD49" s="615">
        <v>4607424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361</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362</v>
      </c>
      <c r="DK2" s="1122"/>
      <c r="DL2" s="1122"/>
      <c r="DM2" s="1122"/>
      <c r="DN2" s="1122"/>
      <c r="DO2" s="1123"/>
      <c r="DP2" s="224"/>
      <c r="DQ2" s="1121" t="s">
        <v>363</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364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59" t="s">
        <v>365</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366</v>
      </c>
      <c r="B5" s="1025"/>
      <c r="C5" s="1025"/>
      <c r="D5" s="1025"/>
      <c r="E5" s="1025"/>
      <c r="F5" s="1025"/>
      <c r="G5" s="1025"/>
      <c r="H5" s="1025"/>
      <c r="I5" s="1025"/>
      <c r="J5" s="1025"/>
      <c r="K5" s="1025"/>
      <c r="L5" s="1025"/>
      <c r="M5" s="1025"/>
      <c r="N5" s="1025"/>
      <c r="O5" s="1025"/>
      <c r="P5" s="1026"/>
      <c r="Q5" s="1030" t="s">
        <v>367</v>
      </c>
      <c r="R5" s="1031"/>
      <c r="S5" s="1031"/>
      <c r="T5" s="1031"/>
      <c r="U5" s="1032"/>
      <c r="V5" s="1030" t="s">
        <v>368</v>
      </c>
      <c r="W5" s="1031"/>
      <c r="X5" s="1031"/>
      <c r="Y5" s="1031"/>
      <c r="Z5" s="1032"/>
      <c r="AA5" s="1030" t="s">
        <v>369</v>
      </c>
      <c r="AB5" s="1031"/>
      <c r="AC5" s="1031"/>
      <c r="AD5" s="1031"/>
      <c r="AE5" s="1031"/>
      <c r="AF5" s="1124" t="s">
        <v>370</v>
      </c>
      <c r="AG5" s="1031"/>
      <c r="AH5" s="1031"/>
      <c r="AI5" s="1031"/>
      <c r="AJ5" s="1044"/>
      <c r="AK5" s="1031" t="s">
        <v>371</v>
      </c>
      <c r="AL5" s="1031"/>
      <c r="AM5" s="1031"/>
      <c r="AN5" s="1031"/>
      <c r="AO5" s="1032"/>
      <c r="AP5" s="1030" t="s">
        <v>372</v>
      </c>
      <c r="AQ5" s="1031"/>
      <c r="AR5" s="1031"/>
      <c r="AS5" s="1031"/>
      <c r="AT5" s="1032"/>
      <c r="AU5" s="1030" t="s">
        <v>373</v>
      </c>
      <c r="AV5" s="1031"/>
      <c r="AW5" s="1031"/>
      <c r="AX5" s="1031"/>
      <c r="AY5" s="1044"/>
      <c r="AZ5" s="228"/>
      <c r="BA5" s="228"/>
      <c r="BB5" s="228"/>
      <c r="BC5" s="228"/>
      <c r="BD5" s="228"/>
      <c r="BE5" s="229"/>
      <c r="BF5" s="229"/>
      <c r="BG5" s="229"/>
      <c r="BH5" s="229"/>
      <c r="BI5" s="229"/>
      <c r="BJ5" s="229"/>
      <c r="BK5" s="229"/>
      <c r="BL5" s="229"/>
      <c r="BM5" s="229"/>
      <c r="BN5" s="229"/>
      <c r="BO5" s="229"/>
      <c r="BP5" s="229"/>
      <c r="BQ5" s="1024" t="s">
        <v>374</v>
      </c>
      <c r="BR5" s="1025"/>
      <c r="BS5" s="1025"/>
      <c r="BT5" s="1025"/>
      <c r="BU5" s="1025"/>
      <c r="BV5" s="1025"/>
      <c r="BW5" s="1025"/>
      <c r="BX5" s="1025"/>
      <c r="BY5" s="1025"/>
      <c r="BZ5" s="1025"/>
      <c r="CA5" s="1025"/>
      <c r="CB5" s="1025"/>
      <c r="CC5" s="1025"/>
      <c r="CD5" s="1025"/>
      <c r="CE5" s="1025"/>
      <c r="CF5" s="1025"/>
      <c r="CG5" s="1026"/>
      <c r="CH5" s="1030" t="s">
        <v>375</v>
      </c>
      <c r="CI5" s="1031"/>
      <c r="CJ5" s="1031"/>
      <c r="CK5" s="1031"/>
      <c r="CL5" s="1032"/>
      <c r="CM5" s="1030" t="s">
        <v>376</v>
      </c>
      <c r="CN5" s="1031"/>
      <c r="CO5" s="1031"/>
      <c r="CP5" s="1031"/>
      <c r="CQ5" s="1032"/>
      <c r="CR5" s="1030" t="s">
        <v>377</v>
      </c>
      <c r="CS5" s="1031"/>
      <c r="CT5" s="1031"/>
      <c r="CU5" s="1031"/>
      <c r="CV5" s="1032"/>
      <c r="CW5" s="1030" t="s">
        <v>378</v>
      </c>
      <c r="CX5" s="1031"/>
      <c r="CY5" s="1031"/>
      <c r="CZ5" s="1031"/>
      <c r="DA5" s="1032"/>
      <c r="DB5" s="1030" t="s">
        <v>379</v>
      </c>
      <c r="DC5" s="1031"/>
      <c r="DD5" s="1031"/>
      <c r="DE5" s="1031"/>
      <c r="DF5" s="1032"/>
      <c r="DG5" s="1114" t="s">
        <v>380</v>
      </c>
      <c r="DH5" s="1115"/>
      <c r="DI5" s="1115"/>
      <c r="DJ5" s="1115"/>
      <c r="DK5" s="1116"/>
      <c r="DL5" s="1114" t="s">
        <v>381</v>
      </c>
      <c r="DM5" s="1115"/>
      <c r="DN5" s="1115"/>
      <c r="DO5" s="1115"/>
      <c r="DP5" s="1116"/>
      <c r="DQ5" s="1030" t="s">
        <v>382</v>
      </c>
      <c r="DR5" s="1031"/>
      <c r="DS5" s="1031"/>
      <c r="DT5" s="1031"/>
      <c r="DU5" s="1032"/>
      <c r="DV5" s="1030" t="s">
        <v>373</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5"/>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7"/>
      <c r="DH6" s="1118"/>
      <c r="DI6" s="1118"/>
      <c r="DJ6" s="1118"/>
      <c r="DK6" s="1119"/>
      <c r="DL6" s="1117"/>
      <c r="DM6" s="1118"/>
      <c r="DN6" s="1118"/>
      <c r="DO6" s="1118"/>
      <c r="DP6" s="1119"/>
      <c r="DQ6" s="1033"/>
      <c r="DR6" s="1034"/>
      <c r="DS6" s="1034"/>
      <c r="DT6" s="1034"/>
      <c r="DU6" s="1035"/>
      <c r="DV6" s="1033"/>
      <c r="DW6" s="1034"/>
      <c r="DX6" s="1034"/>
      <c r="DY6" s="1034"/>
      <c r="DZ6" s="1045"/>
      <c r="EA6" s="230"/>
    </row>
    <row r="7" spans="1:131" s="231" customFormat="1" ht="26.25" customHeight="1" thickTop="1" x14ac:dyDescent="0.15">
      <c r="A7" s="232">
        <v>1</v>
      </c>
      <c r="B7" s="1077" t="s">
        <v>383</v>
      </c>
      <c r="C7" s="1078"/>
      <c r="D7" s="1078"/>
      <c r="E7" s="1078"/>
      <c r="F7" s="1078"/>
      <c r="G7" s="1078"/>
      <c r="H7" s="1078"/>
      <c r="I7" s="1078"/>
      <c r="J7" s="1078"/>
      <c r="K7" s="1078"/>
      <c r="L7" s="1078"/>
      <c r="M7" s="1078"/>
      <c r="N7" s="1078"/>
      <c r="O7" s="1078"/>
      <c r="P7" s="1079"/>
      <c r="Q7" s="1132">
        <v>7216</v>
      </c>
      <c r="R7" s="1133"/>
      <c r="S7" s="1133"/>
      <c r="T7" s="1133"/>
      <c r="U7" s="1133"/>
      <c r="V7" s="1133">
        <v>7061</v>
      </c>
      <c r="W7" s="1133"/>
      <c r="X7" s="1133"/>
      <c r="Y7" s="1133"/>
      <c r="Z7" s="1133"/>
      <c r="AA7" s="1133">
        <v>155</v>
      </c>
      <c r="AB7" s="1133"/>
      <c r="AC7" s="1133"/>
      <c r="AD7" s="1133"/>
      <c r="AE7" s="1134"/>
      <c r="AF7" s="1135">
        <v>150</v>
      </c>
      <c r="AG7" s="1136"/>
      <c r="AH7" s="1136"/>
      <c r="AI7" s="1136"/>
      <c r="AJ7" s="1137"/>
      <c r="AK7" s="1138">
        <v>237</v>
      </c>
      <c r="AL7" s="1139"/>
      <c r="AM7" s="1139"/>
      <c r="AN7" s="1139"/>
      <c r="AO7" s="1139"/>
      <c r="AP7" s="1139">
        <v>6603</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597</v>
      </c>
      <c r="BT7" s="1130"/>
      <c r="BU7" s="1130"/>
      <c r="BV7" s="1130"/>
      <c r="BW7" s="1130"/>
      <c r="BX7" s="1130"/>
      <c r="BY7" s="1130"/>
      <c r="BZ7" s="1130"/>
      <c r="CA7" s="1130"/>
      <c r="CB7" s="1130"/>
      <c r="CC7" s="1130"/>
      <c r="CD7" s="1130"/>
      <c r="CE7" s="1130"/>
      <c r="CF7" s="1130"/>
      <c r="CG7" s="1142"/>
      <c r="CH7" s="1126" t="s">
        <v>586</v>
      </c>
      <c r="CI7" s="1127"/>
      <c r="CJ7" s="1127"/>
      <c r="CK7" s="1127"/>
      <c r="CL7" s="1128"/>
      <c r="CM7" s="1126">
        <v>37</v>
      </c>
      <c r="CN7" s="1127"/>
      <c r="CO7" s="1127"/>
      <c r="CP7" s="1127"/>
      <c r="CQ7" s="1128"/>
      <c r="CR7" s="1126">
        <v>2</v>
      </c>
      <c r="CS7" s="1127"/>
      <c r="CT7" s="1127"/>
      <c r="CU7" s="1127"/>
      <c r="CV7" s="1128"/>
      <c r="CW7" s="1126" t="s">
        <v>586</v>
      </c>
      <c r="CX7" s="1127"/>
      <c r="CY7" s="1127"/>
      <c r="CZ7" s="1127"/>
      <c r="DA7" s="1128"/>
      <c r="DB7" s="1126" t="s">
        <v>586</v>
      </c>
      <c r="DC7" s="1127"/>
      <c r="DD7" s="1127"/>
      <c r="DE7" s="1127"/>
      <c r="DF7" s="1128"/>
      <c r="DG7" s="1126" t="s">
        <v>586</v>
      </c>
      <c r="DH7" s="1127"/>
      <c r="DI7" s="1127"/>
      <c r="DJ7" s="1127"/>
      <c r="DK7" s="1128"/>
      <c r="DL7" s="1126" t="s">
        <v>586</v>
      </c>
      <c r="DM7" s="1127"/>
      <c r="DN7" s="1127"/>
      <c r="DO7" s="1127"/>
      <c r="DP7" s="1128"/>
      <c r="DQ7" s="1126" t="s">
        <v>586</v>
      </c>
      <c r="DR7" s="1127"/>
      <c r="DS7" s="1127"/>
      <c r="DT7" s="1127"/>
      <c r="DU7" s="1128"/>
      <c r="DV7" s="1129"/>
      <c r="DW7" s="1130"/>
      <c r="DX7" s="1130"/>
      <c r="DY7" s="1130"/>
      <c r="DZ7" s="1131"/>
      <c r="EA7" s="230"/>
    </row>
    <row r="8" spans="1:131" s="231" customFormat="1" ht="26.25" customHeight="1" x14ac:dyDescent="0.15">
      <c r="A8" s="234">
        <v>2</v>
      </c>
      <c r="B8" s="1059" t="s">
        <v>384</v>
      </c>
      <c r="C8" s="1060"/>
      <c r="D8" s="1060"/>
      <c r="E8" s="1060"/>
      <c r="F8" s="1060"/>
      <c r="G8" s="1060"/>
      <c r="H8" s="1060"/>
      <c r="I8" s="1060"/>
      <c r="J8" s="1060"/>
      <c r="K8" s="1060"/>
      <c r="L8" s="1060"/>
      <c r="M8" s="1060"/>
      <c r="N8" s="1060"/>
      <c r="O8" s="1060"/>
      <c r="P8" s="1061"/>
      <c r="Q8" s="1067">
        <v>140</v>
      </c>
      <c r="R8" s="1068"/>
      <c r="S8" s="1068"/>
      <c r="T8" s="1068"/>
      <c r="U8" s="1068"/>
      <c r="V8" s="1068">
        <v>140</v>
      </c>
      <c r="W8" s="1068"/>
      <c r="X8" s="1068"/>
      <c r="Y8" s="1068"/>
      <c r="Z8" s="1068"/>
      <c r="AA8" s="1068">
        <v>0</v>
      </c>
      <c r="AB8" s="1068"/>
      <c r="AC8" s="1068"/>
      <c r="AD8" s="1068"/>
      <c r="AE8" s="1069"/>
      <c r="AF8" s="1064">
        <v>0</v>
      </c>
      <c r="AG8" s="1065"/>
      <c r="AH8" s="1065"/>
      <c r="AI8" s="1065"/>
      <c r="AJ8" s="1066"/>
      <c r="AK8" s="1110" t="s">
        <v>587</v>
      </c>
      <c r="AL8" s="1111"/>
      <c r="AM8" s="1111"/>
      <c r="AN8" s="1111"/>
      <c r="AO8" s="1111"/>
      <c r="AP8" s="1111" t="s">
        <v>588</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3"/>
      <c r="R22" s="1104"/>
      <c r="S22" s="1104"/>
      <c r="T22" s="1104"/>
      <c r="U22" s="1104"/>
      <c r="V22" s="1104"/>
      <c r="W22" s="1104"/>
      <c r="X22" s="1104"/>
      <c r="Y22" s="1104"/>
      <c r="Z22" s="1104"/>
      <c r="AA22" s="1104"/>
      <c r="AB22" s="1104"/>
      <c r="AC22" s="1104"/>
      <c r="AD22" s="1104"/>
      <c r="AE22" s="1105"/>
      <c r="AF22" s="1064"/>
      <c r="AG22" s="1065"/>
      <c r="AH22" s="1065"/>
      <c r="AI22" s="1065"/>
      <c r="AJ22" s="1066"/>
      <c r="AK22" s="1106"/>
      <c r="AL22" s="1107"/>
      <c r="AM22" s="1107"/>
      <c r="AN22" s="1107"/>
      <c r="AO22" s="1107"/>
      <c r="AP22" s="1107"/>
      <c r="AQ22" s="1107"/>
      <c r="AR22" s="1107"/>
      <c r="AS22" s="1107"/>
      <c r="AT22" s="1107"/>
      <c r="AU22" s="1108"/>
      <c r="AV22" s="1108"/>
      <c r="AW22" s="1108"/>
      <c r="AX22" s="1108"/>
      <c r="AY22" s="1109"/>
      <c r="AZ22" s="1057" t="s">
        <v>385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386</v>
      </c>
      <c r="B23" s="966" t="s">
        <v>387</v>
      </c>
      <c r="C23" s="967"/>
      <c r="D23" s="967"/>
      <c r="E23" s="967"/>
      <c r="F23" s="967"/>
      <c r="G23" s="967"/>
      <c r="H23" s="967"/>
      <c r="I23" s="967"/>
      <c r="J23" s="967"/>
      <c r="K23" s="967"/>
      <c r="L23" s="967"/>
      <c r="M23" s="967"/>
      <c r="N23" s="967"/>
      <c r="O23" s="967"/>
      <c r="P23" s="977"/>
      <c r="Q23" s="1097">
        <v>7356</v>
      </c>
      <c r="R23" s="1091"/>
      <c r="S23" s="1091"/>
      <c r="T23" s="1091"/>
      <c r="U23" s="1091"/>
      <c r="V23" s="1091">
        <v>7201</v>
      </c>
      <c r="W23" s="1091"/>
      <c r="X23" s="1091"/>
      <c r="Y23" s="1091"/>
      <c r="Z23" s="1091"/>
      <c r="AA23" s="1091">
        <v>155</v>
      </c>
      <c r="AB23" s="1091"/>
      <c r="AC23" s="1091"/>
      <c r="AD23" s="1091"/>
      <c r="AE23" s="1098"/>
      <c r="AF23" s="1099">
        <v>150</v>
      </c>
      <c r="AG23" s="1091"/>
      <c r="AH23" s="1091"/>
      <c r="AI23" s="1091"/>
      <c r="AJ23" s="1100"/>
      <c r="AK23" s="1101"/>
      <c r="AL23" s="1102"/>
      <c r="AM23" s="1102"/>
      <c r="AN23" s="1102"/>
      <c r="AO23" s="1102"/>
      <c r="AP23" s="1091">
        <v>6603</v>
      </c>
      <c r="AQ23" s="1091"/>
      <c r="AR23" s="1091"/>
      <c r="AS23" s="1091"/>
      <c r="AT23" s="1091"/>
      <c r="AU23" s="1092"/>
      <c r="AV23" s="1092"/>
      <c r="AW23" s="1092"/>
      <c r="AX23" s="1092"/>
      <c r="AY23" s="1093"/>
      <c r="AZ23" s="1094" t="s">
        <v>388</v>
      </c>
      <c r="BA23" s="1095"/>
      <c r="BB23" s="1095"/>
      <c r="BC23" s="1095"/>
      <c r="BD23" s="1096"/>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90" t="s">
        <v>389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9" t="s">
        <v>390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366</v>
      </c>
      <c r="B26" s="1025"/>
      <c r="C26" s="1025"/>
      <c r="D26" s="1025"/>
      <c r="E26" s="1025"/>
      <c r="F26" s="1025"/>
      <c r="G26" s="1025"/>
      <c r="H26" s="1025"/>
      <c r="I26" s="1025"/>
      <c r="J26" s="1025"/>
      <c r="K26" s="1025"/>
      <c r="L26" s="1025"/>
      <c r="M26" s="1025"/>
      <c r="N26" s="1025"/>
      <c r="O26" s="1025"/>
      <c r="P26" s="1026"/>
      <c r="Q26" s="1030" t="s">
        <v>391</v>
      </c>
      <c r="R26" s="1031"/>
      <c r="S26" s="1031"/>
      <c r="T26" s="1031"/>
      <c r="U26" s="1032"/>
      <c r="V26" s="1030" t="s">
        <v>392</v>
      </c>
      <c r="W26" s="1031"/>
      <c r="X26" s="1031"/>
      <c r="Y26" s="1031"/>
      <c r="Z26" s="1032"/>
      <c r="AA26" s="1030" t="s">
        <v>393</v>
      </c>
      <c r="AB26" s="1031"/>
      <c r="AC26" s="1031"/>
      <c r="AD26" s="1031"/>
      <c r="AE26" s="1031"/>
      <c r="AF26" s="1085" t="s">
        <v>394</v>
      </c>
      <c r="AG26" s="1037"/>
      <c r="AH26" s="1037"/>
      <c r="AI26" s="1037"/>
      <c r="AJ26" s="1086"/>
      <c r="AK26" s="1031" t="s">
        <v>395</v>
      </c>
      <c r="AL26" s="1031"/>
      <c r="AM26" s="1031"/>
      <c r="AN26" s="1031"/>
      <c r="AO26" s="1032"/>
      <c r="AP26" s="1030" t="s">
        <v>396</v>
      </c>
      <c r="AQ26" s="1031"/>
      <c r="AR26" s="1031"/>
      <c r="AS26" s="1031"/>
      <c r="AT26" s="1032"/>
      <c r="AU26" s="1030" t="s">
        <v>397</v>
      </c>
      <c r="AV26" s="1031"/>
      <c r="AW26" s="1031"/>
      <c r="AX26" s="1031"/>
      <c r="AY26" s="1032"/>
      <c r="AZ26" s="1030" t="s">
        <v>398</v>
      </c>
      <c r="BA26" s="1031"/>
      <c r="BB26" s="1031"/>
      <c r="BC26" s="1031"/>
      <c r="BD26" s="1032"/>
      <c r="BE26" s="1030" t="s">
        <v>373</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7"/>
      <c r="AG27" s="1040"/>
      <c r="AH27" s="1040"/>
      <c r="AI27" s="1040"/>
      <c r="AJ27" s="1088"/>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7" t="s">
        <v>399</v>
      </c>
      <c r="C28" s="1078"/>
      <c r="D28" s="1078"/>
      <c r="E28" s="1078"/>
      <c r="F28" s="1078"/>
      <c r="G28" s="1078"/>
      <c r="H28" s="1078"/>
      <c r="I28" s="1078"/>
      <c r="J28" s="1078"/>
      <c r="K28" s="1078"/>
      <c r="L28" s="1078"/>
      <c r="M28" s="1078"/>
      <c r="N28" s="1078"/>
      <c r="O28" s="1078"/>
      <c r="P28" s="1079"/>
      <c r="Q28" s="1080">
        <v>1572</v>
      </c>
      <c r="R28" s="1081"/>
      <c r="S28" s="1081"/>
      <c r="T28" s="1081"/>
      <c r="U28" s="1081"/>
      <c r="V28" s="1081">
        <v>1550</v>
      </c>
      <c r="W28" s="1081"/>
      <c r="X28" s="1081"/>
      <c r="Y28" s="1081"/>
      <c r="Z28" s="1081"/>
      <c r="AA28" s="1081">
        <v>22</v>
      </c>
      <c r="AB28" s="1081"/>
      <c r="AC28" s="1081"/>
      <c r="AD28" s="1081"/>
      <c r="AE28" s="1082"/>
      <c r="AF28" s="1083">
        <v>22</v>
      </c>
      <c r="AG28" s="1081"/>
      <c r="AH28" s="1081"/>
      <c r="AI28" s="1081"/>
      <c r="AJ28" s="1084"/>
      <c r="AK28" s="1072">
        <v>122</v>
      </c>
      <c r="AL28" s="1073"/>
      <c r="AM28" s="1073"/>
      <c r="AN28" s="1073"/>
      <c r="AO28" s="1073"/>
      <c r="AP28" s="1073" t="s">
        <v>586</v>
      </c>
      <c r="AQ28" s="1073"/>
      <c r="AR28" s="1073"/>
      <c r="AS28" s="1073"/>
      <c r="AT28" s="1073"/>
      <c r="AU28" s="1073" t="s">
        <v>586</v>
      </c>
      <c r="AV28" s="1073"/>
      <c r="AW28" s="1073"/>
      <c r="AX28" s="1073"/>
      <c r="AY28" s="1073"/>
      <c r="AZ28" s="1074" t="s">
        <v>586</v>
      </c>
      <c r="BA28" s="1074"/>
      <c r="BB28" s="1074"/>
      <c r="BC28" s="1074"/>
      <c r="BD28" s="1074"/>
      <c r="BE28" s="1075"/>
      <c r="BF28" s="1075"/>
      <c r="BG28" s="1075"/>
      <c r="BH28" s="1075"/>
      <c r="BI28" s="1076"/>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400</v>
      </c>
      <c r="C29" s="1060"/>
      <c r="D29" s="1060"/>
      <c r="E29" s="1060"/>
      <c r="F29" s="1060"/>
      <c r="G29" s="1060"/>
      <c r="H29" s="1060"/>
      <c r="I29" s="1060"/>
      <c r="J29" s="1060"/>
      <c r="K29" s="1060"/>
      <c r="L29" s="1060"/>
      <c r="M29" s="1060"/>
      <c r="N29" s="1060"/>
      <c r="O29" s="1060"/>
      <c r="P29" s="1061"/>
      <c r="Q29" s="1067">
        <v>1422</v>
      </c>
      <c r="R29" s="1068"/>
      <c r="S29" s="1068"/>
      <c r="T29" s="1068"/>
      <c r="U29" s="1068"/>
      <c r="V29" s="1068">
        <v>1343</v>
      </c>
      <c r="W29" s="1068"/>
      <c r="X29" s="1068"/>
      <c r="Y29" s="1068"/>
      <c r="Z29" s="1068"/>
      <c r="AA29" s="1068">
        <v>79</v>
      </c>
      <c r="AB29" s="1068"/>
      <c r="AC29" s="1068"/>
      <c r="AD29" s="1068"/>
      <c r="AE29" s="1069"/>
      <c r="AF29" s="1064">
        <v>79</v>
      </c>
      <c r="AG29" s="1065"/>
      <c r="AH29" s="1065"/>
      <c r="AI29" s="1065"/>
      <c r="AJ29" s="1066"/>
      <c r="AK29" s="1009">
        <v>222</v>
      </c>
      <c r="AL29" s="1000"/>
      <c r="AM29" s="1000"/>
      <c r="AN29" s="1000"/>
      <c r="AO29" s="1000"/>
      <c r="AP29" s="1000" t="s">
        <v>586</v>
      </c>
      <c r="AQ29" s="1000"/>
      <c r="AR29" s="1000"/>
      <c r="AS29" s="1000"/>
      <c r="AT29" s="1000"/>
      <c r="AU29" s="1000" t="s">
        <v>586</v>
      </c>
      <c r="AV29" s="1000"/>
      <c r="AW29" s="1000"/>
      <c r="AX29" s="1000"/>
      <c r="AY29" s="1000"/>
      <c r="AZ29" s="1070" t="s">
        <v>586</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401</v>
      </c>
      <c r="C30" s="1060"/>
      <c r="D30" s="1060"/>
      <c r="E30" s="1060"/>
      <c r="F30" s="1060"/>
      <c r="G30" s="1060"/>
      <c r="H30" s="1060"/>
      <c r="I30" s="1060"/>
      <c r="J30" s="1060"/>
      <c r="K30" s="1060"/>
      <c r="L30" s="1060"/>
      <c r="M30" s="1060"/>
      <c r="N30" s="1060"/>
      <c r="O30" s="1060"/>
      <c r="P30" s="1061"/>
      <c r="Q30" s="1067">
        <v>207</v>
      </c>
      <c r="R30" s="1068"/>
      <c r="S30" s="1068"/>
      <c r="T30" s="1068"/>
      <c r="U30" s="1068"/>
      <c r="V30" s="1068">
        <v>205</v>
      </c>
      <c r="W30" s="1068"/>
      <c r="X30" s="1068"/>
      <c r="Y30" s="1068"/>
      <c r="Z30" s="1068"/>
      <c r="AA30" s="1068">
        <v>2</v>
      </c>
      <c r="AB30" s="1068"/>
      <c r="AC30" s="1068"/>
      <c r="AD30" s="1068"/>
      <c r="AE30" s="1069"/>
      <c r="AF30" s="1064">
        <v>2</v>
      </c>
      <c r="AG30" s="1065"/>
      <c r="AH30" s="1065"/>
      <c r="AI30" s="1065"/>
      <c r="AJ30" s="1066"/>
      <c r="AK30" s="1009">
        <v>50</v>
      </c>
      <c r="AL30" s="1000"/>
      <c r="AM30" s="1000"/>
      <c r="AN30" s="1000"/>
      <c r="AO30" s="1000"/>
      <c r="AP30" s="1000" t="s">
        <v>586</v>
      </c>
      <c r="AQ30" s="1000"/>
      <c r="AR30" s="1000"/>
      <c r="AS30" s="1000"/>
      <c r="AT30" s="1000"/>
      <c r="AU30" s="1000" t="s">
        <v>586</v>
      </c>
      <c r="AV30" s="1000"/>
      <c r="AW30" s="1000"/>
      <c r="AX30" s="1000"/>
      <c r="AY30" s="1000"/>
      <c r="AZ30" s="1070" t="s">
        <v>586</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402</v>
      </c>
      <c r="C31" s="1060"/>
      <c r="D31" s="1060"/>
      <c r="E31" s="1060"/>
      <c r="F31" s="1060"/>
      <c r="G31" s="1060"/>
      <c r="H31" s="1060"/>
      <c r="I31" s="1060"/>
      <c r="J31" s="1060"/>
      <c r="K31" s="1060"/>
      <c r="L31" s="1060"/>
      <c r="M31" s="1060"/>
      <c r="N31" s="1060"/>
      <c r="O31" s="1060"/>
      <c r="P31" s="1061"/>
      <c r="Q31" s="1067">
        <v>366</v>
      </c>
      <c r="R31" s="1068"/>
      <c r="S31" s="1068"/>
      <c r="T31" s="1068"/>
      <c r="U31" s="1068"/>
      <c r="V31" s="1068">
        <v>358</v>
      </c>
      <c r="W31" s="1068"/>
      <c r="X31" s="1068"/>
      <c r="Y31" s="1068"/>
      <c r="Z31" s="1068"/>
      <c r="AA31" s="1068">
        <v>8</v>
      </c>
      <c r="AB31" s="1068"/>
      <c r="AC31" s="1068"/>
      <c r="AD31" s="1068"/>
      <c r="AE31" s="1069"/>
      <c r="AF31" s="1064">
        <v>766</v>
      </c>
      <c r="AG31" s="1065"/>
      <c r="AH31" s="1065"/>
      <c r="AI31" s="1065"/>
      <c r="AJ31" s="1066"/>
      <c r="AK31" s="1071" t="s">
        <v>586</v>
      </c>
      <c r="AL31" s="1008"/>
      <c r="AM31" s="1008"/>
      <c r="AN31" s="1008"/>
      <c r="AO31" s="1009"/>
      <c r="AP31" s="1000">
        <v>1845</v>
      </c>
      <c r="AQ31" s="1000"/>
      <c r="AR31" s="1000"/>
      <c r="AS31" s="1000"/>
      <c r="AT31" s="1000"/>
      <c r="AU31" s="1000">
        <v>11</v>
      </c>
      <c r="AV31" s="1000"/>
      <c r="AW31" s="1000"/>
      <c r="AX31" s="1000"/>
      <c r="AY31" s="1000"/>
      <c r="AZ31" s="1070" t="s">
        <v>586</v>
      </c>
      <c r="BA31" s="1070"/>
      <c r="BB31" s="1070"/>
      <c r="BC31" s="1070"/>
      <c r="BD31" s="1070"/>
      <c r="BE31" s="1001" t="s">
        <v>403</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404</v>
      </c>
      <c r="C32" s="1060"/>
      <c r="D32" s="1060"/>
      <c r="E32" s="1060"/>
      <c r="F32" s="1060"/>
      <c r="G32" s="1060"/>
      <c r="H32" s="1060"/>
      <c r="I32" s="1060"/>
      <c r="J32" s="1060"/>
      <c r="K32" s="1060"/>
      <c r="L32" s="1060"/>
      <c r="M32" s="1060"/>
      <c r="N32" s="1060"/>
      <c r="O32" s="1060"/>
      <c r="P32" s="1061"/>
      <c r="Q32" s="1067">
        <v>315</v>
      </c>
      <c r="R32" s="1068"/>
      <c r="S32" s="1068"/>
      <c r="T32" s="1068"/>
      <c r="U32" s="1068"/>
      <c r="V32" s="1068">
        <v>420</v>
      </c>
      <c r="W32" s="1068"/>
      <c r="X32" s="1068"/>
      <c r="Y32" s="1068"/>
      <c r="Z32" s="1068"/>
      <c r="AA32" s="1068">
        <v>-105</v>
      </c>
      <c r="AB32" s="1068"/>
      <c r="AC32" s="1068"/>
      <c r="AD32" s="1068"/>
      <c r="AE32" s="1069"/>
      <c r="AF32" s="1064">
        <v>120</v>
      </c>
      <c r="AG32" s="1065"/>
      <c r="AH32" s="1065"/>
      <c r="AI32" s="1065"/>
      <c r="AJ32" s="1066"/>
      <c r="AK32" s="1009">
        <v>210</v>
      </c>
      <c r="AL32" s="1000"/>
      <c r="AM32" s="1000"/>
      <c r="AN32" s="1000"/>
      <c r="AO32" s="1000"/>
      <c r="AP32" s="1000">
        <v>4005</v>
      </c>
      <c r="AQ32" s="1000"/>
      <c r="AR32" s="1000"/>
      <c r="AS32" s="1000"/>
      <c r="AT32" s="1000"/>
      <c r="AU32" s="1000">
        <v>3661</v>
      </c>
      <c r="AV32" s="1000"/>
      <c r="AW32" s="1000"/>
      <c r="AX32" s="1000"/>
      <c r="AY32" s="1000"/>
      <c r="AZ32" s="1070" t="s">
        <v>586</v>
      </c>
      <c r="BA32" s="1070"/>
      <c r="BB32" s="1070"/>
      <c r="BC32" s="1070"/>
      <c r="BD32" s="1070"/>
      <c r="BE32" s="1001" t="s">
        <v>405</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406</v>
      </c>
      <c r="C33" s="1060"/>
      <c r="D33" s="1060"/>
      <c r="E33" s="1060"/>
      <c r="F33" s="1060"/>
      <c r="G33" s="1060"/>
      <c r="H33" s="1060"/>
      <c r="I33" s="1060"/>
      <c r="J33" s="1060"/>
      <c r="K33" s="1060"/>
      <c r="L33" s="1060"/>
      <c r="M33" s="1060"/>
      <c r="N33" s="1060"/>
      <c r="O33" s="1060"/>
      <c r="P33" s="1061"/>
      <c r="Q33" s="1067">
        <v>16</v>
      </c>
      <c r="R33" s="1068"/>
      <c r="S33" s="1068"/>
      <c r="T33" s="1068"/>
      <c r="U33" s="1068"/>
      <c r="V33" s="1068">
        <v>13</v>
      </c>
      <c r="W33" s="1068"/>
      <c r="X33" s="1068"/>
      <c r="Y33" s="1068"/>
      <c r="Z33" s="1068"/>
      <c r="AA33" s="1068">
        <v>3</v>
      </c>
      <c r="AB33" s="1068"/>
      <c r="AC33" s="1068"/>
      <c r="AD33" s="1068"/>
      <c r="AE33" s="1069"/>
      <c r="AF33" s="1064">
        <v>102</v>
      </c>
      <c r="AG33" s="1065"/>
      <c r="AH33" s="1065"/>
      <c r="AI33" s="1065"/>
      <c r="AJ33" s="1066"/>
      <c r="AK33" s="1009" t="s">
        <v>586</v>
      </c>
      <c r="AL33" s="1000"/>
      <c r="AM33" s="1000"/>
      <c r="AN33" s="1000"/>
      <c r="AO33" s="1000"/>
      <c r="AP33" s="1000" t="s">
        <v>586</v>
      </c>
      <c r="AQ33" s="1000"/>
      <c r="AR33" s="1000"/>
      <c r="AS33" s="1000"/>
      <c r="AT33" s="1000"/>
      <c r="AU33" s="1000" t="s">
        <v>586</v>
      </c>
      <c r="AV33" s="1000"/>
      <c r="AW33" s="1000"/>
      <c r="AX33" s="1000"/>
      <c r="AY33" s="1000"/>
      <c r="AZ33" s="1070" t="s">
        <v>586</v>
      </c>
      <c r="BA33" s="1070"/>
      <c r="BB33" s="1070"/>
      <c r="BC33" s="1070"/>
      <c r="BD33" s="1070"/>
      <c r="BE33" s="1001" t="s">
        <v>407</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386</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1091</v>
      </c>
      <c r="AG63" s="988"/>
      <c r="AH63" s="988"/>
      <c r="AI63" s="988"/>
      <c r="AJ63" s="1051"/>
      <c r="AK63" s="1052"/>
      <c r="AL63" s="992"/>
      <c r="AM63" s="992"/>
      <c r="AN63" s="992"/>
      <c r="AO63" s="992"/>
      <c r="AP63" s="988">
        <v>5850</v>
      </c>
      <c r="AQ63" s="988"/>
      <c r="AR63" s="988"/>
      <c r="AS63" s="988"/>
      <c r="AT63" s="988"/>
      <c r="AU63" s="988">
        <v>3672</v>
      </c>
      <c r="AV63" s="988"/>
      <c r="AW63" s="988"/>
      <c r="AX63" s="988"/>
      <c r="AY63" s="988"/>
      <c r="AZ63" s="1046"/>
      <c r="BA63" s="1046"/>
      <c r="BB63" s="1046"/>
      <c r="BC63" s="1046"/>
      <c r="BD63" s="1046"/>
      <c r="BE63" s="989"/>
      <c r="BF63" s="989"/>
      <c r="BG63" s="989"/>
      <c r="BH63" s="989"/>
      <c r="BI63" s="990"/>
      <c r="BJ63" s="1047" t="s">
        <v>410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415</v>
      </c>
      <c r="AB66" s="1031"/>
      <c r="AC66" s="1031"/>
      <c r="AD66" s="1031"/>
      <c r="AE66" s="1032"/>
      <c r="AF66" s="1036" t="s">
        <v>416</v>
      </c>
      <c r="AG66" s="1037"/>
      <c r="AH66" s="1037"/>
      <c r="AI66" s="1037"/>
      <c r="AJ66" s="1038"/>
      <c r="AK66" s="1030" t="s">
        <v>417</v>
      </c>
      <c r="AL66" s="1025"/>
      <c r="AM66" s="1025"/>
      <c r="AN66" s="1025"/>
      <c r="AO66" s="1026"/>
      <c r="AP66" s="1030" t="s">
        <v>418</v>
      </c>
      <c r="AQ66" s="1031"/>
      <c r="AR66" s="1031"/>
      <c r="AS66" s="1031"/>
      <c r="AT66" s="1032"/>
      <c r="AU66" s="1030" t="s">
        <v>419</v>
      </c>
      <c r="AV66" s="1031"/>
      <c r="AW66" s="1031"/>
      <c r="AX66" s="1031"/>
      <c r="AY66" s="1032"/>
      <c r="AZ66" s="1030" t="s">
        <v>373</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589</v>
      </c>
      <c r="C68" s="1015"/>
      <c r="D68" s="1015"/>
      <c r="E68" s="1015"/>
      <c r="F68" s="1015"/>
      <c r="G68" s="1015"/>
      <c r="H68" s="1015"/>
      <c r="I68" s="1015"/>
      <c r="J68" s="1015"/>
      <c r="K68" s="1015"/>
      <c r="L68" s="1015"/>
      <c r="M68" s="1015"/>
      <c r="N68" s="1015"/>
      <c r="O68" s="1015"/>
      <c r="P68" s="1016"/>
      <c r="Q68" s="1017">
        <v>236</v>
      </c>
      <c r="R68" s="1011"/>
      <c r="S68" s="1011"/>
      <c r="T68" s="1011"/>
      <c r="U68" s="1011"/>
      <c r="V68" s="1011">
        <v>225</v>
      </c>
      <c r="W68" s="1011"/>
      <c r="X68" s="1011"/>
      <c r="Y68" s="1011"/>
      <c r="Z68" s="1011"/>
      <c r="AA68" s="1011">
        <v>11</v>
      </c>
      <c r="AB68" s="1011"/>
      <c r="AC68" s="1011"/>
      <c r="AD68" s="1011"/>
      <c r="AE68" s="1011"/>
      <c r="AF68" s="1011">
        <v>11</v>
      </c>
      <c r="AG68" s="1011"/>
      <c r="AH68" s="1011"/>
      <c r="AI68" s="1011"/>
      <c r="AJ68" s="1011"/>
      <c r="AK68" s="1011" t="s">
        <v>586</v>
      </c>
      <c r="AL68" s="1011"/>
      <c r="AM68" s="1011"/>
      <c r="AN68" s="1011"/>
      <c r="AO68" s="1011"/>
      <c r="AP68" s="1011" t="s">
        <v>586</v>
      </c>
      <c r="AQ68" s="1011"/>
      <c r="AR68" s="1011"/>
      <c r="AS68" s="1011"/>
      <c r="AT68" s="1011"/>
      <c r="AU68" s="1011" t="s">
        <v>586</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590</v>
      </c>
      <c r="C69" s="1004"/>
      <c r="D69" s="1004"/>
      <c r="E69" s="1004"/>
      <c r="F69" s="1004"/>
      <c r="G69" s="1004"/>
      <c r="H69" s="1004"/>
      <c r="I69" s="1004"/>
      <c r="J69" s="1004"/>
      <c r="K69" s="1004"/>
      <c r="L69" s="1004"/>
      <c r="M69" s="1004"/>
      <c r="N69" s="1004"/>
      <c r="O69" s="1004"/>
      <c r="P69" s="1005"/>
      <c r="Q69" s="1006">
        <v>607</v>
      </c>
      <c r="R69" s="1000"/>
      <c r="S69" s="1000"/>
      <c r="T69" s="1000"/>
      <c r="U69" s="1000"/>
      <c r="V69" s="1000">
        <v>574</v>
      </c>
      <c r="W69" s="1000"/>
      <c r="X69" s="1000"/>
      <c r="Y69" s="1000"/>
      <c r="Z69" s="1000"/>
      <c r="AA69" s="1000">
        <v>33</v>
      </c>
      <c r="AB69" s="1000"/>
      <c r="AC69" s="1000"/>
      <c r="AD69" s="1000"/>
      <c r="AE69" s="1000"/>
      <c r="AF69" s="1000">
        <v>25</v>
      </c>
      <c r="AG69" s="1000"/>
      <c r="AH69" s="1000"/>
      <c r="AI69" s="1000"/>
      <c r="AJ69" s="1000"/>
      <c r="AK69" s="1000" t="s">
        <v>586</v>
      </c>
      <c r="AL69" s="1000"/>
      <c r="AM69" s="1000"/>
      <c r="AN69" s="1000"/>
      <c r="AO69" s="1000"/>
      <c r="AP69" s="1000">
        <v>29</v>
      </c>
      <c r="AQ69" s="1000"/>
      <c r="AR69" s="1000"/>
      <c r="AS69" s="1000"/>
      <c r="AT69" s="1000"/>
      <c r="AU69" s="1000">
        <v>15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591</v>
      </c>
      <c r="C70" s="1004"/>
      <c r="D70" s="1004"/>
      <c r="E70" s="1004"/>
      <c r="F70" s="1004"/>
      <c r="G70" s="1004"/>
      <c r="H70" s="1004"/>
      <c r="I70" s="1004"/>
      <c r="J70" s="1004"/>
      <c r="K70" s="1004"/>
      <c r="L70" s="1004"/>
      <c r="M70" s="1004"/>
      <c r="N70" s="1004"/>
      <c r="O70" s="1004"/>
      <c r="P70" s="1005"/>
      <c r="Q70" s="1006">
        <v>24</v>
      </c>
      <c r="R70" s="1000"/>
      <c r="S70" s="1000"/>
      <c r="T70" s="1000"/>
      <c r="U70" s="1000"/>
      <c r="V70" s="1000">
        <v>23</v>
      </c>
      <c r="W70" s="1000"/>
      <c r="X70" s="1000"/>
      <c r="Y70" s="1000"/>
      <c r="Z70" s="1000"/>
      <c r="AA70" s="1000">
        <v>1</v>
      </c>
      <c r="AB70" s="1000"/>
      <c r="AC70" s="1000"/>
      <c r="AD70" s="1000"/>
      <c r="AE70" s="1000"/>
      <c r="AF70" s="1000">
        <v>1</v>
      </c>
      <c r="AG70" s="1000"/>
      <c r="AH70" s="1000"/>
      <c r="AI70" s="1000"/>
      <c r="AJ70" s="1000"/>
      <c r="AK70" s="1000">
        <v>8</v>
      </c>
      <c r="AL70" s="1000"/>
      <c r="AM70" s="1000"/>
      <c r="AN70" s="1000"/>
      <c r="AO70" s="1000"/>
      <c r="AP70" s="1000" t="s">
        <v>586</v>
      </c>
      <c r="AQ70" s="1000"/>
      <c r="AR70" s="1000"/>
      <c r="AS70" s="1000"/>
      <c r="AT70" s="1000"/>
      <c r="AU70" s="1000" t="s">
        <v>586</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592</v>
      </c>
      <c r="C71" s="1004"/>
      <c r="D71" s="1004"/>
      <c r="E71" s="1004"/>
      <c r="F71" s="1004"/>
      <c r="G71" s="1004"/>
      <c r="H71" s="1004"/>
      <c r="I71" s="1004"/>
      <c r="J71" s="1004"/>
      <c r="K71" s="1004"/>
      <c r="L71" s="1004"/>
      <c r="M71" s="1004"/>
      <c r="N71" s="1004"/>
      <c r="O71" s="1004"/>
      <c r="P71" s="1005"/>
      <c r="Q71" s="1006">
        <v>12683</v>
      </c>
      <c r="R71" s="1000"/>
      <c r="S71" s="1000"/>
      <c r="T71" s="1000"/>
      <c r="U71" s="1000"/>
      <c r="V71" s="1000">
        <v>10355</v>
      </c>
      <c r="W71" s="1000"/>
      <c r="X71" s="1000"/>
      <c r="Y71" s="1000"/>
      <c r="Z71" s="1000"/>
      <c r="AA71" s="1000">
        <v>2328</v>
      </c>
      <c r="AB71" s="1000"/>
      <c r="AC71" s="1000"/>
      <c r="AD71" s="1000"/>
      <c r="AE71" s="1000"/>
      <c r="AF71" s="1000">
        <v>2328</v>
      </c>
      <c r="AG71" s="1000"/>
      <c r="AH71" s="1000"/>
      <c r="AI71" s="1000"/>
      <c r="AJ71" s="1000"/>
      <c r="AK71" s="1000" t="s">
        <v>586</v>
      </c>
      <c r="AL71" s="1000"/>
      <c r="AM71" s="1000"/>
      <c r="AN71" s="1000"/>
      <c r="AO71" s="1000"/>
      <c r="AP71" s="1000" t="s">
        <v>586</v>
      </c>
      <c r="AQ71" s="1000"/>
      <c r="AR71" s="1000"/>
      <c r="AS71" s="1000"/>
      <c r="AT71" s="1000"/>
      <c r="AU71" s="1000" t="s">
        <v>586</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593</v>
      </c>
      <c r="C72" s="1004"/>
      <c r="D72" s="1004"/>
      <c r="E72" s="1004"/>
      <c r="F72" s="1004"/>
      <c r="G72" s="1004"/>
      <c r="H72" s="1004"/>
      <c r="I72" s="1004"/>
      <c r="J72" s="1004"/>
      <c r="K72" s="1004"/>
      <c r="L72" s="1004"/>
      <c r="M72" s="1004"/>
      <c r="N72" s="1004"/>
      <c r="O72" s="1004"/>
      <c r="P72" s="1005"/>
      <c r="Q72" s="1006">
        <v>21</v>
      </c>
      <c r="R72" s="1000"/>
      <c r="S72" s="1000"/>
      <c r="T72" s="1000"/>
      <c r="U72" s="1000"/>
      <c r="V72" s="1000">
        <v>21</v>
      </c>
      <c r="W72" s="1000"/>
      <c r="X72" s="1000"/>
      <c r="Y72" s="1000"/>
      <c r="Z72" s="1000"/>
      <c r="AA72" s="1000">
        <v>0</v>
      </c>
      <c r="AB72" s="1000"/>
      <c r="AC72" s="1000"/>
      <c r="AD72" s="1000"/>
      <c r="AE72" s="1000"/>
      <c r="AF72" s="1000">
        <v>0</v>
      </c>
      <c r="AG72" s="1000"/>
      <c r="AH72" s="1000"/>
      <c r="AI72" s="1000"/>
      <c r="AJ72" s="1000"/>
      <c r="AK72" s="1000">
        <v>21</v>
      </c>
      <c r="AL72" s="1000"/>
      <c r="AM72" s="1000"/>
      <c r="AN72" s="1000"/>
      <c r="AO72" s="1000"/>
      <c r="AP72" s="1000" t="s">
        <v>586</v>
      </c>
      <c r="AQ72" s="1000"/>
      <c r="AR72" s="1000"/>
      <c r="AS72" s="1000"/>
      <c r="AT72" s="1000"/>
      <c r="AU72" s="1000" t="s">
        <v>586</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594</v>
      </c>
      <c r="C73" s="1004"/>
      <c r="D73" s="1004"/>
      <c r="E73" s="1004"/>
      <c r="F73" s="1004"/>
      <c r="G73" s="1004"/>
      <c r="H73" s="1004"/>
      <c r="I73" s="1004"/>
      <c r="J73" s="1004"/>
      <c r="K73" s="1004"/>
      <c r="L73" s="1004"/>
      <c r="M73" s="1004"/>
      <c r="N73" s="1004"/>
      <c r="O73" s="1004"/>
      <c r="P73" s="1005"/>
      <c r="Q73" s="1006">
        <v>12</v>
      </c>
      <c r="R73" s="1000"/>
      <c r="S73" s="1000"/>
      <c r="T73" s="1000"/>
      <c r="U73" s="1000"/>
      <c r="V73" s="1000">
        <v>11</v>
      </c>
      <c r="W73" s="1000"/>
      <c r="X73" s="1000"/>
      <c r="Y73" s="1000"/>
      <c r="Z73" s="1000"/>
      <c r="AA73" s="1000">
        <v>1</v>
      </c>
      <c r="AB73" s="1000"/>
      <c r="AC73" s="1000"/>
      <c r="AD73" s="1000"/>
      <c r="AE73" s="1000"/>
      <c r="AF73" s="1000">
        <v>1</v>
      </c>
      <c r="AG73" s="1000"/>
      <c r="AH73" s="1000"/>
      <c r="AI73" s="1000"/>
      <c r="AJ73" s="1000"/>
      <c r="AK73" s="1000" t="s">
        <v>586</v>
      </c>
      <c r="AL73" s="1000"/>
      <c r="AM73" s="1000"/>
      <c r="AN73" s="1000"/>
      <c r="AO73" s="1000"/>
      <c r="AP73" s="1000" t="s">
        <v>586</v>
      </c>
      <c r="AQ73" s="1000"/>
      <c r="AR73" s="1000"/>
      <c r="AS73" s="1000"/>
      <c r="AT73" s="1000"/>
      <c r="AU73" s="1000" t="s">
        <v>586</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595</v>
      </c>
      <c r="C74" s="1004"/>
      <c r="D74" s="1004"/>
      <c r="E74" s="1004"/>
      <c r="F74" s="1004"/>
      <c r="G74" s="1004"/>
      <c r="H74" s="1004"/>
      <c r="I74" s="1004"/>
      <c r="J74" s="1004"/>
      <c r="K74" s="1004"/>
      <c r="L74" s="1004"/>
      <c r="M74" s="1004"/>
      <c r="N74" s="1004"/>
      <c r="O74" s="1004"/>
      <c r="P74" s="1005"/>
      <c r="Q74" s="1006">
        <v>661</v>
      </c>
      <c r="R74" s="1000"/>
      <c r="S74" s="1000"/>
      <c r="T74" s="1000"/>
      <c r="U74" s="1000"/>
      <c r="V74" s="1000">
        <v>535</v>
      </c>
      <c r="W74" s="1000"/>
      <c r="X74" s="1000"/>
      <c r="Y74" s="1000"/>
      <c r="Z74" s="1000"/>
      <c r="AA74" s="1000">
        <v>126</v>
      </c>
      <c r="AB74" s="1000"/>
      <c r="AC74" s="1000"/>
      <c r="AD74" s="1000"/>
      <c r="AE74" s="1000"/>
      <c r="AF74" s="1000">
        <v>126</v>
      </c>
      <c r="AG74" s="1000"/>
      <c r="AH74" s="1000"/>
      <c r="AI74" s="1000"/>
      <c r="AJ74" s="1000"/>
      <c r="AK74" s="1000" t="s">
        <v>586</v>
      </c>
      <c r="AL74" s="1000"/>
      <c r="AM74" s="1000"/>
      <c r="AN74" s="1000"/>
      <c r="AO74" s="1000"/>
      <c r="AP74" s="1000" t="s">
        <v>586</v>
      </c>
      <c r="AQ74" s="1000"/>
      <c r="AR74" s="1000"/>
      <c r="AS74" s="1000"/>
      <c r="AT74" s="1000"/>
      <c r="AU74" s="1000" t="s">
        <v>586</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596</v>
      </c>
      <c r="C75" s="1004"/>
      <c r="D75" s="1004"/>
      <c r="E75" s="1004"/>
      <c r="F75" s="1004"/>
      <c r="G75" s="1004"/>
      <c r="H75" s="1004"/>
      <c r="I75" s="1004"/>
      <c r="J75" s="1004"/>
      <c r="K75" s="1004"/>
      <c r="L75" s="1004"/>
      <c r="M75" s="1004"/>
      <c r="N75" s="1004"/>
      <c r="O75" s="1004"/>
      <c r="P75" s="1005"/>
      <c r="Q75" s="1007">
        <v>835177</v>
      </c>
      <c r="R75" s="1008"/>
      <c r="S75" s="1008"/>
      <c r="T75" s="1008"/>
      <c r="U75" s="1009"/>
      <c r="V75" s="1010">
        <v>803839</v>
      </c>
      <c r="W75" s="1008"/>
      <c r="X75" s="1008"/>
      <c r="Y75" s="1008"/>
      <c r="Z75" s="1009"/>
      <c r="AA75" s="1010">
        <v>31338</v>
      </c>
      <c r="AB75" s="1008"/>
      <c r="AC75" s="1008"/>
      <c r="AD75" s="1008"/>
      <c r="AE75" s="1009"/>
      <c r="AF75" s="1010">
        <v>31338</v>
      </c>
      <c r="AG75" s="1008"/>
      <c r="AH75" s="1008"/>
      <c r="AI75" s="1008"/>
      <c r="AJ75" s="1009"/>
      <c r="AK75" s="1010">
        <v>7164</v>
      </c>
      <c r="AL75" s="1008"/>
      <c r="AM75" s="1008"/>
      <c r="AN75" s="1008"/>
      <c r="AO75" s="1009"/>
      <c r="AP75" s="1010" t="s">
        <v>586</v>
      </c>
      <c r="AQ75" s="1008"/>
      <c r="AR75" s="1008"/>
      <c r="AS75" s="1008"/>
      <c r="AT75" s="1009"/>
      <c r="AU75" s="1010" t="s">
        <v>586</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386</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33830</v>
      </c>
      <c r="AG88" s="988"/>
      <c r="AH88" s="988"/>
      <c r="AI88" s="988"/>
      <c r="AJ88" s="988"/>
      <c r="AK88" s="992"/>
      <c r="AL88" s="992"/>
      <c r="AM88" s="992"/>
      <c r="AN88" s="992"/>
      <c r="AO88" s="992"/>
      <c r="AP88" s="988">
        <v>29</v>
      </c>
      <c r="AQ88" s="988"/>
      <c r="AR88" s="988"/>
      <c r="AS88" s="988"/>
      <c r="AT88" s="988"/>
      <c r="AU88" s="988">
        <v>15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301</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301</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301</v>
      </c>
      <c r="DR109" s="925"/>
      <c r="DS109" s="925"/>
      <c r="DT109" s="925"/>
      <c r="DU109" s="926"/>
      <c r="DV109" s="927" t="s">
        <v>431</v>
      </c>
      <c r="DW109" s="925"/>
      <c r="DX109" s="925"/>
      <c r="DY109" s="925"/>
      <c r="DZ109" s="958"/>
    </row>
    <row r="110" spans="1:131" s="226" customFormat="1" ht="26.25" customHeight="1" x14ac:dyDescent="0.15">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566656</v>
      </c>
      <c r="AB110" s="918"/>
      <c r="AC110" s="918"/>
      <c r="AD110" s="918"/>
      <c r="AE110" s="919"/>
      <c r="AF110" s="920">
        <v>557661</v>
      </c>
      <c r="AG110" s="918"/>
      <c r="AH110" s="918"/>
      <c r="AI110" s="918"/>
      <c r="AJ110" s="919"/>
      <c r="AK110" s="920">
        <v>603236</v>
      </c>
      <c r="AL110" s="918"/>
      <c r="AM110" s="918"/>
      <c r="AN110" s="918"/>
      <c r="AO110" s="919"/>
      <c r="AP110" s="921">
        <v>17.2</v>
      </c>
      <c r="AQ110" s="922"/>
      <c r="AR110" s="922"/>
      <c r="AS110" s="922"/>
      <c r="AT110" s="923"/>
      <c r="AU110" s="959" t="s">
        <v>72</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6264559</v>
      </c>
      <c r="BR110" s="871"/>
      <c r="BS110" s="871"/>
      <c r="BT110" s="871"/>
      <c r="BU110" s="871"/>
      <c r="BV110" s="871">
        <v>6602422</v>
      </c>
      <c r="BW110" s="871"/>
      <c r="BX110" s="871"/>
      <c r="BY110" s="871"/>
      <c r="BZ110" s="871"/>
      <c r="CA110" s="871">
        <v>6603020</v>
      </c>
      <c r="CB110" s="871"/>
      <c r="CC110" s="871"/>
      <c r="CD110" s="871"/>
      <c r="CE110" s="871"/>
      <c r="CF110" s="895">
        <v>188.4</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437</v>
      </c>
      <c r="DH110" s="871"/>
      <c r="DI110" s="871"/>
      <c r="DJ110" s="871"/>
      <c r="DK110" s="871"/>
      <c r="DL110" s="871" t="s">
        <v>437</v>
      </c>
      <c r="DM110" s="871"/>
      <c r="DN110" s="871"/>
      <c r="DO110" s="871"/>
      <c r="DP110" s="871"/>
      <c r="DQ110" s="871" t="s">
        <v>438</v>
      </c>
      <c r="DR110" s="871"/>
      <c r="DS110" s="871"/>
      <c r="DT110" s="871"/>
      <c r="DU110" s="871"/>
      <c r="DV110" s="872" t="s">
        <v>439</v>
      </c>
      <c r="DW110" s="872"/>
      <c r="DX110" s="872"/>
      <c r="DY110" s="872"/>
      <c r="DZ110" s="873"/>
    </row>
    <row r="111" spans="1:131" s="226" customFormat="1" ht="26.25" customHeight="1" x14ac:dyDescent="0.15">
      <c r="A111" s="803" t="s">
        <v>440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410</v>
      </c>
      <c r="AB111" s="948"/>
      <c r="AC111" s="948"/>
      <c r="AD111" s="948"/>
      <c r="AE111" s="949"/>
      <c r="AF111" s="950" t="s">
        <v>438</v>
      </c>
      <c r="AG111" s="948"/>
      <c r="AH111" s="948"/>
      <c r="AI111" s="948"/>
      <c r="AJ111" s="949"/>
      <c r="AK111" s="950" t="s">
        <v>437</v>
      </c>
      <c r="AL111" s="948"/>
      <c r="AM111" s="948"/>
      <c r="AN111" s="948"/>
      <c r="AO111" s="949"/>
      <c r="AP111" s="951" t="s">
        <v>127</v>
      </c>
      <c r="AQ111" s="952"/>
      <c r="AR111" s="952"/>
      <c r="AS111" s="952"/>
      <c r="AT111" s="953"/>
      <c r="AU111" s="961"/>
      <c r="AV111" s="962"/>
      <c r="AW111" s="962"/>
      <c r="AX111" s="962"/>
      <c r="AY111" s="962"/>
      <c r="AZ111" s="844" t="s">
        <v>441</v>
      </c>
      <c r="BA111" s="781"/>
      <c r="BB111" s="781"/>
      <c r="BC111" s="781"/>
      <c r="BD111" s="781"/>
      <c r="BE111" s="781"/>
      <c r="BF111" s="781"/>
      <c r="BG111" s="781"/>
      <c r="BH111" s="781"/>
      <c r="BI111" s="781"/>
      <c r="BJ111" s="781"/>
      <c r="BK111" s="781"/>
      <c r="BL111" s="781"/>
      <c r="BM111" s="781"/>
      <c r="BN111" s="781"/>
      <c r="BO111" s="781"/>
      <c r="BP111" s="782"/>
      <c r="BQ111" s="845">
        <v>5422</v>
      </c>
      <c r="BR111" s="846"/>
      <c r="BS111" s="846"/>
      <c r="BT111" s="846"/>
      <c r="BU111" s="846"/>
      <c r="BV111" s="846">
        <v>153</v>
      </c>
      <c r="BW111" s="846"/>
      <c r="BX111" s="846"/>
      <c r="BY111" s="846"/>
      <c r="BZ111" s="846"/>
      <c r="CA111" s="846">
        <v>25</v>
      </c>
      <c r="CB111" s="846"/>
      <c r="CC111" s="846"/>
      <c r="CD111" s="846"/>
      <c r="CE111" s="846"/>
      <c r="CF111" s="904">
        <v>0</v>
      </c>
      <c r="CG111" s="905"/>
      <c r="CH111" s="905"/>
      <c r="CI111" s="905"/>
      <c r="CJ111" s="905"/>
      <c r="CK111" s="956"/>
      <c r="CL111" s="850"/>
      <c r="CM111" s="844" t="s">
        <v>442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438</v>
      </c>
      <c r="DH111" s="846"/>
      <c r="DI111" s="846"/>
      <c r="DJ111" s="846"/>
      <c r="DK111" s="846"/>
      <c r="DL111" s="846" t="s">
        <v>438</v>
      </c>
      <c r="DM111" s="846"/>
      <c r="DN111" s="846"/>
      <c r="DO111" s="846"/>
      <c r="DP111" s="846"/>
      <c r="DQ111" s="846" t="s">
        <v>443</v>
      </c>
      <c r="DR111" s="846"/>
      <c r="DS111" s="846"/>
      <c r="DT111" s="846"/>
      <c r="DU111" s="846"/>
      <c r="DV111" s="823" t="s">
        <v>438</v>
      </c>
      <c r="DW111" s="823"/>
      <c r="DX111" s="823"/>
      <c r="DY111" s="823"/>
      <c r="DZ111" s="824"/>
    </row>
    <row r="112" spans="1:131" s="226" customFormat="1" ht="26.25" customHeight="1" x14ac:dyDescent="0.15">
      <c r="A112" s="941" t="s">
        <v>444</v>
      </c>
      <c r="B112" s="942"/>
      <c r="C112" s="781" t="s">
        <v>445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439</v>
      </c>
      <c r="AB112" s="809"/>
      <c r="AC112" s="809"/>
      <c r="AD112" s="809"/>
      <c r="AE112" s="810"/>
      <c r="AF112" s="811" t="s">
        <v>437</v>
      </c>
      <c r="AG112" s="809"/>
      <c r="AH112" s="809"/>
      <c r="AI112" s="809"/>
      <c r="AJ112" s="810"/>
      <c r="AK112" s="811" t="s">
        <v>438</v>
      </c>
      <c r="AL112" s="809"/>
      <c r="AM112" s="809"/>
      <c r="AN112" s="809"/>
      <c r="AO112" s="810"/>
      <c r="AP112" s="853" t="s">
        <v>438</v>
      </c>
      <c r="AQ112" s="854"/>
      <c r="AR112" s="854"/>
      <c r="AS112" s="854"/>
      <c r="AT112" s="855"/>
      <c r="AU112" s="961"/>
      <c r="AV112" s="962"/>
      <c r="AW112" s="962"/>
      <c r="AX112" s="962"/>
      <c r="AY112" s="962"/>
      <c r="AZ112" s="844" t="s">
        <v>446</v>
      </c>
      <c r="BA112" s="781"/>
      <c r="BB112" s="781"/>
      <c r="BC112" s="781"/>
      <c r="BD112" s="781"/>
      <c r="BE112" s="781"/>
      <c r="BF112" s="781"/>
      <c r="BG112" s="781"/>
      <c r="BH112" s="781"/>
      <c r="BI112" s="781"/>
      <c r="BJ112" s="781"/>
      <c r="BK112" s="781"/>
      <c r="BL112" s="781"/>
      <c r="BM112" s="781"/>
      <c r="BN112" s="781"/>
      <c r="BO112" s="781"/>
      <c r="BP112" s="782"/>
      <c r="BQ112" s="845">
        <v>3254381</v>
      </c>
      <c r="BR112" s="846"/>
      <c r="BS112" s="846"/>
      <c r="BT112" s="846"/>
      <c r="BU112" s="846"/>
      <c r="BV112" s="846">
        <v>3368278</v>
      </c>
      <c r="BW112" s="846"/>
      <c r="BX112" s="846"/>
      <c r="BY112" s="846"/>
      <c r="BZ112" s="846"/>
      <c r="CA112" s="846">
        <v>3671775</v>
      </c>
      <c r="CB112" s="846"/>
      <c r="CC112" s="846"/>
      <c r="CD112" s="846"/>
      <c r="CE112" s="846"/>
      <c r="CF112" s="904">
        <v>104.8</v>
      </c>
      <c r="CG112" s="905"/>
      <c r="CH112" s="905"/>
      <c r="CI112" s="905"/>
      <c r="CJ112" s="905"/>
      <c r="CK112" s="956"/>
      <c r="CL112" s="850"/>
      <c r="CM112" s="844" t="s">
        <v>447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437</v>
      </c>
      <c r="DH112" s="846"/>
      <c r="DI112" s="846"/>
      <c r="DJ112" s="846"/>
      <c r="DK112" s="846"/>
      <c r="DL112" s="846" t="s">
        <v>439</v>
      </c>
      <c r="DM112" s="846"/>
      <c r="DN112" s="846"/>
      <c r="DO112" s="846"/>
      <c r="DP112" s="846"/>
      <c r="DQ112" s="846" t="s">
        <v>438</v>
      </c>
      <c r="DR112" s="846"/>
      <c r="DS112" s="846"/>
      <c r="DT112" s="846"/>
      <c r="DU112" s="846"/>
      <c r="DV112" s="823" t="s">
        <v>448</v>
      </c>
      <c r="DW112" s="823"/>
      <c r="DX112" s="823"/>
      <c r="DY112" s="823"/>
      <c r="DZ112" s="824"/>
    </row>
    <row r="113" spans="1:130" s="226" customFormat="1" ht="26.25" customHeight="1" x14ac:dyDescent="0.15">
      <c r="A113" s="943"/>
      <c r="B113" s="944"/>
      <c r="C113" s="781" t="s">
        <v>449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144610</v>
      </c>
      <c r="AB113" s="948"/>
      <c r="AC113" s="948"/>
      <c r="AD113" s="948"/>
      <c r="AE113" s="949"/>
      <c r="AF113" s="950">
        <v>150298</v>
      </c>
      <c r="AG113" s="948"/>
      <c r="AH113" s="948"/>
      <c r="AI113" s="948"/>
      <c r="AJ113" s="949"/>
      <c r="AK113" s="950">
        <v>162641</v>
      </c>
      <c r="AL113" s="948"/>
      <c r="AM113" s="948"/>
      <c r="AN113" s="948"/>
      <c r="AO113" s="949"/>
      <c r="AP113" s="951">
        <v>4.5999999999999996</v>
      </c>
      <c r="AQ113" s="952"/>
      <c r="AR113" s="952"/>
      <c r="AS113" s="952"/>
      <c r="AT113" s="953"/>
      <c r="AU113" s="961"/>
      <c r="AV113" s="962"/>
      <c r="AW113" s="962"/>
      <c r="AX113" s="962"/>
      <c r="AY113" s="962"/>
      <c r="AZ113" s="844" t="s">
        <v>450</v>
      </c>
      <c r="BA113" s="781"/>
      <c r="BB113" s="781"/>
      <c r="BC113" s="781"/>
      <c r="BD113" s="781"/>
      <c r="BE113" s="781"/>
      <c r="BF113" s="781"/>
      <c r="BG113" s="781"/>
      <c r="BH113" s="781"/>
      <c r="BI113" s="781"/>
      <c r="BJ113" s="781"/>
      <c r="BK113" s="781"/>
      <c r="BL113" s="781"/>
      <c r="BM113" s="781"/>
      <c r="BN113" s="781"/>
      <c r="BO113" s="781"/>
      <c r="BP113" s="782"/>
      <c r="BQ113" s="845">
        <v>24615</v>
      </c>
      <c r="BR113" s="846"/>
      <c r="BS113" s="846"/>
      <c r="BT113" s="846"/>
      <c r="BU113" s="846"/>
      <c r="BV113" s="846">
        <v>8741</v>
      </c>
      <c r="BW113" s="846"/>
      <c r="BX113" s="846"/>
      <c r="BY113" s="846"/>
      <c r="BZ113" s="846"/>
      <c r="CA113" s="846">
        <v>14848</v>
      </c>
      <c r="CB113" s="846"/>
      <c r="CC113" s="846"/>
      <c r="CD113" s="846"/>
      <c r="CE113" s="846"/>
      <c r="CF113" s="904">
        <v>0.4</v>
      </c>
      <c r="CG113" s="905"/>
      <c r="CH113" s="905"/>
      <c r="CI113" s="905"/>
      <c r="CJ113" s="905"/>
      <c r="CK113" s="956"/>
      <c r="CL113" s="850"/>
      <c r="CM113" s="844" t="s">
        <v>451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438</v>
      </c>
      <c r="DH113" s="809"/>
      <c r="DI113" s="809"/>
      <c r="DJ113" s="809"/>
      <c r="DK113" s="810"/>
      <c r="DL113" s="811" t="s">
        <v>443</v>
      </c>
      <c r="DM113" s="809"/>
      <c r="DN113" s="809"/>
      <c r="DO113" s="809"/>
      <c r="DP113" s="810"/>
      <c r="DQ113" s="811" t="s">
        <v>410</v>
      </c>
      <c r="DR113" s="809"/>
      <c r="DS113" s="809"/>
      <c r="DT113" s="809"/>
      <c r="DU113" s="810"/>
      <c r="DV113" s="853" t="s">
        <v>437</v>
      </c>
      <c r="DW113" s="854"/>
      <c r="DX113" s="854"/>
      <c r="DY113" s="854"/>
      <c r="DZ113" s="855"/>
    </row>
    <row r="114" spans="1:130" s="226" customFormat="1" ht="26.25" customHeight="1" x14ac:dyDescent="0.15">
      <c r="A114" s="943"/>
      <c r="B114" s="944"/>
      <c r="C114" s="781" t="s">
        <v>452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16008</v>
      </c>
      <c r="AB114" s="809"/>
      <c r="AC114" s="809"/>
      <c r="AD114" s="809"/>
      <c r="AE114" s="810"/>
      <c r="AF114" s="811">
        <v>16008</v>
      </c>
      <c r="AG114" s="809"/>
      <c r="AH114" s="809"/>
      <c r="AI114" s="809"/>
      <c r="AJ114" s="810"/>
      <c r="AK114" s="811">
        <v>8837</v>
      </c>
      <c r="AL114" s="809"/>
      <c r="AM114" s="809"/>
      <c r="AN114" s="809"/>
      <c r="AO114" s="810"/>
      <c r="AP114" s="853">
        <v>0.3</v>
      </c>
      <c r="AQ114" s="854"/>
      <c r="AR114" s="854"/>
      <c r="AS114" s="854"/>
      <c r="AT114" s="855"/>
      <c r="AU114" s="961"/>
      <c r="AV114" s="962"/>
      <c r="AW114" s="962"/>
      <c r="AX114" s="962"/>
      <c r="AY114" s="962"/>
      <c r="AZ114" s="844" t="s">
        <v>453</v>
      </c>
      <c r="BA114" s="781"/>
      <c r="BB114" s="781"/>
      <c r="BC114" s="781"/>
      <c r="BD114" s="781"/>
      <c r="BE114" s="781"/>
      <c r="BF114" s="781"/>
      <c r="BG114" s="781"/>
      <c r="BH114" s="781"/>
      <c r="BI114" s="781"/>
      <c r="BJ114" s="781"/>
      <c r="BK114" s="781"/>
      <c r="BL114" s="781"/>
      <c r="BM114" s="781"/>
      <c r="BN114" s="781"/>
      <c r="BO114" s="781"/>
      <c r="BP114" s="782"/>
      <c r="BQ114" s="845">
        <v>897516</v>
      </c>
      <c r="BR114" s="846"/>
      <c r="BS114" s="846"/>
      <c r="BT114" s="846"/>
      <c r="BU114" s="846"/>
      <c r="BV114" s="846">
        <v>912509</v>
      </c>
      <c r="BW114" s="846"/>
      <c r="BX114" s="846"/>
      <c r="BY114" s="846"/>
      <c r="BZ114" s="846"/>
      <c r="CA114" s="846">
        <v>841584</v>
      </c>
      <c r="CB114" s="846"/>
      <c r="CC114" s="846"/>
      <c r="CD114" s="846"/>
      <c r="CE114" s="846"/>
      <c r="CF114" s="904">
        <v>24</v>
      </c>
      <c r="CG114" s="905"/>
      <c r="CH114" s="905"/>
      <c r="CI114" s="905"/>
      <c r="CJ114" s="905"/>
      <c r="CK114" s="956"/>
      <c r="CL114" s="850"/>
      <c r="CM114" s="844" t="s">
        <v>454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443</v>
      </c>
      <c r="DH114" s="809"/>
      <c r="DI114" s="809"/>
      <c r="DJ114" s="809"/>
      <c r="DK114" s="810"/>
      <c r="DL114" s="811" t="s">
        <v>438</v>
      </c>
      <c r="DM114" s="809"/>
      <c r="DN114" s="809"/>
      <c r="DO114" s="809"/>
      <c r="DP114" s="810"/>
      <c r="DQ114" s="811" t="s">
        <v>438</v>
      </c>
      <c r="DR114" s="809"/>
      <c r="DS114" s="809"/>
      <c r="DT114" s="809"/>
      <c r="DU114" s="810"/>
      <c r="DV114" s="853" t="s">
        <v>437</v>
      </c>
      <c r="DW114" s="854"/>
      <c r="DX114" s="854"/>
      <c r="DY114" s="854"/>
      <c r="DZ114" s="855"/>
    </row>
    <row r="115" spans="1:130" s="226" customFormat="1" ht="26.25" customHeight="1" x14ac:dyDescent="0.15">
      <c r="A115" s="943"/>
      <c r="B115" s="944"/>
      <c r="C115" s="781" t="s">
        <v>455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437</v>
      </c>
      <c r="AB115" s="948"/>
      <c r="AC115" s="948"/>
      <c r="AD115" s="948"/>
      <c r="AE115" s="949"/>
      <c r="AF115" s="950">
        <v>319</v>
      </c>
      <c r="AG115" s="948"/>
      <c r="AH115" s="948"/>
      <c r="AI115" s="948"/>
      <c r="AJ115" s="949"/>
      <c r="AK115" s="950">
        <v>153</v>
      </c>
      <c r="AL115" s="948"/>
      <c r="AM115" s="948"/>
      <c r="AN115" s="948"/>
      <c r="AO115" s="949"/>
      <c r="AP115" s="951">
        <v>0</v>
      </c>
      <c r="AQ115" s="952"/>
      <c r="AR115" s="952"/>
      <c r="AS115" s="952"/>
      <c r="AT115" s="953"/>
      <c r="AU115" s="961"/>
      <c r="AV115" s="962"/>
      <c r="AW115" s="962"/>
      <c r="AX115" s="962"/>
      <c r="AY115" s="962"/>
      <c r="AZ115" s="844" t="s">
        <v>456</v>
      </c>
      <c r="BA115" s="781"/>
      <c r="BB115" s="781"/>
      <c r="BC115" s="781"/>
      <c r="BD115" s="781"/>
      <c r="BE115" s="781"/>
      <c r="BF115" s="781"/>
      <c r="BG115" s="781"/>
      <c r="BH115" s="781"/>
      <c r="BI115" s="781"/>
      <c r="BJ115" s="781"/>
      <c r="BK115" s="781"/>
      <c r="BL115" s="781"/>
      <c r="BM115" s="781"/>
      <c r="BN115" s="781"/>
      <c r="BO115" s="781"/>
      <c r="BP115" s="782"/>
      <c r="BQ115" s="845" t="s">
        <v>439</v>
      </c>
      <c r="BR115" s="846"/>
      <c r="BS115" s="846"/>
      <c r="BT115" s="846"/>
      <c r="BU115" s="846"/>
      <c r="BV115" s="846" t="s">
        <v>443</v>
      </c>
      <c r="BW115" s="846"/>
      <c r="BX115" s="846"/>
      <c r="BY115" s="846"/>
      <c r="BZ115" s="846"/>
      <c r="CA115" s="846" t="s">
        <v>448</v>
      </c>
      <c r="CB115" s="846"/>
      <c r="CC115" s="846"/>
      <c r="CD115" s="846"/>
      <c r="CE115" s="846"/>
      <c r="CF115" s="904" t="s">
        <v>439</v>
      </c>
      <c r="CG115" s="905"/>
      <c r="CH115" s="905"/>
      <c r="CI115" s="905"/>
      <c r="CJ115" s="905"/>
      <c r="CK115" s="956"/>
      <c r="CL115" s="850"/>
      <c r="CM115" s="844" t="s">
        <v>457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438</v>
      </c>
      <c r="DH115" s="809"/>
      <c r="DI115" s="809"/>
      <c r="DJ115" s="809"/>
      <c r="DK115" s="810"/>
      <c r="DL115" s="811" t="s">
        <v>438</v>
      </c>
      <c r="DM115" s="809"/>
      <c r="DN115" s="809"/>
      <c r="DO115" s="809"/>
      <c r="DP115" s="810"/>
      <c r="DQ115" s="811" t="s">
        <v>438</v>
      </c>
      <c r="DR115" s="809"/>
      <c r="DS115" s="809"/>
      <c r="DT115" s="809"/>
      <c r="DU115" s="810"/>
      <c r="DV115" s="853" t="s">
        <v>438</v>
      </c>
      <c r="DW115" s="854"/>
      <c r="DX115" s="854"/>
      <c r="DY115" s="854"/>
      <c r="DZ115" s="855"/>
    </row>
    <row r="116" spans="1:130" s="226" customFormat="1" ht="26.25" customHeight="1" x14ac:dyDescent="0.15">
      <c r="A116" s="945"/>
      <c r="B116" s="946"/>
      <c r="C116" s="868" t="s">
        <v>458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709</v>
      </c>
      <c r="AB116" s="809"/>
      <c r="AC116" s="809"/>
      <c r="AD116" s="809"/>
      <c r="AE116" s="810"/>
      <c r="AF116" s="811">
        <v>483</v>
      </c>
      <c r="AG116" s="809"/>
      <c r="AH116" s="809"/>
      <c r="AI116" s="809"/>
      <c r="AJ116" s="810"/>
      <c r="AK116" s="811">
        <v>236</v>
      </c>
      <c r="AL116" s="809"/>
      <c r="AM116" s="809"/>
      <c r="AN116" s="809"/>
      <c r="AO116" s="810"/>
      <c r="AP116" s="853">
        <v>0</v>
      </c>
      <c r="AQ116" s="854"/>
      <c r="AR116" s="854"/>
      <c r="AS116" s="854"/>
      <c r="AT116" s="855"/>
      <c r="AU116" s="961"/>
      <c r="AV116" s="962"/>
      <c r="AW116" s="962"/>
      <c r="AX116" s="962"/>
      <c r="AY116" s="962"/>
      <c r="AZ116" s="938" t="s">
        <v>459</v>
      </c>
      <c r="BA116" s="939"/>
      <c r="BB116" s="939"/>
      <c r="BC116" s="939"/>
      <c r="BD116" s="939"/>
      <c r="BE116" s="939"/>
      <c r="BF116" s="939"/>
      <c r="BG116" s="939"/>
      <c r="BH116" s="939"/>
      <c r="BI116" s="939"/>
      <c r="BJ116" s="939"/>
      <c r="BK116" s="939"/>
      <c r="BL116" s="939"/>
      <c r="BM116" s="939"/>
      <c r="BN116" s="939"/>
      <c r="BO116" s="939"/>
      <c r="BP116" s="940"/>
      <c r="BQ116" s="845" t="s">
        <v>443</v>
      </c>
      <c r="BR116" s="846"/>
      <c r="BS116" s="846"/>
      <c r="BT116" s="846"/>
      <c r="BU116" s="846"/>
      <c r="BV116" s="846" t="s">
        <v>443</v>
      </c>
      <c r="BW116" s="846"/>
      <c r="BX116" s="846"/>
      <c r="BY116" s="846"/>
      <c r="BZ116" s="846"/>
      <c r="CA116" s="846" t="s">
        <v>438</v>
      </c>
      <c r="CB116" s="846"/>
      <c r="CC116" s="846"/>
      <c r="CD116" s="846"/>
      <c r="CE116" s="846"/>
      <c r="CF116" s="904" t="s">
        <v>439</v>
      </c>
      <c r="CG116" s="905"/>
      <c r="CH116" s="905"/>
      <c r="CI116" s="905"/>
      <c r="CJ116" s="905"/>
      <c r="CK116" s="956"/>
      <c r="CL116" s="850"/>
      <c r="CM116" s="844" t="s">
        <v>460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439</v>
      </c>
      <c r="DH116" s="809"/>
      <c r="DI116" s="809"/>
      <c r="DJ116" s="809"/>
      <c r="DK116" s="810"/>
      <c r="DL116" s="811" t="s">
        <v>437</v>
      </c>
      <c r="DM116" s="809"/>
      <c r="DN116" s="809"/>
      <c r="DO116" s="809"/>
      <c r="DP116" s="810"/>
      <c r="DQ116" s="811" t="s">
        <v>438</v>
      </c>
      <c r="DR116" s="809"/>
      <c r="DS116" s="809"/>
      <c r="DT116" s="809"/>
      <c r="DU116" s="810"/>
      <c r="DV116" s="853" t="s">
        <v>437</v>
      </c>
      <c r="DW116" s="854"/>
      <c r="DX116" s="854"/>
      <c r="DY116" s="854"/>
      <c r="DZ116" s="855"/>
    </row>
    <row r="117" spans="1:130" s="226"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461</v>
      </c>
      <c r="Z117" s="926"/>
      <c r="AA117" s="931">
        <v>728420</v>
      </c>
      <c r="AB117" s="932"/>
      <c r="AC117" s="932"/>
      <c r="AD117" s="932"/>
      <c r="AE117" s="933"/>
      <c r="AF117" s="934">
        <v>724769</v>
      </c>
      <c r="AG117" s="932"/>
      <c r="AH117" s="932"/>
      <c r="AI117" s="932"/>
      <c r="AJ117" s="933"/>
      <c r="AK117" s="934">
        <v>775103</v>
      </c>
      <c r="AL117" s="932"/>
      <c r="AM117" s="932"/>
      <c r="AN117" s="932"/>
      <c r="AO117" s="933"/>
      <c r="AP117" s="935"/>
      <c r="AQ117" s="936"/>
      <c r="AR117" s="936"/>
      <c r="AS117" s="936"/>
      <c r="AT117" s="937"/>
      <c r="AU117" s="961"/>
      <c r="AV117" s="962"/>
      <c r="AW117" s="962"/>
      <c r="AX117" s="962"/>
      <c r="AY117" s="962"/>
      <c r="AZ117" s="892" t="s">
        <v>462</v>
      </c>
      <c r="BA117" s="893"/>
      <c r="BB117" s="893"/>
      <c r="BC117" s="893"/>
      <c r="BD117" s="893"/>
      <c r="BE117" s="893"/>
      <c r="BF117" s="893"/>
      <c r="BG117" s="893"/>
      <c r="BH117" s="893"/>
      <c r="BI117" s="893"/>
      <c r="BJ117" s="893"/>
      <c r="BK117" s="893"/>
      <c r="BL117" s="893"/>
      <c r="BM117" s="893"/>
      <c r="BN117" s="893"/>
      <c r="BO117" s="893"/>
      <c r="BP117" s="894"/>
      <c r="BQ117" s="845" t="s">
        <v>438</v>
      </c>
      <c r="BR117" s="846"/>
      <c r="BS117" s="846"/>
      <c r="BT117" s="846"/>
      <c r="BU117" s="846"/>
      <c r="BV117" s="846" t="s">
        <v>410</v>
      </c>
      <c r="BW117" s="846"/>
      <c r="BX117" s="846"/>
      <c r="BY117" s="846"/>
      <c r="BZ117" s="846"/>
      <c r="CA117" s="846" t="s">
        <v>443</v>
      </c>
      <c r="CB117" s="846"/>
      <c r="CC117" s="846"/>
      <c r="CD117" s="846"/>
      <c r="CE117" s="846"/>
      <c r="CF117" s="904" t="s">
        <v>438</v>
      </c>
      <c r="CG117" s="905"/>
      <c r="CH117" s="905"/>
      <c r="CI117" s="905"/>
      <c r="CJ117" s="905"/>
      <c r="CK117" s="956"/>
      <c r="CL117" s="850"/>
      <c r="CM117" s="844" t="s">
        <v>463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438</v>
      </c>
      <c r="DH117" s="809"/>
      <c r="DI117" s="809"/>
      <c r="DJ117" s="809"/>
      <c r="DK117" s="810"/>
      <c r="DL117" s="811" t="s">
        <v>410</v>
      </c>
      <c r="DM117" s="809"/>
      <c r="DN117" s="809"/>
      <c r="DO117" s="809"/>
      <c r="DP117" s="810"/>
      <c r="DQ117" s="811" t="s">
        <v>438</v>
      </c>
      <c r="DR117" s="809"/>
      <c r="DS117" s="809"/>
      <c r="DT117" s="809"/>
      <c r="DU117" s="810"/>
      <c r="DV117" s="853" t="s">
        <v>438</v>
      </c>
      <c r="DW117" s="854"/>
      <c r="DX117" s="854"/>
      <c r="DY117" s="854"/>
      <c r="DZ117" s="855"/>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301</v>
      </c>
      <c r="AL118" s="925"/>
      <c r="AM118" s="925"/>
      <c r="AN118" s="925"/>
      <c r="AO118" s="926"/>
      <c r="AP118" s="928" t="s">
        <v>431</v>
      </c>
      <c r="AQ118" s="929"/>
      <c r="AR118" s="929"/>
      <c r="AS118" s="929"/>
      <c r="AT118" s="930"/>
      <c r="AU118" s="961"/>
      <c r="AV118" s="962"/>
      <c r="AW118" s="962"/>
      <c r="AX118" s="962"/>
      <c r="AY118" s="962"/>
      <c r="AZ118" s="867" t="s">
        <v>464</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438</v>
      </c>
      <c r="CB118" s="874"/>
      <c r="CC118" s="874"/>
      <c r="CD118" s="874"/>
      <c r="CE118" s="874"/>
      <c r="CF118" s="904" t="s">
        <v>127</v>
      </c>
      <c r="CG118" s="905"/>
      <c r="CH118" s="905"/>
      <c r="CI118" s="905"/>
      <c r="CJ118" s="905"/>
      <c r="CK118" s="956"/>
      <c r="CL118" s="850"/>
      <c r="CM118" s="844" t="s">
        <v>465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438</v>
      </c>
      <c r="DH118" s="809"/>
      <c r="DI118" s="809"/>
      <c r="DJ118" s="809"/>
      <c r="DK118" s="810"/>
      <c r="DL118" s="811" t="s">
        <v>443</v>
      </c>
      <c r="DM118" s="809"/>
      <c r="DN118" s="809"/>
      <c r="DO118" s="809"/>
      <c r="DP118" s="810"/>
      <c r="DQ118" s="811" t="s">
        <v>127</v>
      </c>
      <c r="DR118" s="809"/>
      <c r="DS118" s="809"/>
      <c r="DT118" s="809"/>
      <c r="DU118" s="810"/>
      <c r="DV118" s="853" t="s">
        <v>438</v>
      </c>
      <c r="DW118" s="854"/>
      <c r="DX118" s="854"/>
      <c r="DY118" s="854"/>
      <c r="DZ118" s="855"/>
    </row>
    <row r="119" spans="1:130" s="226" customFormat="1" ht="26.25" customHeight="1" x14ac:dyDescent="0.15">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438</v>
      </c>
      <c r="AB119" s="918"/>
      <c r="AC119" s="918"/>
      <c r="AD119" s="918"/>
      <c r="AE119" s="919"/>
      <c r="AF119" s="920" t="s">
        <v>127</v>
      </c>
      <c r="AG119" s="918"/>
      <c r="AH119" s="918"/>
      <c r="AI119" s="918"/>
      <c r="AJ119" s="919"/>
      <c r="AK119" s="920" t="s">
        <v>127</v>
      </c>
      <c r="AL119" s="918"/>
      <c r="AM119" s="918"/>
      <c r="AN119" s="918"/>
      <c r="AO119" s="919"/>
      <c r="AP119" s="921" t="s">
        <v>438</v>
      </c>
      <c r="AQ119" s="922"/>
      <c r="AR119" s="922"/>
      <c r="AS119" s="922"/>
      <c r="AT119" s="923"/>
      <c r="AU119" s="963"/>
      <c r="AV119" s="964"/>
      <c r="AW119" s="964"/>
      <c r="AX119" s="964"/>
      <c r="AY119" s="964"/>
      <c r="AZ119" s="247" t="s">
        <v>184</v>
      </c>
      <c r="BA119" s="247"/>
      <c r="BB119" s="247"/>
      <c r="BC119" s="247"/>
      <c r="BD119" s="247"/>
      <c r="BE119" s="247"/>
      <c r="BF119" s="247"/>
      <c r="BG119" s="247"/>
      <c r="BH119" s="247"/>
      <c r="BI119" s="247"/>
      <c r="BJ119" s="247"/>
      <c r="BK119" s="247"/>
      <c r="BL119" s="247"/>
      <c r="BM119" s="247"/>
      <c r="BN119" s="247"/>
      <c r="BO119" s="906" t="s">
        <v>466</v>
      </c>
      <c r="BP119" s="907"/>
      <c r="BQ119" s="908">
        <v>10446493</v>
      </c>
      <c r="BR119" s="874"/>
      <c r="BS119" s="874"/>
      <c r="BT119" s="874"/>
      <c r="BU119" s="874"/>
      <c r="BV119" s="874">
        <v>10892103</v>
      </c>
      <c r="BW119" s="874"/>
      <c r="BX119" s="874"/>
      <c r="BY119" s="874"/>
      <c r="BZ119" s="874"/>
      <c r="CA119" s="874">
        <v>11131252</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5422</v>
      </c>
      <c r="DH119" s="793"/>
      <c r="DI119" s="793"/>
      <c r="DJ119" s="793"/>
      <c r="DK119" s="794"/>
      <c r="DL119" s="795">
        <v>153</v>
      </c>
      <c r="DM119" s="793"/>
      <c r="DN119" s="793"/>
      <c r="DO119" s="793"/>
      <c r="DP119" s="794"/>
      <c r="DQ119" s="795">
        <v>25</v>
      </c>
      <c r="DR119" s="793"/>
      <c r="DS119" s="793"/>
      <c r="DT119" s="793"/>
      <c r="DU119" s="794"/>
      <c r="DV119" s="877">
        <v>0</v>
      </c>
      <c r="DW119" s="878"/>
      <c r="DX119" s="878"/>
      <c r="DY119" s="878"/>
      <c r="DZ119" s="879"/>
    </row>
    <row r="120" spans="1:130" s="226" customFormat="1" ht="26.25" customHeight="1" x14ac:dyDescent="0.15">
      <c r="A120" s="849"/>
      <c r="B120" s="850"/>
      <c r="C120" s="844" t="s">
        <v>442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438</v>
      </c>
      <c r="AB120" s="809"/>
      <c r="AC120" s="809"/>
      <c r="AD120" s="809"/>
      <c r="AE120" s="810"/>
      <c r="AF120" s="811" t="s">
        <v>438</v>
      </c>
      <c r="AG120" s="809"/>
      <c r="AH120" s="809"/>
      <c r="AI120" s="809"/>
      <c r="AJ120" s="810"/>
      <c r="AK120" s="811" t="s">
        <v>127</v>
      </c>
      <c r="AL120" s="809"/>
      <c r="AM120" s="809"/>
      <c r="AN120" s="809"/>
      <c r="AO120" s="810"/>
      <c r="AP120" s="853" t="s">
        <v>438</v>
      </c>
      <c r="AQ120" s="854"/>
      <c r="AR120" s="854"/>
      <c r="AS120" s="854"/>
      <c r="AT120" s="855"/>
      <c r="AU120" s="909" t="s">
        <v>468</v>
      </c>
      <c r="AV120" s="910"/>
      <c r="AW120" s="910"/>
      <c r="AX120" s="910"/>
      <c r="AY120" s="911"/>
      <c r="AZ120" s="889" t="s">
        <v>469</v>
      </c>
      <c r="BA120" s="837"/>
      <c r="BB120" s="837"/>
      <c r="BC120" s="837"/>
      <c r="BD120" s="837"/>
      <c r="BE120" s="837"/>
      <c r="BF120" s="837"/>
      <c r="BG120" s="837"/>
      <c r="BH120" s="837"/>
      <c r="BI120" s="837"/>
      <c r="BJ120" s="837"/>
      <c r="BK120" s="837"/>
      <c r="BL120" s="837"/>
      <c r="BM120" s="837"/>
      <c r="BN120" s="837"/>
      <c r="BO120" s="837"/>
      <c r="BP120" s="838"/>
      <c r="BQ120" s="890">
        <v>1847522</v>
      </c>
      <c r="BR120" s="871"/>
      <c r="BS120" s="871"/>
      <c r="BT120" s="871"/>
      <c r="BU120" s="871"/>
      <c r="BV120" s="871">
        <v>1960035</v>
      </c>
      <c r="BW120" s="871"/>
      <c r="BX120" s="871"/>
      <c r="BY120" s="871"/>
      <c r="BZ120" s="871"/>
      <c r="CA120" s="871">
        <v>2491884</v>
      </c>
      <c r="CB120" s="871"/>
      <c r="CC120" s="871"/>
      <c r="CD120" s="871"/>
      <c r="CE120" s="871"/>
      <c r="CF120" s="895">
        <v>71.099999999999994</v>
      </c>
      <c r="CG120" s="896"/>
      <c r="CH120" s="896"/>
      <c r="CI120" s="896"/>
      <c r="CJ120" s="896"/>
      <c r="CK120" s="897" t="s">
        <v>470</v>
      </c>
      <c r="CL120" s="881"/>
      <c r="CM120" s="881"/>
      <c r="CN120" s="881"/>
      <c r="CO120" s="882"/>
      <c r="CP120" s="901" t="s">
        <v>471</v>
      </c>
      <c r="CQ120" s="902"/>
      <c r="CR120" s="902"/>
      <c r="CS120" s="902"/>
      <c r="CT120" s="902"/>
      <c r="CU120" s="902"/>
      <c r="CV120" s="902"/>
      <c r="CW120" s="902"/>
      <c r="CX120" s="902"/>
      <c r="CY120" s="902"/>
      <c r="CZ120" s="902"/>
      <c r="DA120" s="902"/>
      <c r="DB120" s="902"/>
      <c r="DC120" s="902"/>
      <c r="DD120" s="902"/>
      <c r="DE120" s="902"/>
      <c r="DF120" s="903"/>
      <c r="DG120" s="890">
        <v>3244510</v>
      </c>
      <c r="DH120" s="871"/>
      <c r="DI120" s="871"/>
      <c r="DJ120" s="871"/>
      <c r="DK120" s="871"/>
      <c r="DL120" s="871">
        <v>3353948</v>
      </c>
      <c r="DM120" s="871"/>
      <c r="DN120" s="871"/>
      <c r="DO120" s="871"/>
      <c r="DP120" s="871"/>
      <c r="DQ120" s="871">
        <v>3660705</v>
      </c>
      <c r="DR120" s="871"/>
      <c r="DS120" s="871"/>
      <c r="DT120" s="871"/>
      <c r="DU120" s="871"/>
      <c r="DV120" s="872">
        <v>104.4</v>
      </c>
      <c r="DW120" s="872"/>
      <c r="DX120" s="872"/>
      <c r="DY120" s="872"/>
      <c r="DZ120" s="873"/>
    </row>
    <row r="121" spans="1:130" s="226" customFormat="1" ht="26.25" customHeight="1" x14ac:dyDescent="0.15">
      <c r="A121" s="849"/>
      <c r="B121" s="850"/>
      <c r="C121" s="892" t="s">
        <v>472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438</v>
      </c>
      <c r="AB121" s="809"/>
      <c r="AC121" s="809"/>
      <c r="AD121" s="809"/>
      <c r="AE121" s="810"/>
      <c r="AF121" s="811" t="s">
        <v>127</v>
      </c>
      <c r="AG121" s="809"/>
      <c r="AH121" s="809"/>
      <c r="AI121" s="809"/>
      <c r="AJ121" s="810"/>
      <c r="AK121" s="811" t="s">
        <v>438</v>
      </c>
      <c r="AL121" s="809"/>
      <c r="AM121" s="809"/>
      <c r="AN121" s="809"/>
      <c r="AO121" s="810"/>
      <c r="AP121" s="853" t="s">
        <v>438</v>
      </c>
      <c r="AQ121" s="854"/>
      <c r="AR121" s="854"/>
      <c r="AS121" s="854"/>
      <c r="AT121" s="855"/>
      <c r="AU121" s="912"/>
      <c r="AV121" s="913"/>
      <c r="AW121" s="913"/>
      <c r="AX121" s="913"/>
      <c r="AY121" s="914"/>
      <c r="AZ121" s="844" t="s">
        <v>473</v>
      </c>
      <c r="BA121" s="781"/>
      <c r="BB121" s="781"/>
      <c r="BC121" s="781"/>
      <c r="BD121" s="781"/>
      <c r="BE121" s="781"/>
      <c r="BF121" s="781"/>
      <c r="BG121" s="781"/>
      <c r="BH121" s="781"/>
      <c r="BI121" s="781"/>
      <c r="BJ121" s="781"/>
      <c r="BK121" s="781"/>
      <c r="BL121" s="781"/>
      <c r="BM121" s="781"/>
      <c r="BN121" s="781"/>
      <c r="BO121" s="781"/>
      <c r="BP121" s="782"/>
      <c r="BQ121" s="845">
        <v>871</v>
      </c>
      <c r="BR121" s="846"/>
      <c r="BS121" s="846"/>
      <c r="BT121" s="846"/>
      <c r="BU121" s="846"/>
      <c r="BV121" s="846">
        <v>441</v>
      </c>
      <c r="BW121" s="846"/>
      <c r="BX121" s="846"/>
      <c r="BY121" s="846"/>
      <c r="BZ121" s="846"/>
      <c r="CA121" s="846" t="s">
        <v>438</v>
      </c>
      <c r="CB121" s="846"/>
      <c r="CC121" s="846"/>
      <c r="CD121" s="846"/>
      <c r="CE121" s="846"/>
      <c r="CF121" s="904" t="s">
        <v>438</v>
      </c>
      <c r="CG121" s="905"/>
      <c r="CH121" s="905"/>
      <c r="CI121" s="905"/>
      <c r="CJ121" s="905"/>
      <c r="CK121" s="898"/>
      <c r="CL121" s="884"/>
      <c r="CM121" s="884"/>
      <c r="CN121" s="884"/>
      <c r="CO121" s="885"/>
      <c r="CP121" s="864" t="s">
        <v>474</v>
      </c>
      <c r="CQ121" s="865"/>
      <c r="CR121" s="865"/>
      <c r="CS121" s="865"/>
      <c r="CT121" s="865"/>
      <c r="CU121" s="865"/>
      <c r="CV121" s="865"/>
      <c r="CW121" s="865"/>
      <c r="CX121" s="865"/>
      <c r="CY121" s="865"/>
      <c r="CZ121" s="865"/>
      <c r="DA121" s="865"/>
      <c r="DB121" s="865"/>
      <c r="DC121" s="865"/>
      <c r="DD121" s="865"/>
      <c r="DE121" s="865"/>
      <c r="DF121" s="866"/>
      <c r="DG121" s="845">
        <v>9871</v>
      </c>
      <c r="DH121" s="846"/>
      <c r="DI121" s="846"/>
      <c r="DJ121" s="846"/>
      <c r="DK121" s="846"/>
      <c r="DL121" s="846">
        <v>13854</v>
      </c>
      <c r="DM121" s="846"/>
      <c r="DN121" s="846"/>
      <c r="DO121" s="846"/>
      <c r="DP121" s="846"/>
      <c r="DQ121" s="846">
        <v>11070</v>
      </c>
      <c r="DR121" s="846"/>
      <c r="DS121" s="846"/>
      <c r="DT121" s="846"/>
      <c r="DU121" s="846"/>
      <c r="DV121" s="823">
        <v>0.3</v>
      </c>
      <c r="DW121" s="823"/>
      <c r="DX121" s="823"/>
      <c r="DY121" s="823"/>
      <c r="DZ121" s="824"/>
    </row>
    <row r="122" spans="1:130" s="226" customFormat="1" ht="26.25" customHeight="1" x14ac:dyDescent="0.15">
      <c r="A122" s="849"/>
      <c r="B122" s="850"/>
      <c r="C122" s="844" t="s">
        <v>454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127</v>
      </c>
      <c r="AB122" s="809"/>
      <c r="AC122" s="809"/>
      <c r="AD122" s="809"/>
      <c r="AE122" s="810"/>
      <c r="AF122" s="811" t="s">
        <v>443</v>
      </c>
      <c r="AG122" s="809"/>
      <c r="AH122" s="809"/>
      <c r="AI122" s="809"/>
      <c r="AJ122" s="810"/>
      <c r="AK122" s="811" t="s">
        <v>438</v>
      </c>
      <c r="AL122" s="809"/>
      <c r="AM122" s="809"/>
      <c r="AN122" s="809"/>
      <c r="AO122" s="810"/>
      <c r="AP122" s="853" t="s">
        <v>443</v>
      </c>
      <c r="AQ122" s="854"/>
      <c r="AR122" s="854"/>
      <c r="AS122" s="854"/>
      <c r="AT122" s="855"/>
      <c r="AU122" s="912"/>
      <c r="AV122" s="913"/>
      <c r="AW122" s="913"/>
      <c r="AX122" s="913"/>
      <c r="AY122" s="914"/>
      <c r="AZ122" s="867" t="s">
        <v>475</v>
      </c>
      <c r="BA122" s="868"/>
      <c r="BB122" s="868"/>
      <c r="BC122" s="868"/>
      <c r="BD122" s="868"/>
      <c r="BE122" s="868"/>
      <c r="BF122" s="868"/>
      <c r="BG122" s="868"/>
      <c r="BH122" s="868"/>
      <c r="BI122" s="868"/>
      <c r="BJ122" s="868"/>
      <c r="BK122" s="868"/>
      <c r="BL122" s="868"/>
      <c r="BM122" s="868"/>
      <c r="BN122" s="868"/>
      <c r="BO122" s="868"/>
      <c r="BP122" s="869"/>
      <c r="BQ122" s="908">
        <v>5648540</v>
      </c>
      <c r="BR122" s="874"/>
      <c r="BS122" s="874"/>
      <c r="BT122" s="874"/>
      <c r="BU122" s="874"/>
      <c r="BV122" s="874">
        <v>5874362</v>
      </c>
      <c r="BW122" s="874"/>
      <c r="BX122" s="874"/>
      <c r="BY122" s="874"/>
      <c r="BZ122" s="874"/>
      <c r="CA122" s="874">
        <v>5837276</v>
      </c>
      <c r="CB122" s="874"/>
      <c r="CC122" s="874"/>
      <c r="CD122" s="874"/>
      <c r="CE122" s="874"/>
      <c r="CF122" s="875">
        <v>166.6</v>
      </c>
      <c r="CG122" s="876"/>
      <c r="CH122" s="876"/>
      <c r="CI122" s="876"/>
      <c r="CJ122" s="876"/>
      <c r="CK122" s="898"/>
      <c r="CL122" s="884"/>
      <c r="CM122" s="884"/>
      <c r="CN122" s="884"/>
      <c r="CO122" s="885"/>
      <c r="CP122" s="864" t="s">
        <v>476</v>
      </c>
      <c r="CQ122" s="865"/>
      <c r="CR122" s="865"/>
      <c r="CS122" s="865"/>
      <c r="CT122" s="865"/>
      <c r="CU122" s="865"/>
      <c r="CV122" s="865"/>
      <c r="CW122" s="865"/>
      <c r="CX122" s="865"/>
      <c r="CY122" s="865"/>
      <c r="CZ122" s="865"/>
      <c r="DA122" s="865"/>
      <c r="DB122" s="865"/>
      <c r="DC122" s="865"/>
      <c r="DD122" s="865"/>
      <c r="DE122" s="865"/>
      <c r="DF122" s="866"/>
      <c r="DG122" s="845" t="s">
        <v>438</v>
      </c>
      <c r="DH122" s="846"/>
      <c r="DI122" s="846"/>
      <c r="DJ122" s="846"/>
      <c r="DK122" s="846"/>
      <c r="DL122" s="846">
        <v>476</v>
      </c>
      <c r="DM122" s="846"/>
      <c r="DN122" s="846"/>
      <c r="DO122" s="846"/>
      <c r="DP122" s="846"/>
      <c r="DQ122" s="846" t="s">
        <v>438</v>
      </c>
      <c r="DR122" s="846"/>
      <c r="DS122" s="846"/>
      <c r="DT122" s="846"/>
      <c r="DU122" s="846"/>
      <c r="DV122" s="823" t="s">
        <v>127</v>
      </c>
      <c r="DW122" s="823"/>
      <c r="DX122" s="823"/>
      <c r="DY122" s="823"/>
      <c r="DZ122" s="824"/>
    </row>
    <row r="123" spans="1:130" s="226" customFormat="1" ht="26.25" customHeight="1" x14ac:dyDescent="0.15">
      <c r="A123" s="849"/>
      <c r="B123" s="850"/>
      <c r="C123" s="844" t="s">
        <v>460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127</v>
      </c>
      <c r="AB123" s="809"/>
      <c r="AC123" s="809"/>
      <c r="AD123" s="809"/>
      <c r="AE123" s="810"/>
      <c r="AF123" s="811" t="s">
        <v>438</v>
      </c>
      <c r="AG123" s="809"/>
      <c r="AH123" s="809"/>
      <c r="AI123" s="809"/>
      <c r="AJ123" s="810"/>
      <c r="AK123" s="811" t="s">
        <v>127</v>
      </c>
      <c r="AL123" s="809"/>
      <c r="AM123" s="809"/>
      <c r="AN123" s="809"/>
      <c r="AO123" s="810"/>
      <c r="AP123" s="853" t="s">
        <v>438</v>
      </c>
      <c r="AQ123" s="854"/>
      <c r="AR123" s="854"/>
      <c r="AS123" s="854"/>
      <c r="AT123" s="855"/>
      <c r="AU123" s="915"/>
      <c r="AV123" s="916"/>
      <c r="AW123" s="916"/>
      <c r="AX123" s="916"/>
      <c r="AY123" s="916"/>
      <c r="AZ123" s="247" t="s">
        <v>184</v>
      </c>
      <c r="BA123" s="247"/>
      <c r="BB123" s="247"/>
      <c r="BC123" s="247"/>
      <c r="BD123" s="247"/>
      <c r="BE123" s="247"/>
      <c r="BF123" s="247"/>
      <c r="BG123" s="247"/>
      <c r="BH123" s="247"/>
      <c r="BI123" s="247"/>
      <c r="BJ123" s="247"/>
      <c r="BK123" s="247"/>
      <c r="BL123" s="247"/>
      <c r="BM123" s="247"/>
      <c r="BN123" s="247"/>
      <c r="BO123" s="906" t="s">
        <v>477</v>
      </c>
      <c r="BP123" s="907"/>
      <c r="BQ123" s="861">
        <v>7496933</v>
      </c>
      <c r="BR123" s="862"/>
      <c r="BS123" s="862"/>
      <c r="BT123" s="862"/>
      <c r="BU123" s="862"/>
      <c r="BV123" s="862">
        <v>7834838</v>
      </c>
      <c r="BW123" s="862"/>
      <c r="BX123" s="862"/>
      <c r="BY123" s="862"/>
      <c r="BZ123" s="862"/>
      <c r="CA123" s="862">
        <v>8329160</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463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443</v>
      </c>
      <c r="AB124" s="809"/>
      <c r="AC124" s="809"/>
      <c r="AD124" s="809"/>
      <c r="AE124" s="810"/>
      <c r="AF124" s="811" t="s">
        <v>443</v>
      </c>
      <c r="AG124" s="809"/>
      <c r="AH124" s="809"/>
      <c r="AI124" s="809"/>
      <c r="AJ124" s="810"/>
      <c r="AK124" s="811" t="s">
        <v>443</v>
      </c>
      <c r="AL124" s="809"/>
      <c r="AM124" s="809"/>
      <c r="AN124" s="809"/>
      <c r="AO124" s="810"/>
      <c r="AP124" s="853" t="s">
        <v>443</v>
      </c>
      <c r="AQ124" s="854"/>
      <c r="AR124" s="854"/>
      <c r="AS124" s="854"/>
      <c r="AT124" s="855"/>
      <c r="AU124" s="856" t="s">
        <v>478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94.6</v>
      </c>
      <c r="BR124" s="860"/>
      <c r="BS124" s="860"/>
      <c r="BT124" s="860"/>
      <c r="BU124" s="860"/>
      <c r="BV124" s="860">
        <v>93.1</v>
      </c>
      <c r="BW124" s="860"/>
      <c r="BX124" s="860"/>
      <c r="BY124" s="860"/>
      <c r="BZ124" s="860"/>
      <c r="CA124" s="860">
        <v>79.900000000000006</v>
      </c>
      <c r="CB124" s="860"/>
      <c r="CC124" s="860"/>
      <c r="CD124" s="860"/>
      <c r="CE124" s="860"/>
      <c r="CF124" s="755"/>
      <c r="CG124" s="756"/>
      <c r="CH124" s="756"/>
      <c r="CI124" s="756"/>
      <c r="CJ124" s="891"/>
      <c r="CK124" s="899"/>
      <c r="CL124" s="899"/>
      <c r="CM124" s="899"/>
      <c r="CN124" s="899"/>
      <c r="CO124" s="900"/>
      <c r="CP124" s="864" t="s">
        <v>479</v>
      </c>
      <c r="CQ124" s="865"/>
      <c r="CR124" s="865"/>
      <c r="CS124" s="865"/>
      <c r="CT124" s="865"/>
      <c r="CU124" s="865"/>
      <c r="CV124" s="865"/>
      <c r="CW124" s="865"/>
      <c r="CX124" s="865"/>
      <c r="CY124" s="865"/>
      <c r="CZ124" s="865"/>
      <c r="DA124" s="865"/>
      <c r="DB124" s="865"/>
      <c r="DC124" s="865"/>
      <c r="DD124" s="865"/>
      <c r="DE124" s="865"/>
      <c r="DF124" s="866"/>
      <c r="DG124" s="792" t="s">
        <v>480</v>
      </c>
      <c r="DH124" s="793"/>
      <c r="DI124" s="793"/>
      <c r="DJ124" s="793"/>
      <c r="DK124" s="794"/>
      <c r="DL124" s="795" t="s">
        <v>480</v>
      </c>
      <c r="DM124" s="793"/>
      <c r="DN124" s="793"/>
      <c r="DO124" s="793"/>
      <c r="DP124" s="794"/>
      <c r="DQ124" s="795" t="s">
        <v>481</v>
      </c>
      <c r="DR124" s="793"/>
      <c r="DS124" s="793"/>
      <c r="DT124" s="793"/>
      <c r="DU124" s="794"/>
      <c r="DV124" s="877" t="s">
        <v>481</v>
      </c>
      <c r="DW124" s="878"/>
      <c r="DX124" s="878"/>
      <c r="DY124" s="878"/>
      <c r="DZ124" s="879"/>
    </row>
    <row r="125" spans="1:130" s="226" customFormat="1" ht="26.25" customHeight="1" x14ac:dyDescent="0.15">
      <c r="A125" s="849"/>
      <c r="B125" s="850"/>
      <c r="C125" s="844" t="s">
        <v>465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482</v>
      </c>
      <c r="AB125" s="809"/>
      <c r="AC125" s="809"/>
      <c r="AD125" s="809"/>
      <c r="AE125" s="810"/>
      <c r="AF125" s="811" t="s">
        <v>483</v>
      </c>
      <c r="AG125" s="809"/>
      <c r="AH125" s="809"/>
      <c r="AI125" s="809"/>
      <c r="AJ125" s="810"/>
      <c r="AK125" s="811" t="s">
        <v>480</v>
      </c>
      <c r="AL125" s="809"/>
      <c r="AM125" s="809"/>
      <c r="AN125" s="809"/>
      <c r="AO125" s="810"/>
      <c r="AP125" s="853" t="s">
        <v>484</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487</v>
      </c>
      <c r="DH125" s="871"/>
      <c r="DI125" s="871"/>
      <c r="DJ125" s="871"/>
      <c r="DK125" s="871"/>
      <c r="DL125" s="871" t="s">
        <v>483</v>
      </c>
      <c r="DM125" s="871"/>
      <c r="DN125" s="871"/>
      <c r="DO125" s="871"/>
      <c r="DP125" s="871"/>
      <c r="DQ125" s="871" t="s">
        <v>484</v>
      </c>
      <c r="DR125" s="871"/>
      <c r="DS125" s="871"/>
      <c r="DT125" s="871"/>
      <c r="DU125" s="871"/>
      <c r="DV125" s="872" t="s">
        <v>480</v>
      </c>
      <c r="DW125" s="872"/>
      <c r="DX125" s="872"/>
      <c r="DY125" s="872"/>
      <c r="DZ125" s="873"/>
    </row>
    <row r="126" spans="1:130" s="226" customFormat="1" ht="26.25" customHeight="1" thickBot="1" x14ac:dyDescent="0.2">
      <c r="A126" s="849"/>
      <c r="B126" s="850"/>
      <c r="C126" s="844"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437</v>
      </c>
      <c r="AB126" s="809"/>
      <c r="AC126" s="809"/>
      <c r="AD126" s="809"/>
      <c r="AE126" s="810"/>
      <c r="AF126" s="811">
        <v>319</v>
      </c>
      <c r="AG126" s="809"/>
      <c r="AH126" s="809"/>
      <c r="AI126" s="809"/>
      <c r="AJ126" s="810"/>
      <c r="AK126" s="811">
        <v>153</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488</v>
      </c>
      <c r="CQ126" s="781"/>
      <c r="CR126" s="781"/>
      <c r="CS126" s="781"/>
      <c r="CT126" s="781"/>
      <c r="CU126" s="781"/>
      <c r="CV126" s="781"/>
      <c r="CW126" s="781"/>
      <c r="CX126" s="781"/>
      <c r="CY126" s="781"/>
      <c r="CZ126" s="781"/>
      <c r="DA126" s="781"/>
      <c r="DB126" s="781"/>
      <c r="DC126" s="781"/>
      <c r="DD126" s="781"/>
      <c r="DE126" s="781"/>
      <c r="DF126" s="782"/>
      <c r="DG126" s="845" t="s">
        <v>484</v>
      </c>
      <c r="DH126" s="846"/>
      <c r="DI126" s="846"/>
      <c r="DJ126" s="846"/>
      <c r="DK126" s="846"/>
      <c r="DL126" s="846" t="s">
        <v>484</v>
      </c>
      <c r="DM126" s="846"/>
      <c r="DN126" s="846"/>
      <c r="DO126" s="846"/>
      <c r="DP126" s="846"/>
      <c r="DQ126" s="846" t="s">
        <v>480</v>
      </c>
      <c r="DR126" s="846"/>
      <c r="DS126" s="846"/>
      <c r="DT126" s="846"/>
      <c r="DU126" s="846"/>
      <c r="DV126" s="823" t="s">
        <v>480</v>
      </c>
      <c r="DW126" s="823"/>
      <c r="DX126" s="823"/>
      <c r="DY126" s="823"/>
      <c r="DZ126" s="824"/>
    </row>
    <row r="127" spans="1:130" s="226" customFormat="1" ht="26.25" customHeight="1" x14ac:dyDescent="0.15">
      <c r="A127" s="851"/>
      <c r="B127" s="852"/>
      <c r="C127" s="867" t="s">
        <v>489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481</v>
      </c>
      <c r="AB127" s="809"/>
      <c r="AC127" s="809"/>
      <c r="AD127" s="809"/>
      <c r="AE127" s="810"/>
      <c r="AF127" s="811" t="s">
        <v>483</v>
      </c>
      <c r="AG127" s="809"/>
      <c r="AH127" s="809"/>
      <c r="AI127" s="809"/>
      <c r="AJ127" s="810"/>
      <c r="AK127" s="811" t="s">
        <v>481</v>
      </c>
      <c r="AL127" s="809"/>
      <c r="AM127" s="809"/>
      <c r="AN127" s="809"/>
      <c r="AO127" s="810"/>
      <c r="AP127" s="853" t="s">
        <v>480</v>
      </c>
      <c r="AQ127" s="854"/>
      <c r="AR127" s="854"/>
      <c r="AS127" s="854"/>
      <c r="AT127" s="855"/>
      <c r="AU127" s="228"/>
      <c r="AV127" s="228"/>
      <c r="AW127" s="228"/>
      <c r="AX127" s="870" t="s">
        <v>490</v>
      </c>
      <c r="AY127" s="841"/>
      <c r="AZ127" s="841"/>
      <c r="BA127" s="841"/>
      <c r="BB127" s="841"/>
      <c r="BC127" s="841"/>
      <c r="BD127" s="841"/>
      <c r="BE127" s="842"/>
      <c r="BF127" s="840" t="s">
        <v>491</v>
      </c>
      <c r="BG127" s="841"/>
      <c r="BH127" s="841"/>
      <c r="BI127" s="841"/>
      <c r="BJ127" s="841"/>
      <c r="BK127" s="841"/>
      <c r="BL127" s="842"/>
      <c r="BM127" s="840" t="s">
        <v>492</v>
      </c>
      <c r="BN127" s="841"/>
      <c r="BO127" s="841"/>
      <c r="BP127" s="841"/>
      <c r="BQ127" s="841"/>
      <c r="BR127" s="841"/>
      <c r="BS127" s="842"/>
      <c r="BT127" s="840" t="s">
        <v>493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494</v>
      </c>
      <c r="CQ127" s="781"/>
      <c r="CR127" s="781"/>
      <c r="CS127" s="781"/>
      <c r="CT127" s="781"/>
      <c r="CU127" s="781"/>
      <c r="CV127" s="781"/>
      <c r="CW127" s="781"/>
      <c r="CX127" s="781"/>
      <c r="CY127" s="781"/>
      <c r="CZ127" s="781"/>
      <c r="DA127" s="781"/>
      <c r="DB127" s="781"/>
      <c r="DC127" s="781"/>
      <c r="DD127" s="781"/>
      <c r="DE127" s="781"/>
      <c r="DF127" s="782"/>
      <c r="DG127" s="845" t="s">
        <v>482</v>
      </c>
      <c r="DH127" s="846"/>
      <c r="DI127" s="846"/>
      <c r="DJ127" s="846"/>
      <c r="DK127" s="846"/>
      <c r="DL127" s="846" t="s">
        <v>484</v>
      </c>
      <c r="DM127" s="846"/>
      <c r="DN127" s="846"/>
      <c r="DO127" s="846"/>
      <c r="DP127" s="846"/>
      <c r="DQ127" s="846" t="s">
        <v>480</v>
      </c>
      <c r="DR127" s="846"/>
      <c r="DS127" s="846"/>
      <c r="DT127" s="846"/>
      <c r="DU127" s="846"/>
      <c r="DV127" s="823" t="s">
        <v>480</v>
      </c>
      <c r="DW127" s="823"/>
      <c r="DX127" s="823"/>
      <c r="DY127" s="823"/>
      <c r="DZ127" s="824"/>
    </row>
    <row r="128" spans="1:130" s="226" customFormat="1" ht="26.25" customHeight="1" thickBot="1" x14ac:dyDescent="0.2">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v>728</v>
      </c>
      <c r="AB128" s="830"/>
      <c r="AC128" s="830"/>
      <c r="AD128" s="830"/>
      <c r="AE128" s="831"/>
      <c r="AF128" s="832">
        <v>450</v>
      </c>
      <c r="AG128" s="830"/>
      <c r="AH128" s="830"/>
      <c r="AI128" s="830"/>
      <c r="AJ128" s="831"/>
      <c r="AK128" s="832">
        <v>450</v>
      </c>
      <c r="AL128" s="830"/>
      <c r="AM128" s="830"/>
      <c r="AN128" s="830"/>
      <c r="AO128" s="831"/>
      <c r="AP128" s="833"/>
      <c r="AQ128" s="834"/>
      <c r="AR128" s="834"/>
      <c r="AS128" s="834"/>
      <c r="AT128" s="835"/>
      <c r="AU128" s="228"/>
      <c r="AV128" s="228"/>
      <c r="AW128" s="228"/>
      <c r="AX128" s="836" t="s">
        <v>497</v>
      </c>
      <c r="AY128" s="837"/>
      <c r="AZ128" s="837"/>
      <c r="BA128" s="837"/>
      <c r="BB128" s="837"/>
      <c r="BC128" s="837"/>
      <c r="BD128" s="837"/>
      <c r="BE128" s="838"/>
      <c r="BF128" s="815" t="s">
        <v>480</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t="s">
        <v>480</v>
      </c>
      <c r="DH128" s="820"/>
      <c r="DI128" s="820"/>
      <c r="DJ128" s="820"/>
      <c r="DK128" s="820"/>
      <c r="DL128" s="820" t="s">
        <v>487</v>
      </c>
      <c r="DM128" s="820"/>
      <c r="DN128" s="820"/>
      <c r="DO128" s="820"/>
      <c r="DP128" s="820"/>
      <c r="DQ128" s="820" t="s">
        <v>484</v>
      </c>
      <c r="DR128" s="820"/>
      <c r="DS128" s="820"/>
      <c r="DT128" s="820"/>
      <c r="DU128" s="820"/>
      <c r="DV128" s="821" t="s">
        <v>480</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499</v>
      </c>
      <c r="X129" s="806"/>
      <c r="Y129" s="806"/>
      <c r="Z129" s="807"/>
      <c r="AA129" s="808">
        <v>3572361</v>
      </c>
      <c r="AB129" s="809"/>
      <c r="AC129" s="809"/>
      <c r="AD129" s="809"/>
      <c r="AE129" s="810"/>
      <c r="AF129" s="811">
        <v>3716429</v>
      </c>
      <c r="AG129" s="809"/>
      <c r="AH129" s="809"/>
      <c r="AI129" s="809"/>
      <c r="AJ129" s="810"/>
      <c r="AK129" s="811">
        <v>3950646</v>
      </c>
      <c r="AL129" s="809"/>
      <c r="AM129" s="809"/>
      <c r="AN129" s="809"/>
      <c r="AO129" s="810"/>
      <c r="AP129" s="812"/>
      <c r="AQ129" s="813"/>
      <c r="AR129" s="813"/>
      <c r="AS129" s="813"/>
      <c r="AT129" s="814"/>
      <c r="AU129" s="229"/>
      <c r="AV129" s="229"/>
      <c r="AW129" s="229"/>
      <c r="AX129" s="780" t="s">
        <v>500</v>
      </c>
      <c r="AY129" s="781"/>
      <c r="AZ129" s="781"/>
      <c r="BA129" s="781"/>
      <c r="BB129" s="781"/>
      <c r="BC129" s="781"/>
      <c r="BD129" s="781"/>
      <c r="BE129" s="782"/>
      <c r="BF129" s="799" t="s">
        <v>410</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456032</v>
      </c>
      <c r="AB130" s="809"/>
      <c r="AC130" s="809"/>
      <c r="AD130" s="809"/>
      <c r="AE130" s="810"/>
      <c r="AF130" s="811">
        <v>434528</v>
      </c>
      <c r="AG130" s="809"/>
      <c r="AH130" s="809"/>
      <c r="AI130" s="809"/>
      <c r="AJ130" s="810"/>
      <c r="AK130" s="811">
        <v>445863</v>
      </c>
      <c r="AL130" s="809"/>
      <c r="AM130" s="809"/>
      <c r="AN130" s="809"/>
      <c r="AO130" s="810"/>
      <c r="AP130" s="812"/>
      <c r="AQ130" s="813"/>
      <c r="AR130" s="813"/>
      <c r="AS130" s="813"/>
      <c r="AT130" s="814"/>
      <c r="AU130" s="229"/>
      <c r="AV130" s="229"/>
      <c r="AW130" s="229"/>
      <c r="AX130" s="780" t="s">
        <v>503</v>
      </c>
      <c r="AY130" s="781"/>
      <c r="AZ130" s="781"/>
      <c r="BA130" s="781"/>
      <c r="BB130" s="781"/>
      <c r="BC130" s="781"/>
      <c r="BD130" s="781"/>
      <c r="BE130" s="782"/>
      <c r="BF130" s="783">
        <v>8.9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3116329</v>
      </c>
      <c r="AB131" s="793"/>
      <c r="AC131" s="793"/>
      <c r="AD131" s="793"/>
      <c r="AE131" s="794"/>
      <c r="AF131" s="795">
        <v>3281901</v>
      </c>
      <c r="AG131" s="793"/>
      <c r="AH131" s="793"/>
      <c r="AI131" s="793"/>
      <c r="AJ131" s="794"/>
      <c r="AK131" s="795">
        <v>3504783</v>
      </c>
      <c r="AL131" s="793"/>
      <c r="AM131" s="793"/>
      <c r="AN131" s="793"/>
      <c r="AO131" s="794"/>
      <c r="AP131" s="796"/>
      <c r="AQ131" s="797"/>
      <c r="AR131" s="797"/>
      <c r="AS131" s="797"/>
      <c r="AT131" s="798"/>
      <c r="AU131" s="229"/>
      <c r="AV131" s="229"/>
      <c r="AW131" s="229"/>
      <c r="AX131" s="758" t="s">
        <v>505</v>
      </c>
      <c r="AY131" s="759"/>
      <c r="AZ131" s="759"/>
      <c r="BA131" s="759"/>
      <c r="BB131" s="759"/>
      <c r="BC131" s="759"/>
      <c r="BD131" s="759"/>
      <c r="BE131" s="760"/>
      <c r="BF131" s="761">
        <v>79.900000000000006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8.7173080889999994</v>
      </c>
      <c r="AB132" s="774"/>
      <c r="AC132" s="774"/>
      <c r="AD132" s="774"/>
      <c r="AE132" s="775"/>
      <c r="AF132" s="776">
        <v>8.8299738469999998</v>
      </c>
      <c r="AG132" s="774"/>
      <c r="AH132" s="774"/>
      <c r="AI132" s="774"/>
      <c r="AJ132" s="775"/>
      <c r="AK132" s="776">
        <v>9.3811799479999998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9.6</v>
      </c>
      <c r="AB133" s="753"/>
      <c r="AC133" s="753"/>
      <c r="AD133" s="753"/>
      <c r="AE133" s="754"/>
      <c r="AF133" s="752">
        <v>8.9</v>
      </c>
      <c r="AG133" s="753"/>
      <c r="AH133" s="753"/>
      <c r="AI133" s="753"/>
      <c r="AJ133" s="754"/>
      <c r="AK133" s="752">
        <v>8.9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1EX7AvnfcUJHb9omX330++UcmEsaJP+q529AVlTh5wpCfKHTEzFwYxmpTBqDa0YD4NJNckOdhYVpwl1PoiFRA==" saltValue="u1Z0f0CbrlGJyiygPpsu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O/D5Palz2KcfXYxZ7GZEpYWOR/E+6VLZ48tnli1IrSJFNbWoqXT88RAJjonrYdBiC7mmQuF6qZwXo4Teia0lA==" saltValue="uB07GeyQ2DVPpu7Nj+Sk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8" zoomScaleSheetLayoutView="78"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517</v>
      </c>
      <c r="AL9" s="1161"/>
      <c r="AM9" s="1161"/>
      <c r="AN9" s="1162"/>
      <c r="AO9" s="277">
        <v>1224073</v>
      </c>
      <c r="AP9" s="277">
        <v>107130</v>
      </c>
      <c r="AQ9" s="278">
        <v>102574</v>
      </c>
      <c r="AR9" s="279">
        <v>4.4000000000000004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518</v>
      </c>
      <c r="AL10" s="1161"/>
      <c r="AM10" s="1161"/>
      <c r="AN10" s="1162"/>
      <c r="AO10" s="280">
        <v>16011</v>
      </c>
      <c r="AP10" s="280">
        <v>1401</v>
      </c>
      <c r="AQ10" s="281">
        <v>16361</v>
      </c>
      <c r="AR10" s="282">
        <v>-91.4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519</v>
      </c>
      <c r="AL11" s="1161"/>
      <c r="AM11" s="1161"/>
      <c r="AN11" s="1162"/>
      <c r="AO11" s="280">
        <v>7432</v>
      </c>
      <c r="AP11" s="280">
        <v>650</v>
      </c>
      <c r="AQ11" s="281">
        <v>763</v>
      </c>
      <c r="AR11" s="282">
        <v>-14.8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520</v>
      </c>
      <c r="AL12" s="1161"/>
      <c r="AM12" s="1161"/>
      <c r="AN12" s="1162"/>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522</v>
      </c>
      <c r="AL13" s="1161"/>
      <c r="AM13" s="1161"/>
      <c r="AN13" s="1162"/>
      <c r="AO13" s="280">
        <v>61469</v>
      </c>
      <c r="AP13" s="280">
        <v>5380</v>
      </c>
      <c r="AQ13" s="281">
        <v>4354</v>
      </c>
      <c r="AR13" s="282">
        <v>23.6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523</v>
      </c>
      <c r="AL14" s="1161"/>
      <c r="AM14" s="1161"/>
      <c r="AN14" s="1162"/>
      <c r="AO14" s="280">
        <v>347</v>
      </c>
      <c r="AP14" s="280">
        <v>30</v>
      </c>
      <c r="AQ14" s="281">
        <v>2046</v>
      </c>
      <c r="AR14" s="282">
        <v>-98.5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524</v>
      </c>
      <c r="AL15" s="1164"/>
      <c r="AM15" s="1164"/>
      <c r="AN15" s="1165"/>
      <c r="AO15" s="280">
        <v>-86000</v>
      </c>
      <c r="AP15" s="280">
        <v>-7527</v>
      </c>
      <c r="AQ15" s="281">
        <v>-7552</v>
      </c>
      <c r="AR15" s="282">
        <v>-0.3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184</v>
      </c>
      <c r="AL16" s="1164"/>
      <c r="AM16" s="1164"/>
      <c r="AN16" s="1165"/>
      <c r="AO16" s="280">
        <v>1223332</v>
      </c>
      <c r="AP16" s="280">
        <v>107066</v>
      </c>
      <c r="AQ16" s="281">
        <v>118546</v>
      </c>
      <c r="AR16" s="282">
        <v>-9.6999999999999993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529</v>
      </c>
      <c r="AL21" s="1167"/>
      <c r="AM21" s="1167"/>
      <c r="AN21" s="1168"/>
      <c r="AO21" s="293">
        <v>9.19</v>
      </c>
      <c r="AP21" s="294">
        <v>10.45</v>
      </c>
      <c r="AQ21" s="295">
        <v>-1.26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530</v>
      </c>
      <c r="AL22" s="1167"/>
      <c r="AM22" s="1167"/>
      <c r="AN22" s="1168"/>
      <c r="AO22" s="298">
        <v>97.5</v>
      </c>
      <c r="AP22" s="299">
        <v>96.7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531</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534</v>
      </c>
      <c r="AL32" s="1151"/>
      <c r="AM32" s="1151"/>
      <c r="AN32" s="1152"/>
      <c r="AO32" s="308">
        <v>603236</v>
      </c>
      <c r="AP32" s="308">
        <v>52795</v>
      </c>
      <c r="AQ32" s="309">
        <v>59538</v>
      </c>
      <c r="AR32" s="310">
        <v>-11.3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535</v>
      </c>
      <c r="AL33" s="1151"/>
      <c r="AM33" s="1151"/>
      <c r="AN33" s="1152"/>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536</v>
      </c>
      <c r="AL34" s="1151"/>
      <c r="AM34" s="1151"/>
      <c r="AN34" s="1152"/>
      <c r="AO34" s="308" t="s">
        <v>521</v>
      </c>
      <c r="AP34" s="308" t="s">
        <v>521</v>
      </c>
      <c r="AQ34" s="309" t="s">
        <v>521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537</v>
      </c>
      <c r="AL35" s="1151"/>
      <c r="AM35" s="1151"/>
      <c r="AN35" s="1152"/>
      <c r="AO35" s="308">
        <v>162641</v>
      </c>
      <c r="AP35" s="308">
        <v>14234</v>
      </c>
      <c r="AQ35" s="309">
        <v>21589</v>
      </c>
      <c r="AR35" s="310">
        <v>-34.1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538</v>
      </c>
      <c r="AL36" s="1151"/>
      <c r="AM36" s="1151"/>
      <c r="AN36" s="1152"/>
      <c r="AO36" s="308">
        <v>8837</v>
      </c>
      <c r="AP36" s="308">
        <v>773</v>
      </c>
      <c r="AQ36" s="309">
        <v>5101</v>
      </c>
      <c r="AR36" s="310">
        <v>-84.8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539</v>
      </c>
      <c r="AL37" s="1151"/>
      <c r="AM37" s="1151"/>
      <c r="AN37" s="1152"/>
      <c r="AO37" s="308">
        <v>153</v>
      </c>
      <c r="AP37" s="308">
        <v>13</v>
      </c>
      <c r="AQ37" s="309">
        <v>610</v>
      </c>
      <c r="AR37" s="310">
        <v>-97.9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540</v>
      </c>
      <c r="AL38" s="1154"/>
      <c r="AM38" s="1154"/>
      <c r="AN38" s="1155"/>
      <c r="AO38" s="311">
        <v>236</v>
      </c>
      <c r="AP38" s="311">
        <v>21</v>
      </c>
      <c r="AQ38" s="312">
        <v>3</v>
      </c>
      <c r="AR38" s="300">
        <v>600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541</v>
      </c>
      <c r="AL39" s="1154"/>
      <c r="AM39" s="1154"/>
      <c r="AN39" s="1155"/>
      <c r="AO39" s="308">
        <v>-450</v>
      </c>
      <c r="AP39" s="308">
        <v>-39</v>
      </c>
      <c r="AQ39" s="309">
        <v>-1700</v>
      </c>
      <c r="AR39" s="310">
        <v>-97.7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542</v>
      </c>
      <c r="AL40" s="1151"/>
      <c r="AM40" s="1151"/>
      <c r="AN40" s="1152"/>
      <c r="AO40" s="308">
        <v>-445863</v>
      </c>
      <c r="AP40" s="308">
        <v>-39022</v>
      </c>
      <c r="AQ40" s="309">
        <v>-57744</v>
      </c>
      <c r="AR40" s="310">
        <v>-32.4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294</v>
      </c>
      <c r="AL41" s="1157"/>
      <c r="AM41" s="1157"/>
      <c r="AN41" s="1158"/>
      <c r="AO41" s="308">
        <v>328790</v>
      </c>
      <c r="AP41" s="308">
        <v>28776</v>
      </c>
      <c r="AQ41" s="309">
        <v>27397</v>
      </c>
      <c r="AR41" s="310">
        <v>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512</v>
      </c>
      <c r="AN49" s="1145" t="s">
        <v>546</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715477</v>
      </c>
      <c r="AN51" s="330">
        <v>57408</v>
      </c>
      <c r="AO51" s="331">
        <v>13</v>
      </c>
      <c r="AP51" s="332">
        <v>82993</v>
      </c>
      <c r="AQ51" s="333">
        <v>5.2</v>
      </c>
      <c r="AR51" s="334">
        <v>7.8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612035</v>
      </c>
      <c r="AN52" s="338">
        <v>49108</v>
      </c>
      <c r="AO52" s="339">
        <v>20</v>
      </c>
      <c r="AP52" s="340">
        <v>46787</v>
      </c>
      <c r="AQ52" s="341">
        <v>-4.9000000000000004</v>
      </c>
      <c r="AR52" s="342">
        <v>24.9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1420054</v>
      </c>
      <c r="AN53" s="330">
        <v>116474</v>
      </c>
      <c r="AO53" s="331">
        <v>102.9</v>
      </c>
      <c r="AP53" s="332">
        <v>108252</v>
      </c>
      <c r="AQ53" s="333">
        <v>30.4</v>
      </c>
      <c r="AR53" s="334">
        <v>72.5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809516</v>
      </c>
      <c r="AN54" s="338">
        <v>66397</v>
      </c>
      <c r="AO54" s="339">
        <v>35.200000000000003</v>
      </c>
      <c r="AP54" s="340">
        <v>50321</v>
      </c>
      <c r="AQ54" s="341">
        <v>7.6</v>
      </c>
      <c r="AR54" s="342">
        <v>27.6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520209</v>
      </c>
      <c r="AN55" s="330">
        <v>43543</v>
      </c>
      <c r="AO55" s="331">
        <v>-62.6</v>
      </c>
      <c r="AP55" s="332">
        <v>93492</v>
      </c>
      <c r="AQ55" s="333">
        <v>-13.6</v>
      </c>
      <c r="AR55" s="334">
        <v>-49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308904</v>
      </c>
      <c r="AN56" s="338">
        <v>25856</v>
      </c>
      <c r="AO56" s="339">
        <v>-61.1</v>
      </c>
      <c r="AP56" s="340">
        <v>53316</v>
      </c>
      <c r="AQ56" s="341">
        <v>6</v>
      </c>
      <c r="AR56" s="342">
        <v>-67.099999999999994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996716</v>
      </c>
      <c r="AN57" s="330">
        <v>85401</v>
      </c>
      <c r="AO57" s="331">
        <v>96.1</v>
      </c>
      <c r="AP57" s="332">
        <v>94796</v>
      </c>
      <c r="AQ57" s="333">
        <v>1.4</v>
      </c>
      <c r="AR57" s="334">
        <v>94.7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698913</v>
      </c>
      <c r="AN58" s="338">
        <v>59885</v>
      </c>
      <c r="AO58" s="339">
        <v>131.6</v>
      </c>
      <c r="AP58" s="340">
        <v>55781</v>
      </c>
      <c r="AQ58" s="341">
        <v>4.5999999999999996</v>
      </c>
      <c r="AR58" s="342">
        <v>127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650197</v>
      </c>
      <c r="AN59" s="330">
        <v>56905</v>
      </c>
      <c r="AO59" s="331">
        <v>-33.4</v>
      </c>
      <c r="AP59" s="332">
        <v>85942</v>
      </c>
      <c r="AQ59" s="333">
        <v>-9.3000000000000007</v>
      </c>
      <c r="AR59" s="334">
        <v>-24.1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324523</v>
      </c>
      <c r="AN60" s="338">
        <v>28402</v>
      </c>
      <c r="AO60" s="339">
        <v>-52.6</v>
      </c>
      <c r="AP60" s="340">
        <v>48630</v>
      </c>
      <c r="AQ60" s="341">
        <v>-12.8</v>
      </c>
      <c r="AR60" s="342">
        <v>-39.799999999999997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860531</v>
      </c>
      <c r="AN61" s="345">
        <v>71946</v>
      </c>
      <c r="AO61" s="346">
        <v>23.2</v>
      </c>
      <c r="AP61" s="347">
        <v>93095</v>
      </c>
      <c r="AQ61" s="348">
        <v>2.8</v>
      </c>
      <c r="AR61" s="334">
        <v>20.399999999999999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550778</v>
      </c>
      <c r="AN62" s="338">
        <v>45930</v>
      </c>
      <c r="AO62" s="339">
        <v>14.6</v>
      </c>
      <c r="AP62" s="340">
        <v>50967</v>
      </c>
      <c r="AQ62" s="341">
        <v>0.1</v>
      </c>
      <c r="AR62" s="342">
        <v>14.5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tQCoTlmHoVkzT79oDFw2TiIoPtZ8SP0aMvm/dLiGIGKEzSZ6p/lBH/G1u7gRBeZrjMs+sH8hFYseCQ/EPhabQ==" saltValue="V9Vv4jgaZANDKRh1FymU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6" zoomScaleNormal="76"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1" spans="125:125" ht="13.5" hidden="1" customHeight="1" x14ac:dyDescent="0.15">
      <c r="DU121" s="255"/>
    </row>
  </sheetData>
  <sheetProtection algorithmName="SHA-512" hashValue="6RHa/9jbkfYC72i/2H6BAWpxdE5WJpgLI8w0JxA4LHMOA7VdS8YHYv3ggKV5YKyN8It/HQtEi0ZNV0/YE34JIA==" saltValue="gUKrvTV1NTgOZ3r0k6Av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rGXyT66+rYSXoNlBHheNDCALICqaGo9PvvCwLHZ84o5XzvDfJSsWKO6xDJKF4vZVso1RFk+dbd0Z/5pSI2C99g==" saltValue="CULvV8TJerA5GcYFR6vt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9" t="s">
        <v>3</v>
      </c>
      <c r="D47" s="1169"/>
      <c r="E47" s="1170"/>
      <c r="F47" s="11">
        <v>22.22</v>
      </c>
      <c r="G47" s="12">
        <v>20.239999999999998</v>
      </c>
      <c r="H47" s="12">
        <v>17.940000000000001</v>
      </c>
      <c r="I47" s="12">
        <v>17.260000000000002</v>
      </c>
      <c r="J47" s="13">
        <v>22.27</v>
      </c>
    </row>
    <row r="48" spans="2:10" ht="57.75" customHeight="1" x14ac:dyDescent="0.15">
      <c r="B48" s="14"/>
      <c r="C48" s="1171" t="s">
        <v>4</v>
      </c>
      <c r="D48" s="1171"/>
      <c r="E48" s="1172"/>
      <c r="F48" s="15">
        <v>2.3199999999999998</v>
      </c>
      <c r="G48" s="16">
        <v>1.92</v>
      </c>
      <c r="H48" s="16">
        <v>1.48</v>
      </c>
      <c r="I48" s="16">
        <v>4.07</v>
      </c>
      <c r="J48" s="17">
        <v>3.81</v>
      </c>
    </row>
    <row r="49" spans="2:10" ht="57.75" customHeight="1" thickBot="1" x14ac:dyDescent="0.2">
      <c r="B49" s="18"/>
      <c r="C49" s="1173" t="s">
        <v>5</v>
      </c>
      <c r="D49" s="1173"/>
      <c r="E49" s="1174"/>
      <c r="F49" s="19" t="s">
        <v>567</v>
      </c>
      <c r="G49" s="20" t="s">
        <v>568</v>
      </c>
      <c r="H49" s="20" t="s">
        <v>569</v>
      </c>
      <c r="I49" s="20">
        <v>2.67</v>
      </c>
      <c r="J49" s="21">
        <v>6.01</v>
      </c>
    </row>
    <row r="50" spans="2:10" x14ac:dyDescent="0.15"/>
  </sheetData>
  <sheetProtection algorithmName="SHA-512" hashValue="Ytc2j6D5SJzmRAQjlI/ijMpZavvlFZM4ZVWkxW1pduVccA1jDrvnqpL+7QKrJs309XiNFmNWSn8bKoHLh1TADQ==" saltValue="htRW7e6e4ZEU4YVCx/E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2023-03-08T00:46:03Z</cp:lastPrinted>
  <dcterms:created xsi:type="dcterms:W3CDTF">2023-02-20T06:15:47Z</dcterms:created>
  <dcterms:modified xsi:type="dcterms:W3CDTF">2023-10-11T23:41:19Z</dcterms:modified>
  <cp:category/>
</cp:coreProperties>
</file>