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svfs031\010本庁\040企画財政部\040財政課\Ｈ23 財政課\23 財政比較分析表（財政状況資料集）\R04財政比較分析表・歳出比較分析表\【照会〆0314(木)】令和４年度財政状況資料集の作成及び提出について\01 回答\"/>
    </mc:Choice>
  </mc:AlternateContent>
  <xr:revisionPtr revIDLastSave="0" documentId="13_ncr:1_{DF13213F-2744-462C-B992-3B7A82DA359F}"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CO35" i="10"/>
  <c r="BE35" i="10"/>
  <c r="CO34" i="10"/>
  <c r="BW34" i="10"/>
  <c r="BW35" i="10" s="1"/>
  <c r="BW36" i="10" s="1"/>
  <c r="BW37" i="10" s="1"/>
  <c r="BW38" i="10" s="1"/>
  <c r="BW39" i="10" s="1"/>
  <c r="BW40" i="10" s="1"/>
  <c r="BW41"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s="1"/>
  <c r="U35" i="10" s="1"/>
  <c r="U36" i="10" s="1"/>
  <c r="AM34" i="10" l="1"/>
  <c r="AM35" i="10" s="1"/>
  <c r="AM36" i="10" s="1"/>
</calcChain>
</file>

<file path=xl/sharedStrings.xml><?xml version="1.0" encoding="utf-8"?>
<sst xmlns="http://schemas.openxmlformats.org/spreadsheetml/2006/main" count="1101" uniqueCount="597">
  <si>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</si>
  <si>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</si>
  <si>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</si>
  <si>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</si>
  <si>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</si>
  <si>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</si>
  <si>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</si>
  <si>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</si>
  <si>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</si>
  <si>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</si>
  <si>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</si>
  <si>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</si>
  <si>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</si>
  <si>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</si>
  <si>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</si>
  <si>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</si>
  <si>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</si>
  <si>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</si>
  <si>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</si>
  <si>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</si>
  <si>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</si>
  <si>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</si>
  <si>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</si>
  <si>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</si>
  <si>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</si>
  <si>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</si>
  <si>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</si>
  <si>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</si>
  <si>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</si>
  <si>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</si>
  <si>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</si>
  <si>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</si>
  <si>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</si>
  <si>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</si>
  <si>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</si>
  <si>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</si>
  <si>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</si>
  <si>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</si>
  <si>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</si>
  <si>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</si>
  <si>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</si>
  <si>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</si>
  <si>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</si>
  <si>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</si>
  <si>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</si>
  <si>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</si>
  <si>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</si>
  <si>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</si>
  <si>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</si>
  <si>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</si>
  <si>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</si>
  <si>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</si>
  <si>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</si>
  <si>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</si>
  <si>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</si>
  <si>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</si>
  <si>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</si>
  <si>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</si>
  <si>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</si>
  <si>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</si>
  <si>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</si>
  <si>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</si>
  <si>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</si>
  <si>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</si>
  <si>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</si>
  <si>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</si>
  <si>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</si>
  <si>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</si>
  <si>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</si>
  <si>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</si>
  <si>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</si>
  <si>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</si>
  <si>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</si>
  <si>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</si>
  <si>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</si>
  <si>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</si>
  <si>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</si>
  <si>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</si>
  <si>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</si>
  <si>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</si>
  <si>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</si>
  <si>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</si>
  <si>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</si>
  <si>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</si>
  <si>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</si>
  <si>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</si>
  <si>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</si>
  <si>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</si>
  <si>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</si>
  <si>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</si>
  <si>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</si>
  <si>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</si>
  <si>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</si>
  <si>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</si>
  <si>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</si>
  <si>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</si>
  <si>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</si>
  <si>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</si>
  <si>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</si>
  <si>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</si>
  <si>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</si>
  <si>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</si>
  <si>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たつの市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</si>
  <si>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</si>
  <si>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</si>
  <si>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</si>
  <si>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</si>
  <si>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</si>
  <si>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</si>
  <si>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</si>
  <si>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</si>
  <si>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</si>
  <si>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</si>
  <si>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</si>
  <si>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</si>
  <si>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</si>
  <si>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</si>
  <si>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</si>
  <si>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</si>
  <si>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</si>
  <si>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</si>
  <si>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</si>
  <si>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</si>
  <si>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</si>
  <si>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</si>
  <si>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</si>
  <si>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</si>
  <si>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</si>
  <si>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</si>
  <si>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</si>
  <si>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</si>
  <si>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</si>
  <si>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</si>
  <si>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</si>
  <si>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</si>
  <si>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</si>
  <si>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</si>
  <si>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</si>
  <si>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</si>
  <si>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</si>
  <si>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</si>
  <si>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</si>
  <si>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</si>
  <si>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</si>
  <si>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</si>
  <si>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</si>
  <si>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</si>
  <si>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</si>
  <si>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</si>
  <si>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</si>
  <si>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</si>
  <si>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</si>
  <si>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</si>
  <si>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</si>
  <si>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</si>
  <si>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</si>
  <si>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</si>
  <si>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</si>
  <si>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</si>
  <si>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</si>
  <si>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</si>
  <si>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</si>
  <si>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</si>
  <si>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</si>
  <si>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</si>
  <si>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</si>
  <si>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</si>
  <si>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</si>
  <si>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</si>
  <si>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</si>
  <si>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</si>
  <si>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</si>
  <si>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</si>
  <si>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</si>
  <si>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</si>
  <si>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</si>
  <si>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</si>
  <si>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</si>
  <si>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</si>
  <si>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</si>
  <si>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</si>
  <si>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</si>
  <si>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</si>
  <si>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</si>
  <si>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</si>
  <si>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</si>
  <si>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</si>
  <si>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</si>
  <si>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</si>
  <si>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</si>
  <si>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</si>
  <si>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</si>
  <si>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</si>
  <si>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</si>
  <si>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</si>
  <si>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</si>
  <si>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</si>
  <si>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</si>
  <si>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</si>
  <si>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</si>
  <si>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</si>
  <si>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</si>
  <si>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</si>
  <si>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</si>
  <si>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</si>
  <si>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</si>
  <si>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</si>
  <si>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</si>
  <si>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</si>
  <si>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</si>
  <si>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</si>
  <si>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</si>
  <si>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</si>
  <si>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</si>
  <si>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</si>
  <si>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</si>
  <si>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</si>
  <si>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</si>
  <si>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</si>
  <si>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</si>
  <si>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</si>
  <si>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兵庫県たつの市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</si>
  <si>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</si>
  <si>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</si>
  <si>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</si>
  <si>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</si>
  <si>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</si>
  <si>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</si>
  <si>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</si>
  <si>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</si>
  <si>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</si>
  <si>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</si>
  <si>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</si>
  <si>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</si>
  <si>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</si>
  <si>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</si>
  <si>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</si>
  <si>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</si>
  <si>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</si>
  <si>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</si>
  <si>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</si>
  <si>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</si>
  <si>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</si>
  <si>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</si>
  <si>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</si>
  <si>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</si>
  <si>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</si>
  <si>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</si>
  <si>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</si>
  <si>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</si>
  <si>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</si>
  <si>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</si>
  <si>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</si>
  <si>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</si>
  <si>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</si>
  <si>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</si>
  <si>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</si>
  <si>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</si>
  <si>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</si>
  <si>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</si>
  <si>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</si>
  <si>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</si>
  <si>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</si>
  <si>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</si>
  <si>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</si>
  <si>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</si>
  <si>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</si>
  <si>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</si>
  <si>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</si>
  <si>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</si>
  <si>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</si>
  <si>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</si>
  <si>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</si>
  <si>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</si>
  <si>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</si>
  <si>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</si>
  <si>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</si>
  <si>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</si>
  <si>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</si>
  <si>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</si>
  <si>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</si>
  <si>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</si>
  <si>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</si>
  <si>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</si>
  <si>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</si>
  <si>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</si>
  <si>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</si>
  <si>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</si>
  <si>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</si>
  <si>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</si>
  <si>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</si>
  <si>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</si>
  <si>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</si>
  <si>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</si>
  <si>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</si>
  <si>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</si>
  <si>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</si>
  <si>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</si>
  <si>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</si>
  <si>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</si>
  <si>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</si>
  <si>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</si>
  <si>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</si>
  <si>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</si>
  <si>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</si>
  <si>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</si>
  <si>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</si>
  <si>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</si>
  <si>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</si>
  <si>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</si>
  <si>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</si>
  <si>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</si>
  <si>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</si>
  <si>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</si>
  <si>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</si>
  <si>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</si>
  <si>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</si>
  <si>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</si>
  <si>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</si>
  <si>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</si>
  <si>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</si>
  <si>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</si>
  <si>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</si>
  <si>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</si>
  <si>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</si>
  <si>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</si>
  <si>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</si>
  <si>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</si>
  <si>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</si>
  <si>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</si>
  <si>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</si>
  <si>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</si>
  <si>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</si>
  <si>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</si>
  <si>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</si>
  <si>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</si>
  <si>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</si>
  <si>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</si>
  <si>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</si>
  <si>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</si>
  <si>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</si>
  <si>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</si>
  <si>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</si>
  <si>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</si>
  <si>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</si>
  <si>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</si>
  <si>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</si>
  <si>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</si>
  <si>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</si>
  <si>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</si>
  <si>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</si>
  <si>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</si>
  <si>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</si>
  <si>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</si>
  <si>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</si>
  <si>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</si>
  <si>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</si>
  <si>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</si>
  <si>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</si>
  <si>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</si>
  <si>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</si>
  <si>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</si>
  <si>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</si>
  <si>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</si>
  <si>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</si>
  <si>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</si>
  <si>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</si>
  <si>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</si>
  <si>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</si>
  <si>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</si>
  <si>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</si>
  <si>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</si>
  <si>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</si>
  <si>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兵庫県たつの市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</si>
  <si>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</si>
  <si>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</si>
  <si>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</si>
  <si>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</si>
  <si>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</si>
  <si>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</si>
  <si>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</si>
  <si>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</si>
  <si>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</si>
  <si>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</si>
  <si>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</si>
  <si>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</si>
  <si>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</si>
  <si>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</si>
  <si>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</si>
  <si>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</si>
  <si>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</si>
  <si>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</si>
  <si>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</si>
  <si>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</si>
  <si>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</si>
  <si>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t>
    <phoneticPr fontId="5"/>
  </si>
  <si>
    <t>土地取得造成事業特別会計</t>
    <phoneticPr fontId="5"/>
  </si>
  <si>
    <t>-</t>
    <phoneticPr fontId="5"/>
  </si>
  <si>
    <t>揖龍公平委員会事業特別会計</t>
    <phoneticPr fontId="5"/>
  </si>
  <si>
    <t>病院事業債管理事業特別会計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</si>
  <si>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</si>
  <si>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</si>
  <si>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</si>
  <si>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</si>
  <si>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</si>
  <si>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</si>
  <si>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</si>
  <si>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</si>
  <si>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</si>
  <si>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</si>
  <si>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</si>
  <si>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</si>
  <si>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</si>
  <si>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</si>
  <si>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</si>
  <si>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</si>
  <si>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</si>
  <si>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</si>
  <si>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</si>
  <si>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下水道事業会計</t>
    <phoneticPr fontId="5"/>
  </si>
  <si>
    <t>法適用企業</t>
    <phoneticPr fontId="5"/>
  </si>
  <si>
    <t>国民宿舎事業会計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</si>
  <si>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</si>
  <si>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</si>
  <si>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</si>
  <si>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</si>
  <si>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</si>
  <si>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</si>
  <si>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</si>
  <si>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</si>
  <si>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</si>
  <si>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</si>
  <si>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</si>
  <si>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</si>
  <si>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</si>
  <si>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</si>
  <si>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</si>
  <si>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</si>
  <si>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</si>
  <si>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</si>
  <si>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</si>
  <si>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</si>
  <si>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</si>
  <si>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</si>
  <si>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</si>
  <si>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</si>
  <si>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</si>
  <si>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</si>
  <si>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</si>
  <si>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</si>
  <si>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</si>
  <si>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</si>
  <si>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</si>
  <si>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</si>
  <si>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</si>
  <si>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</si>
  <si>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</si>
  <si>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</si>
  <si>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</si>
  <si>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</si>
  <si>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</si>
  <si>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</si>
  <si>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</si>
  <si>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</si>
  <si>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</si>
  <si>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</si>
  <si>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</si>
  <si>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</si>
  <si>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</si>
  <si>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</si>
  <si>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</si>
  <si>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</si>
  <si>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</si>
  <si>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</si>
  <si>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</si>
  <si>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</si>
  <si>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</si>
  <si>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</si>
  <si>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</si>
  <si>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</si>
  <si>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</si>
  <si>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</si>
  <si>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</si>
  <si>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</si>
  <si>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</si>
  <si>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</si>
  <si>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</si>
  <si>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</si>
  <si>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</si>
  <si>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</si>
  <si>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</si>
  <si>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</si>
  <si>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</si>
  <si>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</si>
  <si>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</si>
  <si>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</si>
  <si>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</si>
  <si>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</si>
  <si>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</si>
  <si>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</si>
  <si>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</si>
  <si>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</si>
  <si>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</si>
  <si>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</si>
  <si>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</si>
  <si>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</si>
  <si>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</si>
  <si>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</si>
  <si>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</si>
  <si>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</si>
  <si>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</si>
  <si>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</si>
  <si>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</si>
  <si>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</si>
  <si>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</si>
  <si>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</si>
  <si>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</si>
  <si>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</si>
  <si>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</si>
  <si>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</si>
  <si>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</si>
  <si>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</si>
  <si>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</si>
  <si>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</si>
  <si>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</si>
  <si>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</si>
  <si>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</si>
  <si>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</si>
  <si>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</si>
  <si>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</si>
  <si>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</si>
  <si>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</si>
  <si>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</si>
  <si>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</si>
  <si>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</si>
  <si>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</si>
  <si>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</si>
  <si>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</si>
  <si>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</si>
  <si>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</si>
  <si>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</si>
  <si>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</si>
  <si>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</si>
  <si>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</si>
  <si>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</si>
  <si>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</si>
  <si>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</si>
  <si>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</si>
  <si>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</si>
  <si>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</si>
  <si>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</si>
  <si>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</si>
  <si>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</si>
  <si>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</si>
  <si>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</si>
  <si>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</si>
  <si>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</si>
  <si>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</si>
  <si>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</si>
  <si>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</si>
  <si>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</si>
  <si>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</si>
  <si>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</si>
  <si>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</si>
  <si>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</si>
  <si>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</si>
  <si>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</si>
  <si>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</si>
  <si>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</si>
  <si>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</si>
  <si>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</si>
  <si>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5.37</t>
  </si>
  <si>
    <t>▲ 3.98</t>
  </si>
  <si>
    <t>水道事業会計</t>
  </si>
  <si>
    <t>一般会計</t>
  </si>
  <si>
    <t>下水道事業会計</t>
  </si>
  <si>
    <t>介護保険事業特別会計</t>
  </si>
  <si>
    <t>国民健康保険事業特別会計</t>
  </si>
  <si>
    <t>国民宿舎事業会計</t>
  </si>
  <si>
    <t>後期高齢者医療事業特別会計</t>
  </si>
  <si>
    <t>揖龍公平委員会事業特別会計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</si>
  <si>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</si>
  <si>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</si>
  <si>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</si>
  <si>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</si>
  <si>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</si>
  <si>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</si>
  <si>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</si>
  <si>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</si>
  <si>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播磨高原広域事務組合</t>
    <rPh sb="0" eb="10">
      <t>ハリコウ</t>
    </rPh>
    <phoneticPr fontId="2"/>
  </si>
  <si>
    <t>揖龍保健衛生施設事務組合</t>
    <rPh sb="0" eb="12">
      <t>イリュウエイセイ</t>
    </rPh>
    <phoneticPr fontId="2"/>
  </si>
  <si>
    <t>にしはりま環境事務組合</t>
    <rPh sb="5" eb="11">
      <t>カンキョウ</t>
    </rPh>
    <phoneticPr fontId="2"/>
  </si>
  <si>
    <t>西播磨水道企業団</t>
    <rPh sb="0" eb="8">
      <t>ニシスイ</t>
    </rPh>
    <phoneticPr fontId="2"/>
  </si>
  <si>
    <t>西はりま消防組合</t>
    <rPh sb="0" eb="1">
      <t>ニシ</t>
    </rPh>
    <rPh sb="4" eb="8">
      <t>ショウボウ</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</si>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</sst>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A56D-4ECD-A0B7-61D724C7A7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42882</c:v>
                </c:pt>
                <c:pt idx="1">
                  <c:v>55901</c:v>
                </c:pt>
                <c:pt idx="2">
                  <c:v>99825</c:v>
                </c:pt>
                <c:pt idx="3">
                  <c:v>52750</c:v>
                </c:pt>
                <c:pt idx="4">
                  <c:v>62050</c:v>
                </c:pt>
              </c:numCache>
            </c:numRef>
          </c:val>
          <c:smooth val="0"/>
          <c:extLst>
            <c:ext xmlns:c16="http://schemas.microsoft.com/office/drawing/2014/chart" uri="{C3380CC4-5D6E-409C-BE32-E72D297353CC}">
              <c16:uniqueId val="{00000001-A56D-4ECD-A0B7-61D724C7A7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3.21</c:v>
                </c:pt>
                <c:pt idx="1">
                  <c:v>3.45</c:v>
                </c:pt>
                <c:pt idx="2">
                  <c:v>5.58</c:v>
                </c:pt>
                <c:pt idx="3">
                  <c:v>6.72</c:v>
                </c:pt>
                <c:pt idx="4">
                  <c:v>6.54</c:v>
                </c:pt>
              </c:numCache>
            </c:numRef>
          </c:val>
          <c:extLst>
            <c:ext xmlns:c16="http://schemas.microsoft.com/office/drawing/2014/chart" uri="{C3380CC4-5D6E-409C-BE32-E72D297353CC}">
              <c16:uniqueId val="{00000000-137E-4255-8886-128530F023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33.18</c:v>
                </c:pt>
                <c:pt idx="1">
                  <c:v>29.28</c:v>
                </c:pt>
                <c:pt idx="2">
                  <c:v>26.97</c:v>
                </c:pt>
                <c:pt idx="3">
                  <c:v>29.78</c:v>
                </c:pt>
                <c:pt idx="4">
                  <c:v>32.229999999999997</c:v>
                </c:pt>
              </c:numCache>
            </c:numRef>
          </c:val>
          <c:extLst>
            <c:ext xmlns:c16="http://schemas.microsoft.com/office/drawing/2014/chart" uri="{C3380CC4-5D6E-409C-BE32-E72D297353CC}">
              <c16:uniqueId val="{00000001-137E-4255-8886-128530F023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-5.37</c:v>
                </c:pt>
                <c:pt idx="1">
                  <c:v>-3.98</c:v>
                </c:pt>
                <c:pt idx="2">
                  <c:v>2.94</c:v>
                </c:pt>
                <c:pt idx="3">
                  <c:v>6.43</c:v>
                </c:pt>
                <c:pt idx="4">
                  <c:v>3.25</c:v>
                </c:pt>
              </c:numCache>
            </c:numRef>
          </c:val>
          <c:smooth val="0"/>
          <c:extLst>
            <c:ext xmlns:c16="http://schemas.microsoft.com/office/drawing/2014/chart" uri="{C3380CC4-5D6E-409C-BE32-E72D297353CC}">
              <c16:uniqueId val="{00000002-137E-4255-8886-128530F023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0.34</c:v>
                </c:pt>
                <c:pt idx="2">
                  <c:v>#N/A</c:v>
                </c:pt>
                <c:pt idx="3">
                  <c:v>5.14</c:v>
                </c:pt>
                <c:pt idx="4">
                  <c:v>#N/A</c:v>
                </c:pt>
                <c:pt idx="5">
                  <c:v>0</c:v>
                </c:pt>
                <c:pt idx="6">
                  <c:v>#N/A</c:v>
                </c:pt>
                <c:pt idx="7">
                  <c:v>0</c:v>
                </c:pt>
                <c:pt idx="8">
                  <c:v>#N/A</c:v>
                </c:pt>
                <c:pt idx="9">
                  <c:v>0</c:v>
                </c:pt>
              </c:numCache>
            </c:numRef>
          </c:val>
          <c:extLst>
            <c:ext xmlns:c16="http://schemas.microsoft.com/office/drawing/2014/chart" uri="{C3380CC4-5D6E-409C-BE32-E72D297353CC}">
              <c16:uniqueId val="{00000000-8D97-475E-9B75-99ACA5395E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97-475E-9B75-99ACA5395ECE}"/>
            </c:ext>
          </c:extLst>
        </c:ser>
        <c:ser>
          <c:idx val="2"/>
          <c:order val="2"/>
          <c:tx>
            <c:strRef>
              <c:f>データシート!$A$29</c:f>
              <c:strCache>
                <c:ptCount val="1"/>
                <c:pt idx="0">
                  <c:v>揖龍公平委員会事業特別会計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D97-475E-9B75-99ACA5395EC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3-8D97-475E-9B75-99ACA5395ECE}"/>
            </c:ext>
          </c:extLst>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8D97-475E-9B75-99ACA5395EC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0.73</c:v>
                </c:pt>
                <c:pt idx="4">
                  <c:v>#N/A</c:v>
                </c:pt>
                <c:pt idx="5">
                  <c:v>0.41</c:v>
                </c:pt>
                <c:pt idx="6">
                  <c:v>#N/A</c:v>
                </c:pt>
                <c:pt idx="7">
                  <c:v>0.61</c:v>
                </c:pt>
                <c:pt idx="8">
                  <c:v>#N/A</c:v>
                </c:pt>
                <c:pt idx="9">
                  <c:v>0.28999999999999998</c:v>
                </c:pt>
              </c:numCache>
            </c:numRef>
          </c:val>
          <c:extLst>
            <c:ext xmlns:c16="http://schemas.microsoft.com/office/drawing/2014/chart" uri="{C3380CC4-5D6E-409C-BE32-E72D297353CC}">
              <c16:uniqueId val="{00000005-8D97-475E-9B75-99ACA5395EC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0.49</c:v>
                </c:pt>
                <c:pt idx="4">
                  <c:v>#N/A</c:v>
                </c:pt>
                <c:pt idx="5">
                  <c:v>0.89</c:v>
                </c:pt>
                <c:pt idx="6">
                  <c:v>#N/A</c:v>
                </c:pt>
                <c:pt idx="7">
                  <c:v>0.95</c:v>
                </c:pt>
                <c:pt idx="8">
                  <c:v>#N/A</c:v>
                </c:pt>
                <c:pt idx="9">
                  <c:v>1.02</c:v>
                </c:pt>
              </c:numCache>
            </c:numRef>
          </c:val>
          <c:extLst>
            <c:ext xmlns:c16="http://schemas.microsoft.com/office/drawing/2014/chart" uri="{C3380CC4-5D6E-409C-BE32-E72D297353CC}">
              <c16:uniqueId val="{00000006-8D97-475E-9B75-99ACA5395EC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1.64</c:v>
                </c:pt>
                <c:pt idx="6">
                  <c:v>#N/A</c:v>
                </c:pt>
                <c:pt idx="7">
                  <c:v>1.38</c:v>
                </c:pt>
                <c:pt idx="8">
                  <c:v>#N/A</c:v>
                </c:pt>
                <c:pt idx="9">
                  <c:v>1.27</c:v>
                </c:pt>
              </c:numCache>
            </c:numRef>
          </c:val>
          <c:extLst>
            <c:ext xmlns:c16="http://schemas.microsoft.com/office/drawing/2014/chart" uri="{C3380CC4-5D6E-409C-BE32-E72D297353CC}">
              <c16:uniqueId val="{00000007-8D97-475E-9B75-99ACA5395E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c:v>
                </c:pt>
                <c:pt idx="2">
                  <c:v>#N/A</c:v>
                </c:pt>
                <c:pt idx="3">
                  <c:v>3.44</c:v>
                </c:pt>
                <c:pt idx="4">
                  <c:v>#N/A</c:v>
                </c:pt>
                <c:pt idx="5">
                  <c:v>5.57</c:v>
                </c:pt>
                <c:pt idx="6">
                  <c:v>#N/A</c:v>
                </c:pt>
                <c:pt idx="7">
                  <c:v>6.71</c:v>
                </c:pt>
                <c:pt idx="8">
                  <c:v>#N/A</c:v>
                </c:pt>
                <c:pt idx="9">
                  <c:v>6.53</c:v>
                </c:pt>
              </c:numCache>
            </c:numRef>
          </c:val>
          <c:extLst>
            <c:ext xmlns:c16="http://schemas.microsoft.com/office/drawing/2014/chart" uri="{C3380CC4-5D6E-409C-BE32-E72D297353CC}">
              <c16:uniqueId val="{00000008-8D97-475E-9B75-99ACA5395E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4.3099999999999996</c:v>
                </c:pt>
                <c:pt idx="2">
                  <c:v>#N/A</c:v>
                </c:pt>
                <c:pt idx="3">
                  <c:v>5.28</c:v>
                </c:pt>
                <c:pt idx="4">
                  <c:v>#N/A</c:v>
                </c:pt>
                <c:pt idx="5">
                  <c:v>6.62</c:v>
                </c:pt>
                <c:pt idx="6">
                  <c:v>#N/A</c:v>
                </c:pt>
                <c:pt idx="7">
                  <c:v>6.69</c:v>
                </c:pt>
                <c:pt idx="8">
                  <c:v>#N/A</c:v>
                </c:pt>
                <c:pt idx="9">
                  <c:v>6.89</c:v>
                </c:pt>
              </c:numCache>
            </c:numRef>
          </c:val>
          <c:extLst>
            <c:ext xmlns:c16="http://schemas.microsoft.com/office/drawing/2014/chart" uri="{C3380CC4-5D6E-409C-BE32-E72D297353CC}">
              <c16:uniqueId val="{00000009-8D97-475E-9B75-99ACA5395E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4977</c:v>
                </c:pt>
                <c:pt idx="5">
                  <c:v>4896</c:v>
                </c:pt>
                <c:pt idx="8">
                  <c:v>4844</c:v>
                </c:pt>
                <c:pt idx="11">
                  <c:v>5020</c:v>
                </c:pt>
                <c:pt idx="14">
                  <c:v>4963</c:v>
                </c:pt>
              </c:numCache>
            </c:numRef>
          </c:val>
          <c:extLst>
            <c:ext xmlns:c16="http://schemas.microsoft.com/office/drawing/2014/chart" uri="{C3380CC4-5D6E-409C-BE32-E72D297353CC}">
              <c16:uniqueId val="{00000000-B732-44E5-83EE-63C3E6D492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B732-44E5-83EE-63C3E6D492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32-44E5-83EE-63C3E6D492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262</c:v>
                </c:pt>
                <c:pt idx="3">
                  <c:v>239</c:v>
                </c:pt>
                <c:pt idx="6">
                  <c:v>216</c:v>
                </c:pt>
                <c:pt idx="9">
                  <c:v>209</c:v>
                </c:pt>
                <c:pt idx="12">
                  <c:v>208</c:v>
                </c:pt>
              </c:numCache>
            </c:numRef>
          </c:val>
          <c:extLst>
            <c:ext xmlns:c16="http://schemas.microsoft.com/office/drawing/2014/chart" uri="{C3380CC4-5D6E-409C-BE32-E72D297353CC}">
              <c16:uniqueId val="{00000003-B732-44E5-83EE-63C3E6D492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3171</c:v>
                </c:pt>
                <c:pt idx="3">
                  <c:v>3067</c:v>
                </c:pt>
                <c:pt idx="6">
                  <c:v>2685</c:v>
                </c:pt>
                <c:pt idx="9">
                  <c:v>2487</c:v>
                </c:pt>
                <c:pt idx="12">
                  <c:v>2491</c:v>
                </c:pt>
              </c:numCache>
            </c:numRef>
          </c:val>
          <c:extLst>
            <c:ext xmlns:c16="http://schemas.microsoft.com/office/drawing/2014/chart" uri="{C3380CC4-5D6E-409C-BE32-E72D297353CC}">
              <c16:uniqueId val="{00000004-B732-44E5-83EE-63C3E6D492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5-B732-44E5-83EE-63C3E6D492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32-44E5-83EE-63C3E6D492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3414</c:v>
                </c:pt>
                <c:pt idx="3">
                  <c:v>3273</c:v>
                </c:pt>
                <c:pt idx="6">
                  <c:v>3452</c:v>
                </c:pt>
                <c:pt idx="9">
                  <c:v>3501</c:v>
                </c:pt>
                <c:pt idx="12">
                  <c:v>3569</c:v>
                </c:pt>
              </c:numCache>
            </c:numRef>
          </c:val>
          <c:extLst>
            <c:ext xmlns:c16="http://schemas.microsoft.com/office/drawing/2014/chart" uri="{C3380CC4-5D6E-409C-BE32-E72D297353CC}">
              <c16:uniqueId val="{00000007-B732-44E5-83EE-63C3E6D492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1903</c:v>
                </c:pt>
                <c:pt idx="2">
                  <c:v>#N/A</c:v>
                </c:pt>
                <c:pt idx="3">
                  <c:v>#N/A</c:v>
                </c:pt>
                <c:pt idx="4">
                  <c:v>1716</c:v>
                </c:pt>
                <c:pt idx="5">
                  <c:v>#N/A</c:v>
                </c:pt>
                <c:pt idx="6">
                  <c:v>#N/A</c:v>
                </c:pt>
                <c:pt idx="7">
                  <c:v>1543</c:v>
                </c:pt>
                <c:pt idx="8">
                  <c:v>#N/A</c:v>
                </c:pt>
                <c:pt idx="9">
                  <c:v>#N/A</c:v>
                </c:pt>
                <c:pt idx="10">
                  <c:v>1210</c:v>
                </c:pt>
                <c:pt idx="11">
                  <c:v>#N/A</c:v>
                </c:pt>
                <c:pt idx="12">
                  <c:v>#N/A</c:v>
                </c:pt>
                <c:pt idx="13">
                  <c:v>1338</c:v>
                </c:pt>
                <c:pt idx="14">
                  <c:v>#N/A</c:v>
                </c:pt>
              </c:numCache>
            </c:numRef>
          </c:val>
          <c:smooth val="0"/>
          <c:extLst>
            <c:ext xmlns:c16="http://schemas.microsoft.com/office/drawing/2014/chart" uri="{C3380CC4-5D6E-409C-BE32-E72D297353CC}">
              <c16:uniqueId val="{00000008-B732-44E5-83EE-63C3E6D492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46343</c:v>
                </c:pt>
                <c:pt idx="5">
                  <c:v>45737</c:v>
                </c:pt>
                <c:pt idx="8">
                  <c:v>46678</c:v>
                </c:pt>
                <c:pt idx="11">
                  <c:v>45456</c:v>
                </c:pt>
                <c:pt idx="14">
                  <c:v>43644</c:v>
                </c:pt>
              </c:numCache>
            </c:numRef>
          </c:val>
          <c:extLst>
            <c:ext xmlns:c16="http://schemas.microsoft.com/office/drawing/2014/chart" uri="{C3380CC4-5D6E-409C-BE32-E72D297353CC}">
              <c16:uniqueId val="{00000000-443E-4F35-BC65-99E70BC4F3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4179</c:v>
                </c:pt>
                <c:pt idx="5">
                  <c:v>3910</c:v>
                </c:pt>
                <c:pt idx="8">
                  <c:v>3827</c:v>
                </c:pt>
                <c:pt idx="11">
                  <c:v>3641</c:v>
                </c:pt>
                <c:pt idx="14">
                  <c:v>3473</c:v>
                </c:pt>
              </c:numCache>
            </c:numRef>
          </c:val>
          <c:extLst>
            <c:ext xmlns:c16="http://schemas.microsoft.com/office/drawing/2014/chart" uri="{C3380CC4-5D6E-409C-BE32-E72D297353CC}">
              <c16:uniqueId val="{00000001-443E-4F35-BC65-99E70BC4F3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18249</c:v>
                </c:pt>
                <c:pt idx="5">
                  <c:v>18058</c:v>
                </c:pt>
                <c:pt idx="8">
                  <c:v>17632</c:v>
                </c:pt>
                <c:pt idx="11">
                  <c:v>20195</c:v>
                </c:pt>
                <c:pt idx="14">
                  <c:v>21348</c:v>
                </c:pt>
              </c:numCache>
            </c:numRef>
          </c:val>
          <c:extLst>
            <c:ext xmlns:c16="http://schemas.microsoft.com/office/drawing/2014/chart" uri="{C3380CC4-5D6E-409C-BE32-E72D297353CC}">
              <c16:uniqueId val="{00000002-443E-4F35-BC65-99E70BC4F3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3E-4F35-BC65-99E70BC4F3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3E-4F35-BC65-99E70BC4F3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3E-4F35-BC65-99E70BC4F3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3708</c:v>
                </c:pt>
                <c:pt idx="3">
                  <c:v>4061</c:v>
                </c:pt>
                <c:pt idx="6">
                  <c:v>4004</c:v>
                </c:pt>
                <c:pt idx="9">
                  <c:v>3318</c:v>
                </c:pt>
                <c:pt idx="12">
                  <c:v>3233</c:v>
                </c:pt>
              </c:numCache>
            </c:numRef>
          </c:val>
          <c:extLst>
            <c:ext xmlns:c16="http://schemas.microsoft.com/office/drawing/2014/chart" uri="{C3380CC4-5D6E-409C-BE32-E72D297353CC}">
              <c16:uniqueId val="{00000006-443E-4F35-BC65-99E70BC4F3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1759</c:v>
                </c:pt>
                <c:pt idx="3">
                  <c:v>1539</c:v>
                </c:pt>
                <c:pt idx="6">
                  <c:v>1361</c:v>
                </c:pt>
                <c:pt idx="9">
                  <c:v>1146</c:v>
                </c:pt>
                <c:pt idx="12">
                  <c:v>941</c:v>
                </c:pt>
              </c:numCache>
            </c:numRef>
          </c:val>
          <c:extLst>
            <c:ext xmlns:c16="http://schemas.microsoft.com/office/drawing/2014/chart" uri="{C3380CC4-5D6E-409C-BE32-E72D297353CC}">
              <c16:uniqueId val="{00000007-443E-4F35-BC65-99E70BC4F3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27369</c:v>
                </c:pt>
                <c:pt idx="3">
                  <c:v>25565</c:v>
                </c:pt>
                <c:pt idx="6">
                  <c:v>22632</c:v>
                </c:pt>
                <c:pt idx="9">
                  <c:v>19316</c:v>
                </c:pt>
                <c:pt idx="12">
                  <c:v>16483</c:v>
                </c:pt>
              </c:numCache>
            </c:numRef>
          </c:val>
          <c:extLst>
            <c:ext xmlns:c16="http://schemas.microsoft.com/office/drawing/2014/chart" uri="{C3380CC4-5D6E-409C-BE32-E72D297353CC}">
              <c16:uniqueId val="{00000008-443E-4F35-BC65-99E70BC4F3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3E-4F35-BC65-99E70BC4F3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38500</c:v>
                </c:pt>
                <c:pt idx="3">
                  <c:v>39319</c:v>
                </c:pt>
                <c:pt idx="6">
                  <c:v>42202</c:v>
                </c:pt>
                <c:pt idx="9">
                  <c:v>42342</c:v>
                </c:pt>
                <c:pt idx="12">
                  <c:v>41613</c:v>
                </c:pt>
              </c:numCache>
            </c:numRef>
          </c:val>
          <c:extLst>
            <c:ext xmlns:c16="http://schemas.microsoft.com/office/drawing/2014/chart" uri="{C3380CC4-5D6E-409C-BE32-E72D297353CC}">
              <c16:uniqueId val="{0000000A-443E-4F35-BC65-99E70BC4F3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2564</c:v>
                </c:pt>
                <c:pt idx="2">
                  <c:v>#N/A</c:v>
                </c:pt>
                <c:pt idx="3">
                  <c:v>#N/A</c:v>
                </c:pt>
                <c:pt idx="4">
                  <c:v>2779</c:v>
                </c:pt>
                <c:pt idx="5">
                  <c:v>#N/A</c:v>
                </c:pt>
                <c:pt idx="6">
                  <c:v>#N/A</c:v>
                </c:pt>
                <c:pt idx="7">
                  <c:v>2063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3E-4F35-BC65-99E70BC4F3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5809</c:v>
                </c:pt>
                <c:pt idx="1">
                  <c:v>6596</c:v>
                </c:pt>
                <c:pt idx="2">
                  <c:v>6998</c:v>
                </c:pt>
              </c:numCache>
            </c:numRef>
          </c:val>
          <c:extLst>
            <c:ext xmlns:c16="http://schemas.microsoft.com/office/drawing/2014/chart" uri="{C3380CC4-5D6E-409C-BE32-E72D297353CC}">
              <c16:uniqueId val="{00000000-79F9-4955-B674-6BC024F470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2640</c:v>
                </c:pt>
                <c:pt idx="1">
                  <c:v>2685</c:v>
                </c:pt>
                <c:pt idx="2">
                  <c:v>2695</c:v>
                </c:pt>
              </c:numCache>
            </c:numRef>
          </c:val>
          <c:extLst>
            <c:ext xmlns:c16="http://schemas.microsoft.com/office/drawing/2014/chart" uri="{C3380CC4-5D6E-409C-BE32-E72D297353CC}">
              <c16:uniqueId val="{00000001-79F9-4955-B674-6BC024F470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10298</c:v>
                </c:pt>
                <c:pt idx="1">
                  <c:v>11842</c:v>
                </c:pt>
                <c:pt idx="2">
                  <c:v>12362</c:v>
                </c:pt>
              </c:numCache>
            </c:numRef>
          </c:val>
          <c:extLst>
            <c:ext xmlns:c16="http://schemas.microsoft.com/office/drawing/2014/chart" uri="{C3380CC4-5D6E-409C-BE32-E72D297353CC}">
              <c16:uniqueId val="{00000002-79F9-4955-B674-6BC024F470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元利償還金については、平成３０年度以降実施している大型投資事業の元金償還を開始していることや過去の借入の繰上償還を実施したことで公債費の支出が増加している。</a:t>
          </a:r>
        </a:p>
        <a:p>
          <a:r>
            <a:rPr kumimoji="1" lang="ja-JP" altLang="en-US" sz="1400">
              <a:latin typeface="ＭＳ ゴシック" pitchFamily="49" charset="-128"/>
              <a:ea typeface="ＭＳ ゴシック" pitchFamily="49" charset="-128"/>
            </a:rPr>
            <a:t>令和４年度の実質公債費比率は、前年度から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ポイント改善の</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となっている。今後も比率改善を堅持するため、起債の借入れを伴う施設等の整備事業の実施にあたっては、事業の内容を精査し、発行額を抑制するほか、年次計画の見直しにより発行額の平準化を行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満期一括償還地方債の償還の財源として積み立てた減債基金はない。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一般会計等の地方債現在高については、過去の借入れの償還額よりも新たな借入額が下回ったこと、かつ令和４年度においても過去の借入れの繰上償還を行ったことで、増加額は縮減されている。</a:t>
          </a:r>
        </a:p>
        <a:p>
          <a:r>
            <a:rPr kumimoji="1" lang="ja-JP" altLang="en-US" sz="1200">
              <a:latin typeface="ＭＳ ゴシック" pitchFamily="49" charset="-128"/>
              <a:ea typeface="ＭＳ ゴシック" pitchFamily="49" charset="-128"/>
            </a:rPr>
            <a:t>公営企業債等繰入見込額については、主に下水道事業における過去の借入れの償還が新たな借入れ以上に進んでいることで減少している。</a:t>
          </a:r>
        </a:p>
        <a:p>
          <a:r>
            <a:rPr kumimoji="1" lang="ja-JP" altLang="en-US" sz="1200">
              <a:latin typeface="ＭＳ ゴシック" pitchFamily="49" charset="-128"/>
              <a:ea typeface="ＭＳ ゴシック" pitchFamily="49" charset="-128"/>
            </a:rPr>
            <a:t>一方で、充当可能基金は、決算余剰金の積立て及び今後の公共施設整備のための積立てにより増加した。</a:t>
          </a:r>
        </a:p>
        <a:p>
          <a:r>
            <a:rPr kumimoji="1" lang="ja-JP" altLang="en-US" sz="1200">
              <a:latin typeface="ＭＳ ゴシック" pitchFamily="49" charset="-128"/>
              <a:ea typeface="ＭＳ ゴシック" pitchFamily="49" charset="-128"/>
            </a:rPr>
            <a:t>これらにより、充当可能財源が将来負担額を上回り、将来負担比率は算定されていない。</a:t>
          </a:r>
        </a:p>
        <a:p>
          <a:r>
            <a:rPr kumimoji="1" lang="ja-JP" altLang="en-US" sz="1200">
              <a:latin typeface="ＭＳ ゴシック" pitchFamily="49" charset="-128"/>
              <a:ea typeface="ＭＳ ゴシック" pitchFamily="49" charset="-128"/>
            </a:rPr>
            <a:t>一般会計等においては、大型投資事業の実施により公債費の増加傾向が続くと見込まれ、事業内容精査による発行額の抑制のほか、年次計画の見直しによる発行額の平準化、交付税措置の有利な起債の活用、基金の適切な管理運用など、指数が著しく悪化しないよう対応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兵庫県たつの市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新型コロナウイルス感染症対策事業の実施や繰上償還の財源等のために取崩しを行ったが、次年度以降に実施する事業の財源とするために取崩額以上に積立てを行ったことで、全体としては増加している。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によって税収や普通交付税などの減少を見込んでおり、将来不足する財源を補てんするべく、決算余剰金や利子などを随時積み立てていくとともに、基金の使途明確化や基金ごとの残高目安を設定し、必要に応じて適切な基金活用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公共施設の整備並びに公共事業の円滑かつ効率的な執行を図るための基金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市民の連帯の強化及び均衡ある地域振興を図るための基金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高齢者保健福祉の増進を図り、在宅福祉の向上、健康づくり及びボランティア活動の活性化を目的とする事業を推進す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本市のまちづくりに対する寄付金を広く募り、その寄附金を財源として、活力と魅力あるふるさとづくりを推進するた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たつの未来基金　　たつの市の未来のまちづくりに資する事業を展開し、持続可能な地域社会の実現を図るための基金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公共施設整備基金は、後年度の道路・学校等の整備に備えて計画的に積立てを行っており、令和４年度についても積立てを行ったことから増加している。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ふるさと応援基金は、ふるさと納税による寄附金等を積み立てており、寄付額の増加によって積立額が増加し、残高が増加している。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たつの未来基金は令和４年度に受けた一般寄附金のうち当基金の内容に賛同していただいた寄附金及び普通交付税のうち、地域社会再生事業費について積立を行い、増加している。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公共施設整備基金については、老朽化している公共施設等の整備事業の財源として活用を行っていく。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ふるさと応援基金とたつの未来基金については、寄付者の意向や基金の目的に合う事業の財源として活用する予定である。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その他の基金については、基金のあり方を検討しつつ活用を図りたい。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も新型コロナウイルス感染症対策事業実施のため一部を取り崩して活用を行ったが、急激な社会情勢の変化等により将来不足すると想定される財源とするために積み立ててたことなどで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を残高の目安とし、基金の活用を図っていく。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減債基金は、基金利子を積み立てたことにより増加した。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を残高の目安とし、適宜繰上償還及び臨時財政対策債償還の財源として基金の活用を図っていく。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74,081
73,170
210.87
39,954,177
38,308,178
1,419,336
21,710,085
40,939,656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法人市民税の業績回復による調定額増等により、基準財政収入額は増加した。</a:t>
          </a:r>
        </a:p>
        <a:p>
          <a:r>
            <a:rPr kumimoji="1" lang="ja-JP" altLang="en-US" sz="1300">
              <a:latin typeface="ＭＳ Ｐゴシック" panose="020B0600070205080204" pitchFamily="50" charset="-128"/>
              <a:ea typeface="ＭＳ Ｐゴシック" panose="020B0600070205080204" pitchFamily="50" charset="-128"/>
            </a:rPr>
            <a:t>一方、令和３年度に特例的に創設された臨時財政対策債償還基金費が減少したものの、臨時財政対策債発行可能額が大幅に減少したことで、基準財政需要額が増加した。これらの結果、財政力指数が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他の団体と比較しても低い水準となっており、定住人口施策を推進することで人口増を達成し、市税増収を図るなど、収入を増やしていく必要がある。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541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電気代等エネルギー価格の高騰等により歳出側が増額した一方で、臨時財政対策債の減少により歳入経常一般財源が大きく減少した。</a:t>
          </a:r>
        </a:p>
        <a:p>
          <a:r>
            <a:rPr kumimoji="1" lang="ja-JP" altLang="en-US" sz="1300">
              <a:latin typeface="ＭＳ Ｐゴシック" panose="020B0600070205080204" pitchFamily="50" charset="-128"/>
              <a:ea typeface="ＭＳ Ｐゴシック" panose="020B0600070205080204" pitchFamily="50" charset="-128"/>
            </a:rPr>
            <a:t>この結果、経常収支比率</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ポイント悪化することとなった。</a:t>
          </a:r>
        </a:p>
        <a:p>
          <a:r>
            <a:rPr kumimoji="1" lang="ja-JP" altLang="en-US" sz="1300">
              <a:latin typeface="ＭＳ Ｐゴシック" panose="020B0600070205080204" pitchFamily="50" charset="-128"/>
              <a:ea typeface="ＭＳ Ｐゴシック" panose="020B0600070205080204" pitchFamily="50" charset="-128"/>
            </a:rPr>
            <a:t>引き続き歳入の確保に努めるほか、補助金や継続事業の見直しなどにより経費を圧縮し、弾力のある財政運営を維持・改善できるよう努める。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7303</xdr:rowOff>
    </xdr:from>
    <xdr:to>
      <xdr:col>23</xdr:col>
      <xdr:colOff>133350</xdr:colOff>
      <xdr:row>61</xdr:row>
      <xdr:rowOff>131445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294303"/>
          <a:ext cx="8382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7303</xdr:rowOff>
    </xdr:from>
    <xdr:to>
      <xdr:col>19</xdr:col>
      <xdr:colOff>133350</xdr:colOff>
      <xdr:row>62</xdr:row>
      <xdr:rowOff>26353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29430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5625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3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127953</xdr:rowOff>
    </xdr:from>
    <xdr:to>
      <xdr:col>19</xdr:col>
      <xdr:colOff>184150</xdr:colOff>
      <xdr:row>60</xdr:row>
      <xdr:rowOff>58103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68280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行政改革の推進により、人件費、物件費等の削減を図っているため、類似団体平均を下回っている。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引き続き、職員定員適正化計画を着実に実行し、総人件費の抑制に努めていく必要がある。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47267</xdr:rowOff>
    </xdr:from>
    <xdr:to>
      <xdr:col>23</xdr:col>
      <xdr:colOff>133350</xdr:colOff>
      <xdr:row>81</xdr:row>
      <xdr:rowOff>69467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34717"/>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2538</xdr:rowOff>
    </xdr:from>
    <xdr:to>
      <xdr:col>19</xdr:col>
      <xdr:colOff>133350</xdr:colOff>
      <xdr:row>81</xdr:row>
      <xdr:rowOff>47267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89988"/>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109770</xdr:rowOff>
    </xdr:from>
    <xdr:to>
      <xdr:col>15</xdr:col>
      <xdr:colOff>82550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25770"/>
          <a:ext cx="889000" cy="6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94093</xdr:rowOff>
    </xdr:from>
    <xdr:to>
      <xdr:col>11</xdr:col>
      <xdr:colOff>31750</xdr:colOff>
      <xdr:row>80</xdr:row>
      <xdr:rowOff>109770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10093"/>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18667</xdr:rowOff>
    </xdr:from>
    <xdr:to>
      <xdr:col>23</xdr:col>
      <xdr:colOff>184150</xdr:colOff>
      <xdr:row>81</xdr:row>
      <xdr:rowOff>120267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35194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167917</xdr:rowOff>
    </xdr:from>
    <xdr:to>
      <xdr:col>19</xdr:col>
      <xdr:colOff>184150</xdr:colOff>
      <xdr:row>81</xdr:row>
      <xdr:rowOff>98067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108244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52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123188</xdr:rowOff>
    </xdr:from>
    <xdr:to>
      <xdr:col>15</xdr:col>
      <xdr:colOff>133350</xdr:colOff>
      <xdr:row>81</xdr:row>
      <xdr:rowOff>53338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63515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0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58970</xdr:rowOff>
    </xdr:from>
    <xdr:to>
      <xdr:col>11</xdr:col>
      <xdr:colOff>82550</xdr:colOff>
      <xdr:row>80</xdr:row>
      <xdr:rowOff>160570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170747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4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43293</xdr:rowOff>
    </xdr:from>
    <xdr:to>
      <xdr:col>7</xdr:col>
      <xdr:colOff>31750</xdr:colOff>
      <xdr:row>80</xdr:row>
      <xdr:rowOff>144893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155070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2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類似団体よりも高い水準に位置しているが、今後も国の動向等を見定めながら、職員定数の適正化や昇給・昇格等の適正な運営に努めていく。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102507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669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119743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職員定数適正化計画に基づき新規雇用等を管理しており、類似団体平均を下回っている。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引き続き適正化計画に基づき、定員管理に努めていく。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12806</xdr:rowOff>
    </xdr:from>
    <xdr:to>
      <xdr:col>81</xdr:col>
      <xdr:colOff>44450</xdr:colOff>
      <xdr:row>61</xdr:row>
      <xdr:rowOff>16828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125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741</xdr:rowOff>
    </xdr:from>
    <xdr:to>
      <xdr:col>77</xdr:col>
      <xdr:colOff>44450</xdr:colOff>
      <xdr:row>61</xdr:row>
      <xdr:rowOff>12806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5919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61</xdr:row>
      <xdr:rowOff>741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491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162137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69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137478</xdr:rowOff>
    </xdr:from>
    <xdr:to>
      <xdr:col>81</xdr:col>
      <xdr:colOff>95250</xdr:colOff>
      <xdr:row>61</xdr:row>
      <xdr:rowOff>67628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154005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133456</xdr:rowOff>
    </xdr:from>
    <xdr:to>
      <xdr:col>77</xdr:col>
      <xdr:colOff>95250</xdr:colOff>
      <xdr:row>61</xdr:row>
      <xdr:rowOff>63606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73783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8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121391</xdr:rowOff>
    </xdr:from>
    <xdr:to>
      <xdr:col>73</xdr:col>
      <xdr:colOff>44450</xdr:colOff>
      <xdr:row>61</xdr:row>
      <xdr:rowOff>51541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61718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7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元利償還金が微増したものの、公営企業債償還財源繰入金がそれを大きく上回って減少していることで、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地方債の発行に許可が必要となる基準を下回っているものの、類似団体平均と比較するとやや高い数値となっており、引き続き事業精査を行い、適正水準の維持及び改善に努める必要がある。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71374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139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42</xdr:row>
      <xdr:rowOff>44704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1008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121920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24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27686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32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公営企業債等繰入見込額の減少による将来負担の減少に加え、基金積立によって充当可能基金が増加したことで、充当可能財源が将来負担額を上回ったため、将来負担比率は算定されていない。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今後も適正な基金運用や交付税措置の有利な起債の活用を図るとともに、老朽化している公共施設の整備計画や事業費の精査を行い、起債発行額の抑制・平準化を図ることで、現状の堅持に努めていく。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49651</xdr:rowOff>
    </xdr:from>
    <xdr:to>
      <xdr:col>72</xdr:col>
      <xdr:colOff>203200</xdr:colOff>
      <xdr:row>14</xdr:row>
      <xdr:rowOff>105954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44995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89868</xdr:rowOff>
    </xdr:from>
    <xdr:to>
      <xdr:col>68</xdr:col>
      <xdr:colOff>152400</xdr:colOff>
      <xdr:row>14</xdr:row>
      <xdr:rowOff>105954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49016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170301</xdr:rowOff>
    </xdr:from>
    <xdr:to>
      <xdr:col>73</xdr:col>
      <xdr:colOff>44450</xdr:colOff>
      <xdr:row>14</xdr:row>
      <xdr:rowOff>100451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110628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16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39068</xdr:rowOff>
    </xdr:from>
    <xdr:to>
      <xdr:col>64</xdr:col>
      <xdr:colOff>152400</xdr:colOff>
      <xdr:row>14</xdr:row>
      <xdr:rowOff>140668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4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150845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74,081
73,170
210.87
39,954,177
38,308,178
1,419,336
21,710,085
40,939,656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人件費総額は若干減少したものの、歳入経常一般財源が減少したため、</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会計年度任用職員人件費は増加していることから、今後も職員定員適正化計画に基づき定員管理に努め、併せて民間事業者や指定管理者制度等を活用し、総人件費の抑制に努めていく。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5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60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163068</xdr:rowOff>
    </xdr:from>
    <xdr:to>
      <xdr:col>6</xdr:col>
      <xdr:colOff>171450</xdr:colOff>
      <xdr:row>35</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103395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電気代等エネルギー価格の高騰により、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ポイントの悪化となったものの、類似団体内で最良のポイントとなっている。</a:t>
          </a:r>
        </a:p>
        <a:p>
          <a:r>
            <a:rPr kumimoji="1" lang="ja-JP" altLang="en-US" sz="1300">
              <a:latin typeface="ＭＳ Ｐゴシック" panose="020B0600070205080204" pitchFamily="50" charset="-128"/>
              <a:ea typeface="ＭＳ Ｐゴシック" panose="020B0600070205080204" pitchFamily="50" charset="-128"/>
            </a:rPr>
            <a:t>行政改革等により物件費の圧縮に努めており、今後もこの水準が維持できるように努める。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168910</xdr:rowOff>
    </xdr:from>
    <xdr:to>
      <xdr:col>82</xdr:col>
      <xdr:colOff>107950</xdr:colOff>
      <xdr:row>14</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97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168910</xdr:rowOff>
    </xdr:from>
    <xdr:to>
      <xdr:col>78</xdr:col>
      <xdr:colOff>69850</xdr:colOff>
      <xdr:row>14</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9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51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85090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3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102887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118110</xdr:rowOff>
    </xdr:from>
    <xdr:to>
      <xdr:col>78</xdr:col>
      <xdr:colOff>120650</xdr:colOff>
      <xdr:row>14</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1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扶助費全体は増額となり、合わせて歳入経常一般財源が減少したため、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扶助費全体の増加傾向は今後も続くと見込んでおり、扶助費の支給対象者の資格審査等の適正化や各種手当への特別加算の見直しを進めていくことで、財政への負担軽減に努める。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16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特別会計への繰出金はほぼ増減が無かったものの、歳入経常一般財源の減少により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今後は、他会計への繰出しの精査を行うとともに、維持補修費に係る経費の見直し・圧縮などを行い、比率の堅持・改善に努めていく。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58</xdr:row>
      <xdr:rowOff>20320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42400"/>
          <a:ext cx="0" cy="92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163847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93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20320</xdr:rowOff>
    </xdr:from>
    <xdr:to>
      <xdr:col>82</xdr:col>
      <xdr:colOff>196850</xdr:colOff>
      <xdr:row>58</xdr:row>
      <xdr:rowOff>20320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6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9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110490</xdr:rowOff>
    </xdr:from>
    <xdr:to>
      <xdr:col>78</xdr:col>
      <xdr:colOff>120650</xdr:colOff>
      <xdr:row>56</xdr:row>
      <xdr:rowOff>40640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60</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3008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20320</xdr:rowOff>
    </xdr:from>
    <xdr:to>
      <xdr:col>69</xdr:col>
      <xdr:colOff>92075</xdr:colOff>
      <xdr:row>60</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0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140970</xdr:rowOff>
    </xdr:from>
    <xdr:to>
      <xdr:col>65</xdr:col>
      <xdr:colOff>53975</xdr:colOff>
      <xdr:row>60</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55897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コークス等燃料費の高騰により一部事務組合への負担金が増加したこと、下水道事業における電気代の高騰により繰出金が増加したことにより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特に、補助費等に占める割合が大きい下水道事業繰出について、資本費の適切管理や維持管理経費の削減、不明水対策による有収率の向上、使用料の改定などを着実に実施し、繰出金の削減に努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7061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7061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39</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63208"/>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32766</xdr:rowOff>
    </xdr:from>
    <xdr:to>
      <xdr:col>82</xdr:col>
      <xdr:colOff>158750</xdr:colOff>
      <xdr:row>39</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4843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年度以降実施している大型投資事業の元金償還が始まったこと及び歳入経常一般財源の減少により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今後の更なるポイント悪化に対処すべく、交付税措置が有利な起債を有効活用し、事業の実施年度や事業内容を精査した上で、負担の年度間平準化を図るよう努める。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88137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88137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97282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76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歳入経常一般財源の減少に加え、電気代等エネルギー価格の高騰による物件費及び補助費等の増により、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今後も引き続き、繰出金の抑制、補助金の見直し、人件費の削減等に取り組むとともに、税の徴収率向上の取組みや定住人口増加施策の推進による税収の増収のほか、各種使用料の見直しといった歳入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1488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76</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1488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76</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25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32760</xdr:rowOff>
    </xdr:from>
    <xdr:to>
      <xdr:col>29</xdr:col>
      <xdr:colOff>127000</xdr:colOff>
      <xdr:row>15</xdr:row>
      <xdr:rowOff>49905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52135"/>
          <a:ext cx="6477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49905</xdr:rowOff>
    </xdr:from>
    <xdr:to>
      <xdr:col>26</xdr:col>
      <xdr:colOff>50800</xdr:colOff>
      <xdr:row>15</xdr:row>
      <xdr:rowOff>70879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69280"/>
          <a:ext cx="6985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13348</xdr:rowOff>
    </xdr:from>
    <xdr:to>
      <xdr:col>22</xdr:col>
      <xdr:colOff>114300</xdr:colOff>
      <xdr:row>15</xdr:row>
      <xdr:rowOff>70879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32723"/>
          <a:ext cx="698500" cy="5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13348</xdr:rowOff>
    </xdr:from>
    <xdr:to>
      <xdr:col>18</xdr:col>
      <xdr:colOff>177800</xdr:colOff>
      <xdr:row>15</xdr:row>
      <xdr:rowOff>139611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2723"/>
          <a:ext cx="698500" cy="12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153410</xdr:rowOff>
    </xdr:from>
    <xdr:to>
      <xdr:col>29</xdr:col>
      <xdr:colOff>177800</xdr:colOff>
      <xdr:row>15</xdr:row>
      <xdr:rowOff>83560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0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169937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170555</xdr:rowOff>
    </xdr:from>
    <xdr:to>
      <xdr:col>26</xdr:col>
      <xdr:colOff>101600</xdr:colOff>
      <xdr:row>15</xdr:row>
      <xdr:rowOff>100705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110882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87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20079</xdr:rowOff>
    </xdr:from>
    <xdr:to>
      <xdr:col>22</xdr:col>
      <xdr:colOff>165100</xdr:colOff>
      <xdr:row>15</xdr:row>
      <xdr:rowOff>121679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131856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133998</xdr:rowOff>
    </xdr:from>
    <xdr:to>
      <xdr:col>19</xdr:col>
      <xdr:colOff>38100</xdr:colOff>
      <xdr:row>15</xdr:row>
      <xdr:rowOff>64148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74325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88811</xdr:rowOff>
    </xdr:from>
    <xdr:to>
      <xdr:col>15</xdr:col>
      <xdr:colOff>101600</xdr:colOff>
      <xdr:row>16</xdr:row>
      <xdr:rowOff>18961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29138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257988</xdr:rowOff>
    </xdr:from>
    <xdr:to>
      <xdr:col>29</xdr:col>
      <xdr:colOff>127000</xdr:colOff>
      <xdr:row>35</xdr:row>
      <xdr:rowOff>329464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68338"/>
          <a:ext cx="647700" cy="7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168148</xdr:rowOff>
    </xdr:from>
    <xdr:to>
      <xdr:col>26</xdr:col>
      <xdr:colOff>50800</xdr:colOff>
      <xdr:row>35</xdr:row>
      <xdr:rowOff>329464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78498"/>
          <a:ext cx="698500" cy="16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88671</xdr:rowOff>
    </xdr:from>
    <xdr:to>
      <xdr:col>22</xdr:col>
      <xdr:colOff>114300</xdr:colOff>
      <xdr:row>35</xdr:row>
      <xdr:rowOff>168148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99021"/>
          <a:ext cx="698500" cy="79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3366</xdr:rowOff>
    </xdr:from>
    <xdr:to>
      <xdr:col>18</xdr:col>
      <xdr:colOff>177800</xdr:colOff>
      <xdr:row>35</xdr:row>
      <xdr:rowOff>88671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13716"/>
          <a:ext cx="698500" cy="85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207188</xdr:rowOff>
    </xdr:from>
    <xdr:to>
      <xdr:col>29</xdr:col>
      <xdr:colOff>177800</xdr:colOff>
      <xdr:row>35</xdr:row>
      <xdr:rowOff>308788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52265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278664</xdr:rowOff>
    </xdr:from>
    <xdr:to>
      <xdr:col>26</xdr:col>
      <xdr:colOff>101600</xdr:colOff>
      <xdr:row>36</xdr:row>
      <xdr:rowOff>37364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9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47541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5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117348</xdr:rowOff>
    </xdr:from>
    <xdr:to>
      <xdr:col>22</xdr:col>
      <xdr:colOff>165100</xdr:colOff>
      <xdr:row>35</xdr:row>
      <xdr:rowOff>218948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2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229125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9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37871</xdr:rowOff>
    </xdr:from>
    <xdr:to>
      <xdr:col>19</xdr:col>
      <xdr:colOff>38100</xdr:colOff>
      <xdr:row>35</xdr:row>
      <xdr:rowOff>139471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8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149648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295466</xdr:rowOff>
    </xdr:from>
    <xdr:to>
      <xdr:col>15</xdr:col>
      <xdr:colOff>101600</xdr:colOff>
      <xdr:row>35</xdr:row>
      <xdr:rowOff>54166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6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64343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74,081
73,170
210.87
39,954,177
38,308,178
1,419,336
21,710,085
40,939,656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134900</xdr:rowOff>
    </xdr:from>
    <xdr:to>
      <xdr:col>24</xdr:col>
      <xdr:colOff>63500</xdr:colOff>
      <xdr:row>35</xdr:row>
      <xdr:rowOff>146863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5650"/>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102991</xdr:rowOff>
    </xdr:from>
    <xdr:to>
      <xdr:col>19</xdr:col>
      <xdr:colOff>177800</xdr:colOff>
      <xdr:row>35</xdr:row>
      <xdr:rowOff>146863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03741"/>
          <a:ext cx="8890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102991</xdr:rowOff>
    </xdr:from>
    <xdr:to>
      <xdr:col>15</xdr:col>
      <xdr:colOff>50800</xdr:colOff>
      <xdr:row>37</xdr:row>
      <xdr:rowOff>101943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03741"/>
          <a:ext cx="889000" cy="3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90113</xdr:rowOff>
    </xdr:from>
    <xdr:to>
      <xdr:col>10</xdr:col>
      <xdr:colOff>114300</xdr:colOff>
      <xdr:row>37</xdr:row>
      <xdr:rowOff>101943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3763"/>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84100</xdr:rowOff>
    </xdr:from>
    <xdr:to>
      <xdr:col>24</xdr:col>
      <xdr:colOff>114300</xdr:colOff>
      <xdr:row>36</xdr:row>
      <xdr:rowOff>14250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62527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96063</xdr:rowOff>
    </xdr:from>
    <xdr:to>
      <xdr:col>20</xdr:col>
      <xdr:colOff>38100</xdr:colOff>
      <xdr:row>36</xdr:row>
      <xdr:rowOff>26213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17340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52191</xdr:rowOff>
    </xdr:from>
    <xdr:to>
      <xdr:col>15</xdr:col>
      <xdr:colOff>101600</xdr:colOff>
      <xdr:row>35</xdr:row>
      <xdr:rowOff>153791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170318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51143</xdr:rowOff>
    </xdr:from>
    <xdr:to>
      <xdr:col>10</xdr:col>
      <xdr:colOff>165100</xdr:colOff>
      <xdr:row>37</xdr:row>
      <xdr:rowOff>152743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143870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39313</xdr:rowOff>
    </xdr:from>
    <xdr:to>
      <xdr:col>6</xdr:col>
      <xdr:colOff>38100</xdr:colOff>
      <xdr:row>37</xdr:row>
      <xdr:rowOff>140913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132040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78914</xdr:rowOff>
    </xdr:from>
    <xdr:to>
      <xdr:col>24</xdr:col>
      <xdr:colOff>63500</xdr:colOff>
      <xdr:row>58</xdr:row>
      <xdr:rowOff>115250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23014"/>
          <a:ext cx="838200" cy="3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115250</xdr:rowOff>
    </xdr:from>
    <xdr:to>
      <xdr:col>19</xdr:col>
      <xdr:colOff>177800</xdr:colOff>
      <xdr:row>58</xdr:row>
      <xdr:rowOff>154929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59350"/>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86578</xdr:rowOff>
    </xdr:from>
    <xdr:to>
      <xdr:col>15</xdr:col>
      <xdr:colOff>50800</xdr:colOff>
      <xdr:row>58</xdr:row>
      <xdr:rowOff>154929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0678"/>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86578</xdr:rowOff>
    </xdr:from>
    <xdr:to>
      <xdr:col>10</xdr:col>
      <xdr:colOff>114300</xdr:colOff>
      <xdr:row>58</xdr:row>
      <xdr:rowOff>106793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0678"/>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28114</xdr:rowOff>
    </xdr:from>
    <xdr:to>
      <xdr:col>24</xdr:col>
      <xdr:colOff>114300</xdr:colOff>
      <xdr:row>58</xdr:row>
      <xdr:rowOff>129714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114491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64450</xdr:rowOff>
    </xdr:from>
    <xdr:to>
      <xdr:col>20</xdr:col>
      <xdr:colOff>38100</xdr:colOff>
      <xdr:row>58</xdr:row>
      <xdr:rowOff>166050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157177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104129</xdr:rowOff>
    </xdr:from>
    <xdr:to>
      <xdr:col>15</xdr:col>
      <xdr:colOff>101600</xdr:colOff>
      <xdr:row>59</xdr:row>
      <xdr:rowOff>34279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25406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4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35778</xdr:rowOff>
    </xdr:from>
    <xdr:to>
      <xdr:col>10</xdr:col>
      <xdr:colOff>165100</xdr:colOff>
      <xdr:row>58</xdr:row>
      <xdr:rowOff>137378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128505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55993</xdr:rowOff>
    </xdr:from>
    <xdr:to>
      <xdr:col>6</xdr:col>
      <xdr:colOff>38100</xdr:colOff>
      <xdr:row>58</xdr:row>
      <xdr:rowOff>157593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148720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48946</xdr:rowOff>
    </xdr:from>
    <xdr:to>
      <xdr:col>24</xdr:col>
      <xdr:colOff>63500</xdr:colOff>
      <xdr:row>78</xdr:row>
      <xdr:rowOff>76264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2046"/>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32258</xdr:rowOff>
    </xdr:from>
    <xdr:to>
      <xdr:col>19</xdr:col>
      <xdr:colOff>177800</xdr:colOff>
      <xdr:row>78</xdr:row>
      <xdr:rowOff>48946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0535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32258</xdr:rowOff>
    </xdr:from>
    <xdr:to>
      <xdr:col>15</xdr:col>
      <xdr:colOff>50800</xdr:colOff>
      <xdr:row>78</xdr:row>
      <xdr:rowOff>62204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5358"/>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62204</xdr:rowOff>
    </xdr:from>
    <xdr:to>
      <xdr:col>10</xdr:col>
      <xdr:colOff>114300</xdr:colOff>
      <xdr:row>78</xdr:row>
      <xdr:rowOff>69025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35304"/>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25464</xdr:rowOff>
    </xdr:from>
    <xdr:to>
      <xdr:col>24</xdr:col>
      <xdr:colOff>114300</xdr:colOff>
      <xdr:row>78</xdr:row>
      <xdr:rowOff>127064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111841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169596</xdr:rowOff>
    </xdr:from>
    <xdr:to>
      <xdr:col>20</xdr:col>
      <xdr:colOff>38100</xdr:colOff>
      <xdr:row>78</xdr:row>
      <xdr:rowOff>99746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90873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152908</xdr:rowOff>
    </xdr:from>
    <xdr:to>
      <xdr:col>15</xdr:col>
      <xdr:colOff>101600</xdr:colOff>
      <xdr:row>78</xdr:row>
      <xdr:rowOff>83058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74185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11404</xdr:rowOff>
    </xdr:from>
    <xdr:to>
      <xdr:col>10</xdr:col>
      <xdr:colOff>165100</xdr:colOff>
      <xdr:row>78</xdr:row>
      <xdr:rowOff>113004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129531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18225</xdr:rowOff>
    </xdr:from>
    <xdr:to>
      <xdr:col>6</xdr:col>
      <xdr:colOff>38100</xdr:colOff>
      <xdr:row>78</xdr:row>
      <xdr:rowOff>119825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110952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153693</xdr:rowOff>
    </xdr:from>
    <xdr:to>
      <xdr:col>24</xdr:col>
      <xdr:colOff>63500</xdr:colOff>
      <xdr:row>96</xdr:row>
      <xdr:rowOff>17661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69993"/>
          <a:ext cx="838200" cy="20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153693</xdr:rowOff>
    </xdr:from>
    <xdr:to>
      <xdr:col>19</xdr:col>
      <xdr:colOff>177800</xdr:colOff>
      <xdr:row>96</xdr:row>
      <xdr:rowOff>153400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69993"/>
          <a:ext cx="889000" cy="3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153400</xdr:rowOff>
    </xdr:from>
    <xdr:to>
      <xdr:col>15</xdr:col>
      <xdr:colOff>50800</xdr:colOff>
      <xdr:row>97</xdr:row>
      <xdr:rowOff>76084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12600"/>
          <a:ext cx="889000" cy="9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76084</xdr:rowOff>
    </xdr:from>
    <xdr:to>
      <xdr:col>10</xdr:col>
      <xdr:colOff>114300</xdr:colOff>
      <xdr:row>97</xdr:row>
      <xdr:rowOff>114995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06734"/>
          <a:ext cx="8890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138311</xdr:rowOff>
    </xdr:from>
    <xdr:to>
      <xdr:col>24</xdr:col>
      <xdr:colOff>114300</xdr:colOff>
      <xdr:row>96</xdr:row>
      <xdr:rowOff>68461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116738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102893</xdr:rowOff>
    </xdr:from>
    <xdr:to>
      <xdr:col>20</xdr:col>
      <xdr:colOff>38100</xdr:colOff>
      <xdr:row>95</xdr:row>
      <xdr:rowOff>33043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24170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1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102600</xdr:rowOff>
    </xdr:from>
    <xdr:to>
      <xdr:col>15</xdr:col>
      <xdr:colOff>101600</xdr:colOff>
      <xdr:row>97</xdr:row>
      <xdr:rowOff>32750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49277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25284</xdr:rowOff>
    </xdr:from>
    <xdr:to>
      <xdr:col>10</xdr:col>
      <xdr:colOff>165100</xdr:colOff>
      <xdr:row>97</xdr:row>
      <xdr:rowOff>126884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4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64195</xdr:rowOff>
    </xdr:from>
    <xdr:to>
      <xdr:col>6</xdr:col>
      <xdr:colOff>38100</xdr:colOff>
      <xdr:row>97</xdr:row>
      <xdr:rowOff>165795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156922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160470</xdr:rowOff>
    </xdr:from>
    <xdr:to>
      <xdr:col>54</xdr:col>
      <xdr:colOff>189865</xdr:colOff>
      <xdr:row>38</xdr:row>
      <xdr:rowOff>101772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989770"/>
          <a:ext cx="1270" cy="6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105599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101772</xdr:rowOff>
    </xdr:from>
    <xdr:to>
      <xdr:col>55</xdr:col>
      <xdr:colOff>88900</xdr:colOff>
      <xdr:row>38</xdr:row>
      <xdr:rowOff>101772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107147</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7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160470</xdr:rowOff>
    </xdr:from>
    <xdr:to>
      <xdr:col>55</xdr:col>
      <xdr:colOff>88900</xdr:colOff>
      <xdr:row>34</xdr:row>
      <xdr:rowOff>160470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9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160470</xdr:rowOff>
    </xdr:from>
    <xdr:to>
      <xdr:col>55</xdr:col>
      <xdr:colOff>0</xdr:colOff>
      <xdr:row>34</xdr:row>
      <xdr:rowOff>164336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89770"/>
          <a:ext cx="8382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115692</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87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137265</xdr:rowOff>
    </xdr:from>
    <xdr:to>
      <xdr:col>55</xdr:col>
      <xdr:colOff>50800</xdr:colOff>
      <xdr:row>37</xdr:row>
      <xdr:rowOff>67415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27098</xdr:rowOff>
    </xdr:from>
    <xdr:to>
      <xdr:col>50</xdr:col>
      <xdr:colOff>114300</xdr:colOff>
      <xdr:row>34</xdr:row>
      <xdr:rowOff>164336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342048"/>
          <a:ext cx="889000" cy="6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157990</xdr:rowOff>
    </xdr:from>
    <xdr:to>
      <xdr:col>50</xdr:col>
      <xdr:colOff>165100</xdr:colOff>
      <xdr:row>37</xdr:row>
      <xdr:rowOff>88140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4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27098</xdr:rowOff>
    </xdr:from>
    <xdr:to>
      <xdr:col>45</xdr:col>
      <xdr:colOff>177800</xdr:colOff>
      <xdr:row>36</xdr:row>
      <xdr:rowOff>131039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342048"/>
          <a:ext cx="889000" cy="96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15963</xdr:rowOff>
    </xdr:from>
    <xdr:to>
      <xdr:col>46</xdr:col>
      <xdr:colOff>38100</xdr:colOff>
      <xdr:row>33</xdr:row>
      <xdr:rowOff>117563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67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108690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7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131039</xdr:rowOff>
    </xdr:from>
    <xdr:to>
      <xdr:col>41</xdr:col>
      <xdr:colOff>50800</xdr:colOff>
      <xdr:row>37</xdr:row>
      <xdr:rowOff>63498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03239"/>
          <a:ext cx="889000" cy="10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68542</xdr:rowOff>
    </xdr:from>
    <xdr:to>
      <xdr:col>41</xdr:col>
      <xdr:colOff>101600</xdr:colOff>
      <xdr:row>37</xdr:row>
      <xdr:rowOff>170142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1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161269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95471</xdr:rowOff>
    </xdr:from>
    <xdr:to>
      <xdr:col>36</xdr:col>
      <xdr:colOff>165100</xdr:colOff>
      <xdr:row>38</xdr:row>
      <xdr:rowOff>25620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91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16748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109670</xdr:rowOff>
    </xdr:from>
    <xdr:to>
      <xdr:col>55</xdr:col>
      <xdr:colOff>50800</xdr:colOff>
      <xdr:row>35</xdr:row>
      <xdr:rowOff>39820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62697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9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113536</xdr:rowOff>
    </xdr:from>
    <xdr:to>
      <xdr:col>50</xdr:col>
      <xdr:colOff>165100</xdr:colOff>
      <xdr:row>35</xdr:row>
      <xdr:rowOff>43686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60213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71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147748</xdr:rowOff>
    </xdr:from>
    <xdr:to>
      <xdr:col>46</xdr:col>
      <xdr:colOff>38100</xdr:colOff>
      <xdr:row>31</xdr:row>
      <xdr:rowOff>77898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2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94425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0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80239</xdr:rowOff>
    </xdr:from>
    <xdr:to>
      <xdr:col>41</xdr:col>
      <xdr:colOff>101600</xdr:colOff>
      <xdr:row>37</xdr:row>
      <xdr:rowOff>10389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26916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12698</xdr:rowOff>
    </xdr:from>
    <xdr:to>
      <xdr:col>36</xdr:col>
      <xdr:colOff>165100</xdr:colOff>
      <xdr:row>37</xdr:row>
      <xdr:rowOff>114298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130825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109220</xdr:rowOff>
    </xdr:from>
    <xdr:to>
      <xdr:col>55</xdr:col>
      <xdr:colOff>0</xdr:colOff>
      <xdr:row>56</xdr:row>
      <xdr:rowOff>39007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53897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40912</xdr:rowOff>
    </xdr:from>
    <xdr:to>
      <xdr:col>50</xdr:col>
      <xdr:colOff>114300</xdr:colOff>
      <xdr:row>56</xdr:row>
      <xdr:rowOff>39007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127762"/>
          <a:ext cx="889000" cy="5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40912</xdr:rowOff>
    </xdr:from>
    <xdr:to>
      <xdr:col>45</xdr:col>
      <xdr:colOff>177800</xdr:colOff>
      <xdr:row>56</xdr:row>
      <xdr:rowOff>4706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127762"/>
          <a:ext cx="889000" cy="4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4706</xdr:rowOff>
    </xdr:from>
    <xdr:to>
      <xdr:col>41</xdr:col>
      <xdr:colOff>50800</xdr:colOff>
      <xdr:row>56</xdr:row>
      <xdr:rowOff>146427</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605906"/>
          <a:ext cx="889000" cy="14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58420</xdr:rowOff>
    </xdr:from>
    <xdr:to>
      <xdr:col>55</xdr:col>
      <xdr:colOff>50800</xdr:colOff>
      <xdr:row>55</xdr:row>
      <xdr:rowOff>160020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81297</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3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159657</xdr:rowOff>
    </xdr:from>
    <xdr:to>
      <xdr:col>50</xdr:col>
      <xdr:colOff>165100</xdr:colOff>
      <xdr:row>56</xdr:row>
      <xdr:rowOff>89807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5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80934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6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161562</xdr:rowOff>
    </xdr:from>
    <xdr:to>
      <xdr:col>46</xdr:col>
      <xdr:colOff>38100</xdr:colOff>
      <xdr:row>53</xdr:row>
      <xdr:rowOff>91712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0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108239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88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125356</xdr:rowOff>
    </xdr:from>
    <xdr:to>
      <xdr:col>41</xdr:col>
      <xdr:colOff>101600</xdr:colOff>
      <xdr:row>56</xdr:row>
      <xdr:rowOff>55506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5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46633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6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95627</xdr:rowOff>
    </xdr:from>
    <xdr:to>
      <xdr:col>36</xdr:col>
      <xdr:colOff>165100</xdr:colOff>
      <xdr:row>57</xdr:row>
      <xdr:rowOff>25777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6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16904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78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59290</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575140"/>
          <a:ext cx="1270" cy="101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5967</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3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59290</xdr:rowOff>
    </xdr:from>
    <xdr:to>
      <xdr:col>55</xdr:col>
      <xdr:colOff>88900</xdr:colOff>
      <xdr:row>73</xdr:row>
      <xdr:rowOff>59290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57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23800</xdr:rowOff>
    </xdr:from>
    <xdr:to>
      <xdr:col>55</xdr:col>
      <xdr:colOff>0</xdr:colOff>
      <xdr:row>75</xdr:row>
      <xdr:rowOff>96800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2882550"/>
          <a:ext cx="8382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100646</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0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122219</xdr:rowOff>
    </xdr:from>
    <xdr:to>
      <xdr:col>55</xdr:col>
      <xdr:colOff>50800</xdr:colOff>
      <xdr:row>78</xdr:row>
      <xdr:rowOff>52369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140309</xdr:rowOff>
    </xdr:from>
    <xdr:to>
      <xdr:col>50</xdr:col>
      <xdr:colOff>114300</xdr:colOff>
      <xdr:row>75</xdr:row>
      <xdr:rowOff>96800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141809"/>
          <a:ext cx="889000" cy="8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89472</xdr:rowOff>
    </xdr:from>
    <xdr:to>
      <xdr:col>50</xdr:col>
      <xdr:colOff>165100</xdr:colOff>
      <xdr:row>78</xdr:row>
      <xdr:rowOff>19622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140309</xdr:rowOff>
    </xdr:from>
    <xdr:to>
      <xdr:col>45</xdr:col>
      <xdr:colOff>177800</xdr:colOff>
      <xdr:row>77</xdr:row>
      <xdr:rowOff>44983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141809"/>
          <a:ext cx="889000" cy="110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154718</xdr:rowOff>
    </xdr:from>
    <xdr:to>
      <xdr:col>46</xdr:col>
      <xdr:colOff>38100</xdr:colOff>
      <xdr:row>77</xdr:row>
      <xdr:rowOff>84868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44983</xdr:rowOff>
    </xdr:from>
    <xdr:to>
      <xdr:col>41</xdr:col>
      <xdr:colOff>50800</xdr:colOff>
      <xdr:row>78</xdr:row>
      <xdr:rowOff>89770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246633"/>
          <a:ext cx="889000" cy="2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5062</xdr:rowOff>
    </xdr:from>
    <xdr:to>
      <xdr:col>41</xdr:col>
      <xdr:colOff>101600</xdr:colOff>
      <xdr:row>77</xdr:row>
      <xdr:rowOff>106662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97789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66859</xdr:rowOff>
    </xdr:from>
    <xdr:to>
      <xdr:col>36</xdr:col>
      <xdr:colOff>165100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144450</xdr:rowOff>
    </xdr:from>
    <xdr:to>
      <xdr:col>55</xdr:col>
      <xdr:colOff>50800</xdr:colOff>
      <xdr:row>75</xdr:row>
      <xdr:rowOff>74600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28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167327</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6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46000</xdr:rowOff>
    </xdr:from>
    <xdr:to>
      <xdr:col>50</xdr:col>
      <xdr:colOff>165100</xdr:colOff>
      <xdr:row>75</xdr:row>
      <xdr:rowOff>147600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29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164127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6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89509</xdr:rowOff>
    </xdr:from>
    <xdr:to>
      <xdr:col>46</xdr:col>
      <xdr:colOff>38100</xdr:colOff>
      <xdr:row>71</xdr:row>
      <xdr:rowOff>19659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0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36186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18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165633</xdr:rowOff>
    </xdr:from>
    <xdr:to>
      <xdr:col>41</xdr:col>
      <xdr:colOff>101600</xdr:colOff>
      <xdr:row>77</xdr:row>
      <xdr:rowOff>95783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112310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97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38970</xdr:rowOff>
    </xdr:from>
    <xdr:to>
      <xdr:col>36</xdr:col>
      <xdr:colOff>165100</xdr:colOff>
      <xdr:row>78</xdr:row>
      <xdr:rowOff>140570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131697</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68638</xdr:rowOff>
    </xdr:from>
    <xdr:to>
      <xdr:col>55</xdr:col>
      <xdr:colOff>0</xdr:colOff>
      <xdr:row>98</xdr:row>
      <xdr:rowOff>369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699288"/>
          <a:ext cx="838200" cy="10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369</xdr:rowOff>
    </xdr:from>
    <xdr:to>
      <xdr:col>50</xdr:col>
      <xdr:colOff>114300</xdr:colOff>
      <xdr:row>98</xdr:row>
      <xdr:rowOff>580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80246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113802</xdr:rowOff>
    </xdr:from>
    <xdr:to>
      <xdr:col>45</xdr:col>
      <xdr:colOff>177800</xdr:colOff>
      <xdr:row>98</xdr:row>
      <xdr:rowOff>580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573002"/>
          <a:ext cx="889000" cy="22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113802</xdr:rowOff>
    </xdr:from>
    <xdr:to>
      <xdr:col>41</xdr:col>
      <xdr:colOff>50800</xdr:colOff>
      <xdr:row>97</xdr:row>
      <xdr:rowOff>9806</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573002"/>
          <a:ext cx="889000" cy="6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17838</xdr:rowOff>
    </xdr:from>
    <xdr:to>
      <xdr:col>55</xdr:col>
      <xdr:colOff>50800</xdr:colOff>
      <xdr:row>97</xdr:row>
      <xdr:rowOff>119438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167715</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121019</xdr:rowOff>
    </xdr:from>
    <xdr:to>
      <xdr:col>50</xdr:col>
      <xdr:colOff>165100</xdr:colOff>
      <xdr:row>98</xdr:row>
      <xdr:rowOff>51169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42296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121230</xdr:rowOff>
    </xdr:from>
    <xdr:to>
      <xdr:col>46</xdr:col>
      <xdr:colOff>38100</xdr:colOff>
      <xdr:row>98</xdr:row>
      <xdr:rowOff>51380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42507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63002</xdr:rowOff>
    </xdr:from>
    <xdr:to>
      <xdr:col>41</xdr:col>
      <xdr:colOff>101600</xdr:colOff>
      <xdr:row>96</xdr:row>
      <xdr:rowOff>164602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5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155729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6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130456</xdr:rowOff>
    </xdr:from>
    <xdr:to>
      <xdr:col>36</xdr:col>
      <xdr:colOff>165100</xdr:colOff>
      <xdr:row>97</xdr:row>
      <xdr:rowOff>60606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5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51733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6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137391</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249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124498</xdr:rowOff>
    </xdr:from>
    <xdr:to>
      <xdr:col>76</xdr:col>
      <xdr:colOff>114300</xdr:colOff>
      <xdr:row>38</xdr:row>
      <xdr:rowOff>137391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39598"/>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124498</xdr:rowOff>
    </xdr:from>
    <xdr:to>
      <xdr:col>71</xdr:col>
      <xdr:colOff>177800</xdr:colOff>
      <xdr:row>38</xdr:row>
      <xdr:rowOff>125024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39598"/>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86591</xdr:rowOff>
    </xdr:from>
    <xdr:to>
      <xdr:col>76</xdr:col>
      <xdr:colOff>165100</xdr:colOff>
      <xdr:row>39</xdr:row>
      <xdr:rowOff>16741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694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73698</xdr:rowOff>
    </xdr:from>
    <xdr:to>
      <xdr:col>72</xdr:col>
      <xdr:colOff>38100</xdr:colOff>
      <xdr:row>39</xdr:row>
      <xdr:rowOff>3848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166425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74224</xdr:rowOff>
    </xdr:from>
    <xdr:to>
      <xdr:col>67</xdr:col>
      <xdr:colOff>101600</xdr:colOff>
      <xdr:row>39</xdr:row>
      <xdr:rowOff>4374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166951</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8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96707</xdr:rowOff>
    </xdr:from>
    <xdr:to>
      <xdr:col>85</xdr:col>
      <xdr:colOff>127000</xdr:colOff>
      <xdr:row>74</xdr:row>
      <xdr:rowOff>123747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784007"/>
          <a:ext cx="8382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123747</xdr:rowOff>
    </xdr:from>
    <xdr:to>
      <xdr:col>81</xdr:col>
      <xdr:colOff>50800</xdr:colOff>
      <xdr:row>74</xdr:row>
      <xdr:rowOff>125070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811047"/>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125070</xdr:rowOff>
    </xdr:from>
    <xdr:to>
      <xdr:col>76</xdr:col>
      <xdr:colOff>114300</xdr:colOff>
      <xdr:row>75</xdr:row>
      <xdr:rowOff>79790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812370"/>
          <a:ext cx="889000" cy="1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158282</xdr:rowOff>
    </xdr:from>
    <xdr:to>
      <xdr:col>71</xdr:col>
      <xdr:colOff>177800</xdr:colOff>
      <xdr:row>75</xdr:row>
      <xdr:rowOff>79790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845582"/>
          <a:ext cx="889000" cy="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45907</xdr:rowOff>
    </xdr:from>
    <xdr:to>
      <xdr:col>85</xdr:col>
      <xdr:colOff>177800</xdr:colOff>
      <xdr:row>74</xdr:row>
      <xdr:rowOff>147507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7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68784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58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72947</xdr:rowOff>
    </xdr:from>
    <xdr:to>
      <xdr:col>81</xdr:col>
      <xdr:colOff>101600</xdr:colOff>
      <xdr:row>75</xdr:row>
      <xdr:rowOff>3097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19624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5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74270</xdr:rowOff>
    </xdr:from>
    <xdr:to>
      <xdr:col>76</xdr:col>
      <xdr:colOff>165100</xdr:colOff>
      <xdr:row>75</xdr:row>
      <xdr:rowOff>4420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20947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28990</xdr:rowOff>
    </xdr:from>
    <xdr:to>
      <xdr:col>72</xdr:col>
      <xdr:colOff>38100</xdr:colOff>
      <xdr:row>75</xdr:row>
      <xdr:rowOff>130590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8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147117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6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107482</xdr:rowOff>
    </xdr:from>
    <xdr:to>
      <xdr:col>67</xdr:col>
      <xdr:colOff>101600</xdr:colOff>
      <xdr:row>75</xdr:row>
      <xdr:rowOff>37632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9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54159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31192</xdr:rowOff>
    </xdr:from>
    <xdr:to>
      <xdr:col>85</xdr:col>
      <xdr:colOff>127000</xdr:colOff>
      <xdr:row>97</xdr:row>
      <xdr:rowOff>127915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490392"/>
          <a:ext cx="838200" cy="2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31192</xdr:rowOff>
    </xdr:from>
    <xdr:to>
      <xdr:col>81</xdr:col>
      <xdr:colOff>50800</xdr:colOff>
      <xdr:row>98</xdr:row>
      <xdr:rowOff>106680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490392"/>
          <a:ext cx="889000" cy="4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106680</xdr:rowOff>
    </xdr:from>
    <xdr:to>
      <xdr:col>76</xdr:col>
      <xdr:colOff>114300</xdr:colOff>
      <xdr:row>98</xdr:row>
      <xdr:rowOff>126809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908780"/>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53023</xdr:rowOff>
    </xdr:from>
    <xdr:to>
      <xdr:col>71</xdr:col>
      <xdr:colOff>177800</xdr:colOff>
      <xdr:row>98</xdr:row>
      <xdr:rowOff>126809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512223"/>
          <a:ext cx="889000" cy="4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77115</xdr:rowOff>
    </xdr:from>
    <xdr:to>
      <xdr:col>85</xdr:col>
      <xdr:colOff>177800</xdr:colOff>
      <xdr:row>98</xdr:row>
      <xdr:rowOff>7265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55542</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151842</xdr:rowOff>
    </xdr:from>
    <xdr:to>
      <xdr:col>81</xdr:col>
      <xdr:colOff>101600</xdr:colOff>
      <xdr:row>96</xdr:row>
      <xdr:rowOff>81992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4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98519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2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55880</xdr:rowOff>
    </xdr:from>
    <xdr:to>
      <xdr:col>76</xdr:col>
      <xdr:colOff>165100</xdr:colOff>
      <xdr:row>98</xdr:row>
      <xdr:rowOff>157480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148607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76009</xdr:rowOff>
    </xdr:from>
    <xdr:to>
      <xdr:col>72</xdr:col>
      <xdr:colOff>38100</xdr:colOff>
      <xdr:row>99</xdr:row>
      <xdr:rowOff>6159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168736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2223</xdr:rowOff>
    </xdr:from>
    <xdr:to>
      <xdr:col>67</xdr:col>
      <xdr:colOff>101600</xdr:colOff>
      <xdr:row>96</xdr:row>
      <xdr:rowOff>103823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120350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2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139654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88854</xdr:rowOff>
    </xdr:from>
    <xdr:to>
      <xdr:col>116</xdr:col>
      <xdr:colOff>114300</xdr:colOff>
      <xdr:row>39</xdr:row>
      <xdr:rowOff>19004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3781</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143472</xdr:rowOff>
    </xdr:from>
    <xdr:to>
      <xdr:col>116</xdr:col>
      <xdr:colOff>63500</xdr:colOff>
      <xdr:row>58</xdr:row>
      <xdr:rowOff>149492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87572"/>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73901</xdr:rowOff>
    </xdr:from>
    <xdr:to>
      <xdr:col>111</xdr:col>
      <xdr:colOff>177800</xdr:colOff>
      <xdr:row>58</xdr:row>
      <xdr:rowOff>143472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018001"/>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59271</xdr:rowOff>
    </xdr:from>
    <xdr:to>
      <xdr:col>107</xdr:col>
      <xdr:colOff>50800</xdr:colOff>
      <xdr:row>58</xdr:row>
      <xdr:rowOff>73901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00337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44183</xdr:rowOff>
    </xdr:from>
    <xdr:to>
      <xdr:col>102</xdr:col>
      <xdr:colOff>114300</xdr:colOff>
      <xdr:row>58</xdr:row>
      <xdr:rowOff>59271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8828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98692</xdr:rowOff>
    </xdr:from>
    <xdr:to>
      <xdr:col>116</xdr:col>
      <xdr:colOff>114300</xdr:colOff>
      <xdr:row>59</xdr:row>
      <xdr:rowOff>28842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13619</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92672</xdr:rowOff>
    </xdr:from>
    <xdr:to>
      <xdr:col>112</xdr:col>
      <xdr:colOff>38100</xdr:colOff>
      <xdr:row>59</xdr:row>
      <xdr:rowOff>22822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13949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23101</xdr:rowOff>
    </xdr:from>
    <xdr:to>
      <xdr:col>107</xdr:col>
      <xdr:colOff>101600</xdr:colOff>
      <xdr:row>58</xdr:row>
      <xdr:rowOff>124701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115828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0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8471</xdr:rowOff>
    </xdr:from>
    <xdr:to>
      <xdr:col>102</xdr:col>
      <xdr:colOff>165100</xdr:colOff>
      <xdr:row>58</xdr:row>
      <xdr:rowOff>110071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101198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04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164833</xdr:rowOff>
    </xdr:from>
    <xdr:to>
      <xdr:col>98</xdr:col>
      <xdr:colOff>38100</xdr:colOff>
      <xdr:row>58</xdr:row>
      <xdr:rowOff>94983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86110</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0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25114</xdr:rowOff>
    </xdr:from>
    <xdr:to>
      <xdr:col>116</xdr:col>
      <xdr:colOff>62864</xdr:colOff>
      <xdr:row>79</xdr:row>
      <xdr:rowOff>127870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712414"/>
          <a:ext cx="1269" cy="9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131697</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127870</xdr:rowOff>
    </xdr:from>
    <xdr:to>
      <xdr:col>116</xdr:col>
      <xdr:colOff>152400</xdr:colOff>
      <xdr:row>79</xdr:row>
      <xdr:rowOff>127870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7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143241</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4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25114</xdr:rowOff>
    </xdr:from>
    <xdr:to>
      <xdr:col>116</xdr:col>
      <xdr:colOff>152400</xdr:colOff>
      <xdr:row>74</xdr:row>
      <xdr:rowOff>25114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71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16599</xdr:rowOff>
    </xdr:from>
    <xdr:to>
      <xdr:col>116</xdr:col>
      <xdr:colOff>63500</xdr:colOff>
      <xdr:row>77</xdr:row>
      <xdr:rowOff>23857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218249"/>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169169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19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19292</xdr:rowOff>
    </xdr:from>
    <xdr:to>
      <xdr:col>116</xdr:col>
      <xdr:colOff>114300</xdr:colOff>
      <xdr:row>77</xdr:row>
      <xdr:rowOff>120892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23857</xdr:rowOff>
    </xdr:from>
    <xdr:to>
      <xdr:col>111</xdr:col>
      <xdr:colOff>177800</xdr:colOff>
      <xdr:row>77</xdr:row>
      <xdr:rowOff>46279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225507"/>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28797</xdr:rowOff>
    </xdr:from>
    <xdr:to>
      <xdr:col>112</xdr:col>
      <xdr:colOff>38100</xdr:colOff>
      <xdr:row>77</xdr:row>
      <xdr:rowOff>130397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2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88684</xdr:rowOff>
    </xdr:from>
    <xdr:to>
      <xdr:col>107</xdr:col>
      <xdr:colOff>50800</xdr:colOff>
      <xdr:row>77</xdr:row>
      <xdr:rowOff>46279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261634"/>
          <a:ext cx="889000" cy="9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54629</xdr:rowOff>
    </xdr:from>
    <xdr:to>
      <xdr:col>107</xdr:col>
      <xdr:colOff>101600</xdr:colOff>
      <xdr:row>77</xdr:row>
      <xdr:rowOff>156229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147356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88684</xdr:rowOff>
    </xdr:from>
    <xdr:to>
      <xdr:col>102</xdr:col>
      <xdr:colOff>114300</xdr:colOff>
      <xdr:row>71</xdr:row>
      <xdr:rowOff>150730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261634"/>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137249</xdr:rowOff>
    </xdr:from>
    <xdr:to>
      <xdr:col>116</xdr:col>
      <xdr:colOff>114300</xdr:colOff>
      <xdr:row>77</xdr:row>
      <xdr:rowOff>67399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160126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0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144507</xdr:rowOff>
    </xdr:from>
    <xdr:to>
      <xdr:col>112</xdr:col>
      <xdr:colOff>38100</xdr:colOff>
      <xdr:row>77</xdr:row>
      <xdr:rowOff>74657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91184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9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166929</xdr:rowOff>
    </xdr:from>
    <xdr:to>
      <xdr:col>107</xdr:col>
      <xdr:colOff>101600</xdr:colOff>
      <xdr:row>77</xdr:row>
      <xdr:rowOff>97079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113606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9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37884</xdr:rowOff>
    </xdr:from>
    <xdr:to>
      <xdr:col>102</xdr:col>
      <xdr:colOff>165100</xdr:colOff>
      <xdr:row>71</xdr:row>
      <xdr:rowOff>139484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2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156011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19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99930</xdr:rowOff>
    </xdr:from>
    <xdr:to>
      <xdr:col>98</xdr:col>
      <xdr:colOff>38100</xdr:colOff>
      <xdr:row>72</xdr:row>
      <xdr:rowOff>30080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2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46607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0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物件費は、行政改革等により物件費の圧縮に努めており、今後もこの水準が維持できるように努めていく必要がある。</a:t>
          </a:r>
        </a:p>
        <a:p>
          <a:r>
            <a:rPr kumimoji="1" lang="ja-JP" altLang="en-US" sz="1300">
              <a:latin typeface="ＭＳ Ｐゴシック" panose="020B0600070205080204" pitchFamily="50" charset="-128"/>
              <a:ea typeface="ＭＳ Ｐゴシック" panose="020B0600070205080204" pitchFamily="50" charset="-128"/>
            </a:rPr>
            <a:t>扶助費は、主として令和３年度に新型コロナウイルス感染症対策として実施した子育て世帯や住民税非課税世帯に対する給付金が終了したことによって大きく減少しているがその他の扶助費は増加基調であり、今後の懸念材料である。</a:t>
          </a:r>
        </a:p>
        <a:p>
          <a:r>
            <a:rPr kumimoji="1" lang="ja-JP" altLang="en-US" sz="1300">
              <a:latin typeface="ＭＳ Ｐゴシック" panose="020B0600070205080204" pitchFamily="50" charset="-128"/>
              <a:ea typeface="ＭＳ Ｐゴシック" panose="020B0600070205080204" pitchFamily="50" charset="-128"/>
            </a:rPr>
            <a:t>補助費等が類似団体と比較して高い要因は、下水道事業会計への繰出しが主な要因となっている。資本費の適切管理や維持管理経費の削減、不明水対策による有収率の向上、使用料の改定などを着実に実施し、繰出金の削減に努める必要がある。</a:t>
          </a:r>
        </a:p>
        <a:p>
          <a:r>
            <a:rPr kumimoji="1" lang="ja-JP" altLang="en-US" sz="1300">
              <a:latin typeface="ＭＳ Ｐゴシック" panose="020B0600070205080204" pitchFamily="50" charset="-128"/>
              <a:ea typeface="ＭＳ Ｐゴシック" panose="020B0600070205080204" pitchFamily="50" charset="-128"/>
            </a:rPr>
            <a:t>普通建設事業費は、学校施設整備等の大型投資事業を継続して実施していることから類似団体よりも高い額になっており、公債費は、過去の借入の償還は進んでいる一方で、平成３０年度以降実施している大型投資事業の元金償還が開始していることに加え、過年度借入れの繰上償還を行ったため増となっている。事業の実施年度や内容を精査し負担の年度間平準化を図るほか、交付税措置の有利な起債を活用し財政への負担を軽減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兵庫県たつの市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74,081
73,170
210.87
39,954,177
38,308,178
1,419,336
21,710,085
40,939,656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157531</xdr:rowOff>
    </xdr:from>
    <xdr:to>
      <xdr:col>24</xdr:col>
      <xdr:colOff>63500</xdr:colOff>
      <xdr:row>35</xdr:row>
      <xdr:rowOff>74778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86831"/>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157531</xdr:rowOff>
    </xdr:from>
    <xdr:to>
      <xdr:col>19</xdr:col>
      <xdr:colOff>177800</xdr:colOff>
      <xdr:row>35</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86831"/>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168046</xdr:rowOff>
    </xdr:from>
    <xdr:to>
      <xdr:col>15</xdr:col>
      <xdr:colOff>50800</xdr:colOff>
      <xdr:row>35</xdr:row>
      <xdr:rowOff>29972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734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168046</xdr:rowOff>
    </xdr:from>
    <xdr:to>
      <xdr:col>10</xdr:col>
      <xdr:colOff>114300</xdr:colOff>
      <xdr:row>35</xdr:row>
      <xdr:rowOff>2083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9734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23978</xdr:rowOff>
    </xdr:from>
    <xdr:to>
      <xdr:col>24</xdr:col>
      <xdr:colOff>114300</xdr:colOff>
      <xdr:row>35</xdr:row>
      <xdr:rowOff>125578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46855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106731</xdr:rowOff>
    </xdr:from>
    <xdr:to>
      <xdr:col>20</xdr:col>
      <xdr:colOff>38100</xdr:colOff>
      <xdr:row>35</xdr:row>
      <xdr:rowOff>36881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53408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150622</xdr:rowOff>
    </xdr:from>
    <xdr:to>
      <xdr:col>15</xdr:col>
      <xdr:colOff>101600</xdr:colOff>
      <xdr:row>35</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97299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117246</xdr:rowOff>
    </xdr:from>
    <xdr:to>
      <xdr:col>10</xdr:col>
      <xdr:colOff>165100</xdr:colOff>
      <xdr:row>35</xdr:row>
      <xdr:rowOff>47396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63923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122733</xdr:rowOff>
    </xdr:from>
    <xdr:to>
      <xdr:col>6</xdr:col>
      <xdr:colOff>38100</xdr:colOff>
      <xdr:row>35</xdr:row>
      <xdr:rowOff>52883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158887</xdr:rowOff>
    </xdr:from>
    <xdr:to>
      <xdr:col>24</xdr:col>
      <xdr:colOff>63500</xdr:colOff>
      <xdr:row>56</xdr:row>
      <xdr:rowOff>37348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17187"/>
          <a:ext cx="8382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136100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94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122052</xdr:rowOff>
    </xdr:from>
    <xdr:to>
      <xdr:col>19</xdr:col>
      <xdr:colOff>177800</xdr:colOff>
      <xdr:row>54</xdr:row>
      <xdr:rowOff>158887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94552"/>
          <a:ext cx="889000" cy="7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122052</xdr:rowOff>
    </xdr:from>
    <xdr:to>
      <xdr:col>15</xdr:col>
      <xdr:colOff>50800</xdr:colOff>
      <xdr:row>57</xdr:row>
      <xdr:rowOff>11532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94552"/>
          <a:ext cx="889000" cy="108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146223</xdr:rowOff>
    </xdr:from>
    <xdr:to>
      <xdr:col>10</xdr:col>
      <xdr:colOff>114300</xdr:colOff>
      <xdr:row>57</xdr:row>
      <xdr:rowOff>11532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75973"/>
          <a:ext cx="889000" cy="20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143634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157998</xdr:rowOff>
    </xdr:from>
    <xdr:to>
      <xdr:col>24</xdr:col>
      <xdr:colOff>114300</xdr:colOff>
      <xdr:row>56</xdr:row>
      <xdr:rowOff>88148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136425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108087</xdr:rowOff>
    </xdr:from>
    <xdr:to>
      <xdr:col>20</xdr:col>
      <xdr:colOff>38100</xdr:colOff>
      <xdr:row>55</xdr:row>
      <xdr:rowOff>38237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54764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1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71252</xdr:rowOff>
    </xdr:from>
    <xdr:to>
      <xdr:col>15</xdr:col>
      <xdr:colOff>101600</xdr:colOff>
      <xdr:row>51</xdr:row>
      <xdr:rowOff>1402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17929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1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132182</xdr:rowOff>
    </xdr:from>
    <xdr:to>
      <xdr:col>10</xdr:col>
      <xdr:colOff>165100</xdr:colOff>
      <xdr:row>57</xdr:row>
      <xdr:rowOff>62332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53459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95423</xdr:rowOff>
    </xdr:from>
    <xdr:to>
      <xdr:col>6</xdr:col>
      <xdr:colOff>38100</xdr:colOff>
      <xdr:row>56</xdr:row>
      <xdr:rowOff>25573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42100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68466</xdr:rowOff>
    </xdr:from>
    <xdr:to>
      <xdr:col>24</xdr:col>
      <xdr:colOff>63500</xdr:colOff>
      <xdr:row>75</xdr:row>
      <xdr:rowOff>153823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27216"/>
          <a:ext cx="838200" cy="8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68466</xdr:rowOff>
    </xdr:from>
    <xdr:to>
      <xdr:col>19</xdr:col>
      <xdr:colOff>177800</xdr:colOff>
      <xdr:row>76</xdr:row>
      <xdr:rowOff>131039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27216"/>
          <a:ext cx="889000" cy="2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131039</xdr:rowOff>
    </xdr:from>
    <xdr:to>
      <xdr:col>15</xdr:col>
      <xdr:colOff>50800</xdr:colOff>
      <xdr:row>77</xdr:row>
      <xdr:rowOff>8865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1239"/>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8865</xdr:rowOff>
    </xdr:from>
    <xdr:to>
      <xdr:col>10</xdr:col>
      <xdr:colOff>114300</xdr:colOff>
      <xdr:row>77</xdr:row>
      <xdr:rowOff>114909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10515"/>
          <a:ext cx="889000" cy="1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103022</xdr:rowOff>
    </xdr:from>
    <xdr:to>
      <xdr:col>24</xdr:col>
      <xdr:colOff>114300</xdr:colOff>
      <xdr:row>76</xdr:row>
      <xdr:rowOff>33173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17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81449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4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17666</xdr:rowOff>
    </xdr:from>
    <xdr:to>
      <xdr:col>20</xdr:col>
      <xdr:colOff>38100</xdr:colOff>
      <xdr:row>75</xdr:row>
      <xdr:rowOff>119266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110393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80239</xdr:rowOff>
    </xdr:from>
    <xdr:to>
      <xdr:col>15</xdr:col>
      <xdr:colOff>101600</xdr:colOff>
      <xdr:row>77</xdr:row>
      <xdr:rowOff>10389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26916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129515</xdr:rowOff>
    </xdr:from>
    <xdr:to>
      <xdr:col>10</xdr:col>
      <xdr:colOff>165100</xdr:colOff>
      <xdr:row>77</xdr:row>
      <xdr:rowOff>59665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76192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3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64109</xdr:rowOff>
    </xdr:from>
    <xdr:to>
      <xdr:col>6</xdr:col>
      <xdr:colOff>38100</xdr:colOff>
      <xdr:row>77</xdr:row>
      <xdr:rowOff>165709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4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168790</xdr:rowOff>
    </xdr:from>
    <xdr:to>
      <xdr:col>24</xdr:col>
      <xdr:colOff>63500</xdr:colOff>
      <xdr:row>97</xdr:row>
      <xdr:rowOff>13608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27990"/>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13608</xdr:rowOff>
    </xdr:from>
    <xdr:to>
      <xdr:col>19</xdr:col>
      <xdr:colOff>177800</xdr:colOff>
      <xdr:row>97</xdr:row>
      <xdr:rowOff>24161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425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74130</xdr:rowOff>
    </xdr:from>
    <xdr:to>
      <xdr:col>15</xdr:col>
      <xdr:colOff>50800</xdr:colOff>
      <xdr:row>97</xdr:row>
      <xdr:rowOff>24161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33330"/>
          <a:ext cx="889000" cy="1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74130</xdr:rowOff>
    </xdr:from>
    <xdr:to>
      <xdr:col>10</xdr:col>
      <xdr:colOff>114300</xdr:colOff>
      <xdr:row>97</xdr:row>
      <xdr:rowOff>91466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33330"/>
          <a:ext cx="889000" cy="18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117990</xdr:rowOff>
    </xdr:from>
    <xdr:to>
      <xdr:col>24</xdr:col>
      <xdr:colOff>114300</xdr:colOff>
      <xdr:row>97</xdr:row>
      <xdr:rowOff>48140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96417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134258</xdr:rowOff>
    </xdr:from>
    <xdr:to>
      <xdr:col>20</xdr:col>
      <xdr:colOff>38100</xdr:colOff>
      <xdr:row>97</xdr:row>
      <xdr:rowOff>64408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55535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144811</xdr:rowOff>
    </xdr:from>
    <xdr:to>
      <xdr:col>15</xdr:col>
      <xdr:colOff>101600</xdr:colOff>
      <xdr:row>97</xdr:row>
      <xdr:rowOff>74961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66088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23330</xdr:rowOff>
    </xdr:from>
    <xdr:to>
      <xdr:col>10</xdr:col>
      <xdr:colOff>165100</xdr:colOff>
      <xdr:row>96</xdr:row>
      <xdr:rowOff>124930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141457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40666</xdr:rowOff>
    </xdr:from>
    <xdr:to>
      <xdr:col>6</xdr:col>
      <xdr:colOff>38100</xdr:colOff>
      <xdr:row>97</xdr:row>
      <xdr:rowOff>142266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133393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11226</xdr:rowOff>
    </xdr:from>
    <xdr:to>
      <xdr:col>55</xdr:col>
      <xdr:colOff>0</xdr:colOff>
      <xdr:row>39</xdr:row>
      <xdr:rowOff>14656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97776"/>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8636</xdr:rowOff>
    </xdr:from>
    <xdr:to>
      <xdr:col>50</xdr:col>
      <xdr:colOff>114300</xdr:colOff>
      <xdr:row>39</xdr:row>
      <xdr:rowOff>11226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9518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3911</xdr:rowOff>
    </xdr:from>
    <xdr:to>
      <xdr:col>45</xdr:col>
      <xdr:colOff>177800</xdr:colOff>
      <xdr:row>39</xdr:row>
      <xdr:rowOff>8636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90461"/>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167666</xdr:rowOff>
    </xdr:from>
    <xdr:to>
      <xdr:col>41</xdr:col>
      <xdr:colOff>50800</xdr:colOff>
      <xdr:row>39</xdr:row>
      <xdr:rowOff>3911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82766"/>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135306</xdr:rowOff>
    </xdr:from>
    <xdr:to>
      <xdr:col>55</xdr:col>
      <xdr:colOff>50800</xdr:colOff>
      <xdr:row>39</xdr:row>
      <xdr:rowOff>65456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50233</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131876</xdr:rowOff>
    </xdr:from>
    <xdr:to>
      <xdr:col>50</xdr:col>
      <xdr:colOff>165100</xdr:colOff>
      <xdr:row>39</xdr:row>
      <xdr:rowOff>62026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53153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39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129286</xdr:rowOff>
    </xdr:from>
    <xdr:to>
      <xdr:col>46</xdr:col>
      <xdr:colOff>38100</xdr:colOff>
      <xdr:row>39</xdr:row>
      <xdr:rowOff>59436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50563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3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124561</xdr:rowOff>
    </xdr:from>
    <xdr:to>
      <xdr:col>41</xdr:col>
      <xdr:colOff>101600</xdr:colOff>
      <xdr:row>39</xdr:row>
      <xdr:rowOff>54711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45838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116866</xdr:rowOff>
    </xdr:from>
    <xdr:to>
      <xdr:col>36</xdr:col>
      <xdr:colOff>165100</xdr:colOff>
      <xdr:row>39</xdr:row>
      <xdr:rowOff>47016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38143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34201</xdr:rowOff>
    </xdr:from>
    <xdr:to>
      <xdr:col>55</xdr:col>
      <xdr:colOff>0</xdr:colOff>
      <xdr:row>58</xdr:row>
      <xdr:rowOff>52995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78301"/>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33336</xdr:rowOff>
    </xdr:from>
    <xdr:to>
      <xdr:col>50</xdr:col>
      <xdr:colOff>114300</xdr:colOff>
      <xdr:row>58</xdr:row>
      <xdr:rowOff>52995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77436"/>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33336</xdr:rowOff>
    </xdr:from>
    <xdr:to>
      <xdr:col>45</xdr:col>
      <xdr:colOff>177800</xdr:colOff>
      <xdr:row>58</xdr:row>
      <xdr:rowOff>59510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77436"/>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59510</xdr:rowOff>
    </xdr:from>
    <xdr:to>
      <xdr:col>41</xdr:col>
      <xdr:colOff>50800</xdr:colOff>
      <xdr:row>58</xdr:row>
      <xdr:rowOff>66270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0361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154851</xdr:rowOff>
    </xdr:from>
    <xdr:to>
      <xdr:col>55</xdr:col>
      <xdr:colOff>50800</xdr:colOff>
      <xdr:row>58</xdr:row>
      <xdr:rowOff>85001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133278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2195</xdr:rowOff>
    </xdr:from>
    <xdr:to>
      <xdr:col>50</xdr:col>
      <xdr:colOff>165100</xdr:colOff>
      <xdr:row>58</xdr:row>
      <xdr:rowOff>103795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94922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153986</xdr:rowOff>
    </xdr:from>
    <xdr:to>
      <xdr:col>46</xdr:col>
      <xdr:colOff>38100</xdr:colOff>
      <xdr:row>58</xdr:row>
      <xdr:rowOff>84136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100663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0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8710</xdr:rowOff>
    </xdr:from>
    <xdr:to>
      <xdr:col>41</xdr:col>
      <xdr:colOff>101600</xdr:colOff>
      <xdr:row>58</xdr:row>
      <xdr:rowOff>110310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101437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15470</xdr:rowOff>
    </xdr:from>
    <xdr:to>
      <xdr:col>36</xdr:col>
      <xdr:colOff>165100</xdr:colOff>
      <xdr:row>58</xdr:row>
      <xdr:rowOff>117070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108197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128994</xdr:rowOff>
    </xdr:from>
    <xdr:to>
      <xdr:col>55</xdr:col>
      <xdr:colOff>0</xdr:colOff>
      <xdr:row>77</xdr:row>
      <xdr:rowOff>156769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59194"/>
          <a:ext cx="8382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128994</xdr:rowOff>
    </xdr:from>
    <xdr:to>
      <xdr:col>50</xdr:col>
      <xdr:colOff>114300</xdr:colOff>
      <xdr:row>77</xdr:row>
      <xdr:rowOff>11018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59194"/>
          <a:ext cx="889000" cy="5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11018</xdr:rowOff>
    </xdr:from>
    <xdr:to>
      <xdr:col>45</xdr:col>
      <xdr:colOff>177800</xdr:colOff>
      <xdr:row>77</xdr:row>
      <xdr:rowOff>142787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12668"/>
          <a:ext cx="889000" cy="1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142787</xdr:rowOff>
    </xdr:from>
    <xdr:to>
      <xdr:col>41</xdr:col>
      <xdr:colOff>50800</xdr:colOff>
      <xdr:row>78</xdr:row>
      <xdr:rowOff>49479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44437"/>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105969</xdr:rowOff>
    </xdr:from>
    <xdr:to>
      <xdr:col>55</xdr:col>
      <xdr:colOff>50800</xdr:colOff>
      <xdr:row>78</xdr:row>
      <xdr:rowOff>36119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84396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78194</xdr:rowOff>
    </xdr:from>
    <xdr:to>
      <xdr:col>50</xdr:col>
      <xdr:colOff>165100</xdr:colOff>
      <xdr:row>77</xdr:row>
      <xdr:rowOff>8344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24871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131668</xdr:rowOff>
    </xdr:from>
    <xdr:to>
      <xdr:col>46</xdr:col>
      <xdr:colOff>38100</xdr:colOff>
      <xdr:row>77</xdr:row>
      <xdr:rowOff>61818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78344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91987</xdr:rowOff>
    </xdr:from>
    <xdr:to>
      <xdr:col>41</xdr:col>
      <xdr:colOff>101600</xdr:colOff>
      <xdr:row>78</xdr:row>
      <xdr:rowOff>22137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38664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170129</xdr:rowOff>
    </xdr:from>
    <xdr:to>
      <xdr:col>36</xdr:col>
      <xdr:colOff>165100</xdr:colOff>
      <xdr:row>78</xdr:row>
      <xdr:rowOff>100279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91406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77978</xdr:rowOff>
    </xdr:from>
    <xdr:to>
      <xdr:col>55</xdr:col>
      <xdr:colOff>0</xdr:colOff>
      <xdr:row>93</xdr:row>
      <xdr:rowOff>109658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022828"/>
          <a:ext cx="8382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83007</xdr:rowOff>
    </xdr:from>
    <xdr:to>
      <xdr:col>50</xdr:col>
      <xdr:colOff>114300</xdr:colOff>
      <xdr:row>93</xdr:row>
      <xdr:rowOff>109658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027857"/>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73901</xdr:rowOff>
    </xdr:from>
    <xdr:to>
      <xdr:col>45</xdr:col>
      <xdr:colOff>177800</xdr:colOff>
      <xdr:row>93</xdr:row>
      <xdr:rowOff>83007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018751"/>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73901</xdr:rowOff>
    </xdr:from>
    <xdr:to>
      <xdr:col>41</xdr:col>
      <xdr:colOff>50800</xdr:colOff>
      <xdr:row>93</xdr:row>
      <xdr:rowOff>97028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018751"/>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27178</xdr:rowOff>
    </xdr:from>
    <xdr:to>
      <xdr:col>55</xdr:col>
      <xdr:colOff>50800</xdr:colOff>
      <xdr:row>93</xdr:row>
      <xdr:rowOff>128778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50055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58858</xdr:rowOff>
    </xdr:from>
    <xdr:to>
      <xdr:col>50</xdr:col>
      <xdr:colOff>165100</xdr:colOff>
      <xdr:row>93</xdr:row>
      <xdr:rowOff>160458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0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5535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32207</xdr:rowOff>
    </xdr:from>
    <xdr:to>
      <xdr:col>46</xdr:col>
      <xdr:colOff>38100</xdr:colOff>
      <xdr:row>93</xdr:row>
      <xdr:rowOff>133807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150334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7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23101</xdr:rowOff>
    </xdr:from>
    <xdr:to>
      <xdr:col>41</xdr:col>
      <xdr:colOff>101600</xdr:colOff>
      <xdr:row>93</xdr:row>
      <xdr:rowOff>124701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9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141228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7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46228</xdr:rowOff>
    </xdr:from>
    <xdr:to>
      <xdr:col>36</xdr:col>
      <xdr:colOff>165100</xdr:colOff>
      <xdr:row>93</xdr:row>
      <xdr:rowOff>147828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164355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7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108953</xdr:rowOff>
    </xdr:from>
    <xdr:to>
      <xdr:col>85</xdr:col>
      <xdr:colOff>127000</xdr:colOff>
      <xdr:row>36</xdr:row>
      <xdr:rowOff>134842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81153"/>
          <a:ext cx="8382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131985</xdr:rowOff>
    </xdr:from>
    <xdr:to>
      <xdr:col>81</xdr:col>
      <xdr:colOff>50800</xdr:colOff>
      <xdr:row>36</xdr:row>
      <xdr:rowOff>134842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32735"/>
          <a:ext cx="8890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131985</xdr:rowOff>
    </xdr:from>
    <xdr:to>
      <xdr:col>76</xdr:col>
      <xdr:colOff>114300</xdr:colOff>
      <xdr:row>36</xdr:row>
      <xdr:rowOff>131642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32735"/>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131642</xdr:rowOff>
    </xdr:from>
    <xdr:to>
      <xdr:col>71</xdr:col>
      <xdr:colOff>177800</xdr:colOff>
      <xdr:row>36</xdr:row>
      <xdr:rowOff>138271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0384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58153</xdr:rowOff>
    </xdr:from>
    <xdr:to>
      <xdr:col>85</xdr:col>
      <xdr:colOff>177800</xdr:colOff>
      <xdr:row>36</xdr:row>
      <xdr:rowOff>159753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36580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84042</xdr:rowOff>
    </xdr:from>
    <xdr:to>
      <xdr:col>81</xdr:col>
      <xdr:colOff>101600</xdr:colOff>
      <xdr:row>37</xdr:row>
      <xdr:rowOff>14192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81185</xdr:rowOff>
    </xdr:from>
    <xdr:to>
      <xdr:col>76</xdr:col>
      <xdr:colOff>165100</xdr:colOff>
      <xdr:row>36</xdr:row>
      <xdr:rowOff>11335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27862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80842</xdr:rowOff>
    </xdr:from>
    <xdr:to>
      <xdr:col>72</xdr:col>
      <xdr:colOff>38100</xdr:colOff>
      <xdr:row>37</xdr:row>
      <xdr:rowOff>10992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87471</xdr:rowOff>
    </xdr:from>
    <xdr:to>
      <xdr:col>67</xdr:col>
      <xdr:colOff>101600</xdr:colOff>
      <xdr:row>37</xdr:row>
      <xdr:rowOff>17621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10363</xdr:rowOff>
    </xdr:from>
    <xdr:to>
      <xdr:col>85</xdr:col>
      <xdr:colOff>127000</xdr:colOff>
      <xdr:row>57</xdr:row>
      <xdr:rowOff>117348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11563"/>
          <a:ext cx="838200" cy="2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110795</xdr:rowOff>
    </xdr:from>
    <xdr:to>
      <xdr:col>81</xdr:col>
      <xdr:colOff>50800</xdr:colOff>
      <xdr:row>57</xdr:row>
      <xdr:rowOff>117348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11995"/>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110795</xdr:rowOff>
    </xdr:from>
    <xdr:to>
      <xdr:col>76</xdr:col>
      <xdr:colOff>114300</xdr:colOff>
      <xdr:row>57</xdr:row>
      <xdr:rowOff>32448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11995"/>
          <a:ext cx="889000" cy="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32448</xdr:rowOff>
    </xdr:from>
    <xdr:to>
      <xdr:col>71</xdr:col>
      <xdr:colOff>177800</xdr:colOff>
      <xdr:row>57</xdr:row>
      <xdr:rowOff>109703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05098"/>
          <a:ext cx="889000" cy="7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131013</xdr:rowOff>
    </xdr:from>
    <xdr:to>
      <xdr:col>85</xdr:col>
      <xdr:colOff>177800</xdr:colOff>
      <xdr:row>56</xdr:row>
      <xdr:rowOff>61163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153890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66548</xdr:rowOff>
    </xdr:from>
    <xdr:to>
      <xdr:col>81</xdr:col>
      <xdr:colOff>101600</xdr:colOff>
      <xdr:row>57</xdr:row>
      <xdr:rowOff>168148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159275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59995</xdr:rowOff>
    </xdr:from>
    <xdr:to>
      <xdr:col>76</xdr:col>
      <xdr:colOff>165100</xdr:colOff>
      <xdr:row>56</xdr:row>
      <xdr:rowOff>161595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6672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153098</xdr:rowOff>
    </xdr:from>
    <xdr:to>
      <xdr:col>72</xdr:col>
      <xdr:colOff>38100</xdr:colOff>
      <xdr:row>57</xdr:row>
      <xdr:rowOff>83248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99775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58903</xdr:rowOff>
    </xdr:from>
    <xdr:to>
      <xdr:col>67</xdr:col>
      <xdr:colOff>101600</xdr:colOff>
      <xdr:row>57</xdr:row>
      <xdr:rowOff>160503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5580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137392</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0492"/>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124498</xdr:rowOff>
    </xdr:from>
    <xdr:to>
      <xdr:col>76</xdr:col>
      <xdr:colOff>114300</xdr:colOff>
      <xdr:row>78</xdr:row>
      <xdr:rowOff>137392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97598"/>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124498</xdr:rowOff>
    </xdr:from>
    <xdr:to>
      <xdr:col>71</xdr:col>
      <xdr:colOff>177800</xdr:colOff>
      <xdr:row>78</xdr:row>
      <xdr:rowOff>125023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97598"/>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86592</xdr:rowOff>
    </xdr:from>
    <xdr:to>
      <xdr:col>76</xdr:col>
      <xdr:colOff>165100</xdr:colOff>
      <xdr:row>79</xdr:row>
      <xdr:rowOff>16742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7869</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552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73698</xdr:rowOff>
    </xdr:from>
    <xdr:to>
      <xdr:col>72</xdr:col>
      <xdr:colOff>38100</xdr:colOff>
      <xdr:row>79</xdr:row>
      <xdr:rowOff>3848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166425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3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74223</xdr:rowOff>
    </xdr:from>
    <xdr:to>
      <xdr:col>67</xdr:col>
      <xdr:colOff>101600</xdr:colOff>
      <xdr:row>79</xdr:row>
      <xdr:rowOff>4373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166950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4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96707</xdr:rowOff>
    </xdr:from>
    <xdr:to>
      <xdr:col>85</xdr:col>
      <xdr:colOff>127000</xdr:colOff>
      <xdr:row>94</xdr:row>
      <xdr:rowOff>123747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13007"/>
          <a:ext cx="8382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123747</xdr:rowOff>
    </xdr:from>
    <xdr:to>
      <xdr:col>81</xdr:col>
      <xdr:colOff>50800</xdr:colOff>
      <xdr:row>94</xdr:row>
      <xdr:rowOff>125070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40047"/>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125070</xdr:rowOff>
    </xdr:from>
    <xdr:to>
      <xdr:col>76</xdr:col>
      <xdr:colOff>114300</xdr:colOff>
      <xdr:row>95</xdr:row>
      <xdr:rowOff>79790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241370"/>
          <a:ext cx="889000" cy="1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158282</xdr:rowOff>
    </xdr:from>
    <xdr:to>
      <xdr:col>71</xdr:col>
      <xdr:colOff>177800</xdr:colOff>
      <xdr:row>95</xdr:row>
      <xdr:rowOff>79790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74582"/>
          <a:ext cx="889000" cy="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45907</xdr:rowOff>
    </xdr:from>
    <xdr:to>
      <xdr:col>85</xdr:col>
      <xdr:colOff>177800</xdr:colOff>
      <xdr:row>94</xdr:row>
      <xdr:rowOff>147507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68784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72947</xdr:rowOff>
    </xdr:from>
    <xdr:to>
      <xdr:col>81</xdr:col>
      <xdr:colOff>101600</xdr:colOff>
      <xdr:row>95</xdr:row>
      <xdr:rowOff>3097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8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19624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6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74270</xdr:rowOff>
    </xdr:from>
    <xdr:to>
      <xdr:col>76</xdr:col>
      <xdr:colOff>165100</xdr:colOff>
      <xdr:row>95</xdr:row>
      <xdr:rowOff>4420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20947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9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28990</xdr:rowOff>
    </xdr:from>
    <xdr:to>
      <xdr:col>72</xdr:col>
      <xdr:colOff>38100</xdr:colOff>
      <xdr:row>95</xdr:row>
      <xdr:rowOff>130590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107482</xdr:rowOff>
    </xdr:from>
    <xdr:to>
      <xdr:col>67</xdr:col>
      <xdr:colOff>101600</xdr:colOff>
      <xdr:row>95</xdr:row>
      <xdr:rowOff>37632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54159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土木費と教育費については平均を大きく、公債費については平均を若干上回っている。</a:t>
          </a:r>
        </a:p>
        <a:p>
          <a:r>
            <a:rPr kumimoji="1" lang="ja-JP" altLang="en-US" sz="1300">
              <a:latin typeface="ＭＳ Ｐゴシック" panose="020B0600070205080204" pitchFamily="50" charset="-128"/>
              <a:ea typeface="ＭＳ Ｐゴシック" panose="020B0600070205080204" pitchFamily="50" charset="-128"/>
            </a:rPr>
            <a:t>土木費が高い理由としては、下水道事業会計への繰出しが主たる要因であり、資本費の適切管理や維持管理経費の削減、不明水対策による有収率の向上、使用料の改定などを着実に実施し、繰出金の削減に努める必要がある。</a:t>
          </a:r>
        </a:p>
        <a:p>
          <a:r>
            <a:rPr kumimoji="1" lang="ja-JP" altLang="en-US" sz="1300">
              <a:latin typeface="ＭＳ Ｐゴシック" panose="020B0600070205080204" pitchFamily="50" charset="-128"/>
              <a:ea typeface="ＭＳ Ｐゴシック" panose="020B0600070205080204" pitchFamily="50" charset="-128"/>
            </a:rPr>
            <a:t>教育費が前年度と比べて増額となっているのは、小宅小学校校舎の増築や北学校給食センターの建設、中央公民館等社会教育施設の改修工事を実施したことが主な要因となっている。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公債費は、過去の借入の償還は進んでいる一方で、平成３０年度以降実施している大型投資事業の元金償還が開始していることや、過年度借り入れの繰上償還実施のため増加している。事業の実施年度や内容を精査し負担の年度間平準化を図るほか、交付税措置の有利な起債を活用し財政への負担を軽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財政調整基金残高については、新型コロナウイルス感染症対策事業に充当するため取崩を行ったものの、決算剰余金を中心に積み立てたことで、</a:t>
          </a:r>
          <a:r>
            <a:rPr kumimoji="1" lang="en-US" altLang="ja-JP" sz="1200">
              <a:latin typeface="ＭＳ ゴシック" pitchFamily="49" charset="-128"/>
              <a:ea typeface="ＭＳ ゴシック" pitchFamily="49" charset="-128"/>
            </a:rPr>
            <a:t>2.45</a:t>
          </a:r>
          <a:r>
            <a:rPr kumimoji="1" lang="ja-JP" altLang="en-US" sz="1200">
              <a:latin typeface="ＭＳ ゴシック" pitchFamily="49" charset="-128"/>
              <a:ea typeface="ＭＳ ゴシック" pitchFamily="49" charset="-128"/>
            </a:rPr>
            <a:t>ポイント増加している。</a:t>
          </a:r>
        </a:p>
        <a:p>
          <a:r>
            <a:rPr kumimoji="1" lang="ja-JP" altLang="en-US" sz="1200">
              <a:latin typeface="ＭＳ ゴシック" pitchFamily="49" charset="-128"/>
              <a:ea typeface="ＭＳ ゴシック" pitchFamily="49" charset="-128"/>
            </a:rPr>
            <a:t>歳入において臨時財政対策債が大きく減少したことにより、決算余剰金が減少したことから実質収支額が減少し、比率が</a:t>
          </a:r>
          <a:r>
            <a:rPr kumimoji="1" lang="en-US" altLang="ja-JP" sz="1200">
              <a:latin typeface="ＭＳ ゴシック" pitchFamily="49" charset="-128"/>
              <a:ea typeface="ＭＳ ゴシック" pitchFamily="49" charset="-128"/>
            </a:rPr>
            <a:t>0.18</a:t>
          </a:r>
          <a:r>
            <a:rPr kumimoji="1" lang="ja-JP" altLang="en-US" sz="1200">
              <a:latin typeface="ＭＳ ゴシック" pitchFamily="49" charset="-128"/>
              <a:ea typeface="ＭＳ ゴシック" pitchFamily="49" charset="-128"/>
            </a:rPr>
            <a:t>ポイントの減となった。</a:t>
          </a:r>
        </a:p>
        <a:p>
          <a:r>
            <a:rPr kumimoji="1" lang="ja-JP" altLang="en-US" sz="1200">
              <a:latin typeface="ＭＳ ゴシック" pitchFamily="49" charset="-128"/>
              <a:ea typeface="ＭＳ ゴシック" pitchFamily="49" charset="-128"/>
            </a:rPr>
            <a:t>今後も税収をはじめとした自主財源の確保に努めるとともに、歳出面でも行財政改革に取り組み、持続可能な行財政運営を目指す。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兵庫県たつの市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令和４年度は、前年度に引き続き赤字は生じていない。</a:t>
          </a:r>
        </a:p>
        <a:p>
          <a:r>
            <a:rPr kumimoji="1" lang="ja-JP" altLang="en-US" sz="1400">
              <a:latin typeface="ＭＳ ゴシック" pitchFamily="49" charset="-128"/>
              <a:ea typeface="ＭＳ ゴシック" pitchFamily="49" charset="-128"/>
            </a:rPr>
            <a:t>今後も連結実施赤字額が生じないよう健全な財政を保っていく。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39954177</v>
      </c>
      <c r="BO4" s="415"/>
      <c r="BP4" s="415"/>
      <c r="BQ4" s="415"/>
      <c r="BR4" s="415"/>
      <c r="BS4" s="415"/>
      <c r="BT4" s="415"/>
      <c r="BU4" s="416"/>
      <c r="BV4" s="414">
        <v>41789337</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6.5</v>
      </c>
      <c r="CU4" s="589"/>
      <c r="CV4" s="589"/>
      <c r="CW4" s="589"/>
      <c r="CX4" s="589"/>
      <c r="CY4" s="589"/>
      <c r="CZ4" s="589"/>
      <c r="DA4" s="590"/>
      <c r="DB4" s="588">
        <v>6.7</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38308178</v>
      </c>
      <c r="BO5" s="420"/>
      <c r="BP5" s="420"/>
      <c r="BQ5" s="420"/>
      <c r="BR5" s="420"/>
      <c r="BS5" s="420"/>
      <c r="BT5" s="420"/>
      <c r="BU5" s="421"/>
      <c r="BV5" s="419">
        <v>40056861</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86.6</v>
      </c>
      <c r="CU5" s="390"/>
      <c r="CV5" s="390"/>
      <c r="CW5" s="390"/>
      <c r="CX5" s="390"/>
      <c r="CY5" s="390"/>
      <c r="CZ5" s="390"/>
      <c r="DA5" s="391"/>
      <c r="DB5" s="389">
        <v>81.7</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1645999</v>
      </c>
      <c r="BO6" s="420"/>
      <c r="BP6" s="420"/>
      <c r="BQ6" s="420"/>
      <c r="BR6" s="420"/>
      <c r="BS6" s="420"/>
      <c r="BT6" s="420"/>
      <c r="BU6" s="421"/>
      <c r="BV6" s="419">
        <v>1732476</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88.2</v>
      </c>
      <c r="CU6" s="563"/>
      <c r="CV6" s="563"/>
      <c r="CW6" s="563"/>
      <c r="CX6" s="563"/>
      <c r="CY6" s="563"/>
      <c r="CZ6" s="563"/>
      <c r="DA6" s="564"/>
      <c r="DB6" s="562">
        <v>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226663</v>
      </c>
      <c r="BO7" s="420"/>
      <c r="BP7" s="420"/>
      <c r="BQ7" s="420"/>
      <c r="BR7" s="420"/>
      <c r="BS7" s="420"/>
      <c r="BT7" s="420"/>
      <c r="BU7" s="421"/>
      <c r="BV7" s="419">
        <v>244068</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21710085</v>
      </c>
      <c r="CU7" s="420"/>
      <c r="CV7" s="420"/>
      <c r="CW7" s="420"/>
      <c r="CX7" s="420"/>
      <c r="CY7" s="420"/>
      <c r="CZ7" s="420"/>
      <c r="DA7" s="421"/>
      <c r="DB7" s="419">
        <v>22144807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1419336</v>
      </c>
      <c r="BO8" s="420"/>
      <c r="BP8" s="420"/>
      <c r="BQ8" s="420"/>
      <c r="BR8" s="420"/>
      <c r="BS8" s="420"/>
      <c r="BT8" s="420"/>
      <c r="BU8" s="421"/>
      <c r="BV8" s="419">
        <v>1488408</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0.53</v>
      </c>
      <c r="CU8" s="525"/>
      <c r="CV8" s="525"/>
      <c r="CW8" s="525"/>
      <c r="CX8" s="525"/>
      <c r="CY8" s="525"/>
      <c r="CZ8" s="525"/>
      <c r="DA8" s="526"/>
      <c r="DB8" s="524">
        <v>0.55000000000000004</v>
      </c>
      <c r="DC8" s="525"/>
      <c r="DD8" s="525"/>
      <c r="DE8" s="525"/>
      <c r="DF8" s="525"/>
      <c r="DG8" s="525"/>
      <c r="DH8" s="525"/>
      <c r="DI8" s="526"/>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74316</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120</v>
      </c>
      <c r="AV9" s="470"/>
      <c r="AW9" s="470"/>
      <c r="AX9" s="470"/>
      <c r="AY9" s="399" t="s">
        <v>121</v>
      </c>
      <c r="AZ9" s="400"/>
      <c r="BA9" s="400"/>
      <c r="BB9" s="400"/>
      <c r="BC9" s="400"/>
      <c r="BD9" s="400"/>
      <c r="BE9" s="400"/>
      <c r="BF9" s="400"/>
      <c r="BG9" s="400"/>
      <c r="BH9" s="400"/>
      <c r="BI9" s="400"/>
      <c r="BJ9" s="400"/>
      <c r="BK9" s="400"/>
      <c r="BL9" s="400"/>
      <c r="BM9" s="401"/>
      <c r="BN9" s="419">
        <v>-69072</v>
      </c>
      <c r="BO9" s="420"/>
      <c r="BP9" s="420"/>
      <c r="BQ9" s="420"/>
      <c r="BR9" s="420"/>
      <c r="BS9" s="420"/>
      <c r="BT9" s="420"/>
      <c r="BU9" s="421"/>
      <c r="BV9" s="419">
        <v>285786</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14.1</v>
      </c>
      <c r="CU9" s="390"/>
      <c r="CV9" s="390"/>
      <c r="CW9" s="390"/>
      <c r="CX9" s="390"/>
      <c r="CY9" s="390"/>
      <c r="CZ9" s="390"/>
      <c r="DA9" s="391"/>
      <c r="DB9" s="389">
        <v>13.4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123</v>
      </c>
      <c r="M10" s="393"/>
      <c r="N10" s="393"/>
      <c r="O10" s="393"/>
      <c r="P10" s="393"/>
      <c r="Q10" s="394"/>
      <c r="R10" s="395">
        <v>77419</v>
      </c>
      <c r="S10" s="396"/>
      <c r="T10" s="396"/>
      <c r="U10" s="396"/>
      <c r="V10" s="398"/>
      <c r="W10" s="560"/>
      <c r="X10" s="370"/>
      <c r="Y10" s="370"/>
      <c r="Z10" s="370"/>
      <c r="AA10" s="370"/>
      <c r="AB10" s="370"/>
      <c r="AC10" s="370"/>
      <c r="AD10" s="370"/>
      <c r="AE10" s="370"/>
      <c r="AF10" s="370"/>
      <c r="AG10" s="370"/>
      <c r="AH10" s="370"/>
      <c r="AI10" s="370"/>
      <c r="AJ10" s="370"/>
      <c r="AK10" s="370"/>
      <c r="AL10" s="561"/>
      <c r="AM10" s="489" t="s">
        <v>124</v>
      </c>
      <c r="AN10" s="393"/>
      <c r="AO10" s="393"/>
      <c r="AP10" s="393"/>
      <c r="AQ10" s="393"/>
      <c r="AR10" s="393"/>
      <c r="AS10" s="393"/>
      <c r="AT10" s="394"/>
      <c r="AU10" s="469" t="s">
        <v>125</v>
      </c>
      <c r="AV10" s="470"/>
      <c r="AW10" s="470"/>
      <c r="AX10" s="470"/>
      <c r="AY10" s="399" t="s">
        <v>126</v>
      </c>
      <c r="AZ10" s="400"/>
      <c r="BA10" s="400"/>
      <c r="BB10" s="400"/>
      <c r="BC10" s="400"/>
      <c r="BD10" s="400"/>
      <c r="BE10" s="400"/>
      <c r="BF10" s="400"/>
      <c r="BG10" s="400"/>
      <c r="BH10" s="400"/>
      <c r="BI10" s="400"/>
      <c r="BJ10" s="400"/>
      <c r="BK10" s="400"/>
      <c r="BL10" s="400"/>
      <c r="BM10" s="401"/>
      <c r="BN10" s="419">
        <v>536790</v>
      </c>
      <c r="BO10" s="420"/>
      <c r="BP10" s="420"/>
      <c r="BQ10" s="420"/>
      <c r="BR10" s="420"/>
      <c r="BS10" s="420"/>
      <c r="BT10" s="420"/>
      <c r="BU10" s="421"/>
      <c r="BV10" s="419">
        <v>823000</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89" t="s">
        <v>130</v>
      </c>
      <c r="AN11" s="393"/>
      <c r="AO11" s="393"/>
      <c r="AP11" s="393"/>
      <c r="AQ11" s="393"/>
      <c r="AR11" s="393"/>
      <c r="AS11" s="393"/>
      <c r="AT11" s="394"/>
      <c r="AU11" s="469" t="s">
        <v>131</v>
      </c>
      <c r="AV11" s="470"/>
      <c r="AW11" s="470"/>
      <c r="AX11" s="470"/>
      <c r="AY11" s="399" t="s">
        <v>132</v>
      </c>
      <c r="AZ11" s="400"/>
      <c r="BA11" s="400"/>
      <c r="BB11" s="400"/>
      <c r="BC11" s="400"/>
      <c r="BD11" s="400"/>
      <c r="BE11" s="400"/>
      <c r="BF11" s="400"/>
      <c r="BG11" s="400"/>
      <c r="BH11" s="400"/>
      <c r="BI11" s="400"/>
      <c r="BJ11" s="400"/>
      <c r="BK11" s="400"/>
      <c r="BL11" s="400"/>
      <c r="BM11" s="401"/>
      <c r="BN11" s="419">
        <v>372930</v>
      </c>
      <c r="BO11" s="420"/>
      <c r="BP11" s="420"/>
      <c r="BQ11" s="420"/>
      <c r="BR11" s="420"/>
      <c r="BS11" s="420"/>
      <c r="BT11" s="420"/>
      <c r="BU11" s="421"/>
      <c r="BV11" s="419">
        <v>351981</v>
      </c>
      <c r="BW11" s="420"/>
      <c r="BX11" s="420"/>
      <c r="BY11" s="420"/>
      <c r="BZ11" s="420"/>
      <c r="CA11" s="420"/>
      <c r="CB11" s="420"/>
      <c r="CC11" s="421"/>
      <c r="CD11" s="428" t="s">
        <v>133</v>
      </c>
      <c r="CE11" s="373"/>
      <c r="CF11" s="373"/>
      <c r="CG11" s="373"/>
      <c r="CH11" s="373"/>
      <c r="CI11" s="373"/>
      <c r="CJ11" s="373"/>
      <c r="CK11" s="373"/>
      <c r="CL11" s="373"/>
      <c r="CM11" s="373"/>
      <c r="CN11" s="373"/>
      <c r="CO11" s="373"/>
      <c r="CP11" s="373"/>
      <c r="CQ11" s="373"/>
      <c r="CR11" s="373"/>
      <c r="CS11" s="429"/>
      <c r="CT11" s="524" t="s">
        <v>134</v>
      </c>
      <c r="CU11" s="525"/>
      <c r="CV11" s="525"/>
      <c r="CW11" s="525"/>
      <c r="CX11" s="525"/>
      <c r="CY11" s="525"/>
      <c r="CZ11" s="525"/>
      <c r="DA11" s="526"/>
      <c r="DB11" s="524" t="s">
        <v>134</v>
      </c>
      <c r="DC11" s="525"/>
      <c r="DD11" s="525"/>
      <c r="DE11" s="525"/>
      <c r="DF11" s="525"/>
      <c r="DG11" s="525"/>
      <c r="DH11" s="525"/>
      <c r="DI11" s="526"/>
    </row>
    <row r="12" spans="1:119" ht="18.75" customHeight="1" x14ac:dyDescent="0.15">
      <c r="A12" s="181"/>
      <c r="B12" s="527" t="s">
        <v>135</v>
      </c>
      <c r="C12" s="528"/>
      <c r="D12" s="528"/>
      <c r="E12" s="528"/>
      <c r="F12" s="528"/>
      <c r="G12" s="528"/>
      <c r="H12" s="528"/>
      <c r="I12" s="528"/>
      <c r="J12" s="528"/>
      <c r="K12" s="529"/>
      <c r="L12" s="536" t="s">
        <v>136</v>
      </c>
      <c r="M12" s="537"/>
      <c r="N12" s="537"/>
      <c r="O12" s="537"/>
      <c r="P12" s="537"/>
      <c r="Q12" s="538"/>
      <c r="R12" s="539">
        <v>74081</v>
      </c>
      <c r="S12" s="540"/>
      <c r="T12" s="540"/>
      <c r="U12" s="540"/>
      <c r="V12" s="541"/>
      <c r="W12" s="542" t="s">
        <v>1</v>
      </c>
      <c r="X12" s="470"/>
      <c r="Y12" s="470"/>
      <c r="Z12" s="470"/>
      <c r="AA12" s="470"/>
      <c r="AB12" s="543"/>
      <c r="AC12" s="544" t="s">
        <v>137</v>
      </c>
      <c r="AD12" s="545"/>
      <c r="AE12" s="545"/>
      <c r="AF12" s="545"/>
      <c r="AG12" s="546"/>
      <c r="AH12" s="544" t="s">
        <v>138</v>
      </c>
      <c r="AI12" s="545"/>
      <c r="AJ12" s="545"/>
      <c r="AK12" s="545"/>
      <c r="AL12" s="547"/>
      <c r="AM12" s="489" t="s">
        <v>139</v>
      </c>
      <c r="AN12" s="393"/>
      <c r="AO12" s="393"/>
      <c r="AP12" s="393"/>
      <c r="AQ12" s="393"/>
      <c r="AR12" s="393"/>
      <c r="AS12" s="393"/>
      <c r="AT12" s="394"/>
      <c r="AU12" s="469" t="s">
        <v>131</v>
      </c>
      <c r="AV12" s="470"/>
      <c r="AW12" s="470"/>
      <c r="AX12" s="470"/>
      <c r="AY12" s="399" t="s">
        <v>140</v>
      </c>
      <c r="AZ12" s="400"/>
      <c r="BA12" s="400"/>
      <c r="BB12" s="400"/>
      <c r="BC12" s="400"/>
      <c r="BD12" s="400"/>
      <c r="BE12" s="400"/>
      <c r="BF12" s="400"/>
      <c r="BG12" s="400"/>
      <c r="BH12" s="400"/>
      <c r="BI12" s="400"/>
      <c r="BJ12" s="400"/>
      <c r="BK12" s="400"/>
      <c r="BL12" s="400"/>
      <c r="BM12" s="401"/>
      <c r="BN12" s="419">
        <v>134736</v>
      </c>
      <c r="BO12" s="420"/>
      <c r="BP12" s="420"/>
      <c r="BQ12" s="420"/>
      <c r="BR12" s="420"/>
      <c r="BS12" s="420"/>
      <c r="BT12" s="420"/>
      <c r="BU12" s="421"/>
      <c r="BV12" s="419">
        <v>36637</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142</v>
      </c>
      <c r="CU12" s="525"/>
      <c r="CV12" s="525"/>
      <c r="CW12" s="525"/>
      <c r="CX12" s="525"/>
      <c r="CY12" s="525"/>
      <c r="CZ12" s="525"/>
      <c r="DA12" s="526"/>
      <c r="DB12" s="524" t="s">
        <v>134</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143</v>
      </c>
      <c r="N13" s="513"/>
      <c r="O13" s="513"/>
      <c r="P13" s="513"/>
      <c r="Q13" s="514"/>
      <c r="R13" s="515">
        <v>73170</v>
      </c>
      <c r="S13" s="516"/>
      <c r="T13" s="516"/>
      <c r="U13" s="516"/>
      <c r="V13" s="517"/>
      <c r="W13" s="500" t="s">
        <v>144</v>
      </c>
      <c r="X13" s="433"/>
      <c r="Y13" s="433"/>
      <c r="Z13" s="433"/>
      <c r="AA13" s="433"/>
      <c r="AB13" s="434"/>
      <c r="AC13" s="395">
        <v>1077</v>
      </c>
      <c r="AD13" s="396"/>
      <c r="AE13" s="396"/>
      <c r="AF13" s="396"/>
      <c r="AG13" s="397"/>
      <c r="AH13" s="395">
        <v>1023</v>
      </c>
      <c r="AI13" s="396"/>
      <c r="AJ13" s="396"/>
      <c r="AK13" s="396"/>
      <c r="AL13" s="398"/>
      <c r="AM13" s="489" t="s">
        <v>145</v>
      </c>
      <c r="AN13" s="393"/>
      <c r="AO13" s="393"/>
      <c r="AP13" s="393"/>
      <c r="AQ13" s="393"/>
      <c r="AR13" s="393"/>
      <c r="AS13" s="393"/>
      <c r="AT13" s="394"/>
      <c r="AU13" s="469" t="s">
        <v>125</v>
      </c>
      <c r="AV13" s="470"/>
      <c r="AW13" s="470"/>
      <c r="AX13" s="470"/>
      <c r="AY13" s="399" t="s">
        <v>146</v>
      </c>
      <c r="AZ13" s="400"/>
      <c r="BA13" s="400"/>
      <c r="BB13" s="400"/>
      <c r="BC13" s="400"/>
      <c r="BD13" s="400"/>
      <c r="BE13" s="400"/>
      <c r="BF13" s="400"/>
      <c r="BG13" s="400"/>
      <c r="BH13" s="400"/>
      <c r="BI13" s="400"/>
      <c r="BJ13" s="400"/>
      <c r="BK13" s="400"/>
      <c r="BL13" s="400"/>
      <c r="BM13" s="401"/>
      <c r="BN13" s="419">
        <v>705912</v>
      </c>
      <c r="BO13" s="420"/>
      <c r="BP13" s="420"/>
      <c r="BQ13" s="420"/>
      <c r="BR13" s="420"/>
      <c r="BS13" s="420"/>
      <c r="BT13" s="420"/>
      <c r="BU13" s="421"/>
      <c r="BV13" s="419">
        <v>1424130</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7.8</v>
      </c>
      <c r="CU13" s="390"/>
      <c r="CV13" s="390"/>
      <c r="CW13" s="390"/>
      <c r="CX13" s="390"/>
      <c r="CY13" s="390"/>
      <c r="CZ13" s="390"/>
      <c r="DA13" s="391"/>
      <c r="DB13" s="389">
        <v>8.6999999999999993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148</v>
      </c>
      <c r="M14" s="522"/>
      <c r="N14" s="522"/>
      <c r="O14" s="522"/>
      <c r="P14" s="522"/>
      <c r="Q14" s="523"/>
      <c r="R14" s="515">
        <v>74750</v>
      </c>
      <c r="S14" s="516"/>
      <c r="T14" s="516"/>
      <c r="U14" s="516"/>
      <c r="V14" s="517"/>
      <c r="W14" s="518"/>
      <c r="X14" s="436"/>
      <c r="Y14" s="436"/>
      <c r="Z14" s="436"/>
      <c r="AA14" s="436"/>
      <c r="AB14" s="437"/>
      <c r="AC14" s="508">
        <v>3.2</v>
      </c>
      <c r="AD14" s="509"/>
      <c r="AE14" s="509"/>
      <c r="AF14" s="509"/>
      <c r="AG14" s="510"/>
      <c r="AH14" s="508">
        <v>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9" t="s">
        <v>134</v>
      </c>
      <c r="CU14" s="520"/>
      <c r="CV14" s="520"/>
      <c r="CW14" s="520"/>
      <c r="CX14" s="520"/>
      <c r="CY14" s="520"/>
      <c r="CZ14" s="520"/>
      <c r="DA14" s="521"/>
      <c r="DB14" s="519" t="s">
        <v>134</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143</v>
      </c>
      <c r="N15" s="513"/>
      <c r="O15" s="513"/>
      <c r="P15" s="513"/>
      <c r="Q15" s="514"/>
      <c r="R15" s="515">
        <v>74004</v>
      </c>
      <c r="S15" s="516"/>
      <c r="T15" s="516"/>
      <c r="U15" s="516"/>
      <c r="V15" s="517"/>
      <c r="W15" s="500" t="s">
        <v>150</v>
      </c>
      <c r="X15" s="433"/>
      <c r="Y15" s="433"/>
      <c r="Z15" s="433"/>
      <c r="AA15" s="433"/>
      <c r="AB15" s="434"/>
      <c r="AC15" s="395">
        <v>12161</v>
      </c>
      <c r="AD15" s="396"/>
      <c r="AE15" s="396"/>
      <c r="AF15" s="396"/>
      <c r="AG15" s="397"/>
      <c r="AH15" s="395">
        <v>12844</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9744739</v>
      </c>
      <c r="BO15" s="415"/>
      <c r="BP15" s="415"/>
      <c r="BQ15" s="415"/>
      <c r="BR15" s="415"/>
      <c r="BS15" s="415"/>
      <c r="BT15" s="415"/>
      <c r="BU15" s="416"/>
      <c r="BV15" s="414">
        <v>9399088</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36.200000000000003</v>
      </c>
      <c r="AD16" s="509"/>
      <c r="AE16" s="509"/>
      <c r="AF16" s="509"/>
      <c r="AG16" s="510"/>
      <c r="AH16" s="508">
        <v>37.200000000000003</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18657108</v>
      </c>
      <c r="BO16" s="420"/>
      <c r="BP16" s="420"/>
      <c r="BQ16" s="420"/>
      <c r="BR16" s="420"/>
      <c r="BS16" s="420"/>
      <c r="BT16" s="420"/>
      <c r="BU16" s="421"/>
      <c r="BV16" s="419">
        <v>18245656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20371</v>
      </c>
      <c r="AD17" s="396"/>
      <c r="AE17" s="396"/>
      <c r="AF17" s="396"/>
      <c r="AG17" s="397"/>
      <c r="AH17" s="395">
        <v>20653</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12360864</v>
      </c>
      <c r="BO17" s="420"/>
      <c r="BP17" s="420"/>
      <c r="BQ17" s="420"/>
      <c r="BR17" s="420"/>
      <c r="BS17" s="420"/>
      <c r="BT17" s="420"/>
      <c r="BU17" s="421"/>
      <c r="BV17" s="419">
        <v>11892003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210.87</v>
      </c>
      <c r="M18" s="490"/>
      <c r="N18" s="490"/>
      <c r="O18" s="490"/>
      <c r="P18" s="490"/>
      <c r="Q18" s="490"/>
      <c r="R18" s="491"/>
      <c r="S18" s="491"/>
      <c r="T18" s="491"/>
      <c r="U18" s="491"/>
      <c r="V18" s="492"/>
      <c r="W18" s="485"/>
      <c r="X18" s="486"/>
      <c r="Y18" s="486"/>
      <c r="Z18" s="486"/>
      <c r="AA18" s="486"/>
      <c r="AB18" s="501"/>
      <c r="AC18" s="383">
        <v>60.6</v>
      </c>
      <c r="AD18" s="384"/>
      <c r="AE18" s="384"/>
      <c r="AF18" s="384"/>
      <c r="AG18" s="493"/>
      <c r="AH18" s="383">
        <v>59.8</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19250743</v>
      </c>
      <c r="BO18" s="420"/>
      <c r="BP18" s="420"/>
      <c r="BQ18" s="420"/>
      <c r="BR18" s="420"/>
      <c r="BS18" s="420"/>
      <c r="BT18" s="420"/>
      <c r="BU18" s="421"/>
      <c r="BV18" s="419">
        <v>18919380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352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27141642</v>
      </c>
      <c r="BO19" s="420"/>
      <c r="BP19" s="420"/>
      <c r="BQ19" s="420"/>
      <c r="BR19" s="420"/>
      <c r="BS19" s="420"/>
      <c r="BT19" s="420"/>
      <c r="BU19" s="421"/>
      <c r="BV19" s="419">
        <v>27859029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27757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40939656</v>
      </c>
      <c r="BO22" s="415"/>
      <c r="BP22" s="415"/>
      <c r="BQ22" s="415"/>
      <c r="BR22" s="415"/>
      <c r="BS22" s="415"/>
      <c r="BT22" s="415"/>
      <c r="BU22" s="416"/>
      <c r="BV22" s="414">
        <v>41697623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26810129</v>
      </c>
      <c r="BO23" s="420"/>
      <c r="BP23" s="420"/>
      <c r="BQ23" s="420"/>
      <c r="BR23" s="420"/>
      <c r="BS23" s="420"/>
      <c r="BT23" s="420"/>
      <c r="BU23" s="421"/>
      <c r="BV23" s="419">
        <v>26274197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7720</v>
      </c>
      <c r="R24" s="396"/>
      <c r="S24" s="396"/>
      <c r="T24" s="396"/>
      <c r="U24" s="396"/>
      <c r="V24" s="397"/>
      <c r="W24" s="465"/>
      <c r="X24" s="456"/>
      <c r="Y24" s="457"/>
      <c r="Z24" s="392" t="s">
        <v>175</v>
      </c>
      <c r="AA24" s="393"/>
      <c r="AB24" s="393"/>
      <c r="AC24" s="393"/>
      <c r="AD24" s="393"/>
      <c r="AE24" s="393"/>
      <c r="AF24" s="393"/>
      <c r="AG24" s="394"/>
      <c r="AH24" s="395">
        <v>464</v>
      </c>
      <c r="AI24" s="396"/>
      <c r="AJ24" s="396"/>
      <c r="AK24" s="396"/>
      <c r="AL24" s="397"/>
      <c r="AM24" s="395">
        <v>1477840</v>
      </c>
      <c r="AN24" s="396"/>
      <c r="AO24" s="396"/>
      <c r="AP24" s="396"/>
      <c r="AQ24" s="396"/>
      <c r="AR24" s="397"/>
      <c r="AS24" s="395">
        <v>3185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26084796</v>
      </c>
      <c r="BO24" s="420"/>
      <c r="BP24" s="420"/>
      <c r="BQ24" s="420"/>
      <c r="BR24" s="420"/>
      <c r="BS24" s="420"/>
      <c r="BT24" s="420"/>
      <c r="BU24" s="421"/>
      <c r="BV24" s="419">
        <v>25858851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7040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179</v>
      </c>
      <c r="AN25" s="396"/>
      <c r="AO25" s="396"/>
      <c r="AP25" s="396"/>
      <c r="AQ25" s="396"/>
      <c r="AR25" s="397"/>
      <c r="AS25" s="395" t="s">
        <v>179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2738499</v>
      </c>
      <c r="BO25" s="415"/>
      <c r="BP25" s="415"/>
      <c r="BQ25" s="415"/>
      <c r="BR25" s="415"/>
      <c r="BS25" s="415"/>
      <c r="BT25" s="415"/>
      <c r="BU25" s="416"/>
      <c r="BV25" s="414">
        <v>3398075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6302</v>
      </c>
      <c r="R26" s="396"/>
      <c r="S26" s="396"/>
      <c r="T26" s="396"/>
      <c r="U26" s="396"/>
      <c r="V26" s="397"/>
      <c r="W26" s="465"/>
      <c r="X26" s="456"/>
      <c r="Y26" s="457"/>
      <c r="Z26" s="392" t="s">
        <v>182</v>
      </c>
      <c r="AA26" s="430"/>
      <c r="AB26" s="430"/>
      <c r="AC26" s="430"/>
      <c r="AD26" s="430"/>
      <c r="AE26" s="430"/>
      <c r="AF26" s="430"/>
      <c r="AG26" s="431"/>
      <c r="AH26" s="395">
        <v>12</v>
      </c>
      <c r="AI26" s="396"/>
      <c r="AJ26" s="396"/>
      <c r="AK26" s="396"/>
      <c r="AL26" s="397"/>
      <c r="AM26" s="395">
        <v>34944</v>
      </c>
      <c r="AN26" s="396"/>
      <c r="AO26" s="396"/>
      <c r="AP26" s="396"/>
      <c r="AQ26" s="396"/>
      <c r="AR26" s="397"/>
      <c r="AS26" s="395">
        <v>2912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184</v>
      </c>
      <c r="F27" s="393"/>
      <c r="G27" s="393"/>
      <c r="H27" s="393"/>
      <c r="I27" s="393"/>
      <c r="J27" s="393"/>
      <c r="K27" s="394"/>
      <c r="L27" s="395">
        <v>1</v>
      </c>
      <c r="M27" s="396"/>
      <c r="N27" s="396"/>
      <c r="O27" s="396"/>
      <c r="P27" s="397"/>
      <c r="Q27" s="395">
        <v>5240</v>
      </c>
      <c r="R27" s="396"/>
      <c r="S27" s="396"/>
      <c r="T27" s="396"/>
      <c r="U27" s="396"/>
      <c r="V27" s="397"/>
      <c r="W27" s="465"/>
      <c r="X27" s="456"/>
      <c r="Y27" s="457"/>
      <c r="Z27" s="392" t="s">
        <v>185</v>
      </c>
      <c r="AA27" s="393"/>
      <c r="AB27" s="393"/>
      <c r="AC27" s="393"/>
      <c r="AD27" s="393"/>
      <c r="AE27" s="393"/>
      <c r="AF27" s="393"/>
      <c r="AG27" s="394"/>
      <c r="AH27" s="395">
        <v>11</v>
      </c>
      <c r="AI27" s="396"/>
      <c r="AJ27" s="396"/>
      <c r="AK27" s="396"/>
      <c r="AL27" s="397"/>
      <c r="AM27" s="395">
        <v>42876</v>
      </c>
      <c r="AN27" s="396"/>
      <c r="AO27" s="396"/>
      <c r="AP27" s="396"/>
      <c r="AQ27" s="396"/>
      <c r="AR27" s="397"/>
      <c r="AS27" s="395">
        <v>3898</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1326964</v>
      </c>
      <c r="BO27" s="423"/>
      <c r="BP27" s="423"/>
      <c r="BQ27" s="423"/>
      <c r="BR27" s="423"/>
      <c r="BS27" s="423"/>
      <c r="BT27" s="423"/>
      <c r="BU27" s="424"/>
      <c r="BV27" s="422">
        <v>1323885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4480</v>
      </c>
      <c r="R28" s="396"/>
      <c r="S28" s="396"/>
      <c r="T28" s="396"/>
      <c r="U28" s="396"/>
      <c r="V28" s="397"/>
      <c r="W28" s="465"/>
      <c r="X28" s="456"/>
      <c r="Y28" s="457"/>
      <c r="Z28" s="392" t="s">
        <v>188</v>
      </c>
      <c r="AA28" s="393"/>
      <c r="AB28" s="393"/>
      <c r="AC28" s="393"/>
      <c r="AD28" s="393"/>
      <c r="AE28" s="393"/>
      <c r="AF28" s="393"/>
      <c r="AG28" s="394"/>
      <c r="AH28" s="395" t="s">
        <v>179</v>
      </c>
      <c r="AI28" s="396"/>
      <c r="AJ28" s="396"/>
      <c r="AK28" s="396"/>
      <c r="AL28" s="397"/>
      <c r="AM28" s="395" t="s">
        <v>179</v>
      </c>
      <c r="AN28" s="396"/>
      <c r="AO28" s="396"/>
      <c r="AP28" s="396"/>
      <c r="AQ28" s="396"/>
      <c r="AR28" s="397"/>
      <c r="AS28" s="395" t="s">
        <v>179</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6997578</v>
      </c>
      <c r="BO28" s="415"/>
      <c r="BP28" s="415"/>
      <c r="BQ28" s="415"/>
      <c r="BR28" s="415"/>
      <c r="BS28" s="415"/>
      <c r="BT28" s="415"/>
      <c r="BU28" s="416"/>
      <c r="BV28" s="414">
        <v>6595524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18</v>
      </c>
      <c r="M29" s="396"/>
      <c r="N29" s="396"/>
      <c r="O29" s="396"/>
      <c r="P29" s="397"/>
      <c r="Q29" s="395">
        <v>4040</v>
      </c>
      <c r="R29" s="396"/>
      <c r="S29" s="396"/>
      <c r="T29" s="396"/>
      <c r="U29" s="396"/>
      <c r="V29" s="397"/>
      <c r="W29" s="466"/>
      <c r="X29" s="467"/>
      <c r="Y29" s="468"/>
      <c r="Z29" s="392" t="s">
        <v>191</v>
      </c>
      <c r="AA29" s="393"/>
      <c r="AB29" s="393"/>
      <c r="AC29" s="393"/>
      <c r="AD29" s="393"/>
      <c r="AE29" s="393"/>
      <c r="AF29" s="393"/>
      <c r="AG29" s="394"/>
      <c r="AH29" s="395">
        <v>475</v>
      </c>
      <c r="AI29" s="396"/>
      <c r="AJ29" s="396"/>
      <c r="AK29" s="396"/>
      <c r="AL29" s="397"/>
      <c r="AM29" s="395">
        <v>1520716</v>
      </c>
      <c r="AN29" s="396"/>
      <c r="AO29" s="396"/>
      <c r="AP29" s="396"/>
      <c r="AQ29" s="396"/>
      <c r="AR29" s="397"/>
      <c r="AS29" s="395">
        <v>3202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2694519</v>
      </c>
      <c r="BO29" s="420"/>
      <c r="BP29" s="420"/>
      <c r="BQ29" s="420"/>
      <c r="BR29" s="420"/>
      <c r="BS29" s="420"/>
      <c r="BT29" s="420"/>
      <c r="BU29" s="421"/>
      <c r="BV29" s="419">
        <v>2684519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99.1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12362109</v>
      </c>
      <c r="BO30" s="423"/>
      <c r="BP30" s="423"/>
      <c r="BQ30" s="423"/>
      <c r="BR30" s="423"/>
      <c r="BS30" s="423"/>
      <c r="BT30" s="423"/>
      <c r="BU30" s="424"/>
      <c r="BV30" s="422">
        <v>11842347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201</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播磨高原広域事務組合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学校給食センター事業特別会計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揖龍保健衛生施設事務組合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土地取得造成事業特別会計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IF('各会計、関係団体の財政状況及び健全化判断比率'!B33="","",'各会計、関係団体の財政状況及び健全化判断比率'!B33)</f>
        <v>国民宿舎事業会計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にしはりま環境事務組合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揖龍公平委員会事業特別会計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西播磨水道企業団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病院事業債管理事業特別会計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西はりま消防組合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兵庫県市町村職員退職手当組合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兵庫県後期高齢者医療広域連合（一般会計）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兵庫県後期高齢者医療広域連合（特別会計）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1nquCYbuoCpPDWxJW5wpCecYn2xVrLagNo0d/aQUcrSRyCZwnCB6zLtn/U3EdGKb3z/hfbakAMe9Kl7TGaGlg==" saltValue="vlplzmxPtlb6mpB5VkD/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v>4.3099999999999996</v>
      </c>
      <c r="G34" s="33">
        <v>5.28</v>
      </c>
      <c r="H34" s="33">
        <v>6.62</v>
      </c>
      <c r="I34" s="33">
        <v>6.69</v>
      </c>
      <c r="J34" s="34">
        <v>6.89</v>
      </c>
      <c r="K34" s="22"/>
      <c r="L34" s="22"/>
      <c r="M34" s="22"/>
      <c r="N34" s="22"/>
      <c r="O34" s="22"/>
      <c r="P34" s="22"/>
    </row>
    <row r="35" spans="1:16" ht="39" customHeight="1" x14ac:dyDescent="0.15">
      <c r="A35" s="22"/>
      <c r="B35" s="35"/>
      <c r="C35" s="1145" t="s">
        <v>574</v>
      </c>
      <c r="D35" s="1146"/>
      <c r="E35" s="1147"/>
      <c r="F35" s="36">
        <v>3.2</v>
      </c>
      <c r="G35" s="37">
        <v>3.44</v>
      </c>
      <c r="H35" s="37">
        <v>5.57</v>
      </c>
      <c r="I35" s="37">
        <v>6.71</v>
      </c>
      <c r="J35" s="38">
        <v>6.53</v>
      </c>
      <c r="K35" s="22"/>
      <c r="L35" s="22"/>
      <c r="M35" s="22"/>
      <c r="N35" s="22"/>
      <c r="O35" s="22"/>
      <c r="P35" s="22"/>
    </row>
    <row r="36" spans="1:16" ht="39" customHeight="1" x14ac:dyDescent="0.15">
      <c r="A36" s="22"/>
      <c r="B36" s="35"/>
      <c r="C36" s="1145" t="s">
        <v>575</v>
      </c>
      <c r="D36" s="1146"/>
      <c r="E36" s="1147"/>
      <c r="F36" s="36" t="s">
        <v>525</v>
      </c>
      <c r="G36" s="37" t="s">
        <v>525</v>
      </c>
      <c r="H36" s="37">
        <v>1.64</v>
      </c>
      <c r="I36" s="37">
        <v>1.38</v>
      </c>
      <c r="J36" s="38">
        <v>1.27</v>
      </c>
      <c r="K36" s="22"/>
      <c r="L36" s="22"/>
      <c r="M36" s="22"/>
      <c r="N36" s="22"/>
      <c r="O36" s="22"/>
      <c r="P36" s="22"/>
    </row>
    <row r="37" spans="1:16" ht="39" customHeight="1" x14ac:dyDescent="0.15">
      <c r="A37" s="22"/>
      <c r="B37" s="35"/>
      <c r="C37" s="1145" t="s">
        <v>576</v>
      </c>
      <c r="D37" s="1146"/>
      <c r="E37" s="1147"/>
      <c r="F37" s="36">
        <v>1.02</v>
      </c>
      <c r="G37" s="37">
        <v>0.49</v>
      </c>
      <c r="H37" s="37">
        <v>0.89</v>
      </c>
      <c r="I37" s="37">
        <v>0.95</v>
      </c>
      <c r="J37" s="38">
        <v>1.02</v>
      </c>
      <c r="K37" s="22"/>
      <c r="L37" s="22"/>
      <c r="M37" s="22"/>
      <c r="N37" s="22"/>
      <c r="O37" s="22"/>
      <c r="P37" s="22"/>
    </row>
    <row r="38" spans="1:16" ht="39" customHeight="1" x14ac:dyDescent="0.15">
      <c r="A38" s="22"/>
      <c r="B38" s="35"/>
      <c r="C38" s="1145" t="s">
        <v>577</v>
      </c>
      <c r="D38" s="1146"/>
      <c r="E38" s="1147"/>
      <c r="F38" s="36">
        <v>0.66</v>
      </c>
      <c r="G38" s="37">
        <v>0.73</v>
      </c>
      <c r="H38" s="37">
        <v>0.41</v>
      </c>
      <c r="I38" s="37">
        <v>0.61</v>
      </c>
      <c r="J38" s="38">
        <v>0.28999999999999998</v>
      </c>
      <c r="K38" s="22"/>
      <c r="L38" s="22"/>
      <c r="M38" s="22"/>
      <c r="N38" s="22"/>
      <c r="O38" s="22"/>
      <c r="P38" s="22"/>
    </row>
    <row r="39" spans="1:16" ht="39" customHeight="1" x14ac:dyDescent="0.15">
      <c r="A39" s="22"/>
      <c r="B39" s="35"/>
      <c r="C39" s="1145" t="s">
        <v>578</v>
      </c>
      <c r="D39" s="1146"/>
      <c r="E39" s="1147"/>
      <c r="F39" s="36">
        <v>0.01</v>
      </c>
      <c r="G39" s="37">
        <v>0.01</v>
      </c>
      <c r="H39" s="37">
        <v>0.01</v>
      </c>
      <c r="I39" s="37">
        <v>0.02</v>
      </c>
      <c r="J39" s="38">
        <v>0.02</v>
      </c>
      <c r="K39" s="22"/>
      <c r="L39" s="22"/>
      <c r="M39" s="22"/>
      <c r="N39" s="22"/>
      <c r="O39" s="22"/>
      <c r="P39" s="22"/>
    </row>
    <row r="40" spans="1:16" ht="39" customHeight="1" x14ac:dyDescent="0.15">
      <c r="A40" s="22"/>
      <c r="B40" s="35"/>
      <c r="C40" s="1145" t="s">
        <v>579</v>
      </c>
      <c r="D40" s="1146"/>
      <c r="E40" s="1147"/>
      <c r="F40" s="36">
        <v>0.11</v>
      </c>
      <c r="G40" s="37">
        <v>0.12</v>
      </c>
      <c r="H40" s="37">
        <v>0</v>
      </c>
      <c r="I40" s="37">
        <v>0</v>
      </c>
      <c r="J40" s="38">
        <v>0</v>
      </c>
      <c r="K40" s="22"/>
      <c r="L40" s="22"/>
      <c r="M40" s="22"/>
      <c r="N40" s="22"/>
      <c r="O40" s="22"/>
      <c r="P40" s="22"/>
    </row>
    <row r="41" spans="1:16" ht="39" customHeight="1" x14ac:dyDescent="0.15">
      <c r="A41" s="22"/>
      <c r="B41" s="35"/>
      <c r="C41" s="1145" t="s">
        <v>580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582</v>
      </c>
      <c r="D43" s="1149"/>
      <c r="E43" s="1150"/>
      <c r="F43" s="41">
        <v>0.34</v>
      </c>
      <c r="G43" s="42">
        <v>5.14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ifLAvS5dizK3Etm0hC6DdXsVFCB91L66JW7XLwvM8LzPgE8IwL3LjQvsn6EjgTWDjRfI06ctorHAWco/72iLg==" saltValue="CNIWsuL33IC78tZgDikI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9"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3414</v>
      </c>
      <c r="L45" s="60">
        <v>3273</v>
      </c>
      <c r="M45" s="60">
        <v>3452</v>
      </c>
      <c r="N45" s="60">
        <v>3501</v>
      </c>
      <c r="O45" s="61">
        <v>3569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v>33</v>
      </c>
      <c r="L47" s="64">
        <v>33</v>
      </c>
      <c r="M47" s="64">
        <v>33</v>
      </c>
      <c r="N47" s="64">
        <v>33</v>
      </c>
      <c r="O47" s="65">
        <v>33</v>
      </c>
      <c r="P47" s="48"/>
      <c r="Q47" s="48"/>
      <c r="R47" s="48"/>
      <c r="S47" s="48"/>
      <c r="T47" s="48"/>
      <c r="U47" s="48"/>
    </row>
    <row r="48" spans="1:21" ht="30.75" customHeight="1" x14ac:dyDescent="0.15">
      <c r="A48" s="48"/>
      <c r="B48" s="1178"/>
      <c r="C48" s="1179"/>
      <c r="D48" s="62"/>
      <c r="E48" s="1155" t="s">
        <v>15</v>
      </c>
      <c r="F48" s="1155"/>
      <c r="G48" s="1155"/>
      <c r="H48" s="1155"/>
      <c r="I48" s="1155"/>
      <c r="J48" s="1156"/>
      <c r="K48" s="63">
        <v>3171</v>
      </c>
      <c r="L48" s="64">
        <v>3067</v>
      </c>
      <c r="M48" s="64">
        <v>2685</v>
      </c>
      <c r="N48" s="64">
        <v>2487</v>
      </c>
      <c r="O48" s="65">
        <v>2491</v>
      </c>
      <c r="P48" s="48"/>
      <c r="Q48" s="48"/>
      <c r="R48" s="48"/>
      <c r="S48" s="48"/>
      <c r="T48" s="48"/>
      <c r="U48" s="48"/>
    </row>
    <row r="49" spans="1:21" ht="30.75" customHeight="1" x14ac:dyDescent="0.15">
      <c r="A49" s="48"/>
      <c r="B49" s="1178"/>
      <c r="C49" s="1179"/>
      <c r="D49" s="62"/>
      <c r="E49" s="1155" t="s">
        <v>16</v>
      </c>
      <c r="F49" s="1155"/>
      <c r="G49" s="1155"/>
      <c r="H49" s="1155"/>
      <c r="I49" s="1155"/>
      <c r="J49" s="1156"/>
      <c r="K49" s="63">
        <v>262</v>
      </c>
      <c r="L49" s="64">
        <v>239</v>
      </c>
      <c r="M49" s="64">
        <v>216</v>
      </c>
      <c r="N49" s="64">
        <v>209</v>
      </c>
      <c r="O49" s="65">
        <v>208</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v>0</v>
      </c>
      <c r="M51" s="64">
        <v>1</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4977</v>
      </c>
      <c r="L52" s="64">
        <v>4896</v>
      </c>
      <c r="M52" s="64">
        <v>4844</v>
      </c>
      <c r="N52" s="64">
        <v>5020</v>
      </c>
      <c r="O52" s="65">
        <v>4963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1903</v>
      </c>
      <c r="L53" s="69">
        <v>1716</v>
      </c>
      <c r="M53" s="69">
        <v>1543</v>
      </c>
      <c r="N53" s="69">
        <v>1210</v>
      </c>
      <c r="O53" s="70">
        <v>1338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525</v>
      </c>
      <c r="L58" s="84" t="s">
        <v>525</v>
      </c>
      <c r="M58" s="84" t="s">
        <v>525</v>
      </c>
      <c r="N58" s="84" t="s">
        <v>525</v>
      </c>
      <c r="O58" s="85" t="s">
        <v>525</v>
      </c>
    </row>
    <row r="59" spans="1:21" ht="31.5" customHeight="1" x14ac:dyDescent="0.15">
      <c r="B59" s="1163"/>
      <c r="C59" s="1164"/>
      <c r="D59" s="1170" t="s">
        <v>28</v>
      </c>
      <c r="E59" s="1171"/>
      <c r="F59" s="1171"/>
      <c r="G59" s="1171"/>
      <c r="H59" s="1171"/>
      <c r="I59" s="1171"/>
      <c r="J59" s="1172"/>
      <c r="K59" s="86" t="s">
        <v>525</v>
      </c>
      <c r="L59" s="87" t="s">
        <v>525</v>
      </c>
      <c r="M59" s="87" t="s">
        <v>525</v>
      </c>
      <c r="N59" s="87" t="s">
        <v>525</v>
      </c>
      <c r="O59" s="88" t="s">
        <v>525</v>
      </c>
    </row>
    <row r="60" spans="1:21" ht="31.5" customHeight="1" thickBot="1" x14ac:dyDescent="0.2">
      <c r="B60" s="1165"/>
      <c r="C60" s="1166"/>
      <c r="D60" s="1173" t="s">
        <v>29</v>
      </c>
      <c r="E60" s="1174"/>
      <c r="F60" s="1174"/>
      <c r="G60" s="1174"/>
      <c r="H60" s="1174"/>
      <c r="I60" s="1174"/>
      <c r="J60" s="1175"/>
      <c r="K60" s="89">
        <v>450</v>
      </c>
      <c r="L60" s="90">
        <v>483</v>
      </c>
      <c r="M60" s="90">
        <v>517</v>
      </c>
      <c r="N60" s="90">
        <v>550</v>
      </c>
      <c r="O60" s="91">
        <v>583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ZU4d8iVOVaEinO89SN/BTKO9TnfMcZjRje2DWwHMLoCOhm5U2CE5dl8rRT01rHppJicq01vC9UCG4F5GFGR3w==" saltValue="4P6GLI5vEcJBxMtOVqVpn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26" zoomScaleSheetLayoutView="100" workbookViewId="0">
      <selection activeCell="P54" sqref="P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38500</v>
      </c>
      <c r="J41" s="356">
        <v>39319</v>
      </c>
      <c r="K41" s="356">
        <v>42202</v>
      </c>
      <c r="L41" s="356">
        <v>42342</v>
      </c>
      <c r="M41" s="357">
        <v>41613</v>
      </c>
    </row>
    <row r="42" spans="2:13" ht="27.75" customHeight="1" x14ac:dyDescent="0.15">
      <c r="B42" s="1186"/>
      <c r="C42" s="1187"/>
      <c r="D42" s="106"/>
      <c r="E42" s="1190" t="s">
        <v>34</v>
      </c>
      <c r="F42" s="1190"/>
      <c r="G42" s="1190"/>
      <c r="H42" s="1191"/>
      <c r="I42" s="358" t="s">
        <v>525</v>
      </c>
      <c r="J42" s="359" t="s">
        <v>525</v>
      </c>
      <c r="K42" s="359" t="s">
        <v>525</v>
      </c>
      <c r="L42" s="359" t="s">
        <v>525</v>
      </c>
      <c r="M42" s="360" t="s">
        <v>525</v>
      </c>
    </row>
    <row r="43" spans="2:13" ht="27.75" customHeight="1" x14ac:dyDescent="0.15">
      <c r="B43" s="1186"/>
      <c r="C43" s="1187"/>
      <c r="D43" s="106"/>
      <c r="E43" s="1190" t="s">
        <v>35</v>
      </c>
      <c r="F43" s="1190"/>
      <c r="G43" s="1190"/>
      <c r="H43" s="1191"/>
      <c r="I43" s="358">
        <v>27369</v>
      </c>
      <c r="J43" s="359">
        <v>25565</v>
      </c>
      <c r="K43" s="359">
        <v>22632</v>
      </c>
      <c r="L43" s="359">
        <v>19316</v>
      </c>
      <c r="M43" s="360">
        <v>16483</v>
      </c>
    </row>
    <row r="44" spans="2:13" ht="27.75" customHeight="1" x14ac:dyDescent="0.15">
      <c r="B44" s="1186"/>
      <c r="C44" s="1187"/>
      <c r="D44" s="106"/>
      <c r="E44" s="1190" t="s">
        <v>36</v>
      </c>
      <c r="F44" s="1190"/>
      <c r="G44" s="1190"/>
      <c r="H44" s="1191"/>
      <c r="I44" s="358">
        <v>1759</v>
      </c>
      <c r="J44" s="359">
        <v>1539</v>
      </c>
      <c r="K44" s="359">
        <v>1361</v>
      </c>
      <c r="L44" s="359">
        <v>1146</v>
      </c>
      <c r="M44" s="360">
        <v>941</v>
      </c>
    </row>
    <row r="45" spans="2:13" ht="27.75" customHeight="1" x14ac:dyDescent="0.15">
      <c r="B45" s="1186"/>
      <c r="C45" s="1187"/>
      <c r="D45" s="106"/>
      <c r="E45" s="1190" t="s">
        <v>37</v>
      </c>
      <c r="F45" s="1190"/>
      <c r="G45" s="1190"/>
      <c r="H45" s="1191"/>
      <c r="I45" s="358">
        <v>3708</v>
      </c>
      <c r="J45" s="359">
        <v>4061</v>
      </c>
      <c r="K45" s="359">
        <v>4004</v>
      </c>
      <c r="L45" s="359">
        <v>3318</v>
      </c>
      <c r="M45" s="360">
        <v>3233</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18249</v>
      </c>
      <c r="J50" s="359">
        <v>18058</v>
      </c>
      <c r="K50" s="359">
        <v>17632</v>
      </c>
      <c r="L50" s="359">
        <v>20195</v>
      </c>
      <c r="M50" s="360">
        <v>21348</v>
      </c>
    </row>
    <row r="51" spans="2:13" ht="27.75" customHeight="1" x14ac:dyDescent="0.15">
      <c r="B51" s="1186"/>
      <c r="C51" s="1187"/>
      <c r="D51" s="106"/>
      <c r="E51" s="1190" t="s">
        <v>44</v>
      </c>
      <c r="F51" s="1190"/>
      <c r="G51" s="1190"/>
      <c r="H51" s="1191"/>
      <c r="I51" s="358">
        <v>4179</v>
      </c>
      <c r="J51" s="359">
        <v>3910</v>
      </c>
      <c r="K51" s="359">
        <v>3827</v>
      </c>
      <c r="L51" s="359">
        <v>3641</v>
      </c>
      <c r="M51" s="360">
        <v>3473</v>
      </c>
    </row>
    <row r="52" spans="2:13" ht="27.75" customHeight="1" x14ac:dyDescent="0.15">
      <c r="B52" s="1188"/>
      <c r="C52" s="1189"/>
      <c r="D52" s="106"/>
      <c r="E52" s="1190" t="s">
        <v>45</v>
      </c>
      <c r="F52" s="1190"/>
      <c r="G52" s="1190"/>
      <c r="H52" s="1191"/>
      <c r="I52" s="358">
        <v>46343</v>
      </c>
      <c r="J52" s="359">
        <v>45737</v>
      </c>
      <c r="K52" s="359">
        <v>46678</v>
      </c>
      <c r="L52" s="359">
        <v>45456</v>
      </c>
      <c r="M52" s="360">
        <v>43644</v>
      </c>
    </row>
    <row r="53" spans="2:13" ht="27.75" customHeight="1" thickBot="1" x14ac:dyDescent="0.2">
      <c r="B53" s="1192" t="s">
        <v>46</v>
      </c>
      <c r="C53" s="1193"/>
      <c r="D53" s="110"/>
      <c r="E53" s="1194" t="s">
        <v>47</v>
      </c>
      <c r="F53" s="1194"/>
      <c r="G53" s="1194"/>
      <c r="H53" s="1195"/>
      <c r="I53" s="361">
        <v>2564</v>
      </c>
      <c r="J53" s="362">
        <v>2779</v>
      </c>
      <c r="K53" s="362">
        <v>2063</v>
      </c>
      <c r="L53" s="362">
        <v>-3171</v>
      </c>
      <c r="M53" s="363">
        <v>-6195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C2kWY5Z4a9nJUJplWVfptHBDXQehhcaVfR5xDi0VX0X93r3A2n4ZFZg/9dmusDCfSrRUmZHH19UxoeaeIo8ww==" saltValue="XxtRTerLnlpOVAuvY8iU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6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5809</v>
      </c>
      <c r="G55" s="122">
        <v>6596</v>
      </c>
      <c r="H55" s="123">
        <v>6998</v>
      </c>
    </row>
    <row r="56" spans="2:8" ht="52.5" customHeight="1" x14ac:dyDescent="0.15">
      <c r="B56" s="124"/>
      <c r="C56" s="1213" t="s">
        <v>51</v>
      </c>
      <c r="D56" s="1213"/>
      <c r="E56" s="1214"/>
      <c r="F56" s="125">
        <v>2640</v>
      </c>
      <c r="G56" s="125">
        <v>2685</v>
      </c>
      <c r="H56" s="126">
        <v>2695</v>
      </c>
    </row>
    <row r="57" spans="2:8" ht="53.25" customHeight="1" x14ac:dyDescent="0.15">
      <c r="B57" s="124"/>
      <c r="C57" s="1215" t="s">
        <v>52</v>
      </c>
      <c r="D57" s="1215"/>
      <c r="E57" s="1216"/>
      <c r="F57" s="127">
        <v>10298</v>
      </c>
      <c r="G57" s="127">
        <v>11842</v>
      </c>
      <c r="H57" s="128">
        <v>12362</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18747</v>
      </c>
      <c r="G63" s="136">
        <v>21122</v>
      </c>
      <c r="H63" s="137">
        <v>22054</v>
      </c>
    </row>
    <row r="64" spans="2:8" x14ac:dyDescent="0.15"/>
  </sheetData>
  <sheetProtection algorithmName="SHA-512" hashValue="1tt9dNw6w7qVtF38ShxiPZWmrCvG4qfDAHo9Oben3h4P6F6wcelz4PxZ+0M3+kr57gtKANve5U2gZ61TWQPBAg==" saltValue="CxIo2fQ13rYkp3bG3mZq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563</v>
      </c>
      <c r="G2" s="151"/>
      <c r="H2" s="152"/>
    </row>
    <row r="3" spans="1:8" x14ac:dyDescent="0.15">
      <c r="A3" s="148" t="s">
        <v>556</v>
      </c>
      <c r="B3" s="153"/>
      <c r="C3" s="154"/>
      <c r="D3" s="155">
        <v>42882</v>
      </c>
      <c r="E3" s="156"/>
      <c r="F3" s="157">
        <v>54684</v>
      </c>
      <c r="G3" s="158"/>
      <c r="H3" s="159"/>
    </row>
    <row r="4" spans="1:8" x14ac:dyDescent="0.15">
      <c r="A4" s="160"/>
      <c r="B4" s="161"/>
      <c r="C4" s="162"/>
      <c r="D4" s="163">
        <v>22495</v>
      </c>
      <c r="E4" s="164"/>
      <c r="F4" s="165">
        <v>32829</v>
      </c>
      <c r="G4" s="166"/>
      <c r="H4" s="167"/>
    </row>
    <row r="5" spans="1:8" x14ac:dyDescent="0.15">
      <c r="A5" s="148" t="s">
        <v>558</v>
      </c>
      <c r="B5" s="153"/>
      <c r="C5" s="154"/>
      <c r="D5" s="155">
        <v>55901</v>
      </c>
      <c r="E5" s="156"/>
      <c r="F5" s="157">
        <v>62383</v>
      </c>
      <c r="G5" s="158"/>
      <c r="H5" s="159"/>
    </row>
    <row r="6" spans="1:8" x14ac:dyDescent="0.15">
      <c r="A6" s="160"/>
      <c r="B6" s="161"/>
      <c r="C6" s="162"/>
      <c r="D6" s="163">
        <v>34291</v>
      </c>
      <c r="E6" s="164"/>
      <c r="F6" s="165">
        <v>35325</v>
      </c>
      <c r="G6" s="166"/>
      <c r="H6" s="167"/>
    </row>
    <row r="7" spans="1:8" x14ac:dyDescent="0.15">
      <c r="A7" s="148" t="s">
        <v>559</v>
      </c>
      <c r="B7" s="153"/>
      <c r="C7" s="154"/>
      <c r="D7" s="155">
        <v>99825</v>
      </c>
      <c r="E7" s="156"/>
      <c r="F7" s="157">
        <v>63812</v>
      </c>
      <c r="G7" s="158"/>
      <c r="H7" s="159"/>
    </row>
    <row r="8" spans="1:8" x14ac:dyDescent="0.15">
      <c r="A8" s="160"/>
      <c r="B8" s="161"/>
      <c r="C8" s="162"/>
      <c r="D8" s="163">
        <v>71345</v>
      </c>
      <c r="E8" s="164"/>
      <c r="F8" s="165">
        <v>33848</v>
      </c>
      <c r="G8" s="166"/>
      <c r="H8" s="167"/>
    </row>
    <row r="9" spans="1:8" x14ac:dyDescent="0.15">
      <c r="A9" s="148" t="s">
        <v>560</v>
      </c>
      <c r="B9" s="153"/>
      <c r="C9" s="154"/>
      <c r="D9" s="155">
        <v>52750</v>
      </c>
      <c r="E9" s="156"/>
      <c r="F9" s="157">
        <v>54225</v>
      </c>
      <c r="G9" s="158"/>
      <c r="H9" s="159"/>
    </row>
    <row r="10" spans="1:8" x14ac:dyDescent="0.15">
      <c r="A10" s="160"/>
      <c r="B10" s="161"/>
      <c r="C10" s="162"/>
      <c r="D10" s="163">
        <v>33050</v>
      </c>
      <c r="E10" s="164"/>
      <c r="F10" s="165">
        <v>27337</v>
      </c>
      <c r="G10" s="166"/>
      <c r="H10" s="167"/>
    </row>
    <row r="11" spans="1:8" x14ac:dyDescent="0.15">
      <c r="A11" s="148" t="s">
        <v>561</v>
      </c>
      <c r="B11" s="153"/>
      <c r="C11" s="154"/>
      <c r="D11" s="155">
        <v>62050</v>
      </c>
      <c r="E11" s="156"/>
      <c r="F11" s="157">
        <v>54016</v>
      </c>
      <c r="G11" s="158"/>
      <c r="H11" s="159"/>
    </row>
    <row r="12" spans="1:8" x14ac:dyDescent="0.15">
      <c r="A12" s="160"/>
      <c r="B12" s="161"/>
      <c r="C12" s="168"/>
      <c r="D12" s="163">
        <v>18789</v>
      </c>
      <c r="E12" s="164"/>
      <c r="F12" s="165">
        <v>28078</v>
      </c>
      <c r="G12" s="166"/>
      <c r="H12" s="167"/>
    </row>
    <row r="13" spans="1:8" x14ac:dyDescent="0.15">
      <c r="A13" s="148"/>
      <c r="B13" s="153"/>
      <c r="C13" s="169"/>
      <c r="D13" s="170">
        <v>62682</v>
      </c>
      <c r="E13" s="171"/>
      <c r="F13" s="172">
        <v>57824</v>
      </c>
      <c r="G13" s="173"/>
      <c r="H13" s="159"/>
    </row>
    <row r="14" spans="1:8" x14ac:dyDescent="0.15">
      <c r="A14" s="160"/>
      <c r="B14" s="161"/>
      <c r="C14" s="162"/>
      <c r="D14" s="163">
        <v>35994</v>
      </c>
      <c r="E14" s="164"/>
      <c r="F14" s="165">
        <v>31483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3.21</v>
      </c>
      <c r="C19" s="174">
        <f>ROUND(VALUE(SUBSTITUTE(実質収支比率等に係る経年分析!G$48,"▲","-")),2)</f>
        <v>3.45</v>
      </c>
      <c r="D19" s="174">
        <f>ROUND(VALUE(SUBSTITUTE(実質収支比率等に係る経年分析!H$48,"▲","-")),2)</f>
        <v>5.58</v>
      </c>
      <c r="E19" s="174">
        <f>ROUND(VALUE(SUBSTITUTE(実質収支比率等に係る経年分析!I$48,"▲","-")),2)</f>
        <v>6.72</v>
      </c>
      <c r="F19" s="174">
        <f>ROUND(VALUE(SUBSTITUTE(実質収支比率等に係る経年分析!J$48,"▲","-")),2)</f>
        <v>6.54</v>
      </c>
    </row>
    <row r="20" spans="1:11" x14ac:dyDescent="0.15">
      <c r="A20" s="174" t="s">
        <v>59</v>
      </c>
      <c r="B20" s="174">
        <f>ROUND(VALUE(SUBSTITUTE(実質収支比率等に係る経年分析!F$47,"▲","-")),2)</f>
        <v>33.18</v>
      </c>
      <c r="C20" s="174">
        <f>ROUND(VALUE(SUBSTITUTE(実質収支比率等に係る経年分析!G$47,"▲","-")),2)</f>
        <v>29.28</v>
      </c>
      <c r="D20" s="174">
        <f>ROUND(VALUE(SUBSTITUTE(実質収支比率等に係る経年分析!H$47,"▲","-")),2)</f>
        <v>26.97</v>
      </c>
      <c r="E20" s="174">
        <f>ROUND(VALUE(SUBSTITUTE(実質収支比率等に係る経年分析!I$47,"▲","-")),2)</f>
        <v>29.78</v>
      </c>
      <c r="F20" s="174">
        <f>ROUND(VALUE(SUBSTITUTE(実質収支比率等に係る経年分析!J$47,"▲","-")),2)</f>
        <v>32.229999999999997</v>
      </c>
    </row>
    <row r="21" spans="1:11" x14ac:dyDescent="0.15">
      <c r="A21" s="174" t="s">
        <v>60</v>
      </c>
      <c r="B21" s="174">
        <f>IF(ISNUMBER(VALUE(SUBSTITUTE(実質収支比率等に係る経年分析!F$49,"▲","-"))),ROUND(VALUE(SUBSTITUTE(実質収支比率等に係る経年分析!F$49,"▲","-")),2),NA())</f>
        <v>-5.37</v>
      </c>
      <c r="C21" s="174">
        <f>IF(ISNUMBER(VALUE(SUBSTITUTE(実質収支比率等に係る経年分析!G$49,"▲","-"))),ROUND(VALUE(SUBSTITUTE(実質収支比率等に係る経年分析!G$49,"▲","-")),2),NA())</f>
        <v>-3.98</v>
      </c>
      <c r="D21" s="174">
        <f>IF(ISNUMBER(VALUE(SUBSTITUTE(実質収支比率等に係る経年分析!H$49,"▲","-"))),ROUND(VALUE(SUBSTITUTE(実質収支比率等に係る経年分析!H$49,"▲","-")),2),NA())</f>
        <v>2.94</v>
      </c>
      <c r="E21" s="174">
        <f>IF(ISNUMBER(VALUE(SUBSTITUTE(実質収支比率等に係る経年分析!I$49,"▲","-"))),ROUND(VALUE(SUBSTITUTE(実質収支比率等に係る経年分析!I$49,"▲","-")),2),NA())</f>
        <v>6.43</v>
      </c>
      <c r="F21" s="174">
        <f>IF(ISNUMBER(VALUE(SUBSTITUTE(実質収支比率等に係る経年分析!J$49,"▲","-"))),ROUND(VALUE(SUBSTITUTE(実質収支比率等に係る経年分析!J$49,"▲","-")),2),NA())</f>
        <v>3.25</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5.14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揖龍公平委員会事業特別会計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国民宿舎事業会計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4.3099999999999996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6.89</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4977</v>
      </c>
      <c r="E42" s="176"/>
      <c r="F42" s="176"/>
      <c r="G42" s="176">
        <f>'実質公債費比率（分子）の構造'!L$52</f>
        <v>4896</v>
      </c>
      <c r="H42" s="176"/>
      <c r="I42" s="176"/>
      <c r="J42" s="176">
        <f>'実質公債費比率（分子）の構造'!M$52</f>
        <v>4844</v>
      </c>
      <c r="K42" s="176"/>
      <c r="L42" s="176"/>
      <c r="M42" s="176">
        <f>'実質公債費比率（分子）の構造'!N$52</f>
        <v>5020</v>
      </c>
      <c r="N42" s="176"/>
      <c r="O42" s="176"/>
      <c r="P42" s="176">
        <f>'実質公債費比率（分子）の構造'!O$52</f>
        <v>4963</v>
      </c>
    </row>
    <row r="43" spans="1:16" x14ac:dyDescent="0.15">
      <c r="A43" s="176" t="s">
        <v>68</v>
      </c>
      <c r="B43" s="176" t="str">
        <f>'実質公債費比率（分子）の構造'!K$51</f>
        <v>-</v>
      </c>
      <c r="C43" s="176"/>
      <c r="D43" s="176"/>
      <c r="E43" s="176">
        <f>'実質公債費比率（分子）の構造'!L$51</f>
        <v>0</v>
      </c>
      <c r="F43" s="176"/>
      <c r="G43" s="176"/>
      <c r="H43" s="176">
        <f>'実質公債費比率（分子）の構造'!M$51</f>
        <v>1</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262</v>
      </c>
      <c r="C45" s="176"/>
      <c r="D45" s="176"/>
      <c r="E45" s="176">
        <f>'実質公債費比率（分子）の構造'!L$49</f>
        <v>239</v>
      </c>
      <c r="F45" s="176"/>
      <c r="G45" s="176"/>
      <c r="H45" s="176">
        <f>'実質公債費比率（分子）の構造'!M$49</f>
        <v>216</v>
      </c>
      <c r="I45" s="176"/>
      <c r="J45" s="176"/>
      <c r="K45" s="176">
        <f>'実質公債費比率（分子）の構造'!N$49</f>
        <v>209</v>
      </c>
      <c r="L45" s="176"/>
      <c r="M45" s="176"/>
      <c r="N45" s="176">
        <f>'実質公債費比率（分子）の構造'!O$49</f>
        <v>208</v>
      </c>
      <c r="O45" s="176"/>
      <c r="P45" s="176"/>
    </row>
    <row r="46" spans="1:16" x14ac:dyDescent="0.15">
      <c r="A46" s="176" t="s">
        <v>71</v>
      </c>
      <c r="B46" s="176">
        <f>'実質公債費比率（分子）の構造'!K$48</f>
        <v>3171</v>
      </c>
      <c r="C46" s="176"/>
      <c r="D46" s="176"/>
      <c r="E46" s="176">
        <f>'実質公債費比率（分子）の構造'!L$48</f>
        <v>3067</v>
      </c>
      <c r="F46" s="176"/>
      <c r="G46" s="176"/>
      <c r="H46" s="176">
        <f>'実質公債費比率（分子）の構造'!M$48</f>
        <v>2685</v>
      </c>
      <c r="I46" s="176"/>
      <c r="J46" s="176"/>
      <c r="K46" s="176">
        <f>'実質公債費比率（分子）の構造'!N$48</f>
        <v>2487</v>
      </c>
      <c r="L46" s="176"/>
      <c r="M46" s="176"/>
      <c r="N46" s="176">
        <f>'実質公債費比率（分子）の構造'!O$48</f>
        <v>2491</v>
      </c>
      <c r="O46" s="176"/>
      <c r="P46" s="176"/>
    </row>
    <row r="47" spans="1:16" x14ac:dyDescent="0.15">
      <c r="A47" s="176" t="s">
        <v>72</v>
      </c>
      <c r="B47" s="176">
        <f>'実質公債費比率（分子）の構造'!K$47</f>
        <v>33</v>
      </c>
      <c r="C47" s="176"/>
      <c r="D47" s="176"/>
      <c r="E47" s="176">
        <f>'実質公債費比率（分子）の構造'!L$47</f>
        <v>33</v>
      </c>
      <c r="F47" s="176"/>
      <c r="G47" s="176"/>
      <c r="H47" s="176">
        <f>'実質公債費比率（分子）の構造'!M$47</f>
        <v>33</v>
      </c>
      <c r="I47" s="176"/>
      <c r="J47" s="176"/>
      <c r="K47" s="176">
        <f>'実質公債費比率（分子）の構造'!N$47</f>
        <v>33</v>
      </c>
      <c r="L47" s="176"/>
      <c r="M47" s="176"/>
      <c r="N47" s="176">
        <f>'実質公債費比率（分子）の構造'!O$47</f>
        <v>33</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3414</v>
      </c>
      <c r="C49" s="176"/>
      <c r="D49" s="176"/>
      <c r="E49" s="176">
        <f>'実質公債費比率（分子）の構造'!L$45</f>
        <v>3273</v>
      </c>
      <c r="F49" s="176"/>
      <c r="G49" s="176"/>
      <c r="H49" s="176">
        <f>'実質公債費比率（分子）の構造'!M$45</f>
        <v>3452</v>
      </c>
      <c r="I49" s="176"/>
      <c r="J49" s="176"/>
      <c r="K49" s="176">
        <f>'実質公債費比率（分子）の構造'!N$45</f>
        <v>3501</v>
      </c>
      <c r="L49" s="176"/>
      <c r="M49" s="176"/>
      <c r="N49" s="176">
        <f>'実質公債費比率（分子）の構造'!O$45</f>
        <v>3569</v>
      </c>
      <c r="O49" s="176"/>
      <c r="P49" s="176"/>
    </row>
    <row r="50" spans="1:16" x14ac:dyDescent="0.15">
      <c r="A50" s="176" t="s">
        <v>75</v>
      </c>
      <c r="B50" s="176" t="e">
        <f>NA()</f>
        <v>#N/A</v>
      </c>
      <c r="C50" s="176">
        <f>IF(ISNUMBER('実質公債費比率（分子）の構造'!K$53),'実質公債費比率（分子）の構造'!K$53,NA())</f>
        <v>1903</v>
      </c>
      <c r="D50" s="176" t="e">
        <f>NA()</f>
        <v>#N/A</v>
      </c>
      <c r="E50" s="176" t="e">
        <f>NA()</f>
        <v>#N/A</v>
      </c>
      <c r="F50" s="176">
        <f>IF(ISNUMBER('実質公債費比率（分子）の構造'!L$53),'実質公債費比率（分子）の構造'!L$53,NA())</f>
        <v>1716</v>
      </c>
      <c r="G50" s="176" t="e">
        <f>NA()</f>
        <v>#N/A</v>
      </c>
      <c r="H50" s="176" t="e">
        <f>NA()</f>
        <v>#N/A</v>
      </c>
      <c r="I50" s="176">
        <f>IF(ISNUMBER('実質公債費比率（分子）の構造'!M$53),'実質公債費比率（分子）の構造'!M$53,NA())</f>
        <v>1543</v>
      </c>
      <c r="J50" s="176" t="e">
        <f>NA()</f>
        <v>#N/A</v>
      </c>
      <c r="K50" s="176" t="e">
        <f>NA()</f>
        <v>#N/A</v>
      </c>
      <c r="L50" s="176">
        <f>IF(ISNUMBER('実質公債費比率（分子）の構造'!N$53),'実質公債費比率（分子）の構造'!N$53,NA())</f>
        <v>1210</v>
      </c>
      <c r="M50" s="176" t="e">
        <f>NA()</f>
        <v>#N/A</v>
      </c>
      <c r="N50" s="176" t="e">
        <f>NA()</f>
        <v>#N/A</v>
      </c>
      <c r="O50" s="176">
        <f>IF(ISNUMBER('実質公債費比率（分子）の構造'!O$53),'実質公債費比率（分子）の構造'!O$53,NA())</f>
        <v>1338</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46343</v>
      </c>
      <c r="E56" s="175"/>
      <c r="F56" s="175"/>
      <c r="G56" s="175">
        <f>'将来負担比率（分子）の構造'!J$52</f>
        <v>45737</v>
      </c>
      <c r="H56" s="175"/>
      <c r="I56" s="175"/>
      <c r="J56" s="175">
        <f>'将来負担比率（分子）の構造'!K$52</f>
        <v>46678</v>
      </c>
      <c r="K56" s="175"/>
      <c r="L56" s="175"/>
      <c r="M56" s="175">
        <f>'将来負担比率（分子）の構造'!L$52</f>
        <v>45456</v>
      </c>
      <c r="N56" s="175"/>
      <c r="O56" s="175"/>
      <c r="P56" s="175">
        <f>'将来負担比率（分子）の構造'!M$52</f>
        <v>43644</v>
      </c>
    </row>
    <row r="57" spans="1:16" x14ac:dyDescent="0.15">
      <c r="A57" s="175" t="s">
        <v>44</v>
      </c>
      <c r="B57" s="175"/>
      <c r="C57" s="175"/>
      <c r="D57" s="175">
        <f>'将来負担比率（分子）の構造'!I$51</f>
        <v>4179</v>
      </c>
      <c r="E57" s="175"/>
      <c r="F57" s="175"/>
      <c r="G57" s="175">
        <f>'将来負担比率（分子）の構造'!J$51</f>
        <v>3910</v>
      </c>
      <c r="H57" s="175"/>
      <c r="I57" s="175"/>
      <c r="J57" s="175">
        <f>'将来負担比率（分子）の構造'!K$51</f>
        <v>3827</v>
      </c>
      <c r="K57" s="175"/>
      <c r="L57" s="175"/>
      <c r="M57" s="175">
        <f>'将来負担比率（分子）の構造'!L$51</f>
        <v>3641</v>
      </c>
      <c r="N57" s="175"/>
      <c r="O57" s="175"/>
      <c r="P57" s="175">
        <f>'将来負担比率（分子）の構造'!M$51</f>
        <v>3473</v>
      </c>
    </row>
    <row r="58" spans="1:16" x14ac:dyDescent="0.15">
      <c r="A58" s="175" t="s">
        <v>43</v>
      </c>
      <c r="B58" s="175"/>
      <c r="C58" s="175"/>
      <c r="D58" s="175">
        <f>'将来負担比率（分子）の構造'!I$50</f>
        <v>18249</v>
      </c>
      <c r="E58" s="175"/>
      <c r="F58" s="175"/>
      <c r="G58" s="175">
        <f>'将来負担比率（分子）の構造'!J$50</f>
        <v>18058</v>
      </c>
      <c r="H58" s="175"/>
      <c r="I58" s="175"/>
      <c r="J58" s="175">
        <f>'将来負担比率（分子）の構造'!K$50</f>
        <v>17632</v>
      </c>
      <c r="K58" s="175"/>
      <c r="L58" s="175"/>
      <c r="M58" s="175">
        <f>'将来負担比率（分子）の構造'!L$50</f>
        <v>20195</v>
      </c>
      <c r="N58" s="175"/>
      <c r="O58" s="175"/>
      <c r="P58" s="175">
        <f>'将来負担比率（分子）の構造'!M$50</f>
        <v>21348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3708</v>
      </c>
      <c r="C62" s="175"/>
      <c r="D62" s="175"/>
      <c r="E62" s="175">
        <f>'将来負担比率（分子）の構造'!J$45</f>
        <v>4061</v>
      </c>
      <c r="F62" s="175"/>
      <c r="G62" s="175"/>
      <c r="H62" s="175">
        <f>'将来負担比率（分子）の構造'!K$45</f>
        <v>4004</v>
      </c>
      <c r="I62" s="175"/>
      <c r="J62" s="175"/>
      <c r="K62" s="175">
        <f>'将来負担比率（分子）の構造'!L$45</f>
        <v>3318</v>
      </c>
      <c r="L62" s="175"/>
      <c r="M62" s="175"/>
      <c r="N62" s="175">
        <f>'将来負担比率（分子）の構造'!M$45</f>
        <v>3233</v>
      </c>
      <c r="O62" s="175"/>
      <c r="P62" s="175"/>
    </row>
    <row r="63" spans="1:16" x14ac:dyDescent="0.15">
      <c r="A63" s="175" t="s">
        <v>36</v>
      </c>
      <c r="B63" s="175">
        <f>'将来負担比率（分子）の構造'!I$44</f>
        <v>1759</v>
      </c>
      <c r="C63" s="175"/>
      <c r="D63" s="175"/>
      <c r="E63" s="175">
        <f>'将来負担比率（分子）の構造'!J$44</f>
        <v>1539</v>
      </c>
      <c r="F63" s="175"/>
      <c r="G63" s="175"/>
      <c r="H63" s="175">
        <f>'将来負担比率（分子）の構造'!K$44</f>
        <v>1361</v>
      </c>
      <c r="I63" s="175"/>
      <c r="J63" s="175"/>
      <c r="K63" s="175">
        <f>'将来負担比率（分子）の構造'!L$44</f>
        <v>1146</v>
      </c>
      <c r="L63" s="175"/>
      <c r="M63" s="175"/>
      <c r="N63" s="175">
        <f>'将来負担比率（分子）の構造'!M$44</f>
        <v>941</v>
      </c>
      <c r="O63" s="175"/>
      <c r="P63" s="175"/>
    </row>
    <row r="64" spans="1:16" x14ac:dyDescent="0.15">
      <c r="A64" s="175" t="s">
        <v>35</v>
      </c>
      <c r="B64" s="175">
        <f>'将来負担比率（分子）の構造'!I$43</f>
        <v>27369</v>
      </c>
      <c r="C64" s="175"/>
      <c r="D64" s="175"/>
      <c r="E64" s="175">
        <f>'将来負担比率（分子）の構造'!J$43</f>
        <v>25565</v>
      </c>
      <c r="F64" s="175"/>
      <c r="G64" s="175"/>
      <c r="H64" s="175">
        <f>'将来負担比率（分子）の構造'!K$43</f>
        <v>22632</v>
      </c>
      <c r="I64" s="175"/>
      <c r="J64" s="175"/>
      <c r="K64" s="175">
        <f>'将来負担比率（分子）の構造'!L$43</f>
        <v>19316</v>
      </c>
      <c r="L64" s="175"/>
      <c r="M64" s="175"/>
      <c r="N64" s="175">
        <f>'将来負担比率（分子）の構造'!M$43</f>
        <v>16483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38500</v>
      </c>
      <c r="C66" s="175"/>
      <c r="D66" s="175"/>
      <c r="E66" s="175">
        <f>'将来負担比率（分子）の構造'!J$41</f>
        <v>39319</v>
      </c>
      <c r="F66" s="175"/>
      <c r="G66" s="175"/>
      <c r="H66" s="175">
        <f>'将来負担比率（分子）の構造'!K$41</f>
        <v>42202</v>
      </c>
      <c r="I66" s="175"/>
      <c r="J66" s="175"/>
      <c r="K66" s="175">
        <f>'将来負担比率（分子）の構造'!L$41</f>
        <v>42342</v>
      </c>
      <c r="L66" s="175"/>
      <c r="M66" s="175"/>
      <c r="N66" s="175">
        <f>'将来負担比率（分子）の構造'!M$41</f>
        <v>41613</v>
      </c>
      <c r="O66" s="175"/>
      <c r="P66" s="175"/>
    </row>
    <row r="67" spans="1:16" x14ac:dyDescent="0.15">
      <c r="A67" s="175" t="s">
        <v>79</v>
      </c>
      <c r="B67" s="175" t="e">
        <f>NA()</f>
        <v>#N/A</v>
      </c>
      <c r="C67" s="175">
        <f>IF(ISNUMBER('将来負担比率（分子）の構造'!I$53), IF('将来負担比率（分子）の構造'!I$53 &lt; 0, 0, '将来負担比率（分子）の構造'!I$53), NA())</f>
        <v>2564</v>
      </c>
      <c r="D67" s="175" t="e">
        <f>NA()</f>
        <v>#N/A</v>
      </c>
      <c r="E67" s="175" t="e">
        <f>NA()</f>
        <v>#N/A</v>
      </c>
      <c r="F67" s="175">
        <f>IF(ISNUMBER('将来負担比率（分子）の構造'!J$53), IF('将来負担比率（分子）の構造'!J$53 &lt; 0, 0, '将来負担比率（分子）の構造'!J$53), NA())</f>
        <v>2779</v>
      </c>
      <c r="G67" s="175" t="e">
        <f>NA()</f>
        <v>#N/A</v>
      </c>
      <c r="H67" s="175" t="e">
        <f>NA()</f>
        <v>#N/A</v>
      </c>
      <c r="I67" s="175">
        <f>IF(ISNUMBER('将来負担比率（分子）の構造'!K$53), IF('将来負担比率（分子）の構造'!K$53 &lt; 0, 0, '将来負担比率（分子）の構造'!K$53), NA())</f>
        <v>2063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5809</v>
      </c>
      <c r="C72" s="179">
        <f>基金残高に係る経年分析!G55</f>
        <v>6596</v>
      </c>
      <c r="D72" s="179">
        <f>基金残高に係る経年分析!H55</f>
        <v>6998</v>
      </c>
    </row>
    <row r="73" spans="1:16" x14ac:dyDescent="0.15">
      <c r="A73" s="178" t="s">
        <v>82</v>
      </c>
      <c r="B73" s="179">
        <f>基金残高に係る経年分析!F56</f>
        <v>2640</v>
      </c>
      <c r="C73" s="179">
        <f>基金残高に係る経年分析!G56</f>
        <v>2685</v>
      </c>
      <c r="D73" s="179">
        <f>基金残高に係る経年分析!H56</f>
        <v>2695</v>
      </c>
    </row>
    <row r="74" spans="1:16" x14ac:dyDescent="0.15">
      <c r="A74" s="178" t="s">
        <v>83</v>
      </c>
      <c r="B74" s="179">
        <f>基金残高に係る経年分析!F57</f>
        <v>10298</v>
      </c>
      <c r="C74" s="179">
        <f>基金残高に係る経年分析!G57</f>
        <v>11842</v>
      </c>
      <c r="D74" s="179">
        <f>基金残高に係る経年分析!H57</f>
        <v>12362</v>
      </c>
    </row>
  </sheetData>
  <sheetProtection algorithmName="SHA-512" hashValue="2QxTT3gqz6/a7+7bA+henzzAj1PFMZ1Sd3lrpc9CjJufY+f9YfNUtFQKEkm6ZKuTHZQ0nEcThxlds3y3YgQ6Rg==" saltValue="Daojx2rsVa+BHopEVOiB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220</v>
      </c>
      <c r="DI1" s="719"/>
      <c r="DJ1" s="719"/>
      <c r="DK1" s="719"/>
      <c r="DL1" s="719"/>
      <c r="DM1" s="719"/>
      <c r="DN1" s="720"/>
      <c r="DO1" s="214"/>
      <c r="DP1" s="718" t="s">
        <v>221</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15" t="s">
        <v>229</v>
      </c>
      <c r="AQ4" s="715"/>
      <c r="AR4" s="715"/>
      <c r="AS4" s="715"/>
      <c r="AT4" s="715"/>
      <c r="AU4" s="715"/>
      <c r="AV4" s="715"/>
      <c r="AW4" s="715"/>
      <c r="AX4" s="715"/>
      <c r="AY4" s="715"/>
      <c r="AZ4" s="715"/>
      <c r="BA4" s="715"/>
      <c r="BB4" s="715"/>
      <c r="BC4" s="715"/>
      <c r="BD4" s="715"/>
      <c r="BE4" s="715"/>
      <c r="BF4" s="715"/>
      <c r="BG4" s="715" t="s">
        <v>230</v>
      </c>
      <c r="BH4" s="715"/>
      <c r="BI4" s="715"/>
      <c r="BJ4" s="715"/>
      <c r="BK4" s="715"/>
      <c r="BL4" s="715"/>
      <c r="BM4" s="715"/>
      <c r="BN4" s="715"/>
      <c r="BO4" s="715" t="s">
        <v>227</v>
      </c>
      <c r="BP4" s="715"/>
      <c r="BQ4" s="715"/>
      <c r="BR4" s="715"/>
      <c r="BS4" s="715" t="s">
        <v>231</v>
      </c>
      <c r="BT4" s="715"/>
      <c r="BU4" s="715"/>
      <c r="BV4" s="715"/>
      <c r="BW4" s="715"/>
      <c r="BX4" s="715"/>
      <c r="BY4" s="715"/>
      <c r="BZ4" s="715"/>
      <c r="CA4" s="715"/>
      <c r="CB4" s="715"/>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10778462</v>
      </c>
      <c r="S5" s="674"/>
      <c r="T5" s="674"/>
      <c r="U5" s="674"/>
      <c r="V5" s="674"/>
      <c r="W5" s="674"/>
      <c r="X5" s="674"/>
      <c r="Y5" s="702"/>
      <c r="Z5" s="716">
        <v>27</v>
      </c>
      <c r="AA5" s="716"/>
      <c r="AB5" s="716"/>
      <c r="AC5" s="716"/>
      <c r="AD5" s="717">
        <v>10240495</v>
      </c>
      <c r="AE5" s="717"/>
      <c r="AF5" s="717"/>
      <c r="AG5" s="717"/>
      <c r="AH5" s="717"/>
      <c r="AI5" s="717"/>
      <c r="AJ5" s="717"/>
      <c r="AK5" s="717"/>
      <c r="AL5" s="703">
        <v>46.9</v>
      </c>
      <c r="AM5" s="686"/>
      <c r="AN5" s="686"/>
      <c r="AO5" s="704"/>
      <c r="AP5" s="676" t="s">
        <v>234</v>
      </c>
      <c r="AQ5" s="677"/>
      <c r="AR5" s="677"/>
      <c r="AS5" s="677"/>
      <c r="AT5" s="677"/>
      <c r="AU5" s="677"/>
      <c r="AV5" s="677"/>
      <c r="AW5" s="677"/>
      <c r="AX5" s="677"/>
      <c r="AY5" s="677"/>
      <c r="AZ5" s="677"/>
      <c r="BA5" s="677"/>
      <c r="BB5" s="677"/>
      <c r="BC5" s="677"/>
      <c r="BD5" s="677"/>
      <c r="BE5" s="677"/>
      <c r="BF5" s="678"/>
      <c r="BG5" s="621">
        <v>10240495</v>
      </c>
      <c r="BH5" s="622"/>
      <c r="BI5" s="622"/>
      <c r="BJ5" s="622"/>
      <c r="BK5" s="622"/>
      <c r="BL5" s="622"/>
      <c r="BM5" s="622"/>
      <c r="BN5" s="623"/>
      <c r="BO5" s="663">
        <v>95</v>
      </c>
      <c r="BP5" s="663"/>
      <c r="BQ5" s="663"/>
      <c r="BR5" s="663"/>
      <c r="BS5" s="664">
        <v>169215</v>
      </c>
      <c r="BT5" s="664"/>
      <c r="BU5" s="664"/>
      <c r="BV5" s="664"/>
      <c r="BW5" s="664"/>
      <c r="BX5" s="664"/>
      <c r="BY5" s="664"/>
      <c r="BZ5" s="664"/>
      <c r="CA5" s="664"/>
      <c r="CB5" s="698"/>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281941</v>
      </c>
      <c r="S6" s="622"/>
      <c r="T6" s="622"/>
      <c r="U6" s="622"/>
      <c r="V6" s="622"/>
      <c r="W6" s="622"/>
      <c r="X6" s="622"/>
      <c r="Y6" s="623"/>
      <c r="Z6" s="663">
        <v>0.7</v>
      </c>
      <c r="AA6" s="663"/>
      <c r="AB6" s="663"/>
      <c r="AC6" s="663"/>
      <c r="AD6" s="664">
        <v>281941</v>
      </c>
      <c r="AE6" s="664"/>
      <c r="AF6" s="664"/>
      <c r="AG6" s="664"/>
      <c r="AH6" s="664"/>
      <c r="AI6" s="664"/>
      <c r="AJ6" s="664"/>
      <c r="AK6" s="664"/>
      <c r="AL6" s="624">
        <v>1.3</v>
      </c>
      <c r="AM6" s="625"/>
      <c r="AN6" s="625"/>
      <c r="AO6" s="665"/>
      <c r="AP6" s="618" t="s">
        <v>239</v>
      </c>
      <c r="AQ6" s="619"/>
      <c r="AR6" s="619"/>
      <c r="AS6" s="619"/>
      <c r="AT6" s="619"/>
      <c r="AU6" s="619"/>
      <c r="AV6" s="619"/>
      <c r="AW6" s="619"/>
      <c r="AX6" s="619"/>
      <c r="AY6" s="619"/>
      <c r="AZ6" s="619"/>
      <c r="BA6" s="619"/>
      <c r="BB6" s="619"/>
      <c r="BC6" s="619"/>
      <c r="BD6" s="619"/>
      <c r="BE6" s="619"/>
      <c r="BF6" s="620"/>
      <c r="BG6" s="621">
        <v>10240495</v>
      </c>
      <c r="BH6" s="622"/>
      <c r="BI6" s="622"/>
      <c r="BJ6" s="622"/>
      <c r="BK6" s="622"/>
      <c r="BL6" s="622"/>
      <c r="BM6" s="622"/>
      <c r="BN6" s="623"/>
      <c r="BO6" s="663">
        <v>95</v>
      </c>
      <c r="BP6" s="663"/>
      <c r="BQ6" s="663"/>
      <c r="BR6" s="663"/>
      <c r="BS6" s="664">
        <v>169215</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242045</v>
      </c>
      <c r="CS6" s="622"/>
      <c r="CT6" s="622"/>
      <c r="CU6" s="622"/>
      <c r="CV6" s="622"/>
      <c r="CW6" s="622"/>
      <c r="CX6" s="622"/>
      <c r="CY6" s="623"/>
      <c r="CZ6" s="703">
        <v>0.6</v>
      </c>
      <c r="DA6" s="686"/>
      <c r="DB6" s="686"/>
      <c r="DC6" s="705"/>
      <c r="DD6" s="627">
        <v>3465</v>
      </c>
      <c r="DE6" s="622"/>
      <c r="DF6" s="622"/>
      <c r="DG6" s="622"/>
      <c r="DH6" s="622"/>
      <c r="DI6" s="622"/>
      <c r="DJ6" s="622"/>
      <c r="DK6" s="622"/>
      <c r="DL6" s="622"/>
      <c r="DM6" s="622"/>
      <c r="DN6" s="622"/>
      <c r="DO6" s="622"/>
      <c r="DP6" s="623"/>
      <c r="DQ6" s="627">
        <v>242045</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5513</v>
      </c>
      <c r="S7" s="622"/>
      <c r="T7" s="622"/>
      <c r="U7" s="622"/>
      <c r="V7" s="622"/>
      <c r="W7" s="622"/>
      <c r="X7" s="622"/>
      <c r="Y7" s="623"/>
      <c r="Z7" s="663">
        <v>0</v>
      </c>
      <c r="AA7" s="663"/>
      <c r="AB7" s="663"/>
      <c r="AC7" s="663"/>
      <c r="AD7" s="664">
        <v>5513</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4348583</v>
      </c>
      <c r="BH7" s="622"/>
      <c r="BI7" s="622"/>
      <c r="BJ7" s="622"/>
      <c r="BK7" s="622"/>
      <c r="BL7" s="622"/>
      <c r="BM7" s="622"/>
      <c r="BN7" s="623"/>
      <c r="BO7" s="663">
        <v>40.299999999999997</v>
      </c>
      <c r="BP7" s="663"/>
      <c r="BQ7" s="663"/>
      <c r="BR7" s="663"/>
      <c r="BS7" s="664">
        <v>169215</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5069545</v>
      </c>
      <c r="CS7" s="622"/>
      <c r="CT7" s="622"/>
      <c r="CU7" s="622"/>
      <c r="CV7" s="622"/>
      <c r="CW7" s="622"/>
      <c r="CX7" s="622"/>
      <c r="CY7" s="623"/>
      <c r="CZ7" s="663">
        <v>13.2</v>
      </c>
      <c r="DA7" s="663"/>
      <c r="DB7" s="663"/>
      <c r="DC7" s="663"/>
      <c r="DD7" s="627">
        <v>120162</v>
      </c>
      <c r="DE7" s="622"/>
      <c r="DF7" s="622"/>
      <c r="DG7" s="622"/>
      <c r="DH7" s="622"/>
      <c r="DI7" s="622"/>
      <c r="DJ7" s="622"/>
      <c r="DK7" s="622"/>
      <c r="DL7" s="622"/>
      <c r="DM7" s="622"/>
      <c r="DN7" s="622"/>
      <c r="DO7" s="622"/>
      <c r="DP7" s="623"/>
      <c r="DQ7" s="627">
        <v>3992578</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81596</v>
      </c>
      <c r="S8" s="622"/>
      <c r="T8" s="622"/>
      <c r="U8" s="622"/>
      <c r="V8" s="622"/>
      <c r="W8" s="622"/>
      <c r="X8" s="622"/>
      <c r="Y8" s="623"/>
      <c r="Z8" s="663">
        <v>0.2</v>
      </c>
      <c r="AA8" s="663"/>
      <c r="AB8" s="663"/>
      <c r="AC8" s="663"/>
      <c r="AD8" s="664">
        <v>81596</v>
      </c>
      <c r="AE8" s="664"/>
      <c r="AF8" s="664"/>
      <c r="AG8" s="664"/>
      <c r="AH8" s="664"/>
      <c r="AI8" s="664"/>
      <c r="AJ8" s="664"/>
      <c r="AK8" s="664"/>
      <c r="AL8" s="624">
        <v>0.4</v>
      </c>
      <c r="AM8" s="625"/>
      <c r="AN8" s="625"/>
      <c r="AO8" s="665"/>
      <c r="AP8" s="618" t="s">
        <v>245</v>
      </c>
      <c r="AQ8" s="619"/>
      <c r="AR8" s="619"/>
      <c r="AS8" s="619"/>
      <c r="AT8" s="619"/>
      <c r="AU8" s="619"/>
      <c r="AV8" s="619"/>
      <c r="AW8" s="619"/>
      <c r="AX8" s="619"/>
      <c r="AY8" s="619"/>
      <c r="AZ8" s="619"/>
      <c r="BA8" s="619"/>
      <c r="BB8" s="619"/>
      <c r="BC8" s="619"/>
      <c r="BD8" s="619"/>
      <c r="BE8" s="619"/>
      <c r="BF8" s="620"/>
      <c r="BG8" s="621">
        <v>130864</v>
      </c>
      <c r="BH8" s="622"/>
      <c r="BI8" s="622"/>
      <c r="BJ8" s="622"/>
      <c r="BK8" s="622"/>
      <c r="BL8" s="622"/>
      <c r="BM8" s="622"/>
      <c r="BN8" s="623"/>
      <c r="BO8" s="663">
        <v>1.2</v>
      </c>
      <c r="BP8" s="663"/>
      <c r="BQ8" s="663"/>
      <c r="BR8" s="663"/>
      <c r="BS8" s="664" t="s">
        <v>246</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12252084</v>
      </c>
      <c r="CS8" s="622"/>
      <c r="CT8" s="622"/>
      <c r="CU8" s="622"/>
      <c r="CV8" s="622"/>
      <c r="CW8" s="622"/>
      <c r="CX8" s="622"/>
      <c r="CY8" s="623"/>
      <c r="CZ8" s="663">
        <v>32</v>
      </c>
      <c r="DA8" s="663"/>
      <c r="DB8" s="663"/>
      <c r="DC8" s="663"/>
      <c r="DD8" s="627">
        <v>180962</v>
      </c>
      <c r="DE8" s="622"/>
      <c r="DF8" s="622"/>
      <c r="DG8" s="622"/>
      <c r="DH8" s="622"/>
      <c r="DI8" s="622"/>
      <c r="DJ8" s="622"/>
      <c r="DK8" s="622"/>
      <c r="DL8" s="622"/>
      <c r="DM8" s="622"/>
      <c r="DN8" s="622"/>
      <c r="DO8" s="622"/>
      <c r="DP8" s="623"/>
      <c r="DQ8" s="627">
        <v>6062579</v>
      </c>
      <c r="DR8" s="622"/>
      <c r="DS8" s="622"/>
      <c r="DT8" s="622"/>
      <c r="DU8" s="622"/>
      <c r="DV8" s="622"/>
      <c r="DW8" s="622"/>
      <c r="DX8" s="622"/>
      <c r="DY8" s="622"/>
      <c r="DZ8" s="622"/>
      <c r="EA8" s="622"/>
      <c r="EB8" s="622"/>
      <c r="EC8" s="662"/>
    </row>
    <row r="9" spans="2:143" ht="11.25" customHeight="1" x14ac:dyDescent="0.15">
      <c r="B9" s="618" t="s">
        <v>248</v>
      </c>
      <c r="C9" s="619"/>
      <c r="D9" s="619"/>
      <c r="E9" s="619"/>
      <c r="F9" s="619"/>
      <c r="G9" s="619"/>
      <c r="H9" s="619"/>
      <c r="I9" s="619"/>
      <c r="J9" s="619"/>
      <c r="K9" s="619"/>
      <c r="L9" s="619"/>
      <c r="M9" s="619"/>
      <c r="N9" s="619"/>
      <c r="O9" s="619"/>
      <c r="P9" s="619"/>
      <c r="Q9" s="620"/>
      <c r="R9" s="621">
        <v>58228</v>
      </c>
      <c r="S9" s="622"/>
      <c r="T9" s="622"/>
      <c r="U9" s="622"/>
      <c r="V9" s="622"/>
      <c r="W9" s="622"/>
      <c r="X9" s="622"/>
      <c r="Y9" s="623"/>
      <c r="Z9" s="663">
        <v>0.1</v>
      </c>
      <c r="AA9" s="663"/>
      <c r="AB9" s="663"/>
      <c r="AC9" s="663"/>
      <c r="AD9" s="664">
        <v>58228</v>
      </c>
      <c r="AE9" s="664"/>
      <c r="AF9" s="664"/>
      <c r="AG9" s="664"/>
      <c r="AH9" s="664"/>
      <c r="AI9" s="664"/>
      <c r="AJ9" s="664"/>
      <c r="AK9" s="664"/>
      <c r="AL9" s="624">
        <v>0.3</v>
      </c>
      <c r="AM9" s="625"/>
      <c r="AN9" s="625"/>
      <c r="AO9" s="665"/>
      <c r="AP9" s="618" t="s">
        <v>249</v>
      </c>
      <c r="AQ9" s="619"/>
      <c r="AR9" s="619"/>
      <c r="AS9" s="619"/>
      <c r="AT9" s="619"/>
      <c r="AU9" s="619"/>
      <c r="AV9" s="619"/>
      <c r="AW9" s="619"/>
      <c r="AX9" s="619"/>
      <c r="AY9" s="619"/>
      <c r="AZ9" s="619"/>
      <c r="BA9" s="619"/>
      <c r="BB9" s="619"/>
      <c r="BC9" s="619"/>
      <c r="BD9" s="619"/>
      <c r="BE9" s="619"/>
      <c r="BF9" s="620"/>
      <c r="BG9" s="621">
        <v>3423387</v>
      </c>
      <c r="BH9" s="622"/>
      <c r="BI9" s="622"/>
      <c r="BJ9" s="622"/>
      <c r="BK9" s="622"/>
      <c r="BL9" s="622"/>
      <c r="BM9" s="622"/>
      <c r="BN9" s="623"/>
      <c r="BO9" s="663">
        <v>31.8</v>
      </c>
      <c r="BP9" s="663"/>
      <c r="BQ9" s="663"/>
      <c r="BR9" s="663"/>
      <c r="BS9" s="664" t="s">
        <v>246</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2998313</v>
      </c>
      <c r="CS9" s="622"/>
      <c r="CT9" s="622"/>
      <c r="CU9" s="622"/>
      <c r="CV9" s="622"/>
      <c r="CW9" s="622"/>
      <c r="CX9" s="622"/>
      <c r="CY9" s="623"/>
      <c r="CZ9" s="663">
        <v>7.8</v>
      </c>
      <c r="DA9" s="663"/>
      <c r="DB9" s="663"/>
      <c r="DC9" s="663"/>
      <c r="DD9" s="627">
        <v>9729</v>
      </c>
      <c r="DE9" s="622"/>
      <c r="DF9" s="622"/>
      <c r="DG9" s="622"/>
      <c r="DH9" s="622"/>
      <c r="DI9" s="622"/>
      <c r="DJ9" s="622"/>
      <c r="DK9" s="622"/>
      <c r="DL9" s="622"/>
      <c r="DM9" s="622"/>
      <c r="DN9" s="622"/>
      <c r="DO9" s="622"/>
      <c r="DP9" s="623"/>
      <c r="DQ9" s="627">
        <v>2421729</v>
      </c>
      <c r="DR9" s="622"/>
      <c r="DS9" s="622"/>
      <c r="DT9" s="622"/>
      <c r="DU9" s="622"/>
      <c r="DV9" s="622"/>
      <c r="DW9" s="622"/>
      <c r="DX9" s="622"/>
      <c r="DY9" s="622"/>
      <c r="DZ9" s="622"/>
      <c r="EA9" s="622"/>
      <c r="EB9" s="622"/>
      <c r="EC9" s="662"/>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63" t="s">
        <v>246</v>
      </c>
      <c r="AA10" s="663"/>
      <c r="AB10" s="663"/>
      <c r="AC10" s="663"/>
      <c r="AD10" s="664" t="s">
        <v>246</v>
      </c>
      <c r="AE10" s="664"/>
      <c r="AF10" s="664"/>
      <c r="AG10" s="664"/>
      <c r="AH10" s="664"/>
      <c r="AI10" s="664"/>
      <c r="AJ10" s="664"/>
      <c r="AK10" s="664"/>
      <c r="AL10" s="624" t="s">
        <v>246</v>
      </c>
      <c r="AM10" s="625"/>
      <c r="AN10" s="625"/>
      <c r="AO10" s="665"/>
      <c r="AP10" s="618" t="s">
        <v>252</v>
      </c>
      <c r="AQ10" s="619"/>
      <c r="AR10" s="619"/>
      <c r="AS10" s="619"/>
      <c r="AT10" s="619"/>
      <c r="AU10" s="619"/>
      <c r="AV10" s="619"/>
      <c r="AW10" s="619"/>
      <c r="AX10" s="619"/>
      <c r="AY10" s="619"/>
      <c r="AZ10" s="619"/>
      <c r="BA10" s="619"/>
      <c r="BB10" s="619"/>
      <c r="BC10" s="619"/>
      <c r="BD10" s="619"/>
      <c r="BE10" s="619"/>
      <c r="BF10" s="620"/>
      <c r="BG10" s="621">
        <v>202024</v>
      </c>
      <c r="BH10" s="622"/>
      <c r="BI10" s="622"/>
      <c r="BJ10" s="622"/>
      <c r="BK10" s="622"/>
      <c r="BL10" s="622"/>
      <c r="BM10" s="622"/>
      <c r="BN10" s="623"/>
      <c r="BO10" s="663">
        <v>1.9</v>
      </c>
      <c r="BP10" s="663"/>
      <c r="BQ10" s="663"/>
      <c r="BR10" s="663"/>
      <c r="BS10" s="664" t="s">
        <v>246</v>
      </c>
      <c r="BT10" s="664"/>
      <c r="BU10" s="664"/>
      <c r="BV10" s="664"/>
      <c r="BW10" s="664"/>
      <c r="BX10" s="664"/>
      <c r="BY10" s="664"/>
      <c r="BZ10" s="664"/>
      <c r="CA10" s="664"/>
      <c r="CB10" s="698"/>
      <c r="CD10" s="618" t="s">
        <v>253</v>
      </c>
      <c r="CE10" s="619"/>
      <c r="CF10" s="619"/>
      <c r="CG10" s="619"/>
      <c r="CH10" s="619"/>
      <c r="CI10" s="619"/>
      <c r="CJ10" s="619"/>
      <c r="CK10" s="619"/>
      <c r="CL10" s="619"/>
      <c r="CM10" s="619"/>
      <c r="CN10" s="619"/>
      <c r="CO10" s="619"/>
      <c r="CP10" s="619"/>
      <c r="CQ10" s="620"/>
      <c r="CR10" s="621">
        <v>28995</v>
      </c>
      <c r="CS10" s="622"/>
      <c r="CT10" s="622"/>
      <c r="CU10" s="622"/>
      <c r="CV10" s="622"/>
      <c r="CW10" s="622"/>
      <c r="CX10" s="622"/>
      <c r="CY10" s="623"/>
      <c r="CZ10" s="663">
        <v>0.1</v>
      </c>
      <c r="DA10" s="663"/>
      <c r="DB10" s="663"/>
      <c r="DC10" s="663"/>
      <c r="DD10" s="627" t="s">
        <v>246</v>
      </c>
      <c r="DE10" s="622"/>
      <c r="DF10" s="622"/>
      <c r="DG10" s="622"/>
      <c r="DH10" s="622"/>
      <c r="DI10" s="622"/>
      <c r="DJ10" s="622"/>
      <c r="DK10" s="622"/>
      <c r="DL10" s="622"/>
      <c r="DM10" s="622"/>
      <c r="DN10" s="622"/>
      <c r="DO10" s="622"/>
      <c r="DP10" s="623"/>
      <c r="DQ10" s="627">
        <v>13184</v>
      </c>
      <c r="DR10" s="622"/>
      <c r="DS10" s="622"/>
      <c r="DT10" s="622"/>
      <c r="DU10" s="622"/>
      <c r="DV10" s="622"/>
      <c r="DW10" s="622"/>
      <c r="DX10" s="622"/>
      <c r="DY10" s="622"/>
      <c r="DZ10" s="622"/>
      <c r="EA10" s="622"/>
      <c r="EB10" s="622"/>
      <c r="EC10" s="662"/>
    </row>
    <row r="11" spans="2:143" ht="11.25" customHeight="1" x14ac:dyDescent="0.15">
      <c r="B11" s="618" t="s">
        <v>254</v>
      </c>
      <c r="C11" s="619"/>
      <c r="D11" s="619"/>
      <c r="E11" s="619"/>
      <c r="F11" s="619"/>
      <c r="G11" s="619"/>
      <c r="H11" s="619"/>
      <c r="I11" s="619"/>
      <c r="J11" s="619"/>
      <c r="K11" s="619"/>
      <c r="L11" s="619"/>
      <c r="M11" s="619"/>
      <c r="N11" s="619"/>
      <c r="O11" s="619"/>
      <c r="P11" s="619"/>
      <c r="Q11" s="620"/>
      <c r="R11" s="621">
        <v>1794284</v>
      </c>
      <c r="S11" s="622"/>
      <c r="T11" s="622"/>
      <c r="U11" s="622"/>
      <c r="V11" s="622"/>
      <c r="W11" s="622"/>
      <c r="X11" s="622"/>
      <c r="Y11" s="623"/>
      <c r="Z11" s="624">
        <v>4.5</v>
      </c>
      <c r="AA11" s="625"/>
      <c r="AB11" s="625"/>
      <c r="AC11" s="626"/>
      <c r="AD11" s="627">
        <v>1794284</v>
      </c>
      <c r="AE11" s="622"/>
      <c r="AF11" s="622"/>
      <c r="AG11" s="622"/>
      <c r="AH11" s="622"/>
      <c r="AI11" s="622"/>
      <c r="AJ11" s="622"/>
      <c r="AK11" s="623"/>
      <c r="AL11" s="624">
        <v>8.1999999999999993</v>
      </c>
      <c r="AM11" s="625"/>
      <c r="AN11" s="625"/>
      <c r="AO11" s="665"/>
      <c r="AP11" s="618" t="s">
        <v>255</v>
      </c>
      <c r="AQ11" s="619"/>
      <c r="AR11" s="619"/>
      <c r="AS11" s="619"/>
      <c r="AT11" s="619"/>
      <c r="AU11" s="619"/>
      <c r="AV11" s="619"/>
      <c r="AW11" s="619"/>
      <c r="AX11" s="619"/>
      <c r="AY11" s="619"/>
      <c r="AZ11" s="619"/>
      <c r="BA11" s="619"/>
      <c r="BB11" s="619"/>
      <c r="BC11" s="619"/>
      <c r="BD11" s="619"/>
      <c r="BE11" s="619"/>
      <c r="BF11" s="620"/>
      <c r="BG11" s="621">
        <v>592308</v>
      </c>
      <c r="BH11" s="622"/>
      <c r="BI11" s="622"/>
      <c r="BJ11" s="622"/>
      <c r="BK11" s="622"/>
      <c r="BL11" s="622"/>
      <c r="BM11" s="622"/>
      <c r="BN11" s="623"/>
      <c r="BO11" s="663">
        <v>5.5</v>
      </c>
      <c r="BP11" s="663"/>
      <c r="BQ11" s="663"/>
      <c r="BR11" s="663"/>
      <c r="BS11" s="664">
        <v>169215</v>
      </c>
      <c r="BT11" s="664"/>
      <c r="BU11" s="664"/>
      <c r="BV11" s="664"/>
      <c r="BW11" s="664"/>
      <c r="BX11" s="664"/>
      <c r="BY11" s="664"/>
      <c r="BZ11" s="664"/>
      <c r="CA11" s="664"/>
      <c r="CB11" s="698"/>
      <c r="CD11" s="618" t="s">
        <v>256</v>
      </c>
      <c r="CE11" s="619"/>
      <c r="CF11" s="619"/>
      <c r="CG11" s="619"/>
      <c r="CH11" s="619"/>
      <c r="CI11" s="619"/>
      <c r="CJ11" s="619"/>
      <c r="CK11" s="619"/>
      <c r="CL11" s="619"/>
      <c r="CM11" s="619"/>
      <c r="CN11" s="619"/>
      <c r="CO11" s="619"/>
      <c r="CP11" s="619"/>
      <c r="CQ11" s="620"/>
      <c r="CR11" s="621">
        <v>1071321</v>
      </c>
      <c r="CS11" s="622"/>
      <c r="CT11" s="622"/>
      <c r="CU11" s="622"/>
      <c r="CV11" s="622"/>
      <c r="CW11" s="622"/>
      <c r="CX11" s="622"/>
      <c r="CY11" s="623"/>
      <c r="CZ11" s="663">
        <v>2.8</v>
      </c>
      <c r="DA11" s="663"/>
      <c r="DB11" s="663"/>
      <c r="DC11" s="663"/>
      <c r="DD11" s="627">
        <v>266746</v>
      </c>
      <c r="DE11" s="622"/>
      <c r="DF11" s="622"/>
      <c r="DG11" s="622"/>
      <c r="DH11" s="622"/>
      <c r="DI11" s="622"/>
      <c r="DJ11" s="622"/>
      <c r="DK11" s="622"/>
      <c r="DL11" s="622"/>
      <c r="DM11" s="622"/>
      <c r="DN11" s="622"/>
      <c r="DO11" s="622"/>
      <c r="DP11" s="623"/>
      <c r="DQ11" s="627">
        <v>687932</v>
      </c>
      <c r="DR11" s="622"/>
      <c r="DS11" s="622"/>
      <c r="DT11" s="622"/>
      <c r="DU11" s="622"/>
      <c r="DV11" s="622"/>
      <c r="DW11" s="622"/>
      <c r="DX11" s="622"/>
      <c r="DY11" s="622"/>
      <c r="DZ11" s="622"/>
      <c r="EA11" s="622"/>
      <c r="EB11" s="622"/>
      <c r="EC11" s="662"/>
    </row>
    <row r="12" spans="2:143" ht="11.25" customHeight="1" x14ac:dyDescent="0.15">
      <c r="B12" s="618" t="s">
        <v>257</v>
      </c>
      <c r="C12" s="619"/>
      <c r="D12" s="619"/>
      <c r="E12" s="619"/>
      <c r="F12" s="619"/>
      <c r="G12" s="619"/>
      <c r="H12" s="619"/>
      <c r="I12" s="619"/>
      <c r="J12" s="619"/>
      <c r="K12" s="619"/>
      <c r="L12" s="619"/>
      <c r="M12" s="619"/>
      <c r="N12" s="619"/>
      <c r="O12" s="619"/>
      <c r="P12" s="619"/>
      <c r="Q12" s="620"/>
      <c r="R12" s="621">
        <v>14819</v>
      </c>
      <c r="S12" s="622"/>
      <c r="T12" s="622"/>
      <c r="U12" s="622"/>
      <c r="V12" s="622"/>
      <c r="W12" s="622"/>
      <c r="X12" s="622"/>
      <c r="Y12" s="623"/>
      <c r="Z12" s="663">
        <v>0</v>
      </c>
      <c r="AA12" s="663"/>
      <c r="AB12" s="663"/>
      <c r="AC12" s="663"/>
      <c r="AD12" s="664">
        <v>14819</v>
      </c>
      <c r="AE12" s="664"/>
      <c r="AF12" s="664"/>
      <c r="AG12" s="664"/>
      <c r="AH12" s="664"/>
      <c r="AI12" s="664"/>
      <c r="AJ12" s="664"/>
      <c r="AK12" s="664"/>
      <c r="AL12" s="624">
        <v>0.1</v>
      </c>
      <c r="AM12" s="625"/>
      <c r="AN12" s="625"/>
      <c r="AO12" s="665"/>
      <c r="AP12" s="618" t="s">
        <v>258</v>
      </c>
      <c r="AQ12" s="619"/>
      <c r="AR12" s="619"/>
      <c r="AS12" s="619"/>
      <c r="AT12" s="619"/>
      <c r="AU12" s="619"/>
      <c r="AV12" s="619"/>
      <c r="AW12" s="619"/>
      <c r="AX12" s="619"/>
      <c r="AY12" s="619"/>
      <c r="AZ12" s="619"/>
      <c r="BA12" s="619"/>
      <c r="BB12" s="619"/>
      <c r="BC12" s="619"/>
      <c r="BD12" s="619"/>
      <c r="BE12" s="619"/>
      <c r="BF12" s="620"/>
      <c r="BG12" s="621">
        <v>5081427</v>
      </c>
      <c r="BH12" s="622"/>
      <c r="BI12" s="622"/>
      <c r="BJ12" s="622"/>
      <c r="BK12" s="622"/>
      <c r="BL12" s="622"/>
      <c r="BM12" s="622"/>
      <c r="BN12" s="623"/>
      <c r="BO12" s="663">
        <v>47.1</v>
      </c>
      <c r="BP12" s="663"/>
      <c r="BQ12" s="663"/>
      <c r="BR12" s="663"/>
      <c r="BS12" s="664" t="s">
        <v>246</v>
      </c>
      <c r="BT12" s="664"/>
      <c r="BU12" s="664"/>
      <c r="BV12" s="664"/>
      <c r="BW12" s="664"/>
      <c r="BX12" s="664"/>
      <c r="BY12" s="664"/>
      <c r="BZ12" s="664"/>
      <c r="CA12" s="664"/>
      <c r="CB12" s="698"/>
      <c r="CD12" s="618" t="s">
        <v>259</v>
      </c>
      <c r="CE12" s="619"/>
      <c r="CF12" s="619"/>
      <c r="CG12" s="619"/>
      <c r="CH12" s="619"/>
      <c r="CI12" s="619"/>
      <c r="CJ12" s="619"/>
      <c r="CK12" s="619"/>
      <c r="CL12" s="619"/>
      <c r="CM12" s="619"/>
      <c r="CN12" s="619"/>
      <c r="CO12" s="619"/>
      <c r="CP12" s="619"/>
      <c r="CQ12" s="620"/>
      <c r="CR12" s="621">
        <v>896659</v>
      </c>
      <c r="CS12" s="622"/>
      <c r="CT12" s="622"/>
      <c r="CU12" s="622"/>
      <c r="CV12" s="622"/>
      <c r="CW12" s="622"/>
      <c r="CX12" s="622"/>
      <c r="CY12" s="623"/>
      <c r="CZ12" s="663">
        <v>2.2999999999999998</v>
      </c>
      <c r="DA12" s="663"/>
      <c r="DB12" s="663"/>
      <c r="DC12" s="663"/>
      <c r="DD12" s="627">
        <v>8291</v>
      </c>
      <c r="DE12" s="622"/>
      <c r="DF12" s="622"/>
      <c r="DG12" s="622"/>
      <c r="DH12" s="622"/>
      <c r="DI12" s="622"/>
      <c r="DJ12" s="622"/>
      <c r="DK12" s="622"/>
      <c r="DL12" s="622"/>
      <c r="DM12" s="622"/>
      <c r="DN12" s="622"/>
      <c r="DO12" s="622"/>
      <c r="DP12" s="623"/>
      <c r="DQ12" s="627">
        <v>720627</v>
      </c>
      <c r="DR12" s="622"/>
      <c r="DS12" s="622"/>
      <c r="DT12" s="622"/>
      <c r="DU12" s="622"/>
      <c r="DV12" s="622"/>
      <c r="DW12" s="622"/>
      <c r="DX12" s="622"/>
      <c r="DY12" s="622"/>
      <c r="DZ12" s="622"/>
      <c r="EA12" s="622"/>
      <c r="EB12" s="622"/>
      <c r="EC12" s="662"/>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63" t="s">
        <v>246</v>
      </c>
      <c r="AA13" s="663"/>
      <c r="AB13" s="663"/>
      <c r="AC13" s="663"/>
      <c r="AD13" s="664" t="s">
        <v>246</v>
      </c>
      <c r="AE13" s="664"/>
      <c r="AF13" s="664"/>
      <c r="AG13" s="664"/>
      <c r="AH13" s="664"/>
      <c r="AI13" s="664"/>
      <c r="AJ13" s="664"/>
      <c r="AK13" s="664"/>
      <c r="AL13" s="624" t="s">
        <v>246</v>
      </c>
      <c r="AM13" s="625"/>
      <c r="AN13" s="625"/>
      <c r="AO13" s="665"/>
      <c r="AP13" s="618" t="s">
        <v>261</v>
      </c>
      <c r="AQ13" s="619"/>
      <c r="AR13" s="619"/>
      <c r="AS13" s="619"/>
      <c r="AT13" s="619"/>
      <c r="AU13" s="619"/>
      <c r="AV13" s="619"/>
      <c r="AW13" s="619"/>
      <c r="AX13" s="619"/>
      <c r="AY13" s="619"/>
      <c r="AZ13" s="619"/>
      <c r="BA13" s="619"/>
      <c r="BB13" s="619"/>
      <c r="BC13" s="619"/>
      <c r="BD13" s="619"/>
      <c r="BE13" s="619"/>
      <c r="BF13" s="620"/>
      <c r="BG13" s="621">
        <v>5027528</v>
      </c>
      <c r="BH13" s="622"/>
      <c r="BI13" s="622"/>
      <c r="BJ13" s="622"/>
      <c r="BK13" s="622"/>
      <c r="BL13" s="622"/>
      <c r="BM13" s="622"/>
      <c r="BN13" s="623"/>
      <c r="BO13" s="663">
        <v>46.6</v>
      </c>
      <c r="BP13" s="663"/>
      <c r="BQ13" s="663"/>
      <c r="BR13" s="663"/>
      <c r="BS13" s="664" t="s">
        <v>246</v>
      </c>
      <c r="BT13" s="664"/>
      <c r="BU13" s="664"/>
      <c r="BV13" s="664"/>
      <c r="BW13" s="664"/>
      <c r="BX13" s="664"/>
      <c r="BY13" s="664"/>
      <c r="BZ13" s="664"/>
      <c r="CA13" s="664"/>
      <c r="CB13" s="698"/>
      <c r="CD13" s="618" t="s">
        <v>262</v>
      </c>
      <c r="CE13" s="619"/>
      <c r="CF13" s="619"/>
      <c r="CG13" s="619"/>
      <c r="CH13" s="619"/>
      <c r="CI13" s="619"/>
      <c r="CJ13" s="619"/>
      <c r="CK13" s="619"/>
      <c r="CL13" s="619"/>
      <c r="CM13" s="619"/>
      <c r="CN13" s="619"/>
      <c r="CO13" s="619"/>
      <c r="CP13" s="619"/>
      <c r="CQ13" s="620"/>
      <c r="CR13" s="621">
        <v>5351632</v>
      </c>
      <c r="CS13" s="622"/>
      <c r="CT13" s="622"/>
      <c r="CU13" s="622"/>
      <c r="CV13" s="622"/>
      <c r="CW13" s="622"/>
      <c r="CX13" s="622"/>
      <c r="CY13" s="623"/>
      <c r="CZ13" s="663">
        <v>14</v>
      </c>
      <c r="DA13" s="663"/>
      <c r="DB13" s="663"/>
      <c r="DC13" s="663"/>
      <c r="DD13" s="627">
        <v>1495764</v>
      </c>
      <c r="DE13" s="622"/>
      <c r="DF13" s="622"/>
      <c r="DG13" s="622"/>
      <c r="DH13" s="622"/>
      <c r="DI13" s="622"/>
      <c r="DJ13" s="622"/>
      <c r="DK13" s="622"/>
      <c r="DL13" s="622"/>
      <c r="DM13" s="622"/>
      <c r="DN13" s="622"/>
      <c r="DO13" s="622"/>
      <c r="DP13" s="623"/>
      <c r="DQ13" s="627">
        <v>3986963</v>
      </c>
      <c r="DR13" s="622"/>
      <c r="DS13" s="622"/>
      <c r="DT13" s="622"/>
      <c r="DU13" s="622"/>
      <c r="DV13" s="622"/>
      <c r="DW13" s="622"/>
      <c r="DX13" s="622"/>
      <c r="DY13" s="622"/>
      <c r="DZ13" s="622"/>
      <c r="EA13" s="622"/>
      <c r="EB13" s="622"/>
      <c r="EC13" s="662"/>
    </row>
    <row r="14" spans="2:143" ht="11.25" customHeight="1" x14ac:dyDescent="0.15">
      <c r="B14" s="618" t="s">
        <v>263</v>
      </c>
      <c r="C14" s="619"/>
      <c r="D14" s="619"/>
      <c r="E14" s="619"/>
      <c r="F14" s="619"/>
      <c r="G14" s="619"/>
      <c r="H14" s="619"/>
      <c r="I14" s="619"/>
      <c r="J14" s="619"/>
      <c r="K14" s="619"/>
      <c r="L14" s="619"/>
      <c r="M14" s="619"/>
      <c r="N14" s="619"/>
      <c r="O14" s="619"/>
      <c r="P14" s="619"/>
      <c r="Q14" s="620"/>
      <c r="R14" s="621">
        <v>789</v>
      </c>
      <c r="S14" s="622"/>
      <c r="T14" s="622"/>
      <c r="U14" s="622"/>
      <c r="V14" s="622"/>
      <c r="W14" s="622"/>
      <c r="X14" s="622"/>
      <c r="Y14" s="623"/>
      <c r="Z14" s="663">
        <v>0</v>
      </c>
      <c r="AA14" s="663"/>
      <c r="AB14" s="663"/>
      <c r="AC14" s="663"/>
      <c r="AD14" s="664">
        <v>789</v>
      </c>
      <c r="AE14" s="664"/>
      <c r="AF14" s="664"/>
      <c r="AG14" s="664"/>
      <c r="AH14" s="664"/>
      <c r="AI14" s="664"/>
      <c r="AJ14" s="664"/>
      <c r="AK14" s="664"/>
      <c r="AL14" s="624">
        <v>0</v>
      </c>
      <c r="AM14" s="625"/>
      <c r="AN14" s="625"/>
      <c r="AO14" s="665"/>
      <c r="AP14" s="618" t="s">
        <v>264</v>
      </c>
      <c r="AQ14" s="619"/>
      <c r="AR14" s="619"/>
      <c r="AS14" s="619"/>
      <c r="AT14" s="619"/>
      <c r="AU14" s="619"/>
      <c r="AV14" s="619"/>
      <c r="AW14" s="619"/>
      <c r="AX14" s="619"/>
      <c r="AY14" s="619"/>
      <c r="AZ14" s="619"/>
      <c r="BA14" s="619"/>
      <c r="BB14" s="619"/>
      <c r="BC14" s="619"/>
      <c r="BD14" s="619"/>
      <c r="BE14" s="619"/>
      <c r="BF14" s="620"/>
      <c r="BG14" s="621">
        <v>290448</v>
      </c>
      <c r="BH14" s="622"/>
      <c r="BI14" s="622"/>
      <c r="BJ14" s="622"/>
      <c r="BK14" s="622"/>
      <c r="BL14" s="622"/>
      <c r="BM14" s="622"/>
      <c r="BN14" s="623"/>
      <c r="BO14" s="663">
        <v>2.7</v>
      </c>
      <c r="BP14" s="663"/>
      <c r="BQ14" s="663"/>
      <c r="BR14" s="663"/>
      <c r="BS14" s="664" t="s">
        <v>246</v>
      </c>
      <c r="BT14" s="664"/>
      <c r="BU14" s="664"/>
      <c r="BV14" s="664"/>
      <c r="BW14" s="664"/>
      <c r="BX14" s="664"/>
      <c r="BY14" s="664"/>
      <c r="BZ14" s="664"/>
      <c r="CA14" s="664"/>
      <c r="CB14" s="698"/>
      <c r="CD14" s="618" t="s">
        <v>265</v>
      </c>
      <c r="CE14" s="619"/>
      <c r="CF14" s="619"/>
      <c r="CG14" s="619"/>
      <c r="CH14" s="619"/>
      <c r="CI14" s="619"/>
      <c r="CJ14" s="619"/>
      <c r="CK14" s="619"/>
      <c r="CL14" s="619"/>
      <c r="CM14" s="619"/>
      <c r="CN14" s="619"/>
      <c r="CO14" s="619"/>
      <c r="CP14" s="619"/>
      <c r="CQ14" s="620"/>
      <c r="CR14" s="621">
        <v>1076976</v>
      </c>
      <c r="CS14" s="622"/>
      <c r="CT14" s="622"/>
      <c r="CU14" s="622"/>
      <c r="CV14" s="622"/>
      <c r="CW14" s="622"/>
      <c r="CX14" s="622"/>
      <c r="CY14" s="623"/>
      <c r="CZ14" s="663">
        <v>2.8</v>
      </c>
      <c r="DA14" s="663"/>
      <c r="DB14" s="663"/>
      <c r="DC14" s="663"/>
      <c r="DD14" s="627">
        <v>67544</v>
      </c>
      <c r="DE14" s="622"/>
      <c r="DF14" s="622"/>
      <c r="DG14" s="622"/>
      <c r="DH14" s="622"/>
      <c r="DI14" s="622"/>
      <c r="DJ14" s="622"/>
      <c r="DK14" s="622"/>
      <c r="DL14" s="622"/>
      <c r="DM14" s="622"/>
      <c r="DN14" s="622"/>
      <c r="DO14" s="622"/>
      <c r="DP14" s="623"/>
      <c r="DQ14" s="627">
        <v>963997</v>
      </c>
      <c r="DR14" s="622"/>
      <c r="DS14" s="622"/>
      <c r="DT14" s="622"/>
      <c r="DU14" s="622"/>
      <c r="DV14" s="622"/>
      <c r="DW14" s="622"/>
      <c r="DX14" s="622"/>
      <c r="DY14" s="622"/>
      <c r="DZ14" s="622"/>
      <c r="EA14" s="622"/>
      <c r="EB14" s="622"/>
      <c r="EC14" s="662"/>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63" t="s">
        <v>246</v>
      </c>
      <c r="AA15" s="663"/>
      <c r="AB15" s="663"/>
      <c r="AC15" s="663"/>
      <c r="AD15" s="664" t="s">
        <v>246</v>
      </c>
      <c r="AE15" s="664"/>
      <c r="AF15" s="664"/>
      <c r="AG15" s="664"/>
      <c r="AH15" s="664"/>
      <c r="AI15" s="664"/>
      <c r="AJ15" s="664"/>
      <c r="AK15" s="664"/>
      <c r="AL15" s="624" t="s">
        <v>246</v>
      </c>
      <c r="AM15" s="625"/>
      <c r="AN15" s="625"/>
      <c r="AO15" s="665"/>
      <c r="AP15" s="618" t="s">
        <v>267</v>
      </c>
      <c r="AQ15" s="619"/>
      <c r="AR15" s="619"/>
      <c r="AS15" s="619"/>
      <c r="AT15" s="619"/>
      <c r="AU15" s="619"/>
      <c r="AV15" s="619"/>
      <c r="AW15" s="619"/>
      <c r="AX15" s="619"/>
      <c r="AY15" s="619"/>
      <c r="AZ15" s="619"/>
      <c r="BA15" s="619"/>
      <c r="BB15" s="619"/>
      <c r="BC15" s="619"/>
      <c r="BD15" s="619"/>
      <c r="BE15" s="619"/>
      <c r="BF15" s="620"/>
      <c r="BG15" s="621">
        <v>520037</v>
      </c>
      <c r="BH15" s="622"/>
      <c r="BI15" s="622"/>
      <c r="BJ15" s="622"/>
      <c r="BK15" s="622"/>
      <c r="BL15" s="622"/>
      <c r="BM15" s="622"/>
      <c r="BN15" s="623"/>
      <c r="BO15" s="663">
        <v>4.8</v>
      </c>
      <c r="BP15" s="663"/>
      <c r="BQ15" s="663"/>
      <c r="BR15" s="663"/>
      <c r="BS15" s="664" t="s">
        <v>246</v>
      </c>
      <c r="BT15" s="664"/>
      <c r="BU15" s="664"/>
      <c r="BV15" s="664"/>
      <c r="BW15" s="664"/>
      <c r="BX15" s="664"/>
      <c r="BY15" s="664"/>
      <c r="BZ15" s="664"/>
      <c r="CA15" s="664"/>
      <c r="CB15" s="698"/>
      <c r="CD15" s="618" t="s">
        <v>268</v>
      </c>
      <c r="CE15" s="619"/>
      <c r="CF15" s="619"/>
      <c r="CG15" s="619"/>
      <c r="CH15" s="619"/>
      <c r="CI15" s="619"/>
      <c r="CJ15" s="619"/>
      <c r="CK15" s="619"/>
      <c r="CL15" s="619"/>
      <c r="CM15" s="619"/>
      <c r="CN15" s="619"/>
      <c r="CO15" s="619"/>
      <c r="CP15" s="619"/>
      <c r="CQ15" s="620"/>
      <c r="CR15" s="621">
        <v>5421523</v>
      </c>
      <c r="CS15" s="622"/>
      <c r="CT15" s="622"/>
      <c r="CU15" s="622"/>
      <c r="CV15" s="622"/>
      <c r="CW15" s="622"/>
      <c r="CX15" s="622"/>
      <c r="CY15" s="623"/>
      <c r="CZ15" s="663">
        <v>14.2</v>
      </c>
      <c r="DA15" s="663"/>
      <c r="DB15" s="663"/>
      <c r="DC15" s="663"/>
      <c r="DD15" s="627">
        <v>2444086</v>
      </c>
      <c r="DE15" s="622"/>
      <c r="DF15" s="622"/>
      <c r="DG15" s="622"/>
      <c r="DH15" s="622"/>
      <c r="DI15" s="622"/>
      <c r="DJ15" s="622"/>
      <c r="DK15" s="622"/>
      <c r="DL15" s="622"/>
      <c r="DM15" s="622"/>
      <c r="DN15" s="622"/>
      <c r="DO15" s="622"/>
      <c r="DP15" s="623"/>
      <c r="DQ15" s="627">
        <v>2578086</v>
      </c>
      <c r="DR15" s="622"/>
      <c r="DS15" s="622"/>
      <c r="DT15" s="622"/>
      <c r="DU15" s="622"/>
      <c r="DV15" s="622"/>
      <c r="DW15" s="622"/>
      <c r="DX15" s="622"/>
      <c r="DY15" s="622"/>
      <c r="DZ15" s="622"/>
      <c r="EA15" s="622"/>
      <c r="EB15" s="622"/>
      <c r="EC15" s="662"/>
    </row>
    <row r="16" spans="2:143" ht="11.25" customHeight="1" x14ac:dyDescent="0.15">
      <c r="B16" s="618" t="s">
        <v>269</v>
      </c>
      <c r="C16" s="619"/>
      <c r="D16" s="619"/>
      <c r="E16" s="619"/>
      <c r="F16" s="619"/>
      <c r="G16" s="619"/>
      <c r="H16" s="619"/>
      <c r="I16" s="619"/>
      <c r="J16" s="619"/>
      <c r="K16" s="619"/>
      <c r="L16" s="619"/>
      <c r="M16" s="619"/>
      <c r="N16" s="619"/>
      <c r="O16" s="619"/>
      <c r="P16" s="619"/>
      <c r="Q16" s="620"/>
      <c r="R16" s="621">
        <v>50626</v>
      </c>
      <c r="S16" s="622"/>
      <c r="T16" s="622"/>
      <c r="U16" s="622"/>
      <c r="V16" s="622"/>
      <c r="W16" s="622"/>
      <c r="X16" s="622"/>
      <c r="Y16" s="623"/>
      <c r="Z16" s="663">
        <v>0.1</v>
      </c>
      <c r="AA16" s="663"/>
      <c r="AB16" s="663"/>
      <c r="AC16" s="663"/>
      <c r="AD16" s="664">
        <v>50626</v>
      </c>
      <c r="AE16" s="664"/>
      <c r="AF16" s="664"/>
      <c r="AG16" s="664"/>
      <c r="AH16" s="664"/>
      <c r="AI16" s="664"/>
      <c r="AJ16" s="664"/>
      <c r="AK16" s="664"/>
      <c r="AL16" s="624">
        <v>0.2</v>
      </c>
      <c r="AM16" s="625"/>
      <c r="AN16" s="625"/>
      <c r="AO16" s="665"/>
      <c r="AP16" s="618" t="s">
        <v>270</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63" t="s">
        <v>246</v>
      </c>
      <c r="BP16" s="663"/>
      <c r="BQ16" s="663"/>
      <c r="BR16" s="663"/>
      <c r="BS16" s="664" t="s">
        <v>246</v>
      </c>
      <c r="BT16" s="664"/>
      <c r="BU16" s="664"/>
      <c r="BV16" s="664"/>
      <c r="BW16" s="664"/>
      <c r="BX16" s="664"/>
      <c r="BY16" s="664"/>
      <c r="BZ16" s="664"/>
      <c r="CA16" s="664"/>
      <c r="CB16" s="698"/>
      <c r="CD16" s="618" t="s">
        <v>271</v>
      </c>
      <c r="CE16" s="619"/>
      <c r="CF16" s="619"/>
      <c r="CG16" s="619"/>
      <c r="CH16" s="619"/>
      <c r="CI16" s="619"/>
      <c r="CJ16" s="619"/>
      <c r="CK16" s="619"/>
      <c r="CL16" s="619"/>
      <c r="CM16" s="619"/>
      <c r="CN16" s="619"/>
      <c r="CO16" s="619"/>
      <c r="CP16" s="619"/>
      <c r="CQ16" s="620"/>
      <c r="CR16" s="621" t="s">
        <v>246</v>
      </c>
      <c r="CS16" s="622"/>
      <c r="CT16" s="622"/>
      <c r="CU16" s="622"/>
      <c r="CV16" s="622"/>
      <c r="CW16" s="622"/>
      <c r="CX16" s="622"/>
      <c r="CY16" s="623"/>
      <c r="CZ16" s="663" t="s">
        <v>246</v>
      </c>
      <c r="DA16" s="663"/>
      <c r="DB16" s="663"/>
      <c r="DC16" s="663"/>
      <c r="DD16" s="627" t="s">
        <v>246</v>
      </c>
      <c r="DE16" s="622"/>
      <c r="DF16" s="622"/>
      <c r="DG16" s="622"/>
      <c r="DH16" s="622"/>
      <c r="DI16" s="622"/>
      <c r="DJ16" s="622"/>
      <c r="DK16" s="622"/>
      <c r="DL16" s="622"/>
      <c r="DM16" s="622"/>
      <c r="DN16" s="622"/>
      <c r="DO16" s="622"/>
      <c r="DP16" s="623"/>
      <c r="DQ16" s="627" t="s">
        <v>272</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168058</v>
      </c>
      <c r="S17" s="622"/>
      <c r="T17" s="622"/>
      <c r="U17" s="622"/>
      <c r="V17" s="622"/>
      <c r="W17" s="622"/>
      <c r="X17" s="622"/>
      <c r="Y17" s="623"/>
      <c r="Z17" s="663">
        <v>0.4</v>
      </c>
      <c r="AA17" s="663"/>
      <c r="AB17" s="663"/>
      <c r="AC17" s="663"/>
      <c r="AD17" s="664">
        <v>168058</v>
      </c>
      <c r="AE17" s="664"/>
      <c r="AF17" s="664"/>
      <c r="AG17" s="664"/>
      <c r="AH17" s="664"/>
      <c r="AI17" s="664"/>
      <c r="AJ17" s="664"/>
      <c r="AK17" s="664"/>
      <c r="AL17" s="624">
        <v>0.8</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246</v>
      </c>
      <c r="BH17" s="622"/>
      <c r="BI17" s="622"/>
      <c r="BJ17" s="622"/>
      <c r="BK17" s="622"/>
      <c r="BL17" s="622"/>
      <c r="BM17" s="622"/>
      <c r="BN17" s="623"/>
      <c r="BO17" s="663" t="s">
        <v>246</v>
      </c>
      <c r="BP17" s="663"/>
      <c r="BQ17" s="663"/>
      <c r="BR17" s="663"/>
      <c r="BS17" s="664" t="s">
        <v>246</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3899085</v>
      </c>
      <c r="CS17" s="622"/>
      <c r="CT17" s="622"/>
      <c r="CU17" s="622"/>
      <c r="CV17" s="622"/>
      <c r="CW17" s="622"/>
      <c r="CX17" s="622"/>
      <c r="CY17" s="623"/>
      <c r="CZ17" s="663">
        <v>10.199999999999999</v>
      </c>
      <c r="DA17" s="663"/>
      <c r="DB17" s="663"/>
      <c r="DC17" s="663"/>
      <c r="DD17" s="627" t="s">
        <v>246</v>
      </c>
      <c r="DE17" s="622"/>
      <c r="DF17" s="622"/>
      <c r="DG17" s="622"/>
      <c r="DH17" s="622"/>
      <c r="DI17" s="622"/>
      <c r="DJ17" s="622"/>
      <c r="DK17" s="622"/>
      <c r="DL17" s="622"/>
      <c r="DM17" s="622"/>
      <c r="DN17" s="622"/>
      <c r="DO17" s="622"/>
      <c r="DP17" s="623"/>
      <c r="DQ17" s="627">
        <v>3825923</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92497</v>
      </c>
      <c r="S18" s="622"/>
      <c r="T18" s="622"/>
      <c r="U18" s="622"/>
      <c r="V18" s="622"/>
      <c r="W18" s="622"/>
      <c r="X18" s="622"/>
      <c r="Y18" s="623"/>
      <c r="Z18" s="663">
        <v>0.2</v>
      </c>
      <c r="AA18" s="663"/>
      <c r="AB18" s="663"/>
      <c r="AC18" s="663"/>
      <c r="AD18" s="664">
        <v>92497</v>
      </c>
      <c r="AE18" s="664"/>
      <c r="AF18" s="664"/>
      <c r="AG18" s="664"/>
      <c r="AH18" s="664"/>
      <c r="AI18" s="664"/>
      <c r="AJ18" s="664"/>
      <c r="AK18" s="664"/>
      <c r="AL18" s="624">
        <v>0.4</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63" t="s">
        <v>246</v>
      </c>
      <c r="BP18" s="663"/>
      <c r="BQ18" s="663"/>
      <c r="BR18" s="663"/>
      <c r="BS18" s="664" t="s">
        <v>246</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246</v>
      </c>
      <c r="CS18" s="622"/>
      <c r="CT18" s="622"/>
      <c r="CU18" s="622"/>
      <c r="CV18" s="622"/>
      <c r="CW18" s="622"/>
      <c r="CX18" s="622"/>
      <c r="CY18" s="623"/>
      <c r="CZ18" s="663" t="s">
        <v>246</v>
      </c>
      <c r="DA18" s="663"/>
      <c r="DB18" s="663"/>
      <c r="DC18" s="663"/>
      <c r="DD18" s="627" t="s">
        <v>246</v>
      </c>
      <c r="DE18" s="622"/>
      <c r="DF18" s="622"/>
      <c r="DG18" s="622"/>
      <c r="DH18" s="622"/>
      <c r="DI18" s="622"/>
      <c r="DJ18" s="622"/>
      <c r="DK18" s="622"/>
      <c r="DL18" s="622"/>
      <c r="DM18" s="622"/>
      <c r="DN18" s="622"/>
      <c r="DO18" s="622"/>
      <c r="DP18" s="623"/>
      <c r="DQ18" s="627" t="s">
        <v>246</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85532</v>
      </c>
      <c r="S19" s="622"/>
      <c r="T19" s="622"/>
      <c r="U19" s="622"/>
      <c r="V19" s="622"/>
      <c r="W19" s="622"/>
      <c r="X19" s="622"/>
      <c r="Y19" s="623"/>
      <c r="Z19" s="663">
        <v>0.2</v>
      </c>
      <c r="AA19" s="663"/>
      <c r="AB19" s="663"/>
      <c r="AC19" s="663"/>
      <c r="AD19" s="664">
        <v>85532</v>
      </c>
      <c r="AE19" s="664"/>
      <c r="AF19" s="664"/>
      <c r="AG19" s="664"/>
      <c r="AH19" s="664"/>
      <c r="AI19" s="664"/>
      <c r="AJ19" s="664"/>
      <c r="AK19" s="664"/>
      <c r="AL19" s="624">
        <v>0.4</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537967</v>
      </c>
      <c r="BH19" s="622"/>
      <c r="BI19" s="622"/>
      <c r="BJ19" s="622"/>
      <c r="BK19" s="622"/>
      <c r="BL19" s="622"/>
      <c r="BM19" s="622"/>
      <c r="BN19" s="623"/>
      <c r="BO19" s="663">
        <v>5</v>
      </c>
      <c r="BP19" s="663"/>
      <c r="BQ19" s="663"/>
      <c r="BR19" s="663"/>
      <c r="BS19" s="664" t="s">
        <v>246</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63" t="s">
        <v>246</v>
      </c>
      <c r="DA19" s="663"/>
      <c r="DB19" s="663"/>
      <c r="DC19" s="663"/>
      <c r="DD19" s="627" t="s">
        <v>246</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v>6965</v>
      </c>
      <c r="S20" s="622"/>
      <c r="T20" s="622"/>
      <c r="U20" s="622"/>
      <c r="V20" s="622"/>
      <c r="W20" s="622"/>
      <c r="X20" s="622"/>
      <c r="Y20" s="623"/>
      <c r="Z20" s="663">
        <v>0</v>
      </c>
      <c r="AA20" s="663"/>
      <c r="AB20" s="663"/>
      <c r="AC20" s="663"/>
      <c r="AD20" s="664">
        <v>6965</v>
      </c>
      <c r="AE20" s="664"/>
      <c r="AF20" s="664"/>
      <c r="AG20" s="664"/>
      <c r="AH20" s="664"/>
      <c r="AI20" s="664"/>
      <c r="AJ20" s="664"/>
      <c r="AK20" s="664"/>
      <c r="AL20" s="624">
        <v>0</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537967</v>
      </c>
      <c r="BH20" s="622"/>
      <c r="BI20" s="622"/>
      <c r="BJ20" s="622"/>
      <c r="BK20" s="622"/>
      <c r="BL20" s="622"/>
      <c r="BM20" s="622"/>
      <c r="BN20" s="623"/>
      <c r="BO20" s="663">
        <v>5</v>
      </c>
      <c r="BP20" s="663"/>
      <c r="BQ20" s="663"/>
      <c r="BR20" s="663"/>
      <c r="BS20" s="664" t="s">
        <v>246</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38308178</v>
      </c>
      <c r="CS20" s="622"/>
      <c r="CT20" s="622"/>
      <c r="CU20" s="622"/>
      <c r="CV20" s="622"/>
      <c r="CW20" s="622"/>
      <c r="CX20" s="622"/>
      <c r="CY20" s="623"/>
      <c r="CZ20" s="663">
        <v>100</v>
      </c>
      <c r="DA20" s="663"/>
      <c r="DB20" s="663"/>
      <c r="DC20" s="663"/>
      <c r="DD20" s="627">
        <v>4596749</v>
      </c>
      <c r="DE20" s="622"/>
      <c r="DF20" s="622"/>
      <c r="DG20" s="622"/>
      <c r="DH20" s="622"/>
      <c r="DI20" s="622"/>
      <c r="DJ20" s="622"/>
      <c r="DK20" s="622"/>
      <c r="DL20" s="622"/>
      <c r="DM20" s="622"/>
      <c r="DN20" s="622"/>
      <c r="DO20" s="622"/>
      <c r="DP20" s="623"/>
      <c r="DQ20" s="627">
        <v>25495643</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10526465</v>
      </c>
      <c r="S21" s="622"/>
      <c r="T21" s="622"/>
      <c r="U21" s="622"/>
      <c r="V21" s="622"/>
      <c r="W21" s="622"/>
      <c r="X21" s="622"/>
      <c r="Y21" s="623"/>
      <c r="Z21" s="663">
        <v>26.3</v>
      </c>
      <c r="AA21" s="663"/>
      <c r="AB21" s="663"/>
      <c r="AC21" s="663"/>
      <c r="AD21" s="664">
        <v>8955454</v>
      </c>
      <c r="AE21" s="664"/>
      <c r="AF21" s="664"/>
      <c r="AG21" s="664"/>
      <c r="AH21" s="664"/>
      <c r="AI21" s="664"/>
      <c r="AJ21" s="664"/>
      <c r="AK21" s="664"/>
      <c r="AL21" s="624">
        <v>41</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1954</v>
      </c>
      <c r="BH21" s="622"/>
      <c r="BI21" s="622"/>
      <c r="BJ21" s="622"/>
      <c r="BK21" s="622"/>
      <c r="BL21" s="622"/>
      <c r="BM21" s="622"/>
      <c r="BN21" s="623"/>
      <c r="BO21" s="663">
        <v>0</v>
      </c>
      <c r="BP21" s="663"/>
      <c r="BQ21" s="663"/>
      <c r="BR21" s="663"/>
      <c r="BS21" s="664" t="s">
        <v>246</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8955454</v>
      </c>
      <c r="S22" s="622"/>
      <c r="T22" s="622"/>
      <c r="U22" s="622"/>
      <c r="V22" s="622"/>
      <c r="W22" s="622"/>
      <c r="X22" s="622"/>
      <c r="Y22" s="623"/>
      <c r="Z22" s="663">
        <v>22.4</v>
      </c>
      <c r="AA22" s="663"/>
      <c r="AB22" s="663"/>
      <c r="AC22" s="663"/>
      <c r="AD22" s="664">
        <v>8955454</v>
      </c>
      <c r="AE22" s="664"/>
      <c r="AF22" s="664"/>
      <c r="AG22" s="664"/>
      <c r="AH22" s="664"/>
      <c r="AI22" s="664"/>
      <c r="AJ22" s="664"/>
      <c r="AK22" s="664"/>
      <c r="AL22" s="624">
        <v>41</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246</v>
      </c>
      <c r="BH22" s="622"/>
      <c r="BI22" s="622"/>
      <c r="BJ22" s="622"/>
      <c r="BK22" s="622"/>
      <c r="BL22" s="622"/>
      <c r="BM22" s="622"/>
      <c r="BN22" s="623"/>
      <c r="BO22" s="663" t="s">
        <v>246</v>
      </c>
      <c r="BP22" s="663"/>
      <c r="BQ22" s="663"/>
      <c r="BR22" s="663"/>
      <c r="BS22" s="664" t="s">
        <v>246</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1571011</v>
      </c>
      <c r="S23" s="622"/>
      <c r="T23" s="622"/>
      <c r="U23" s="622"/>
      <c r="V23" s="622"/>
      <c r="W23" s="622"/>
      <c r="X23" s="622"/>
      <c r="Y23" s="623"/>
      <c r="Z23" s="663">
        <v>3.9</v>
      </c>
      <c r="AA23" s="663"/>
      <c r="AB23" s="663"/>
      <c r="AC23" s="663"/>
      <c r="AD23" s="664" t="s">
        <v>246</v>
      </c>
      <c r="AE23" s="664"/>
      <c r="AF23" s="664"/>
      <c r="AG23" s="664"/>
      <c r="AH23" s="664"/>
      <c r="AI23" s="664"/>
      <c r="AJ23" s="664"/>
      <c r="AK23" s="664"/>
      <c r="AL23" s="624" t="s">
        <v>246</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v>536013</v>
      </c>
      <c r="BH23" s="622"/>
      <c r="BI23" s="622"/>
      <c r="BJ23" s="622"/>
      <c r="BK23" s="622"/>
      <c r="BL23" s="622"/>
      <c r="BM23" s="622"/>
      <c r="BN23" s="623"/>
      <c r="BO23" s="663">
        <v>5</v>
      </c>
      <c r="BP23" s="663"/>
      <c r="BQ23" s="663"/>
      <c r="BR23" s="663"/>
      <c r="BS23" s="664" t="s">
        <v>246</v>
      </c>
      <c r="BT23" s="664"/>
      <c r="BU23" s="664"/>
      <c r="BV23" s="664"/>
      <c r="BW23" s="664"/>
      <c r="BX23" s="664"/>
      <c r="BY23" s="664"/>
      <c r="BZ23" s="664"/>
      <c r="CA23" s="664"/>
      <c r="CB23" s="698"/>
      <c r="CD23" s="679" t="s">
        <v>229</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246</v>
      </c>
      <c r="S24" s="622"/>
      <c r="T24" s="622"/>
      <c r="U24" s="622"/>
      <c r="V24" s="622"/>
      <c r="W24" s="622"/>
      <c r="X24" s="622"/>
      <c r="Y24" s="623"/>
      <c r="Z24" s="663" t="s">
        <v>246</v>
      </c>
      <c r="AA24" s="663"/>
      <c r="AB24" s="663"/>
      <c r="AC24" s="663"/>
      <c r="AD24" s="664" t="s">
        <v>246</v>
      </c>
      <c r="AE24" s="664"/>
      <c r="AF24" s="664"/>
      <c r="AG24" s="664"/>
      <c r="AH24" s="664"/>
      <c r="AI24" s="664"/>
      <c r="AJ24" s="664"/>
      <c r="AK24" s="664"/>
      <c r="AL24" s="624" t="s">
        <v>246</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246</v>
      </c>
      <c r="BH24" s="622"/>
      <c r="BI24" s="622"/>
      <c r="BJ24" s="622"/>
      <c r="BK24" s="622"/>
      <c r="BL24" s="622"/>
      <c r="BM24" s="622"/>
      <c r="BN24" s="623"/>
      <c r="BO24" s="663" t="s">
        <v>246</v>
      </c>
      <c r="BP24" s="663"/>
      <c r="BQ24" s="663"/>
      <c r="BR24" s="663"/>
      <c r="BS24" s="664" t="s">
        <v>246</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16324421</v>
      </c>
      <c r="CS24" s="674"/>
      <c r="CT24" s="674"/>
      <c r="CU24" s="674"/>
      <c r="CV24" s="674"/>
      <c r="CW24" s="674"/>
      <c r="CX24" s="674"/>
      <c r="CY24" s="702"/>
      <c r="CZ24" s="703">
        <v>42.6</v>
      </c>
      <c r="DA24" s="686"/>
      <c r="DB24" s="686"/>
      <c r="DC24" s="705"/>
      <c r="DD24" s="701">
        <v>10503191</v>
      </c>
      <c r="DE24" s="674"/>
      <c r="DF24" s="674"/>
      <c r="DG24" s="674"/>
      <c r="DH24" s="674"/>
      <c r="DI24" s="674"/>
      <c r="DJ24" s="674"/>
      <c r="DK24" s="702"/>
      <c r="DL24" s="701">
        <v>10013730</v>
      </c>
      <c r="DM24" s="674"/>
      <c r="DN24" s="674"/>
      <c r="DO24" s="674"/>
      <c r="DP24" s="674"/>
      <c r="DQ24" s="674"/>
      <c r="DR24" s="674"/>
      <c r="DS24" s="674"/>
      <c r="DT24" s="674"/>
      <c r="DU24" s="674"/>
      <c r="DV24" s="702"/>
      <c r="DW24" s="703">
        <v>45.1</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23853278</v>
      </c>
      <c r="S25" s="622"/>
      <c r="T25" s="622"/>
      <c r="U25" s="622"/>
      <c r="V25" s="622"/>
      <c r="W25" s="622"/>
      <c r="X25" s="622"/>
      <c r="Y25" s="623"/>
      <c r="Z25" s="663">
        <v>59.7</v>
      </c>
      <c r="AA25" s="663"/>
      <c r="AB25" s="663"/>
      <c r="AC25" s="663"/>
      <c r="AD25" s="664">
        <v>21744300</v>
      </c>
      <c r="AE25" s="664"/>
      <c r="AF25" s="664"/>
      <c r="AG25" s="664"/>
      <c r="AH25" s="664"/>
      <c r="AI25" s="664"/>
      <c r="AJ25" s="664"/>
      <c r="AK25" s="664"/>
      <c r="AL25" s="624">
        <v>99.6</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246</v>
      </c>
      <c r="BH25" s="622"/>
      <c r="BI25" s="622"/>
      <c r="BJ25" s="622"/>
      <c r="BK25" s="622"/>
      <c r="BL25" s="622"/>
      <c r="BM25" s="622"/>
      <c r="BN25" s="623"/>
      <c r="BO25" s="663" t="s">
        <v>246</v>
      </c>
      <c r="BP25" s="663"/>
      <c r="BQ25" s="663"/>
      <c r="BR25" s="663"/>
      <c r="BS25" s="664" t="s">
        <v>246</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5278451</v>
      </c>
      <c r="CS25" s="634"/>
      <c r="CT25" s="634"/>
      <c r="CU25" s="634"/>
      <c r="CV25" s="634"/>
      <c r="CW25" s="634"/>
      <c r="CX25" s="634"/>
      <c r="CY25" s="635"/>
      <c r="CZ25" s="624">
        <v>13.8</v>
      </c>
      <c r="DA25" s="636"/>
      <c r="DB25" s="636"/>
      <c r="DC25" s="637"/>
      <c r="DD25" s="627">
        <v>4649861</v>
      </c>
      <c r="DE25" s="634"/>
      <c r="DF25" s="634"/>
      <c r="DG25" s="634"/>
      <c r="DH25" s="634"/>
      <c r="DI25" s="634"/>
      <c r="DJ25" s="634"/>
      <c r="DK25" s="635"/>
      <c r="DL25" s="627">
        <v>4586776</v>
      </c>
      <c r="DM25" s="634"/>
      <c r="DN25" s="634"/>
      <c r="DO25" s="634"/>
      <c r="DP25" s="634"/>
      <c r="DQ25" s="634"/>
      <c r="DR25" s="634"/>
      <c r="DS25" s="634"/>
      <c r="DT25" s="634"/>
      <c r="DU25" s="634"/>
      <c r="DV25" s="635"/>
      <c r="DW25" s="624">
        <v>20.6</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v>11331</v>
      </c>
      <c r="S26" s="622"/>
      <c r="T26" s="622"/>
      <c r="U26" s="622"/>
      <c r="V26" s="622"/>
      <c r="W26" s="622"/>
      <c r="X26" s="622"/>
      <c r="Y26" s="623"/>
      <c r="Z26" s="663">
        <v>0</v>
      </c>
      <c r="AA26" s="663"/>
      <c r="AB26" s="663"/>
      <c r="AC26" s="663"/>
      <c r="AD26" s="664">
        <v>11331</v>
      </c>
      <c r="AE26" s="664"/>
      <c r="AF26" s="664"/>
      <c r="AG26" s="664"/>
      <c r="AH26" s="664"/>
      <c r="AI26" s="664"/>
      <c r="AJ26" s="664"/>
      <c r="AK26" s="664"/>
      <c r="AL26" s="624">
        <v>0.1</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246</v>
      </c>
      <c r="BH26" s="622"/>
      <c r="BI26" s="622"/>
      <c r="BJ26" s="622"/>
      <c r="BK26" s="622"/>
      <c r="BL26" s="622"/>
      <c r="BM26" s="622"/>
      <c r="BN26" s="623"/>
      <c r="BO26" s="663" t="s">
        <v>246</v>
      </c>
      <c r="BP26" s="663"/>
      <c r="BQ26" s="663"/>
      <c r="BR26" s="663"/>
      <c r="BS26" s="664" t="s">
        <v>246</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2687206</v>
      </c>
      <c r="CS26" s="622"/>
      <c r="CT26" s="622"/>
      <c r="CU26" s="622"/>
      <c r="CV26" s="622"/>
      <c r="CW26" s="622"/>
      <c r="CX26" s="622"/>
      <c r="CY26" s="623"/>
      <c r="CZ26" s="624">
        <v>7</v>
      </c>
      <c r="DA26" s="636"/>
      <c r="DB26" s="636"/>
      <c r="DC26" s="637"/>
      <c r="DD26" s="627">
        <v>2402375</v>
      </c>
      <c r="DE26" s="622"/>
      <c r="DF26" s="622"/>
      <c r="DG26" s="622"/>
      <c r="DH26" s="622"/>
      <c r="DI26" s="622"/>
      <c r="DJ26" s="622"/>
      <c r="DK26" s="623"/>
      <c r="DL26" s="627" t="s">
        <v>246</v>
      </c>
      <c r="DM26" s="622"/>
      <c r="DN26" s="622"/>
      <c r="DO26" s="622"/>
      <c r="DP26" s="622"/>
      <c r="DQ26" s="622"/>
      <c r="DR26" s="622"/>
      <c r="DS26" s="622"/>
      <c r="DT26" s="622"/>
      <c r="DU26" s="622"/>
      <c r="DV26" s="623"/>
      <c r="DW26" s="624" t="s">
        <v>246</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500255</v>
      </c>
      <c r="S27" s="622"/>
      <c r="T27" s="622"/>
      <c r="U27" s="622"/>
      <c r="V27" s="622"/>
      <c r="W27" s="622"/>
      <c r="X27" s="622"/>
      <c r="Y27" s="623"/>
      <c r="Z27" s="663">
        <v>1.3</v>
      </c>
      <c r="AA27" s="663"/>
      <c r="AB27" s="663"/>
      <c r="AC27" s="663"/>
      <c r="AD27" s="664" t="s">
        <v>246</v>
      </c>
      <c r="AE27" s="664"/>
      <c r="AF27" s="664"/>
      <c r="AG27" s="664"/>
      <c r="AH27" s="664"/>
      <c r="AI27" s="664"/>
      <c r="AJ27" s="664"/>
      <c r="AK27" s="664"/>
      <c r="AL27" s="624" t="s">
        <v>246</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10778462</v>
      </c>
      <c r="BH27" s="622"/>
      <c r="BI27" s="622"/>
      <c r="BJ27" s="622"/>
      <c r="BK27" s="622"/>
      <c r="BL27" s="622"/>
      <c r="BM27" s="622"/>
      <c r="BN27" s="623"/>
      <c r="BO27" s="663">
        <v>100</v>
      </c>
      <c r="BP27" s="663"/>
      <c r="BQ27" s="663"/>
      <c r="BR27" s="663"/>
      <c r="BS27" s="664">
        <v>169215</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7146885</v>
      </c>
      <c r="CS27" s="634"/>
      <c r="CT27" s="634"/>
      <c r="CU27" s="634"/>
      <c r="CV27" s="634"/>
      <c r="CW27" s="634"/>
      <c r="CX27" s="634"/>
      <c r="CY27" s="635"/>
      <c r="CZ27" s="624">
        <v>18.7</v>
      </c>
      <c r="DA27" s="636"/>
      <c r="DB27" s="636"/>
      <c r="DC27" s="637"/>
      <c r="DD27" s="627">
        <v>2027407</v>
      </c>
      <c r="DE27" s="634"/>
      <c r="DF27" s="634"/>
      <c r="DG27" s="634"/>
      <c r="DH27" s="634"/>
      <c r="DI27" s="634"/>
      <c r="DJ27" s="634"/>
      <c r="DK27" s="635"/>
      <c r="DL27" s="627">
        <v>1976324</v>
      </c>
      <c r="DM27" s="634"/>
      <c r="DN27" s="634"/>
      <c r="DO27" s="634"/>
      <c r="DP27" s="634"/>
      <c r="DQ27" s="634"/>
      <c r="DR27" s="634"/>
      <c r="DS27" s="634"/>
      <c r="DT27" s="634"/>
      <c r="DU27" s="634"/>
      <c r="DV27" s="635"/>
      <c r="DW27" s="624">
        <v>8.9</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327358</v>
      </c>
      <c r="S28" s="622"/>
      <c r="T28" s="622"/>
      <c r="U28" s="622"/>
      <c r="V28" s="622"/>
      <c r="W28" s="622"/>
      <c r="X28" s="622"/>
      <c r="Y28" s="623"/>
      <c r="Z28" s="663">
        <v>0.8</v>
      </c>
      <c r="AA28" s="663"/>
      <c r="AB28" s="663"/>
      <c r="AC28" s="663"/>
      <c r="AD28" s="664">
        <v>57650</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3899085</v>
      </c>
      <c r="CS28" s="622"/>
      <c r="CT28" s="622"/>
      <c r="CU28" s="622"/>
      <c r="CV28" s="622"/>
      <c r="CW28" s="622"/>
      <c r="CX28" s="622"/>
      <c r="CY28" s="623"/>
      <c r="CZ28" s="624">
        <v>10.199999999999999</v>
      </c>
      <c r="DA28" s="636"/>
      <c r="DB28" s="636"/>
      <c r="DC28" s="637"/>
      <c r="DD28" s="627">
        <v>3825923</v>
      </c>
      <c r="DE28" s="622"/>
      <c r="DF28" s="622"/>
      <c r="DG28" s="622"/>
      <c r="DH28" s="622"/>
      <c r="DI28" s="622"/>
      <c r="DJ28" s="622"/>
      <c r="DK28" s="623"/>
      <c r="DL28" s="627">
        <v>3450630</v>
      </c>
      <c r="DM28" s="622"/>
      <c r="DN28" s="622"/>
      <c r="DO28" s="622"/>
      <c r="DP28" s="622"/>
      <c r="DQ28" s="622"/>
      <c r="DR28" s="622"/>
      <c r="DS28" s="622"/>
      <c r="DT28" s="622"/>
      <c r="DU28" s="622"/>
      <c r="DV28" s="623"/>
      <c r="DW28" s="624">
        <v>15.5</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38497</v>
      </c>
      <c r="S29" s="622"/>
      <c r="T29" s="622"/>
      <c r="U29" s="622"/>
      <c r="V29" s="622"/>
      <c r="W29" s="622"/>
      <c r="X29" s="622"/>
      <c r="Y29" s="623"/>
      <c r="Z29" s="663">
        <v>0.1</v>
      </c>
      <c r="AA29" s="663"/>
      <c r="AB29" s="663"/>
      <c r="AC29" s="663"/>
      <c r="AD29" s="664" t="s">
        <v>246</v>
      </c>
      <c r="AE29" s="664"/>
      <c r="AF29" s="664"/>
      <c r="AG29" s="664"/>
      <c r="AH29" s="664"/>
      <c r="AI29" s="664"/>
      <c r="AJ29" s="664"/>
      <c r="AK29" s="664"/>
      <c r="AL29" s="624" t="s">
        <v>246</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74</v>
      </c>
      <c r="CG29" s="619"/>
      <c r="CH29" s="619"/>
      <c r="CI29" s="619"/>
      <c r="CJ29" s="619"/>
      <c r="CK29" s="619"/>
      <c r="CL29" s="619"/>
      <c r="CM29" s="619"/>
      <c r="CN29" s="619"/>
      <c r="CO29" s="619"/>
      <c r="CP29" s="619"/>
      <c r="CQ29" s="620"/>
      <c r="CR29" s="621">
        <v>3899085</v>
      </c>
      <c r="CS29" s="634"/>
      <c r="CT29" s="634"/>
      <c r="CU29" s="634"/>
      <c r="CV29" s="634"/>
      <c r="CW29" s="634"/>
      <c r="CX29" s="634"/>
      <c r="CY29" s="635"/>
      <c r="CZ29" s="624">
        <v>10.199999999999999</v>
      </c>
      <c r="DA29" s="636"/>
      <c r="DB29" s="636"/>
      <c r="DC29" s="637"/>
      <c r="DD29" s="627">
        <v>3825923</v>
      </c>
      <c r="DE29" s="634"/>
      <c r="DF29" s="634"/>
      <c r="DG29" s="634"/>
      <c r="DH29" s="634"/>
      <c r="DI29" s="634"/>
      <c r="DJ29" s="634"/>
      <c r="DK29" s="635"/>
      <c r="DL29" s="627">
        <v>3450630</v>
      </c>
      <c r="DM29" s="634"/>
      <c r="DN29" s="634"/>
      <c r="DO29" s="634"/>
      <c r="DP29" s="634"/>
      <c r="DQ29" s="634"/>
      <c r="DR29" s="634"/>
      <c r="DS29" s="634"/>
      <c r="DT29" s="634"/>
      <c r="DU29" s="634"/>
      <c r="DV29" s="635"/>
      <c r="DW29" s="624">
        <v>15.5</v>
      </c>
      <c r="DX29" s="636"/>
      <c r="DY29" s="636"/>
      <c r="DZ29" s="636"/>
      <c r="EA29" s="636"/>
      <c r="EB29" s="636"/>
      <c r="EC29" s="652"/>
    </row>
    <row r="30" spans="2:133" ht="11.25" customHeight="1" x14ac:dyDescent="0.15">
      <c r="B30" s="618" t="s">
        <v>313</v>
      </c>
      <c r="C30" s="619"/>
      <c r="D30" s="619"/>
      <c r="E30" s="619"/>
      <c r="F30" s="619"/>
      <c r="G30" s="619"/>
      <c r="H30" s="619"/>
      <c r="I30" s="619"/>
      <c r="J30" s="619"/>
      <c r="K30" s="619"/>
      <c r="L30" s="619"/>
      <c r="M30" s="619"/>
      <c r="N30" s="619"/>
      <c r="O30" s="619"/>
      <c r="P30" s="619"/>
      <c r="Q30" s="620"/>
      <c r="R30" s="621">
        <v>6494675</v>
      </c>
      <c r="S30" s="622"/>
      <c r="T30" s="622"/>
      <c r="U30" s="622"/>
      <c r="V30" s="622"/>
      <c r="W30" s="622"/>
      <c r="X30" s="622"/>
      <c r="Y30" s="623"/>
      <c r="Z30" s="663">
        <v>16.3</v>
      </c>
      <c r="AA30" s="663"/>
      <c r="AB30" s="663"/>
      <c r="AC30" s="663"/>
      <c r="AD30" s="664" t="s">
        <v>272</v>
      </c>
      <c r="AE30" s="664"/>
      <c r="AF30" s="664"/>
      <c r="AG30" s="664"/>
      <c r="AH30" s="664"/>
      <c r="AI30" s="664"/>
      <c r="AJ30" s="664"/>
      <c r="AK30" s="664"/>
      <c r="AL30" s="624" t="s">
        <v>246</v>
      </c>
      <c r="AM30" s="625"/>
      <c r="AN30" s="625"/>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3719434</v>
      </c>
      <c r="CS30" s="622"/>
      <c r="CT30" s="622"/>
      <c r="CU30" s="622"/>
      <c r="CV30" s="622"/>
      <c r="CW30" s="622"/>
      <c r="CX30" s="622"/>
      <c r="CY30" s="623"/>
      <c r="CZ30" s="624">
        <v>9.6999999999999993</v>
      </c>
      <c r="DA30" s="636"/>
      <c r="DB30" s="636"/>
      <c r="DC30" s="637"/>
      <c r="DD30" s="627">
        <v>3646272</v>
      </c>
      <c r="DE30" s="622"/>
      <c r="DF30" s="622"/>
      <c r="DG30" s="622"/>
      <c r="DH30" s="622"/>
      <c r="DI30" s="622"/>
      <c r="DJ30" s="622"/>
      <c r="DK30" s="623"/>
      <c r="DL30" s="627">
        <v>3273342</v>
      </c>
      <c r="DM30" s="622"/>
      <c r="DN30" s="622"/>
      <c r="DO30" s="622"/>
      <c r="DP30" s="622"/>
      <c r="DQ30" s="622"/>
      <c r="DR30" s="622"/>
      <c r="DS30" s="622"/>
      <c r="DT30" s="622"/>
      <c r="DU30" s="622"/>
      <c r="DV30" s="623"/>
      <c r="DW30" s="624">
        <v>14.7</v>
      </c>
      <c r="DX30" s="636"/>
      <c r="DY30" s="636"/>
      <c r="DZ30" s="636"/>
      <c r="EA30" s="636"/>
      <c r="EB30" s="636"/>
      <c r="EC30" s="652"/>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246</v>
      </c>
      <c r="S31" s="622"/>
      <c r="T31" s="622"/>
      <c r="U31" s="622"/>
      <c r="V31" s="622"/>
      <c r="W31" s="622"/>
      <c r="X31" s="622"/>
      <c r="Y31" s="623"/>
      <c r="Z31" s="663" t="s">
        <v>246</v>
      </c>
      <c r="AA31" s="663"/>
      <c r="AB31" s="663"/>
      <c r="AC31" s="663"/>
      <c r="AD31" s="664" t="s">
        <v>246</v>
      </c>
      <c r="AE31" s="664"/>
      <c r="AF31" s="664"/>
      <c r="AG31" s="664"/>
      <c r="AH31" s="664"/>
      <c r="AI31" s="664"/>
      <c r="AJ31" s="664"/>
      <c r="AK31" s="664"/>
      <c r="AL31" s="624" t="s">
        <v>246</v>
      </c>
      <c r="AM31" s="625"/>
      <c r="AN31" s="625"/>
      <c r="AO31" s="665"/>
      <c r="AP31" s="691" t="s">
        <v>318</v>
      </c>
      <c r="AQ31" s="692"/>
      <c r="AR31" s="692"/>
      <c r="AS31" s="692"/>
      <c r="AT31" s="693" t="s">
        <v>319</v>
      </c>
      <c r="AU31" s="218"/>
      <c r="AV31" s="218"/>
      <c r="AW31" s="218"/>
      <c r="AX31" s="676" t="s">
        <v>191</v>
      </c>
      <c r="AY31" s="677"/>
      <c r="AZ31" s="677"/>
      <c r="BA31" s="677"/>
      <c r="BB31" s="677"/>
      <c r="BC31" s="677"/>
      <c r="BD31" s="677"/>
      <c r="BE31" s="677"/>
      <c r="BF31" s="678"/>
      <c r="BG31" s="684">
        <v>99.5</v>
      </c>
      <c r="BH31" s="685"/>
      <c r="BI31" s="685"/>
      <c r="BJ31" s="685"/>
      <c r="BK31" s="685"/>
      <c r="BL31" s="685"/>
      <c r="BM31" s="686">
        <v>97.4</v>
      </c>
      <c r="BN31" s="685"/>
      <c r="BO31" s="685"/>
      <c r="BP31" s="685"/>
      <c r="BQ31" s="687"/>
      <c r="BR31" s="684">
        <v>99.5</v>
      </c>
      <c r="BS31" s="685"/>
      <c r="BT31" s="685"/>
      <c r="BU31" s="685"/>
      <c r="BV31" s="685"/>
      <c r="BW31" s="685"/>
      <c r="BX31" s="686">
        <v>97</v>
      </c>
      <c r="BY31" s="685"/>
      <c r="BZ31" s="685"/>
      <c r="CA31" s="685"/>
      <c r="CB31" s="687"/>
      <c r="CD31" s="642"/>
      <c r="CE31" s="643"/>
      <c r="CF31" s="618" t="s">
        <v>320</v>
      </c>
      <c r="CG31" s="619"/>
      <c r="CH31" s="619"/>
      <c r="CI31" s="619"/>
      <c r="CJ31" s="619"/>
      <c r="CK31" s="619"/>
      <c r="CL31" s="619"/>
      <c r="CM31" s="619"/>
      <c r="CN31" s="619"/>
      <c r="CO31" s="619"/>
      <c r="CP31" s="619"/>
      <c r="CQ31" s="620"/>
      <c r="CR31" s="621">
        <v>179651</v>
      </c>
      <c r="CS31" s="634"/>
      <c r="CT31" s="634"/>
      <c r="CU31" s="634"/>
      <c r="CV31" s="634"/>
      <c r="CW31" s="634"/>
      <c r="CX31" s="634"/>
      <c r="CY31" s="635"/>
      <c r="CZ31" s="624">
        <v>0.5</v>
      </c>
      <c r="DA31" s="636"/>
      <c r="DB31" s="636"/>
      <c r="DC31" s="637"/>
      <c r="DD31" s="627">
        <v>179651</v>
      </c>
      <c r="DE31" s="634"/>
      <c r="DF31" s="634"/>
      <c r="DG31" s="634"/>
      <c r="DH31" s="634"/>
      <c r="DI31" s="634"/>
      <c r="DJ31" s="634"/>
      <c r="DK31" s="635"/>
      <c r="DL31" s="627">
        <v>177288</v>
      </c>
      <c r="DM31" s="634"/>
      <c r="DN31" s="634"/>
      <c r="DO31" s="634"/>
      <c r="DP31" s="634"/>
      <c r="DQ31" s="634"/>
      <c r="DR31" s="634"/>
      <c r="DS31" s="634"/>
      <c r="DT31" s="634"/>
      <c r="DU31" s="634"/>
      <c r="DV31" s="635"/>
      <c r="DW31" s="624">
        <v>0.8</v>
      </c>
      <c r="DX31" s="636"/>
      <c r="DY31" s="636"/>
      <c r="DZ31" s="636"/>
      <c r="EA31" s="636"/>
      <c r="EB31" s="636"/>
      <c r="EC31" s="652"/>
    </row>
    <row r="32" spans="2:133" ht="11.25" customHeight="1" x14ac:dyDescent="0.15">
      <c r="B32" s="618" t="s">
        <v>321</v>
      </c>
      <c r="C32" s="619"/>
      <c r="D32" s="619"/>
      <c r="E32" s="619"/>
      <c r="F32" s="619"/>
      <c r="G32" s="619"/>
      <c r="H32" s="619"/>
      <c r="I32" s="619"/>
      <c r="J32" s="619"/>
      <c r="K32" s="619"/>
      <c r="L32" s="619"/>
      <c r="M32" s="619"/>
      <c r="N32" s="619"/>
      <c r="O32" s="619"/>
      <c r="P32" s="619"/>
      <c r="Q32" s="620"/>
      <c r="R32" s="621">
        <v>2406511</v>
      </c>
      <c r="S32" s="622"/>
      <c r="T32" s="622"/>
      <c r="U32" s="622"/>
      <c r="V32" s="622"/>
      <c r="W32" s="622"/>
      <c r="X32" s="622"/>
      <c r="Y32" s="623"/>
      <c r="Z32" s="663">
        <v>6</v>
      </c>
      <c r="AA32" s="663"/>
      <c r="AB32" s="663"/>
      <c r="AC32" s="663"/>
      <c r="AD32" s="664" t="s">
        <v>246</v>
      </c>
      <c r="AE32" s="664"/>
      <c r="AF32" s="664"/>
      <c r="AG32" s="664"/>
      <c r="AH32" s="664"/>
      <c r="AI32" s="664"/>
      <c r="AJ32" s="664"/>
      <c r="AK32" s="664"/>
      <c r="AL32" s="624" t="s">
        <v>246</v>
      </c>
      <c r="AM32" s="625"/>
      <c r="AN32" s="625"/>
      <c r="AO32" s="665"/>
      <c r="AP32" s="666"/>
      <c r="AQ32" s="667"/>
      <c r="AR32" s="667"/>
      <c r="AS32" s="667"/>
      <c r="AT32" s="694"/>
      <c r="AU32" s="214" t="s">
        <v>322</v>
      </c>
      <c r="AX32" s="618" t="s">
        <v>323</v>
      </c>
      <c r="AY32" s="619"/>
      <c r="AZ32" s="619"/>
      <c r="BA32" s="619"/>
      <c r="BB32" s="619"/>
      <c r="BC32" s="619"/>
      <c r="BD32" s="619"/>
      <c r="BE32" s="619"/>
      <c r="BF32" s="620"/>
      <c r="BG32" s="683">
        <v>99.6</v>
      </c>
      <c r="BH32" s="634"/>
      <c r="BI32" s="634"/>
      <c r="BJ32" s="634"/>
      <c r="BK32" s="634"/>
      <c r="BL32" s="634"/>
      <c r="BM32" s="625">
        <v>98.4</v>
      </c>
      <c r="BN32" s="634"/>
      <c r="BO32" s="634"/>
      <c r="BP32" s="634"/>
      <c r="BQ32" s="661"/>
      <c r="BR32" s="683">
        <v>99.6</v>
      </c>
      <c r="BS32" s="634"/>
      <c r="BT32" s="634"/>
      <c r="BU32" s="634"/>
      <c r="BV32" s="634"/>
      <c r="BW32" s="634"/>
      <c r="BX32" s="625">
        <v>98.2</v>
      </c>
      <c r="BY32" s="634"/>
      <c r="BZ32" s="634"/>
      <c r="CA32" s="634"/>
      <c r="CB32" s="661"/>
      <c r="CD32" s="644"/>
      <c r="CE32" s="645"/>
      <c r="CF32" s="618" t="s">
        <v>324</v>
      </c>
      <c r="CG32" s="619"/>
      <c r="CH32" s="619"/>
      <c r="CI32" s="619"/>
      <c r="CJ32" s="619"/>
      <c r="CK32" s="619"/>
      <c r="CL32" s="619"/>
      <c r="CM32" s="619"/>
      <c r="CN32" s="619"/>
      <c r="CO32" s="619"/>
      <c r="CP32" s="619"/>
      <c r="CQ32" s="620"/>
      <c r="CR32" s="621" t="s">
        <v>246</v>
      </c>
      <c r="CS32" s="622"/>
      <c r="CT32" s="622"/>
      <c r="CU32" s="622"/>
      <c r="CV32" s="622"/>
      <c r="CW32" s="622"/>
      <c r="CX32" s="622"/>
      <c r="CY32" s="623"/>
      <c r="CZ32" s="624" t="s">
        <v>246</v>
      </c>
      <c r="DA32" s="636"/>
      <c r="DB32" s="636"/>
      <c r="DC32" s="637"/>
      <c r="DD32" s="627" t="s">
        <v>246</v>
      </c>
      <c r="DE32" s="622"/>
      <c r="DF32" s="622"/>
      <c r="DG32" s="622"/>
      <c r="DH32" s="622"/>
      <c r="DI32" s="622"/>
      <c r="DJ32" s="622"/>
      <c r="DK32" s="623"/>
      <c r="DL32" s="627" t="s">
        <v>246</v>
      </c>
      <c r="DM32" s="622"/>
      <c r="DN32" s="622"/>
      <c r="DO32" s="622"/>
      <c r="DP32" s="622"/>
      <c r="DQ32" s="622"/>
      <c r="DR32" s="622"/>
      <c r="DS32" s="622"/>
      <c r="DT32" s="622"/>
      <c r="DU32" s="622"/>
      <c r="DV32" s="623"/>
      <c r="DW32" s="624" t="s">
        <v>246</v>
      </c>
      <c r="DX32" s="636"/>
      <c r="DY32" s="636"/>
      <c r="DZ32" s="636"/>
      <c r="EA32" s="636"/>
      <c r="EB32" s="636"/>
      <c r="EC32" s="652"/>
    </row>
    <row r="33" spans="2:133" ht="11.25" customHeight="1" x14ac:dyDescent="0.15">
      <c r="B33" s="618" t="s">
        <v>325</v>
      </c>
      <c r="C33" s="619"/>
      <c r="D33" s="619"/>
      <c r="E33" s="619"/>
      <c r="F33" s="619"/>
      <c r="G33" s="619"/>
      <c r="H33" s="619"/>
      <c r="I33" s="619"/>
      <c r="J33" s="619"/>
      <c r="K33" s="619"/>
      <c r="L33" s="619"/>
      <c r="M33" s="619"/>
      <c r="N33" s="619"/>
      <c r="O33" s="619"/>
      <c r="P33" s="619"/>
      <c r="Q33" s="620"/>
      <c r="R33" s="621">
        <v>94028</v>
      </c>
      <c r="S33" s="622"/>
      <c r="T33" s="622"/>
      <c r="U33" s="622"/>
      <c r="V33" s="622"/>
      <c r="W33" s="622"/>
      <c r="X33" s="622"/>
      <c r="Y33" s="623"/>
      <c r="Z33" s="663">
        <v>0.2</v>
      </c>
      <c r="AA33" s="663"/>
      <c r="AB33" s="663"/>
      <c r="AC33" s="663"/>
      <c r="AD33" s="664">
        <v>17193</v>
      </c>
      <c r="AE33" s="664"/>
      <c r="AF33" s="664"/>
      <c r="AG33" s="664"/>
      <c r="AH33" s="664"/>
      <c r="AI33" s="664"/>
      <c r="AJ33" s="664"/>
      <c r="AK33" s="664"/>
      <c r="AL33" s="624">
        <v>0.1</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99.3</v>
      </c>
      <c r="BH33" s="606"/>
      <c r="BI33" s="606"/>
      <c r="BJ33" s="606"/>
      <c r="BK33" s="606"/>
      <c r="BL33" s="606"/>
      <c r="BM33" s="656">
        <v>96.3</v>
      </c>
      <c r="BN33" s="606"/>
      <c r="BO33" s="606"/>
      <c r="BP33" s="606"/>
      <c r="BQ33" s="650"/>
      <c r="BR33" s="682">
        <v>99.4</v>
      </c>
      <c r="BS33" s="606"/>
      <c r="BT33" s="606"/>
      <c r="BU33" s="606"/>
      <c r="BV33" s="606"/>
      <c r="BW33" s="606"/>
      <c r="BX33" s="656">
        <v>95.9</v>
      </c>
      <c r="BY33" s="606"/>
      <c r="BZ33" s="606"/>
      <c r="CA33" s="606"/>
      <c r="CB33" s="650"/>
      <c r="CD33" s="618" t="s">
        <v>327</v>
      </c>
      <c r="CE33" s="619"/>
      <c r="CF33" s="619"/>
      <c r="CG33" s="619"/>
      <c r="CH33" s="619"/>
      <c r="CI33" s="619"/>
      <c r="CJ33" s="619"/>
      <c r="CK33" s="619"/>
      <c r="CL33" s="619"/>
      <c r="CM33" s="619"/>
      <c r="CN33" s="619"/>
      <c r="CO33" s="619"/>
      <c r="CP33" s="619"/>
      <c r="CQ33" s="620"/>
      <c r="CR33" s="621">
        <v>17387008</v>
      </c>
      <c r="CS33" s="634"/>
      <c r="CT33" s="634"/>
      <c r="CU33" s="634"/>
      <c r="CV33" s="634"/>
      <c r="CW33" s="634"/>
      <c r="CX33" s="634"/>
      <c r="CY33" s="635"/>
      <c r="CZ33" s="624">
        <v>45.4</v>
      </c>
      <c r="DA33" s="636"/>
      <c r="DB33" s="636"/>
      <c r="DC33" s="637"/>
      <c r="DD33" s="627">
        <v>14283287</v>
      </c>
      <c r="DE33" s="634"/>
      <c r="DF33" s="634"/>
      <c r="DG33" s="634"/>
      <c r="DH33" s="634"/>
      <c r="DI33" s="634"/>
      <c r="DJ33" s="634"/>
      <c r="DK33" s="635"/>
      <c r="DL33" s="627">
        <v>9237013</v>
      </c>
      <c r="DM33" s="634"/>
      <c r="DN33" s="634"/>
      <c r="DO33" s="634"/>
      <c r="DP33" s="634"/>
      <c r="DQ33" s="634"/>
      <c r="DR33" s="634"/>
      <c r="DS33" s="634"/>
      <c r="DT33" s="634"/>
      <c r="DU33" s="634"/>
      <c r="DV33" s="635"/>
      <c r="DW33" s="624">
        <v>41.6</v>
      </c>
      <c r="DX33" s="636"/>
      <c r="DY33" s="636"/>
      <c r="DZ33" s="636"/>
      <c r="EA33" s="636"/>
      <c r="EB33" s="636"/>
      <c r="EC33" s="652"/>
    </row>
    <row r="34" spans="2:133" ht="11.25" customHeight="1" x14ac:dyDescent="0.15">
      <c r="B34" s="618" t="s">
        <v>328</v>
      </c>
      <c r="C34" s="619"/>
      <c r="D34" s="619"/>
      <c r="E34" s="619"/>
      <c r="F34" s="619"/>
      <c r="G34" s="619"/>
      <c r="H34" s="619"/>
      <c r="I34" s="619"/>
      <c r="J34" s="619"/>
      <c r="K34" s="619"/>
      <c r="L34" s="619"/>
      <c r="M34" s="619"/>
      <c r="N34" s="619"/>
      <c r="O34" s="619"/>
      <c r="P34" s="619"/>
      <c r="Q34" s="620"/>
      <c r="R34" s="621">
        <v>424069</v>
      </c>
      <c r="S34" s="622"/>
      <c r="T34" s="622"/>
      <c r="U34" s="622"/>
      <c r="V34" s="622"/>
      <c r="W34" s="622"/>
      <c r="X34" s="622"/>
      <c r="Y34" s="623"/>
      <c r="Z34" s="663">
        <v>1.1000000000000001</v>
      </c>
      <c r="AA34" s="663"/>
      <c r="AB34" s="663"/>
      <c r="AC34" s="663"/>
      <c r="AD34" s="664" t="s">
        <v>272</v>
      </c>
      <c r="AE34" s="664"/>
      <c r="AF34" s="664"/>
      <c r="AG34" s="664"/>
      <c r="AH34" s="664"/>
      <c r="AI34" s="664"/>
      <c r="AJ34" s="664"/>
      <c r="AK34" s="664"/>
      <c r="AL34" s="624" t="s">
        <v>246</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3525060</v>
      </c>
      <c r="CS34" s="622"/>
      <c r="CT34" s="622"/>
      <c r="CU34" s="622"/>
      <c r="CV34" s="622"/>
      <c r="CW34" s="622"/>
      <c r="CX34" s="622"/>
      <c r="CY34" s="623"/>
      <c r="CZ34" s="624">
        <v>9.1999999999999993</v>
      </c>
      <c r="DA34" s="636"/>
      <c r="DB34" s="636"/>
      <c r="DC34" s="637"/>
      <c r="DD34" s="627">
        <v>2282534</v>
      </c>
      <c r="DE34" s="622"/>
      <c r="DF34" s="622"/>
      <c r="DG34" s="622"/>
      <c r="DH34" s="622"/>
      <c r="DI34" s="622"/>
      <c r="DJ34" s="622"/>
      <c r="DK34" s="623"/>
      <c r="DL34" s="627">
        <v>1846677</v>
      </c>
      <c r="DM34" s="622"/>
      <c r="DN34" s="622"/>
      <c r="DO34" s="622"/>
      <c r="DP34" s="622"/>
      <c r="DQ34" s="622"/>
      <c r="DR34" s="622"/>
      <c r="DS34" s="622"/>
      <c r="DT34" s="622"/>
      <c r="DU34" s="622"/>
      <c r="DV34" s="623"/>
      <c r="DW34" s="624">
        <v>8.3000000000000007</v>
      </c>
      <c r="DX34" s="636"/>
      <c r="DY34" s="636"/>
      <c r="DZ34" s="636"/>
      <c r="EA34" s="636"/>
      <c r="EB34" s="636"/>
      <c r="EC34" s="652"/>
    </row>
    <row r="35" spans="2:133" ht="11.25" customHeight="1" x14ac:dyDescent="0.15">
      <c r="B35" s="618" t="s">
        <v>330</v>
      </c>
      <c r="C35" s="619"/>
      <c r="D35" s="619"/>
      <c r="E35" s="619"/>
      <c r="F35" s="619"/>
      <c r="G35" s="619"/>
      <c r="H35" s="619"/>
      <c r="I35" s="619"/>
      <c r="J35" s="619"/>
      <c r="K35" s="619"/>
      <c r="L35" s="619"/>
      <c r="M35" s="619"/>
      <c r="N35" s="619"/>
      <c r="O35" s="619"/>
      <c r="P35" s="619"/>
      <c r="Q35" s="620"/>
      <c r="R35" s="621">
        <v>582350</v>
      </c>
      <c r="S35" s="622"/>
      <c r="T35" s="622"/>
      <c r="U35" s="622"/>
      <c r="V35" s="622"/>
      <c r="W35" s="622"/>
      <c r="X35" s="622"/>
      <c r="Y35" s="623"/>
      <c r="Z35" s="663">
        <v>1.5</v>
      </c>
      <c r="AA35" s="663"/>
      <c r="AB35" s="663"/>
      <c r="AC35" s="663"/>
      <c r="AD35" s="664" t="s">
        <v>246</v>
      </c>
      <c r="AE35" s="664"/>
      <c r="AF35" s="664"/>
      <c r="AG35" s="664"/>
      <c r="AH35" s="664"/>
      <c r="AI35" s="664"/>
      <c r="AJ35" s="664"/>
      <c r="AK35" s="664"/>
      <c r="AL35" s="624" t="s">
        <v>246</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271494</v>
      </c>
      <c r="CS35" s="634"/>
      <c r="CT35" s="634"/>
      <c r="CU35" s="634"/>
      <c r="CV35" s="634"/>
      <c r="CW35" s="634"/>
      <c r="CX35" s="634"/>
      <c r="CY35" s="635"/>
      <c r="CZ35" s="624">
        <v>0.7</v>
      </c>
      <c r="DA35" s="636"/>
      <c r="DB35" s="636"/>
      <c r="DC35" s="637"/>
      <c r="DD35" s="627">
        <v>239661</v>
      </c>
      <c r="DE35" s="634"/>
      <c r="DF35" s="634"/>
      <c r="DG35" s="634"/>
      <c r="DH35" s="634"/>
      <c r="DI35" s="634"/>
      <c r="DJ35" s="634"/>
      <c r="DK35" s="635"/>
      <c r="DL35" s="627">
        <v>239661</v>
      </c>
      <c r="DM35" s="634"/>
      <c r="DN35" s="634"/>
      <c r="DO35" s="634"/>
      <c r="DP35" s="634"/>
      <c r="DQ35" s="634"/>
      <c r="DR35" s="634"/>
      <c r="DS35" s="634"/>
      <c r="DT35" s="634"/>
      <c r="DU35" s="634"/>
      <c r="DV35" s="635"/>
      <c r="DW35" s="624">
        <v>1.1000000000000001</v>
      </c>
      <c r="DX35" s="636"/>
      <c r="DY35" s="636"/>
      <c r="DZ35" s="636"/>
      <c r="EA35" s="636"/>
      <c r="EB35" s="636"/>
      <c r="EC35" s="652"/>
    </row>
    <row r="36" spans="2:133" ht="11.25" customHeight="1" x14ac:dyDescent="0.15">
      <c r="B36" s="618" t="s">
        <v>334</v>
      </c>
      <c r="C36" s="619"/>
      <c r="D36" s="619"/>
      <c r="E36" s="619"/>
      <c r="F36" s="619"/>
      <c r="G36" s="619"/>
      <c r="H36" s="619"/>
      <c r="I36" s="619"/>
      <c r="J36" s="619"/>
      <c r="K36" s="619"/>
      <c r="L36" s="619"/>
      <c r="M36" s="619"/>
      <c r="N36" s="619"/>
      <c r="O36" s="619"/>
      <c r="P36" s="619"/>
      <c r="Q36" s="620"/>
      <c r="R36" s="621">
        <v>1732476</v>
      </c>
      <c r="S36" s="622"/>
      <c r="T36" s="622"/>
      <c r="U36" s="622"/>
      <c r="V36" s="622"/>
      <c r="W36" s="622"/>
      <c r="X36" s="622"/>
      <c r="Y36" s="623"/>
      <c r="Z36" s="663">
        <v>4.3</v>
      </c>
      <c r="AA36" s="663"/>
      <c r="AB36" s="663"/>
      <c r="AC36" s="663"/>
      <c r="AD36" s="664" t="s">
        <v>246</v>
      </c>
      <c r="AE36" s="664"/>
      <c r="AF36" s="664"/>
      <c r="AG36" s="664"/>
      <c r="AH36" s="664"/>
      <c r="AI36" s="664"/>
      <c r="AJ36" s="664"/>
      <c r="AK36" s="664"/>
      <c r="AL36" s="624" t="s">
        <v>246</v>
      </c>
      <c r="AM36" s="625"/>
      <c r="AN36" s="625"/>
      <c r="AO36" s="665"/>
      <c r="AP36" s="222"/>
      <c r="AQ36" s="670" t="s">
        <v>335</v>
      </c>
      <c r="AR36" s="671"/>
      <c r="AS36" s="671"/>
      <c r="AT36" s="671"/>
      <c r="AU36" s="671"/>
      <c r="AV36" s="671"/>
      <c r="AW36" s="671"/>
      <c r="AX36" s="671"/>
      <c r="AY36" s="672"/>
      <c r="AZ36" s="673">
        <v>6992346</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63727</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9024552</v>
      </c>
      <c r="CS36" s="622"/>
      <c r="CT36" s="622"/>
      <c r="CU36" s="622"/>
      <c r="CV36" s="622"/>
      <c r="CW36" s="622"/>
      <c r="CX36" s="622"/>
      <c r="CY36" s="623"/>
      <c r="CZ36" s="624">
        <v>23.6</v>
      </c>
      <c r="DA36" s="636"/>
      <c r="DB36" s="636"/>
      <c r="DC36" s="637"/>
      <c r="DD36" s="627">
        <v>8368830</v>
      </c>
      <c r="DE36" s="622"/>
      <c r="DF36" s="622"/>
      <c r="DG36" s="622"/>
      <c r="DH36" s="622"/>
      <c r="DI36" s="622"/>
      <c r="DJ36" s="622"/>
      <c r="DK36" s="623"/>
      <c r="DL36" s="627">
        <v>5057693</v>
      </c>
      <c r="DM36" s="622"/>
      <c r="DN36" s="622"/>
      <c r="DO36" s="622"/>
      <c r="DP36" s="622"/>
      <c r="DQ36" s="622"/>
      <c r="DR36" s="622"/>
      <c r="DS36" s="622"/>
      <c r="DT36" s="622"/>
      <c r="DU36" s="622"/>
      <c r="DV36" s="623"/>
      <c r="DW36" s="624">
        <v>22.8</v>
      </c>
      <c r="DX36" s="636"/>
      <c r="DY36" s="636"/>
      <c r="DZ36" s="636"/>
      <c r="EA36" s="636"/>
      <c r="EB36" s="636"/>
      <c r="EC36" s="652"/>
    </row>
    <row r="37" spans="2:133" ht="11.25" customHeight="1" x14ac:dyDescent="0.15">
      <c r="B37" s="618" t="s">
        <v>338</v>
      </c>
      <c r="C37" s="619"/>
      <c r="D37" s="619"/>
      <c r="E37" s="619"/>
      <c r="F37" s="619"/>
      <c r="G37" s="619"/>
      <c r="H37" s="619"/>
      <c r="I37" s="619"/>
      <c r="J37" s="619"/>
      <c r="K37" s="619"/>
      <c r="L37" s="619"/>
      <c r="M37" s="619"/>
      <c r="N37" s="619"/>
      <c r="O37" s="619"/>
      <c r="P37" s="619"/>
      <c r="Q37" s="620"/>
      <c r="R37" s="621">
        <v>527882</v>
      </c>
      <c r="S37" s="622"/>
      <c r="T37" s="622"/>
      <c r="U37" s="622"/>
      <c r="V37" s="622"/>
      <c r="W37" s="622"/>
      <c r="X37" s="622"/>
      <c r="Y37" s="623"/>
      <c r="Z37" s="663">
        <v>1.3</v>
      </c>
      <c r="AA37" s="663"/>
      <c r="AB37" s="663"/>
      <c r="AC37" s="663"/>
      <c r="AD37" s="664">
        <v>2485</v>
      </c>
      <c r="AE37" s="664"/>
      <c r="AF37" s="664"/>
      <c r="AG37" s="664"/>
      <c r="AH37" s="664"/>
      <c r="AI37" s="664"/>
      <c r="AJ37" s="664"/>
      <c r="AK37" s="664"/>
      <c r="AL37" s="624">
        <v>0</v>
      </c>
      <c r="AM37" s="625"/>
      <c r="AN37" s="625"/>
      <c r="AO37" s="665"/>
      <c r="AQ37" s="658" t="s">
        <v>339</v>
      </c>
      <c r="AR37" s="659"/>
      <c r="AS37" s="659"/>
      <c r="AT37" s="659"/>
      <c r="AU37" s="659"/>
      <c r="AV37" s="659"/>
      <c r="AW37" s="659"/>
      <c r="AX37" s="659"/>
      <c r="AY37" s="660"/>
      <c r="AZ37" s="621">
        <v>3145325</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37324</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2242385</v>
      </c>
      <c r="CS37" s="634"/>
      <c r="CT37" s="634"/>
      <c r="CU37" s="634"/>
      <c r="CV37" s="634"/>
      <c r="CW37" s="634"/>
      <c r="CX37" s="634"/>
      <c r="CY37" s="635"/>
      <c r="CZ37" s="624">
        <v>5.9</v>
      </c>
      <c r="DA37" s="636"/>
      <c r="DB37" s="636"/>
      <c r="DC37" s="637"/>
      <c r="DD37" s="627">
        <v>2217062</v>
      </c>
      <c r="DE37" s="634"/>
      <c r="DF37" s="634"/>
      <c r="DG37" s="634"/>
      <c r="DH37" s="634"/>
      <c r="DI37" s="634"/>
      <c r="DJ37" s="634"/>
      <c r="DK37" s="635"/>
      <c r="DL37" s="627">
        <v>2132351</v>
      </c>
      <c r="DM37" s="634"/>
      <c r="DN37" s="634"/>
      <c r="DO37" s="634"/>
      <c r="DP37" s="634"/>
      <c r="DQ37" s="634"/>
      <c r="DR37" s="634"/>
      <c r="DS37" s="634"/>
      <c r="DT37" s="634"/>
      <c r="DU37" s="634"/>
      <c r="DV37" s="635"/>
      <c r="DW37" s="624">
        <v>9.6</v>
      </c>
      <c r="DX37" s="636"/>
      <c r="DY37" s="636"/>
      <c r="DZ37" s="636"/>
      <c r="EA37" s="636"/>
      <c r="EB37" s="636"/>
      <c r="EC37" s="652"/>
    </row>
    <row r="38" spans="2:133" ht="11.25" customHeight="1" x14ac:dyDescent="0.15">
      <c r="B38" s="618" t="s">
        <v>342</v>
      </c>
      <c r="C38" s="619"/>
      <c r="D38" s="619"/>
      <c r="E38" s="619"/>
      <c r="F38" s="619"/>
      <c r="G38" s="619"/>
      <c r="H38" s="619"/>
      <c r="I38" s="619"/>
      <c r="J38" s="619"/>
      <c r="K38" s="619"/>
      <c r="L38" s="619"/>
      <c r="M38" s="619"/>
      <c r="N38" s="619"/>
      <c r="O38" s="619"/>
      <c r="P38" s="619"/>
      <c r="Q38" s="620"/>
      <c r="R38" s="621">
        <v>2961467</v>
      </c>
      <c r="S38" s="622"/>
      <c r="T38" s="622"/>
      <c r="U38" s="622"/>
      <c r="V38" s="622"/>
      <c r="W38" s="622"/>
      <c r="X38" s="622"/>
      <c r="Y38" s="623"/>
      <c r="Z38" s="663">
        <v>7.4</v>
      </c>
      <c r="AA38" s="663"/>
      <c r="AB38" s="663"/>
      <c r="AC38" s="663"/>
      <c r="AD38" s="664" t="s">
        <v>246</v>
      </c>
      <c r="AE38" s="664"/>
      <c r="AF38" s="664"/>
      <c r="AG38" s="664"/>
      <c r="AH38" s="664"/>
      <c r="AI38" s="664"/>
      <c r="AJ38" s="664"/>
      <c r="AK38" s="664"/>
      <c r="AL38" s="624" t="s">
        <v>246</v>
      </c>
      <c r="AM38" s="625"/>
      <c r="AN38" s="625"/>
      <c r="AO38" s="665"/>
      <c r="AQ38" s="658" t="s">
        <v>343</v>
      </c>
      <c r="AR38" s="659"/>
      <c r="AS38" s="659"/>
      <c r="AT38" s="659"/>
      <c r="AU38" s="659"/>
      <c r="AV38" s="659"/>
      <c r="AW38" s="659"/>
      <c r="AX38" s="659"/>
      <c r="AY38" s="660"/>
      <c r="AZ38" s="621">
        <v>397973</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9439</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2923403</v>
      </c>
      <c r="CS38" s="622"/>
      <c r="CT38" s="622"/>
      <c r="CU38" s="622"/>
      <c r="CV38" s="622"/>
      <c r="CW38" s="622"/>
      <c r="CX38" s="622"/>
      <c r="CY38" s="623"/>
      <c r="CZ38" s="624">
        <v>7.6</v>
      </c>
      <c r="DA38" s="636"/>
      <c r="DB38" s="636"/>
      <c r="DC38" s="637"/>
      <c r="DD38" s="627">
        <v>2353821</v>
      </c>
      <c r="DE38" s="622"/>
      <c r="DF38" s="622"/>
      <c r="DG38" s="622"/>
      <c r="DH38" s="622"/>
      <c r="DI38" s="622"/>
      <c r="DJ38" s="622"/>
      <c r="DK38" s="623"/>
      <c r="DL38" s="627">
        <v>2092982</v>
      </c>
      <c r="DM38" s="622"/>
      <c r="DN38" s="622"/>
      <c r="DO38" s="622"/>
      <c r="DP38" s="622"/>
      <c r="DQ38" s="622"/>
      <c r="DR38" s="622"/>
      <c r="DS38" s="622"/>
      <c r="DT38" s="622"/>
      <c r="DU38" s="622"/>
      <c r="DV38" s="623"/>
      <c r="DW38" s="624">
        <v>9.4</v>
      </c>
      <c r="DX38" s="636"/>
      <c r="DY38" s="636"/>
      <c r="DZ38" s="636"/>
      <c r="EA38" s="636"/>
      <c r="EB38" s="636"/>
      <c r="EC38" s="652"/>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63" t="s">
        <v>246</v>
      </c>
      <c r="AA39" s="663"/>
      <c r="AB39" s="663"/>
      <c r="AC39" s="663"/>
      <c r="AD39" s="664" t="s">
        <v>272</v>
      </c>
      <c r="AE39" s="664"/>
      <c r="AF39" s="664"/>
      <c r="AG39" s="664"/>
      <c r="AH39" s="664"/>
      <c r="AI39" s="664"/>
      <c r="AJ39" s="664"/>
      <c r="AK39" s="664"/>
      <c r="AL39" s="624" t="s">
        <v>246</v>
      </c>
      <c r="AM39" s="625"/>
      <c r="AN39" s="625"/>
      <c r="AO39" s="665"/>
      <c r="AQ39" s="658" t="s">
        <v>347</v>
      </c>
      <c r="AR39" s="659"/>
      <c r="AS39" s="659"/>
      <c r="AT39" s="659"/>
      <c r="AU39" s="659"/>
      <c r="AV39" s="659"/>
      <c r="AW39" s="659"/>
      <c r="AX39" s="659"/>
      <c r="AY39" s="660"/>
      <c r="AZ39" s="621">
        <v>360615</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14863</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1513299</v>
      </c>
      <c r="CS39" s="634"/>
      <c r="CT39" s="634"/>
      <c r="CU39" s="634"/>
      <c r="CV39" s="634"/>
      <c r="CW39" s="634"/>
      <c r="CX39" s="634"/>
      <c r="CY39" s="635"/>
      <c r="CZ39" s="624">
        <v>4</v>
      </c>
      <c r="DA39" s="636"/>
      <c r="DB39" s="636"/>
      <c r="DC39" s="637"/>
      <c r="DD39" s="627">
        <v>1038341</v>
      </c>
      <c r="DE39" s="634"/>
      <c r="DF39" s="634"/>
      <c r="DG39" s="634"/>
      <c r="DH39" s="634"/>
      <c r="DI39" s="634"/>
      <c r="DJ39" s="634"/>
      <c r="DK39" s="635"/>
      <c r="DL39" s="627" t="s">
        <v>246</v>
      </c>
      <c r="DM39" s="634"/>
      <c r="DN39" s="634"/>
      <c r="DO39" s="634"/>
      <c r="DP39" s="634"/>
      <c r="DQ39" s="634"/>
      <c r="DR39" s="634"/>
      <c r="DS39" s="634"/>
      <c r="DT39" s="634"/>
      <c r="DU39" s="634"/>
      <c r="DV39" s="635"/>
      <c r="DW39" s="624" t="s">
        <v>246</v>
      </c>
      <c r="DX39" s="636"/>
      <c r="DY39" s="636"/>
      <c r="DZ39" s="636"/>
      <c r="EA39" s="636"/>
      <c r="EB39" s="636"/>
      <c r="EC39" s="652"/>
    </row>
    <row r="40" spans="2:133" ht="11.25" customHeight="1" x14ac:dyDescent="0.15">
      <c r="B40" s="618" t="s">
        <v>350</v>
      </c>
      <c r="C40" s="619"/>
      <c r="D40" s="619"/>
      <c r="E40" s="619"/>
      <c r="F40" s="619"/>
      <c r="G40" s="619"/>
      <c r="H40" s="619"/>
      <c r="I40" s="619"/>
      <c r="J40" s="619"/>
      <c r="K40" s="619"/>
      <c r="L40" s="619"/>
      <c r="M40" s="619"/>
      <c r="N40" s="619"/>
      <c r="O40" s="619"/>
      <c r="P40" s="619"/>
      <c r="Q40" s="620"/>
      <c r="R40" s="621">
        <v>393767</v>
      </c>
      <c r="S40" s="622"/>
      <c r="T40" s="622"/>
      <c r="U40" s="622"/>
      <c r="V40" s="622"/>
      <c r="W40" s="622"/>
      <c r="X40" s="622"/>
      <c r="Y40" s="623"/>
      <c r="Z40" s="663">
        <v>1</v>
      </c>
      <c r="AA40" s="663"/>
      <c r="AB40" s="663"/>
      <c r="AC40" s="663"/>
      <c r="AD40" s="664" t="s">
        <v>246</v>
      </c>
      <c r="AE40" s="664"/>
      <c r="AF40" s="664"/>
      <c r="AG40" s="664"/>
      <c r="AH40" s="664"/>
      <c r="AI40" s="664"/>
      <c r="AJ40" s="664"/>
      <c r="AK40" s="664"/>
      <c r="AL40" s="624" t="s">
        <v>246</v>
      </c>
      <c r="AM40" s="625"/>
      <c r="AN40" s="625"/>
      <c r="AO40" s="665"/>
      <c r="AQ40" s="658" t="s">
        <v>351</v>
      </c>
      <c r="AR40" s="659"/>
      <c r="AS40" s="659"/>
      <c r="AT40" s="659"/>
      <c r="AU40" s="659"/>
      <c r="AV40" s="659"/>
      <c r="AW40" s="659"/>
      <c r="AX40" s="659"/>
      <c r="AY40" s="660"/>
      <c r="AZ40" s="621">
        <v>119286</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103</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129200</v>
      </c>
      <c r="CS40" s="622"/>
      <c r="CT40" s="622"/>
      <c r="CU40" s="622"/>
      <c r="CV40" s="622"/>
      <c r="CW40" s="622"/>
      <c r="CX40" s="622"/>
      <c r="CY40" s="623"/>
      <c r="CZ40" s="624">
        <v>0.3</v>
      </c>
      <c r="DA40" s="636"/>
      <c r="DB40" s="636"/>
      <c r="DC40" s="637"/>
      <c r="DD40" s="627">
        <v>100</v>
      </c>
      <c r="DE40" s="622"/>
      <c r="DF40" s="622"/>
      <c r="DG40" s="622"/>
      <c r="DH40" s="622"/>
      <c r="DI40" s="622"/>
      <c r="DJ40" s="622"/>
      <c r="DK40" s="623"/>
      <c r="DL40" s="627" t="s">
        <v>246</v>
      </c>
      <c r="DM40" s="622"/>
      <c r="DN40" s="622"/>
      <c r="DO40" s="622"/>
      <c r="DP40" s="622"/>
      <c r="DQ40" s="622"/>
      <c r="DR40" s="622"/>
      <c r="DS40" s="622"/>
      <c r="DT40" s="622"/>
      <c r="DU40" s="622"/>
      <c r="DV40" s="623"/>
      <c r="DW40" s="624" t="s">
        <v>246</v>
      </c>
      <c r="DX40" s="636"/>
      <c r="DY40" s="636"/>
      <c r="DZ40" s="636"/>
      <c r="EA40" s="636"/>
      <c r="EB40" s="636"/>
      <c r="EC40" s="652"/>
    </row>
    <row r="41" spans="2:133" ht="11.25" customHeight="1" x14ac:dyDescent="0.15">
      <c r="B41" s="602" t="s">
        <v>355</v>
      </c>
      <c r="C41" s="603"/>
      <c r="D41" s="603"/>
      <c r="E41" s="603"/>
      <c r="F41" s="603"/>
      <c r="G41" s="603"/>
      <c r="H41" s="603"/>
      <c r="I41" s="603"/>
      <c r="J41" s="603"/>
      <c r="K41" s="603"/>
      <c r="L41" s="603"/>
      <c r="M41" s="603"/>
      <c r="N41" s="603"/>
      <c r="O41" s="603"/>
      <c r="P41" s="603"/>
      <c r="Q41" s="604"/>
      <c r="R41" s="605">
        <v>39954177</v>
      </c>
      <c r="S41" s="649"/>
      <c r="T41" s="649"/>
      <c r="U41" s="649"/>
      <c r="V41" s="649"/>
      <c r="W41" s="649"/>
      <c r="X41" s="649"/>
      <c r="Y41" s="653"/>
      <c r="Z41" s="654">
        <v>100</v>
      </c>
      <c r="AA41" s="654"/>
      <c r="AB41" s="654"/>
      <c r="AC41" s="654"/>
      <c r="AD41" s="655">
        <v>21832959</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693554</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272</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246</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343</v>
      </c>
      <c r="AR42" s="647"/>
      <c r="AS42" s="647"/>
      <c r="AT42" s="647"/>
      <c r="AU42" s="647"/>
      <c r="AV42" s="647"/>
      <c r="AW42" s="647"/>
      <c r="AX42" s="647"/>
      <c r="AY42" s="648"/>
      <c r="AZ42" s="605">
        <v>2275593</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384</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4596749</v>
      </c>
      <c r="CS42" s="634"/>
      <c r="CT42" s="634"/>
      <c r="CU42" s="634"/>
      <c r="CV42" s="634"/>
      <c r="CW42" s="634"/>
      <c r="CX42" s="634"/>
      <c r="CY42" s="635"/>
      <c r="CZ42" s="624">
        <v>12</v>
      </c>
      <c r="DA42" s="636"/>
      <c r="DB42" s="636"/>
      <c r="DC42" s="637"/>
      <c r="DD42" s="627">
        <v>709165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143854</v>
      </c>
      <c r="CS43" s="634"/>
      <c r="CT43" s="634"/>
      <c r="CU43" s="634"/>
      <c r="CV43" s="634"/>
      <c r="CW43" s="634"/>
      <c r="CX43" s="634"/>
      <c r="CY43" s="635"/>
      <c r="CZ43" s="624">
        <v>0.4</v>
      </c>
      <c r="DA43" s="636"/>
      <c r="DB43" s="636"/>
      <c r="DC43" s="637"/>
      <c r="DD43" s="627">
        <v>142758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364</v>
      </c>
      <c r="CG44" s="619"/>
      <c r="CH44" s="619"/>
      <c r="CI44" s="619"/>
      <c r="CJ44" s="619"/>
      <c r="CK44" s="619"/>
      <c r="CL44" s="619"/>
      <c r="CM44" s="619"/>
      <c r="CN44" s="619"/>
      <c r="CO44" s="619"/>
      <c r="CP44" s="619"/>
      <c r="CQ44" s="620"/>
      <c r="CR44" s="621">
        <v>4596749</v>
      </c>
      <c r="CS44" s="622"/>
      <c r="CT44" s="622"/>
      <c r="CU44" s="622"/>
      <c r="CV44" s="622"/>
      <c r="CW44" s="622"/>
      <c r="CX44" s="622"/>
      <c r="CY44" s="623"/>
      <c r="CZ44" s="624">
        <v>12</v>
      </c>
      <c r="DA44" s="625"/>
      <c r="DB44" s="625"/>
      <c r="DC44" s="626"/>
      <c r="DD44" s="627">
        <v>709165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3124901</v>
      </c>
      <c r="CS45" s="634"/>
      <c r="CT45" s="634"/>
      <c r="CU45" s="634"/>
      <c r="CV45" s="634"/>
      <c r="CW45" s="634"/>
      <c r="CX45" s="634"/>
      <c r="CY45" s="635"/>
      <c r="CZ45" s="624">
        <v>8.1999999999999993</v>
      </c>
      <c r="DA45" s="636"/>
      <c r="DB45" s="636"/>
      <c r="DC45" s="637"/>
      <c r="DD45" s="627">
        <v>196148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1391892</v>
      </c>
      <c r="CS46" s="622"/>
      <c r="CT46" s="622"/>
      <c r="CU46" s="622"/>
      <c r="CV46" s="622"/>
      <c r="CW46" s="622"/>
      <c r="CX46" s="622"/>
      <c r="CY46" s="623"/>
      <c r="CZ46" s="624">
        <v>3.6</v>
      </c>
      <c r="DA46" s="625"/>
      <c r="DB46" s="625"/>
      <c r="DC46" s="626"/>
      <c r="DD46" s="627">
        <v>507881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246</v>
      </c>
      <c r="CS47" s="634"/>
      <c r="CT47" s="634"/>
      <c r="CU47" s="634"/>
      <c r="CV47" s="634"/>
      <c r="CW47" s="634"/>
      <c r="CX47" s="634"/>
      <c r="CY47" s="635"/>
      <c r="CZ47" s="624" t="s">
        <v>246</v>
      </c>
      <c r="DA47" s="636"/>
      <c r="DB47" s="636"/>
      <c r="DC47" s="637"/>
      <c r="DD47" s="627" t="s">
        <v>272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272</v>
      </c>
      <c r="CS48" s="622"/>
      <c r="CT48" s="622"/>
      <c r="CU48" s="622"/>
      <c r="CV48" s="622"/>
      <c r="CW48" s="622"/>
      <c r="CX48" s="622"/>
      <c r="CY48" s="623"/>
      <c r="CZ48" s="624" t="s">
        <v>272</v>
      </c>
      <c r="DA48" s="625"/>
      <c r="DB48" s="625"/>
      <c r="DC48" s="626"/>
      <c r="DD48" s="627" t="s">
        <v>272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38308178</v>
      </c>
      <c r="CS49" s="606"/>
      <c r="CT49" s="606"/>
      <c r="CU49" s="606"/>
      <c r="CV49" s="606"/>
      <c r="CW49" s="606"/>
      <c r="CX49" s="606"/>
      <c r="CY49" s="607"/>
      <c r="CZ49" s="608">
        <v>100</v>
      </c>
      <c r="DA49" s="609"/>
      <c r="DB49" s="609"/>
      <c r="DC49" s="610"/>
      <c r="DD49" s="611">
        <v>25495643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9kBlQNCVuJ4XmBTzFQQAwVEWhZPXMdClEcnXAxRtEkPZ3ejQKHJN08Lw4JUSlmFQrYmLwYjCGuP5kBKTjp3Jg==" saltValue="z2PgQspM71x916bgvq9uZ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12" sqref="AP12:AT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38515</v>
      </c>
      <c r="R7" s="1091"/>
      <c r="S7" s="1091"/>
      <c r="T7" s="1091"/>
      <c r="U7" s="1091"/>
      <c r="V7" s="1091">
        <v>36869</v>
      </c>
      <c r="W7" s="1091"/>
      <c r="X7" s="1091"/>
      <c r="Y7" s="1091"/>
      <c r="Z7" s="1091"/>
      <c r="AA7" s="1091">
        <v>1646</v>
      </c>
      <c r="AB7" s="1091"/>
      <c r="AC7" s="1091"/>
      <c r="AD7" s="1091"/>
      <c r="AE7" s="1092"/>
      <c r="AF7" s="1093">
        <v>1419</v>
      </c>
      <c r="AG7" s="1094"/>
      <c r="AH7" s="1094"/>
      <c r="AI7" s="1094"/>
      <c r="AJ7" s="1095"/>
      <c r="AK7" s="1096">
        <v>582</v>
      </c>
      <c r="AL7" s="1097"/>
      <c r="AM7" s="1097"/>
      <c r="AN7" s="1097"/>
      <c r="AO7" s="1097"/>
      <c r="AP7" s="1097">
        <v>37590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1953</v>
      </c>
      <c r="R8" s="1039"/>
      <c r="S8" s="1039"/>
      <c r="T8" s="1039"/>
      <c r="U8" s="1039"/>
      <c r="V8" s="1039">
        <v>1953</v>
      </c>
      <c r="W8" s="1039"/>
      <c r="X8" s="1039"/>
      <c r="Y8" s="1039"/>
      <c r="Z8" s="1039"/>
      <c r="AA8" s="1039">
        <v>0</v>
      </c>
      <c r="AB8" s="1039"/>
      <c r="AC8" s="1039"/>
      <c r="AD8" s="1039"/>
      <c r="AE8" s="1040"/>
      <c r="AF8" s="1035" t="s">
        <v>395</v>
      </c>
      <c r="AG8" s="1036"/>
      <c r="AH8" s="1036"/>
      <c r="AI8" s="1036"/>
      <c r="AJ8" s="1037"/>
      <c r="AK8" s="1080">
        <v>499</v>
      </c>
      <c r="AL8" s="1081"/>
      <c r="AM8" s="1081"/>
      <c r="AN8" s="1081"/>
      <c r="AO8" s="1081"/>
      <c r="AP8" s="1081">
        <v>3349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t="s">
        <v>396</v>
      </c>
      <c r="C9" s="1031"/>
      <c r="D9" s="1031"/>
      <c r="E9" s="1031"/>
      <c r="F9" s="1031"/>
      <c r="G9" s="1031"/>
      <c r="H9" s="1031"/>
      <c r="I9" s="1031"/>
      <c r="J9" s="1031"/>
      <c r="K9" s="1031"/>
      <c r="L9" s="1031"/>
      <c r="M9" s="1031"/>
      <c r="N9" s="1031"/>
      <c r="O9" s="1031"/>
      <c r="P9" s="1032"/>
      <c r="Q9" s="1038">
        <v>3</v>
      </c>
      <c r="R9" s="1039"/>
      <c r="S9" s="1039"/>
      <c r="T9" s="1039"/>
      <c r="U9" s="1039"/>
      <c r="V9" s="1039">
        <v>3</v>
      </c>
      <c r="W9" s="1039"/>
      <c r="X9" s="1039"/>
      <c r="Y9" s="1039"/>
      <c r="Z9" s="1039"/>
      <c r="AA9" s="1039">
        <v>0</v>
      </c>
      <c r="AB9" s="1039"/>
      <c r="AC9" s="1039"/>
      <c r="AD9" s="1039"/>
      <c r="AE9" s="1040"/>
      <c r="AF9" s="1035" t="s">
        <v>397</v>
      </c>
      <c r="AG9" s="1036"/>
      <c r="AH9" s="1036"/>
      <c r="AI9" s="1036"/>
      <c r="AJ9" s="1037"/>
      <c r="AK9" s="1080" t="s">
        <v>525</v>
      </c>
      <c r="AL9" s="1081"/>
      <c r="AM9" s="1081"/>
      <c r="AN9" s="1081"/>
      <c r="AO9" s="1081"/>
      <c r="AP9" s="1081" t="s">
        <v>525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t="s">
        <v>398</v>
      </c>
      <c r="C10" s="1031"/>
      <c r="D10" s="1031"/>
      <c r="E10" s="1031"/>
      <c r="F10" s="1031"/>
      <c r="G10" s="1031"/>
      <c r="H10" s="1031"/>
      <c r="I10" s="1031"/>
      <c r="J10" s="1031"/>
      <c r="K10" s="1031"/>
      <c r="L10" s="1031"/>
      <c r="M10" s="1031"/>
      <c r="N10" s="1031"/>
      <c r="O10" s="1031"/>
      <c r="P10" s="1032"/>
      <c r="Q10" s="1038">
        <v>1</v>
      </c>
      <c r="R10" s="1039"/>
      <c r="S10" s="1039"/>
      <c r="T10" s="1039"/>
      <c r="U10" s="1039"/>
      <c r="V10" s="1039">
        <v>0</v>
      </c>
      <c r="W10" s="1039"/>
      <c r="X10" s="1039"/>
      <c r="Y10" s="1039"/>
      <c r="Z10" s="1039"/>
      <c r="AA10" s="1039">
        <v>0</v>
      </c>
      <c r="AB10" s="1039"/>
      <c r="AC10" s="1039"/>
      <c r="AD10" s="1039"/>
      <c r="AE10" s="1040"/>
      <c r="AF10" s="1035">
        <v>1</v>
      </c>
      <c r="AG10" s="1036"/>
      <c r="AH10" s="1036"/>
      <c r="AI10" s="1036"/>
      <c r="AJ10" s="1037"/>
      <c r="AK10" s="1080">
        <v>0</v>
      </c>
      <c r="AL10" s="1081"/>
      <c r="AM10" s="1081"/>
      <c r="AN10" s="1081"/>
      <c r="AO10" s="1081"/>
      <c r="AP10" s="1081" t="s">
        <v>525</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t="s">
        <v>399</v>
      </c>
      <c r="C11" s="1031"/>
      <c r="D11" s="1031"/>
      <c r="E11" s="1031"/>
      <c r="F11" s="1031"/>
      <c r="G11" s="1031"/>
      <c r="H11" s="1031"/>
      <c r="I11" s="1031"/>
      <c r="J11" s="1031"/>
      <c r="K11" s="1031"/>
      <c r="L11" s="1031"/>
      <c r="M11" s="1031"/>
      <c r="N11" s="1031"/>
      <c r="O11" s="1031"/>
      <c r="P11" s="1032"/>
      <c r="Q11" s="1038">
        <v>130</v>
      </c>
      <c r="R11" s="1039"/>
      <c r="S11" s="1039"/>
      <c r="T11" s="1039"/>
      <c r="U11" s="1039"/>
      <c r="V11" s="1039">
        <v>130</v>
      </c>
      <c r="W11" s="1039"/>
      <c r="X11" s="1039"/>
      <c r="Y11" s="1039"/>
      <c r="Z11" s="1039"/>
      <c r="AA11" s="1039">
        <v>0</v>
      </c>
      <c r="AB11" s="1039"/>
      <c r="AC11" s="1039"/>
      <c r="AD11" s="1039"/>
      <c r="AE11" s="1040"/>
      <c r="AF11" s="1035" t="s">
        <v>400</v>
      </c>
      <c r="AG11" s="1036"/>
      <c r="AH11" s="1036"/>
      <c r="AI11" s="1036"/>
      <c r="AJ11" s="1037"/>
      <c r="AK11" s="1080" t="s">
        <v>525</v>
      </c>
      <c r="AL11" s="1081"/>
      <c r="AM11" s="1081"/>
      <c r="AN11" s="1081"/>
      <c r="AO11" s="1081"/>
      <c r="AP11" s="1081">
        <v>674</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402</v>
      </c>
      <c r="B23" s="937" t="s">
        <v>403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1419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406</v>
      </c>
      <c r="R26" s="990"/>
      <c r="S26" s="990"/>
      <c r="T26" s="990"/>
      <c r="U26" s="991"/>
      <c r="V26" s="989" t="s">
        <v>407</v>
      </c>
      <c r="W26" s="990"/>
      <c r="X26" s="990"/>
      <c r="Y26" s="990"/>
      <c r="Z26" s="991"/>
      <c r="AA26" s="989" t="s">
        <v>408</v>
      </c>
      <c r="AB26" s="990"/>
      <c r="AC26" s="990"/>
      <c r="AD26" s="990"/>
      <c r="AE26" s="990"/>
      <c r="AF26" s="1055" t="s">
        <v>409</v>
      </c>
      <c r="AG26" s="1010"/>
      <c r="AH26" s="1010"/>
      <c r="AI26" s="1010"/>
      <c r="AJ26" s="1056"/>
      <c r="AK26" s="990" t="s">
        <v>410</v>
      </c>
      <c r="AL26" s="990"/>
      <c r="AM26" s="990"/>
      <c r="AN26" s="990"/>
      <c r="AO26" s="991"/>
      <c r="AP26" s="989" t="s">
        <v>411</v>
      </c>
      <c r="AQ26" s="990"/>
      <c r="AR26" s="990"/>
      <c r="AS26" s="990"/>
      <c r="AT26" s="991"/>
      <c r="AU26" s="989" t="s">
        <v>412</v>
      </c>
      <c r="AV26" s="990"/>
      <c r="AW26" s="990"/>
      <c r="AX26" s="990"/>
      <c r="AY26" s="991"/>
      <c r="AZ26" s="989" t="s">
        <v>413</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414</v>
      </c>
      <c r="C28" s="1045"/>
      <c r="D28" s="1045"/>
      <c r="E28" s="1045"/>
      <c r="F28" s="1045"/>
      <c r="G28" s="1045"/>
      <c r="H28" s="1045"/>
      <c r="I28" s="1045"/>
      <c r="J28" s="1045"/>
      <c r="K28" s="1045"/>
      <c r="L28" s="1045"/>
      <c r="M28" s="1045"/>
      <c r="N28" s="1045"/>
      <c r="O28" s="1045"/>
      <c r="P28" s="1046"/>
      <c r="Q28" s="1047">
        <v>8401</v>
      </c>
      <c r="R28" s="1048"/>
      <c r="S28" s="1048"/>
      <c r="T28" s="1048"/>
      <c r="U28" s="1048"/>
      <c r="V28" s="1048">
        <v>8337</v>
      </c>
      <c r="W28" s="1048"/>
      <c r="X28" s="1048"/>
      <c r="Y28" s="1048"/>
      <c r="Z28" s="1048"/>
      <c r="AA28" s="1048">
        <v>64</v>
      </c>
      <c r="AB28" s="1048"/>
      <c r="AC28" s="1048"/>
      <c r="AD28" s="1048"/>
      <c r="AE28" s="1049"/>
      <c r="AF28" s="1050">
        <v>64</v>
      </c>
      <c r="AG28" s="1048"/>
      <c r="AH28" s="1048"/>
      <c r="AI28" s="1048"/>
      <c r="AJ28" s="1051"/>
      <c r="AK28" s="1052">
        <v>694</v>
      </c>
      <c r="AL28" s="1053"/>
      <c r="AM28" s="1053"/>
      <c r="AN28" s="1053"/>
      <c r="AO28" s="1053"/>
      <c r="AP28" s="1053" t="s">
        <v>525</v>
      </c>
      <c r="AQ28" s="1053"/>
      <c r="AR28" s="1053"/>
      <c r="AS28" s="1053"/>
      <c r="AT28" s="1053"/>
      <c r="AU28" s="1053" t="s">
        <v>525</v>
      </c>
      <c r="AV28" s="1053"/>
      <c r="AW28" s="1053"/>
      <c r="AX28" s="1053"/>
      <c r="AY28" s="1053"/>
      <c r="AZ28" s="1054" t="s">
        <v>525</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415</v>
      </c>
      <c r="C29" s="1031"/>
      <c r="D29" s="1031"/>
      <c r="E29" s="1031"/>
      <c r="F29" s="1031"/>
      <c r="G29" s="1031"/>
      <c r="H29" s="1031"/>
      <c r="I29" s="1031"/>
      <c r="J29" s="1031"/>
      <c r="K29" s="1031"/>
      <c r="L29" s="1031"/>
      <c r="M29" s="1031"/>
      <c r="N29" s="1031"/>
      <c r="O29" s="1031"/>
      <c r="P29" s="1032"/>
      <c r="Q29" s="1038">
        <v>1205</v>
      </c>
      <c r="R29" s="1039"/>
      <c r="S29" s="1039"/>
      <c r="T29" s="1039"/>
      <c r="U29" s="1039"/>
      <c r="V29" s="1039">
        <v>1204</v>
      </c>
      <c r="W29" s="1039"/>
      <c r="X29" s="1039"/>
      <c r="Y29" s="1039"/>
      <c r="Z29" s="1039"/>
      <c r="AA29" s="1039">
        <v>1</v>
      </c>
      <c r="AB29" s="1039"/>
      <c r="AC29" s="1039"/>
      <c r="AD29" s="1039"/>
      <c r="AE29" s="1040"/>
      <c r="AF29" s="1035">
        <v>1</v>
      </c>
      <c r="AG29" s="1036"/>
      <c r="AH29" s="1036"/>
      <c r="AI29" s="1036"/>
      <c r="AJ29" s="1037"/>
      <c r="AK29" s="980">
        <v>261</v>
      </c>
      <c r="AL29" s="971"/>
      <c r="AM29" s="971"/>
      <c r="AN29" s="971"/>
      <c r="AO29" s="971"/>
      <c r="AP29" s="971" t="s">
        <v>525</v>
      </c>
      <c r="AQ29" s="971"/>
      <c r="AR29" s="971"/>
      <c r="AS29" s="971"/>
      <c r="AT29" s="971"/>
      <c r="AU29" s="971" t="s">
        <v>525</v>
      </c>
      <c r="AV29" s="971"/>
      <c r="AW29" s="971"/>
      <c r="AX29" s="971"/>
      <c r="AY29" s="971"/>
      <c r="AZ29" s="1041" t="s">
        <v>525</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416</v>
      </c>
      <c r="C30" s="1031"/>
      <c r="D30" s="1031"/>
      <c r="E30" s="1031"/>
      <c r="F30" s="1031"/>
      <c r="G30" s="1031"/>
      <c r="H30" s="1031"/>
      <c r="I30" s="1031"/>
      <c r="J30" s="1031"/>
      <c r="K30" s="1031"/>
      <c r="L30" s="1031"/>
      <c r="M30" s="1031"/>
      <c r="N30" s="1031"/>
      <c r="O30" s="1031"/>
      <c r="P30" s="1032"/>
      <c r="Q30" s="1038">
        <v>7012</v>
      </c>
      <c r="R30" s="1039"/>
      <c r="S30" s="1039"/>
      <c r="T30" s="1039"/>
      <c r="U30" s="1039"/>
      <c r="V30" s="1039">
        <v>6790</v>
      </c>
      <c r="W30" s="1039"/>
      <c r="X30" s="1039"/>
      <c r="Y30" s="1039"/>
      <c r="Z30" s="1039"/>
      <c r="AA30" s="1039">
        <v>0</v>
      </c>
      <c r="AB30" s="1039"/>
      <c r="AC30" s="1039"/>
      <c r="AD30" s="1039"/>
      <c r="AE30" s="1040"/>
      <c r="AF30" s="1035">
        <v>222</v>
      </c>
      <c r="AG30" s="1036"/>
      <c r="AH30" s="1036"/>
      <c r="AI30" s="1036"/>
      <c r="AJ30" s="1037"/>
      <c r="AK30" s="980">
        <v>1034</v>
      </c>
      <c r="AL30" s="971"/>
      <c r="AM30" s="971"/>
      <c r="AN30" s="971"/>
      <c r="AO30" s="971"/>
      <c r="AP30" s="971" t="s">
        <v>525</v>
      </c>
      <c r="AQ30" s="971"/>
      <c r="AR30" s="971"/>
      <c r="AS30" s="971"/>
      <c r="AT30" s="971"/>
      <c r="AU30" s="971" t="s">
        <v>525</v>
      </c>
      <c r="AV30" s="971"/>
      <c r="AW30" s="971"/>
      <c r="AX30" s="971"/>
      <c r="AY30" s="971"/>
      <c r="AZ30" s="1041" t="s">
        <v>525</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417</v>
      </c>
      <c r="C31" s="1031"/>
      <c r="D31" s="1031"/>
      <c r="E31" s="1031"/>
      <c r="F31" s="1031"/>
      <c r="G31" s="1031"/>
      <c r="H31" s="1031"/>
      <c r="I31" s="1031"/>
      <c r="J31" s="1031"/>
      <c r="K31" s="1031"/>
      <c r="L31" s="1031"/>
      <c r="M31" s="1031"/>
      <c r="N31" s="1031"/>
      <c r="O31" s="1031"/>
      <c r="P31" s="1032"/>
      <c r="Q31" s="1038">
        <v>1030</v>
      </c>
      <c r="R31" s="1039"/>
      <c r="S31" s="1039"/>
      <c r="T31" s="1039"/>
      <c r="U31" s="1039"/>
      <c r="V31" s="1039">
        <v>964</v>
      </c>
      <c r="W31" s="1039"/>
      <c r="X31" s="1039"/>
      <c r="Y31" s="1039"/>
      <c r="Z31" s="1039"/>
      <c r="AA31" s="1039">
        <v>66</v>
      </c>
      <c r="AB31" s="1039"/>
      <c r="AC31" s="1039"/>
      <c r="AD31" s="1039"/>
      <c r="AE31" s="1040"/>
      <c r="AF31" s="1035">
        <v>1496</v>
      </c>
      <c r="AG31" s="1036"/>
      <c r="AH31" s="1036"/>
      <c r="AI31" s="1036"/>
      <c r="AJ31" s="1037"/>
      <c r="AK31" s="980">
        <v>6</v>
      </c>
      <c r="AL31" s="971"/>
      <c r="AM31" s="971"/>
      <c r="AN31" s="971"/>
      <c r="AO31" s="971"/>
      <c r="AP31" s="971">
        <v>1679</v>
      </c>
      <c r="AQ31" s="971"/>
      <c r="AR31" s="971"/>
      <c r="AS31" s="971"/>
      <c r="AT31" s="971"/>
      <c r="AU31" s="971">
        <v>17</v>
      </c>
      <c r="AV31" s="971"/>
      <c r="AW31" s="971"/>
      <c r="AX31" s="971"/>
      <c r="AY31" s="971"/>
      <c r="AZ31" s="1041" t="s">
        <v>525</v>
      </c>
      <c r="BA31" s="1041"/>
      <c r="BB31" s="1041"/>
      <c r="BC31" s="1041"/>
      <c r="BD31" s="1041"/>
      <c r="BE31" s="972" t="s">
        <v>418</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419</v>
      </c>
      <c r="C32" s="1031"/>
      <c r="D32" s="1031"/>
      <c r="E32" s="1031"/>
      <c r="F32" s="1031"/>
      <c r="G32" s="1031"/>
      <c r="H32" s="1031"/>
      <c r="I32" s="1031"/>
      <c r="J32" s="1031"/>
      <c r="K32" s="1031"/>
      <c r="L32" s="1031"/>
      <c r="M32" s="1031"/>
      <c r="N32" s="1031"/>
      <c r="O32" s="1031"/>
      <c r="P32" s="1032"/>
      <c r="Q32" s="1038">
        <v>4631</v>
      </c>
      <c r="R32" s="1039"/>
      <c r="S32" s="1039"/>
      <c r="T32" s="1039"/>
      <c r="U32" s="1039"/>
      <c r="V32" s="1039">
        <v>4422</v>
      </c>
      <c r="W32" s="1039"/>
      <c r="X32" s="1039"/>
      <c r="Y32" s="1039"/>
      <c r="Z32" s="1039"/>
      <c r="AA32" s="1039">
        <v>209</v>
      </c>
      <c r="AB32" s="1039"/>
      <c r="AC32" s="1039"/>
      <c r="AD32" s="1039"/>
      <c r="AE32" s="1040"/>
      <c r="AF32" s="1035">
        <v>278</v>
      </c>
      <c r="AG32" s="1036"/>
      <c r="AH32" s="1036"/>
      <c r="AI32" s="1036"/>
      <c r="AJ32" s="1037"/>
      <c r="AK32" s="980">
        <v>3500</v>
      </c>
      <c r="AL32" s="971"/>
      <c r="AM32" s="971"/>
      <c r="AN32" s="971"/>
      <c r="AO32" s="971"/>
      <c r="AP32" s="971">
        <v>22072</v>
      </c>
      <c r="AQ32" s="971"/>
      <c r="AR32" s="971"/>
      <c r="AS32" s="971"/>
      <c r="AT32" s="971"/>
      <c r="AU32" s="971">
        <v>16466</v>
      </c>
      <c r="AV32" s="971"/>
      <c r="AW32" s="971"/>
      <c r="AX32" s="971"/>
      <c r="AY32" s="971"/>
      <c r="AZ32" s="1041" t="s">
        <v>525</v>
      </c>
      <c r="BA32" s="1041"/>
      <c r="BB32" s="1041"/>
      <c r="BC32" s="1041"/>
      <c r="BD32" s="1041"/>
      <c r="BE32" s="972" t="s">
        <v>420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421</v>
      </c>
      <c r="C33" s="1031"/>
      <c r="D33" s="1031"/>
      <c r="E33" s="1031"/>
      <c r="F33" s="1031"/>
      <c r="G33" s="1031"/>
      <c r="H33" s="1031"/>
      <c r="I33" s="1031"/>
      <c r="J33" s="1031"/>
      <c r="K33" s="1031"/>
      <c r="L33" s="1031"/>
      <c r="M33" s="1031"/>
      <c r="N33" s="1031"/>
      <c r="O33" s="1031"/>
      <c r="P33" s="1032"/>
      <c r="Q33" s="1038">
        <v>143</v>
      </c>
      <c r="R33" s="1039"/>
      <c r="S33" s="1039"/>
      <c r="T33" s="1039"/>
      <c r="U33" s="1039"/>
      <c r="V33" s="1039">
        <v>214</v>
      </c>
      <c r="W33" s="1039"/>
      <c r="X33" s="1039"/>
      <c r="Y33" s="1039"/>
      <c r="Z33" s="1039"/>
      <c r="AA33" s="1039">
        <v>-71</v>
      </c>
      <c r="AB33" s="1039"/>
      <c r="AC33" s="1039"/>
      <c r="AD33" s="1039"/>
      <c r="AE33" s="1040"/>
      <c r="AF33" s="1035">
        <v>5</v>
      </c>
      <c r="AG33" s="1036"/>
      <c r="AH33" s="1036"/>
      <c r="AI33" s="1036"/>
      <c r="AJ33" s="1037"/>
      <c r="AK33" s="980" t="s">
        <v>525</v>
      </c>
      <c r="AL33" s="971"/>
      <c r="AM33" s="971"/>
      <c r="AN33" s="971"/>
      <c r="AO33" s="971"/>
      <c r="AP33" s="971" t="s">
        <v>525</v>
      </c>
      <c r="AQ33" s="971"/>
      <c r="AR33" s="971"/>
      <c r="AS33" s="971"/>
      <c r="AT33" s="971"/>
      <c r="AU33" s="971" t="s">
        <v>525</v>
      </c>
      <c r="AV33" s="971"/>
      <c r="AW33" s="971"/>
      <c r="AX33" s="971"/>
      <c r="AY33" s="971"/>
      <c r="AZ33" s="1041" t="s">
        <v>525</v>
      </c>
      <c r="BA33" s="1041"/>
      <c r="BB33" s="1041"/>
      <c r="BC33" s="1041"/>
      <c r="BD33" s="1041"/>
      <c r="BE33" s="972" t="s">
        <v>418</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402</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2066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426</v>
      </c>
      <c r="B66" s="1004"/>
      <c r="C66" s="1004"/>
      <c r="D66" s="1004"/>
      <c r="E66" s="1004"/>
      <c r="F66" s="1004"/>
      <c r="G66" s="1004"/>
      <c r="H66" s="1004"/>
      <c r="I66" s="1004"/>
      <c r="J66" s="1004"/>
      <c r="K66" s="1004"/>
      <c r="L66" s="1004"/>
      <c r="M66" s="1004"/>
      <c r="N66" s="1004"/>
      <c r="O66" s="1004"/>
      <c r="P66" s="1005"/>
      <c r="Q66" s="989" t="s">
        <v>427</v>
      </c>
      <c r="R66" s="990"/>
      <c r="S66" s="990"/>
      <c r="T66" s="990"/>
      <c r="U66" s="991"/>
      <c r="V66" s="989" t="s">
        <v>428</v>
      </c>
      <c r="W66" s="990"/>
      <c r="X66" s="990"/>
      <c r="Y66" s="990"/>
      <c r="Z66" s="991"/>
      <c r="AA66" s="989" t="s">
        <v>429</v>
      </c>
      <c r="AB66" s="990"/>
      <c r="AC66" s="990"/>
      <c r="AD66" s="990"/>
      <c r="AE66" s="991"/>
      <c r="AF66" s="1009" t="s">
        <v>430</v>
      </c>
      <c r="AG66" s="1010"/>
      <c r="AH66" s="1010"/>
      <c r="AI66" s="1010"/>
      <c r="AJ66" s="1011"/>
      <c r="AK66" s="989" t="s">
        <v>431</v>
      </c>
      <c r="AL66" s="1004"/>
      <c r="AM66" s="1004"/>
      <c r="AN66" s="1004"/>
      <c r="AO66" s="1005"/>
      <c r="AP66" s="989" t="s">
        <v>432</v>
      </c>
      <c r="AQ66" s="990"/>
      <c r="AR66" s="990"/>
      <c r="AS66" s="990"/>
      <c r="AT66" s="991"/>
      <c r="AU66" s="989" t="s">
        <v>433</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989</v>
      </c>
      <c r="R68" s="982"/>
      <c r="S68" s="982"/>
      <c r="T68" s="982"/>
      <c r="U68" s="982"/>
      <c r="V68" s="982">
        <v>973</v>
      </c>
      <c r="W68" s="982"/>
      <c r="X68" s="982"/>
      <c r="Y68" s="982"/>
      <c r="Z68" s="982"/>
      <c r="AA68" s="982">
        <v>16</v>
      </c>
      <c r="AB68" s="982"/>
      <c r="AC68" s="982"/>
      <c r="AD68" s="982"/>
      <c r="AE68" s="982"/>
      <c r="AF68" s="982">
        <v>301</v>
      </c>
      <c r="AG68" s="982"/>
      <c r="AH68" s="982"/>
      <c r="AI68" s="982"/>
      <c r="AJ68" s="982"/>
      <c r="AK68" s="982" t="s">
        <v>525</v>
      </c>
      <c r="AL68" s="982"/>
      <c r="AM68" s="982"/>
      <c r="AN68" s="982"/>
      <c r="AO68" s="982"/>
      <c r="AP68" s="982">
        <v>1894</v>
      </c>
      <c r="AQ68" s="982"/>
      <c r="AR68" s="982"/>
      <c r="AS68" s="982"/>
      <c r="AT68" s="982"/>
      <c r="AU68" s="982">
        <v>472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1921</v>
      </c>
      <c r="R69" s="971"/>
      <c r="S69" s="971"/>
      <c r="T69" s="971"/>
      <c r="U69" s="971"/>
      <c r="V69" s="971">
        <v>1876</v>
      </c>
      <c r="W69" s="971"/>
      <c r="X69" s="971"/>
      <c r="Y69" s="971"/>
      <c r="Z69" s="971"/>
      <c r="AA69" s="971">
        <v>45</v>
      </c>
      <c r="AB69" s="971"/>
      <c r="AC69" s="971"/>
      <c r="AD69" s="971"/>
      <c r="AE69" s="971"/>
      <c r="AF69" s="971">
        <v>45</v>
      </c>
      <c r="AG69" s="971"/>
      <c r="AH69" s="971"/>
      <c r="AI69" s="971"/>
      <c r="AJ69" s="971"/>
      <c r="AK69" s="971" t="s">
        <v>525</v>
      </c>
      <c r="AL69" s="971"/>
      <c r="AM69" s="971"/>
      <c r="AN69" s="971"/>
      <c r="AO69" s="971"/>
      <c r="AP69" s="971">
        <v>209</v>
      </c>
      <c r="AQ69" s="971"/>
      <c r="AR69" s="971"/>
      <c r="AS69" s="971"/>
      <c r="AT69" s="971"/>
      <c r="AU69" s="971">
        <v>136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1382</v>
      </c>
      <c r="R70" s="971"/>
      <c r="S70" s="971"/>
      <c r="T70" s="971"/>
      <c r="U70" s="971"/>
      <c r="V70" s="971">
        <v>1362</v>
      </c>
      <c r="W70" s="971"/>
      <c r="X70" s="971"/>
      <c r="Y70" s="971"/>
      <c r="Z70" s="971"/>
      <c r="AA70" s="971">
        <v>20</v>
      </c>
      <c r="AB70" s="971"/>
      <c r="AC70" s="971"/>
      <c r="AD70" s="971"/>
      <c r="AE70" s="971"/>
      <c r="AF70" s="971">
        <v>20</v>
      </c>
      <c r="AG70" s="971"/>
      <c r="AH70" s="971"/>
      <c r="AI70" s="971"/>
      <c r="AJ70" s="971"/>
      <c r="AK70" s="971" t="s">
        <v>525</v>
      </c>
      <c r="AL70" s="971"/>
      <c r="AM70" s="971"/>
      <c r="AN70" s="971"/>
      <c r="AO70" s="971"/>
      <c r="AP70" s="971">
        <v>2136</v>
      </c>
      <c r="AQ70" s="971"/>
      <c r="AR70" s="971"/>
      <c r="AS70" s="971"/>
      <c r="AT70" s="971"/>
      <c r="AU70" s="971">
        <v>334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1199</v>
      </c>
      <c r="R71" s="971"/>
      <c r="S71" s="971"/>
      <c r="T71" s="971"/>
      <c r="U71" s="971"/>
      <c r="V71" s="971">
        <v>1044</v>
      </c>
      <c r="W71" s="971"/>
      <c r="X71" s="971"/>
      <c r="Y71" s="971"/>
      <c r="Z71" s="971"/>
      <c r="AA71" s="971">
        <v>155</v>
      </c>
      <c r="AB71" s="971"/>
      <c r="AC71" s="971"/>
      <c r="AD71" s="971"/>
      <c r="AE71" s="971"/>
      <c r="AF71" s="971">
        <v>4138</v>
      </c>
      <c r="AG71" s="971"/>
      <c r="AH71" s="971"/>
      <c r="AI71" s="971"/>
      <c r="AJ71" s="971"/>
      <c r="AK71" s="971" t="s">
        <v>525</v>
      </c>
      <c r="AL71" s="971"/>
      <c r="AM71" s="971"/>
      <c r="AN71" s="971"/>
      <c r="AO71" s="971"/>
      <c r="AP71" s="971">
        <v>1900</v>
      </c>
      <c r="AQ71" s="971"/>
      <c r="AR71" s="971"/>
      <c r="AS71" s="971"/>
      <c r="AT71" s="971"/>
      <c r="AU71" s="971" t="s">
        <v>525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2826</v>
      </c>
      <c r="R72" s="971"/>
      <c r="S72" s="971"/>
      <c r="T72" s="971"/>
      <c r="U72" s="971"/>
      <c r="V72" s="971">
        <v>2750</v>
      </c>
      <c r="W72" s="971"/>
      <c r="X72" s="971"/>
      <c r="Y72" s="971"/>
      <c r="Z72" s="971"/>
      <c r="AA72" s="971">
        <v>76</v>
      </c>
      <c r="AB72" s="971"/>
      <c r="AC72" s="971"/>
      <c r="AD72" s="971"/>
      <c r="AE72" s="971"/>
      <c r="AF72" s="971">
        <v>76</v>
      </c>
      <c r="AG72" s="971"/>
      <c r="AH72" s="971"/>
      <c r="AI72" s="971"/>
      <c r="AJ72" s="971"/>
      <c r="AK72" s="971" t="s">
        <v>525</v>
      </c>
      <c r="AL72" s="971"/>
      <c r="AM72" s="971"/>
      <c r="AN72" s="971"/>
      <c r="AO72" s="971"/>
      <c r="AP72" s="971" t="s">
        <v>525</v>
      </c>
      <c r="AQ72" s="971"/>
      <c r="AR72" s="971"/>
      <c r="AS72" s="971"/>
      <c r="AT72" s="971"/>
      <c r="AU72" s="971" t="s">
        <v>525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11899</v>
      </c>
      <c r="R73" s="971"/>
      <c r="S73" s="971"/>
      <c r="T73" s="971"/>
      <c r="U73" s="971"/>
      <c r="V73" s="971">
        <v>10876</v>
      </c>
      <c r="W73" s="971"/>
      <c r="X73" s="971"/>
      <c r="Y73" s="971"/>
      <c r="Z73" s="971"/>
      <c r="AA73" s="971">
        <v>1023</v>
      </c>
      <c r="AB73" s="971"/>
      <c r="AC73" s="971"/>
      <c r="AD73" s="971"/>
      <c r="AE73" s="971"/>
      <c r="AF73" s="971">
        <v>1023</v>
      </c>
      <c r="AG73" s="971"/>
      <c r="AH73" s="971"/>
      <c r="AI73" s="971"/>
      <c r="AJ73" s="971"/>
      <c r="AK73" s="971">
        <v>0</v>
      </c>
      <c r="AL73" s="971"/>
      <c r="AM73" s="971"/>
      <c r="AN73" s="971"/>
      <c r="AO73" s="971"/>
      <c r="AP73" s="971" t="s">
        <v>525</v>
      </c>
      <c r="AQ73" s="971"/>
      <c r="AR73" s="971"/>
      <c r="AS73" s="971"/>
      <c r="AT73" s="971"/>
      <c r="AU73" s="971" t="s">
        <v>525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561</v>
      </c>
      <c r="R74" s="971"/>
      <c r="S74" s="971"/>
      <c r="T74" s="971"/>
      <c r="U74" s="971"/>
      <c r="V74" s="971">
        <v>328</v>
      </c>
      <c r="W74" s="971"/>
      <c r="X74" s="971"/>
      <c r="Y74" s="971"/>
      <c r="Z74" s="971"/>
      <c r="AA74" s="971">
        <v>232</v>
      </c>
      <c r="AB74" s="971"/>
      <c r="AC74" s="971"/>
      <c r="AD74" s="971"/>
      <c r="AE74" s="971"/>
      <c r="AF74" s="971">
        <v>232</v>
      </c>
      <c r="AG74" s="971"/>
      <c r="AH74" s="971"/>
      <c r="AI74" s="971"/>
      <c r="AJ74" s="971"/>
      <c r="AK74" s="971">
        <v>0</v>
      </c>
      <c r="AL74" s="971"/>
      <c r="AM74" s="971"/>
      <c r="AN74" s="971"/>
      <c r="AO74" s="971"/>
      <c r="AP74" s="971" t="s">
        <v>525</v>
      </c>
      <c r="AQ74" s="971"/>
      <c r="AR74" s="971"/>
      <c r="AS74" s="971"/>
      <c r="AT74" s="971"/>
      <c r="AU74" s="971" t="s">
        <v>525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596</v>
      </c>
      <c r="C75" s="975"/>
      <c r="D75" s="975"/>
      <c r="E75" s="975"/>
      <c r="F75" s="975"/>
      <c r="G75" s="975"/>
      <c r="H75" s="975"/>
      <c r="I75" s="975"/>
      <c r="J75" s="975"/>
      <c r="K75" s="975"/>
      <c r="L75" s="975"/>
      <c r="M75" s="975"/>
      <c r="N75" s="975"/>
      <c r="O75" s="975"/>
      <c r="P75" s="976"/>
      <c r="Q75" s="978">
        <v>843828</v>
      </c>
      <c r="R75" s="979"/>
      <c r="S75" s="979"/>
      <c r="T75" s="979"/>
      <c r="U75" s="980"/>
      <c r="V75" s="981">
        <v>825694</v>
      </c>
      <c r="W75" s="979"/>
      <c r="X75" s="979"/>
      <c r="Y75" s="979"/>
      <c r="Z75" s="980"/>
      <c r="AA75" s="981">
        <v>18128</v>
      </c>
      <c r="AB75" s="979"/>
      <c r="AC75" s="979"/>
      <c r="AD75" s="979"/>
      <c r="AE75" s="980"/>
      <c r="AF75" s="981">
        <v>18128</v>
      </c>
      <c r="AG75" s="979"/>
      <c r="AH75" s="979"/>
      <c r="AI75" s="979"/>
      <c r="AJ75" s="980"/>
      <c r="AK75" s="981">
        <v>9864</v>
      </c>
      <c r="AL75" s="979"/>
      <c r="AM75" s="979"/>
      <c r="AN75" s="979"/>
      <c r="AO75" s="980"/>
      <c r="AP75" s="981" t="s">
        <v>525</v>
      </c>
      <c r="AQ75" s="979"/>
      <c r="AR75" s="979"/>
      <c r="AS75" s="979"/>
      <c r="AT75" s="980"/>
      <c r="AU75" s="981" t="s">
        <v>525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402</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402</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314</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314</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314</v>
      </c>
      <c r="DR109" s="896"/>
      <c r="DS109" s="896"/>
      <c r="DT109" s="896"/>
      <c r="DU109" s="897"/>
      <c r="DV109" s="898" t="s">
        <v>445</v>
      </c>
      <c r="DW109" s="896"/>
      <c r="DX109" s="896"/>
      <c r="DY109" s="896"/>
      <c r="DZ109" s="929"/>
    </row>
    <row r="110" spans="1:131" s="230" customFormat="1" ht="26.25" customHeight="1" x14ac:dyDescent="0.15">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3452328</v>
      </c>
      <c r="AB110" s="889"/>
      <c r="AC110" s="889"/>
      <c r="AD110" s="889"/>
      <c r="AE110" s="890"/>
      <c r="AF110" s="891">
        <v>3501413</v>
      </c>
      <c r="AG110" s="889"/>
      <c r="AH110" s="889"/>
      <c r="AI110" s="889"/>
      <c r="AJ110" s="890"/>
      <c r="AK110" s="891">
        <v>3569073</v>
      </c>
      <c r="AL110" s="889"/>
      <c r="AM110" s="889"/>
      <c r="AN110" s="889"/>
      <c r="AO110" s="890"/>
      <c r="AP110" s="892">
        <v>20.7</v>
      </c>
      <c r="AQ110" s="893"/>
      <c r="AR110" s="893"/>
      <c r="AS110" s="893"/>
      <c r="AT110" s="894"/>
      <c r="AU110" s="930" t="s">
        <v>77</v>
      </c>
      <c r="AV110" s="931"/>
      <c r="AW110" s="931"/>
      <c r="AX110" s="931"/>
      <c r="AY110" s="931"/>
      <c r="AZ110" s="840" t="s">
        <v>448</v>
      </c>
      <c r="BA110" s="808"/>
      <c r="BB110" s="808"/>
      <c r="BC110" s="808"/>
      <c r="BD110" s="808"/>
      <c r="BE110" s="808"/>
      <c r="BF110" s="808"/>
      <c r="BG110" s="808"/>
      <c r="BH110" s="808"/>
      <c r="BI110" s="808"/>
      <c r="BJ110" s="808"/>
      <c r="BK110" s="808"/>
      <c r="BL110" s="808"/>
      <c r="BM110" s="808"/>
      <c r="BN110" s="808"/>
      <c r="BO110" s="808"/>
      <c r="BP110" s="809"/>
      <c r="BQ110" s="841">
        <v>42201611</v>
      </c>
      <c r="BR110" s="825"/>
      <c r="BS110" s="825"/>
      <c r="BT110" s="825"/>
      <c r="BU110" s="825"/>
      <c r="BV110" s="825">
        <v>42341535</v>
      </c>
      <c r="BW110" s="825"/>
      <c r="BX110" s="825"/>
      <c r="BY110" s="825"/>
      <c r="BZ110" s="825"/>
      <c r="CA110" s="825">
        <v>41613216</v>
      </c>
      <c r="CB110" s="825"/>
      <c r="CC110" s="825"/>
      <c r="CD110" s="825"/>
      <c r="CE110" s="825"/>
      <c r="CF110" s="863">
        <v>241</v>
      </c>
      <c r="CG110" s="864"/>
      <c r="CH110" s="864"/>
      <c r="CI110" s="864"/>
      <c r="CJ110" s="864"/>
      <c r="CK110" s="926" t="s">
        <v>449</v>
      </c>
      <c r="CL110" s="883"/>
      <c r="CM110" s="84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424</v>
      </c>
      <c r="DH110" s="825"/>
      <c r="DI110" s="825"/>
      <c r="DJ110" s="825"/>
      <c r="DK110" s="825"/>
      <c r="DL110" s="825" t="s">
        <v>424</v>
      </c>
      <c r="DM110" s="825"/>
      <c r="DN110" s="825"/>
      <c r="DO110" s="825"/>
      <c r="DP110" s="825"/>
      <c r="DQ110" s="825" t="s">
        <v>424</v>
      </c>
      <c r="DR110" s="825"/>
      <c r="DS110" s="825"/>
      <c r="DT110" s="825"/>
      <c r="DU110" s="825"/>
      <c r="DV110" s="826" t="s">
        <v>424</v>
      </c>
      <c r="DW110" s="826"/>
      <c r="DX110" s="826"/>
      <c r="DY110" s="826"/>
      <c r="DZ110" s="827"/>
    </row>
    <row r="111" spans="1:131" s="230" customFormat="1" ht="26.25" customHeight="1" x14ac:dyDescent="0.15">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246</v>
      </c>
      <c r="AB111" s="913"/>
      <c r="AC111" s="913"/>
      <c r="AD111" s="913"/>
      <c r="AE111" s="914"/>
      <c r="AF111" s="915" t="s">
        <v>246</v>
      </c>
      <c r="AG111" s="913"/>
      <c r="AH111" s="913"/>
      <c r="AI111" s="913"/>
      <c r="AJ111" s="914"/>
      <c r="AK111" s="915" t="s">
        <v>452</v>
      </c>
      <c r="AL111" s="913"/>
      <c r="AM111" s="913"/>
      <c r="AN111" s="913"/>
      <c r="AO111" s="914"/>
      <c r="AP111" s="916" t="s">
        <v>246</v>
      </c>
      <c r="AQ111" s="917"/>
      <c r="AR111" s="917"/>
      <c r="AS111" s="917"/>
      <c r="AT111" s="918"/>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t="s">
        <v>246</v>
      </c>
      <c r="BR111" s="817"/>
      <c r="BS111" s="817"/>
      <c r="BT111" s="817"/>
      <c r="BU111" s="817"/>
      <c r="BV111" s="817" t="s">
        <v>452</v>
      </c>
      <c r="BW111" s="817"/>
      <c r="BX111" s="817"/>
      <c r="BY111" s="817"/>
      <c r="BZ111" s="817"/>
      <c r="CA111" s="817" t="s">
        <v>246</v>
      </c>
      <c r="CB111" s="817"/>
      <c r="CC111" s="817"/>
      <c r="CD111" s="817"/>
      <c r="CE111" s="817"/>
      <c r="CF111" s="872" t="s">
        <v>246</v>
      </c>
      <c r="CG111" s="873"/>
      <c r="CH111" s="873"/>
      <c r="CI111" s="873"/>
      <c r="CJ111" s="873"/>
      <c r="CK111" s="927"/>
      <c r="CL111" s="885"/>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246</v>
      </c>
      <c r="DH111" s="817"/>
      <c r="DI111" s="817"/>
      <c r="DJ111" s="817"/>
      <c r="DK111" s="817"/>
      <c r="DL111" s="817" t="s">
        <v>246</v>
      </c>
      <c r="DM111" s="817"/>
      <c r="DN111" s="817"/>
      <c r="DO111" s="817"/>
      <c r="DP111" s="817"/>
      <c r="DQ111" s="817" t="s">
        <v>246</v>
      </c>
      <c r="DR111" s="817"/>
      <c r="DS111" s="817"/>
      <c r="DT111" s="817"/>
      <c r="DU111" s="817"/>
      <c r="DV111" s="794" t="s">
        <v>246</v>
      </c>
      <c r="DW111" s="794"/>
      <c r="DX111" s="794"/>
      <c r="DY111" s="794"/>
      <c r="DZ111" s="795"/>
    </row>
    <row r="112" spans="1:131" s="230" customFormat="1" ht="26.25" customHeight="1" x14ac:dyDescent="0.15">
      <c r="A112" s="919" t="s">
        <v>455</v>
      </c>
      <c r="B112" s="920"/>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33333</v>
      </c>
      <c r="AB112" s="780"/>
      <c r="AC112" s="780"/>
      <c r="AD112" s="780"/>
      <c r="AE112" s="781"/>
      <c r="AF112" s="782">
        <v>33333</v>
      </c>
      <c r="AG112" s="780"/>
      <c r="AH112" s="780"/>
      <c r="AI112" s="780"/>
      <c r="AJ112" s="781"/>
      <c r="AK112" s="782">
        <v>33333</v>
      </c>
      <c r="AL112" s="780"/>
      <c r="AM112" s="780"/>
      <c r="AN112" s="780"/>
      <c r="AO112" s="781"/>
      <c r="AP112" s="821">
        <v>0.2</v>
      </c>
      <c r="AQ112" s="822"/>
      <c r="AR112" s="822"/>
      <c r="AS112" s="822"/>
      <c r="AT112" s="823"/>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22632492</v>
      </c>
      <c r="BR112" s="817"/>
      <c r="BS112" s="817"/>
      <c r="BT112" s="817"/>
      <c r="BU112" s="817"/>
      <c r="BV112" s="817">
        <v>19315661</v>
      </c>
      <c r="BW112" s="817"/>
      <c r="BX112" s="817"/>
      <c r="BY112" s="817"/>
      <c r="BZ112" s="817"/>
      <c r="CA112" s="817">
        <v>16482737</v>
      </c>
      <c r="CB112" s="817"/>
      <c r="CC112" s="817"/>
      <c r="CD112" s="817"/>
      <c r="CE112" s="817"/>
      <c r="CF112" s="872">
        <v>95.4</v>
      </c>
      <c r="CG112" s="873"/>
      <c r="CH112" s="873"/>
      <c r="CI112" s="873"/>
      <c r="CJ112" s="873"/>
      <c r="CK112" s="927"/>
      <c r="CL112" s="885"/>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246</v>
      </c>
      <c r="DH112" s="817"/>
      <c r="DI112" s="817"/>
      <c r="DJ112" s="817"/>
      <c r="DK112" s="817"/>
      <c r="DL112" s="817" t="s">
        <v>246</v>
      </c>
      <c r="DM112" s="817"/>
      <c r="DN112" s="817"/>
      <c r="DO112" s="817"/>
      <c r="DP112" s="817"/>
      <c r="DQ112" s="817" t="s">
        <v>246</v>
      </c>
      <c r="DR112" s="817"/>
      <c r="DS112" s="817"/>
      <c r="DT112" s="817"/>
      <c r="DU112" s="817"/>
      <c r="DV112" s="794" t="s">
        <v>246</v>
      </c>
      <c r="DW112" s="794"/>
      <c r="DX112" s="794"/>
      <c r="DY112" s="794"/>
      <c r="DZ112" s="795"/>
    </row>
    <row r="113" spans="1:130" s="230" customFormat="1" ht="26.25" customHeight="1" x14ac:dyDescent="0.15">
      <c r="A113" s="921"/>
      <c r="B113" s="922"/>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2684581</v>
      </c>
      <c r="AB113" s="913"/>
      <c r="AC113" s="913"/>
      <c r="AD113" s="913"/>
      <c r="AE113" s="914"/>
      <c r="AF113" s="915">
        <v>2487045</v>
      </c>
      <c r="AG113" s="913"/>
      <c r="AH113" s="913"/>
      <c r="AI113" s="913"/>
      <c r="AJ113" s="914"/>
      <c r="AK113" s="915">
        <v>2490503</v>
      </c>
      <c r="AL113" s="913"/>
      <c r="AM113" s="913"/>
      <c r="AN113" s="913"/>
      <c r="AO113" s="914"/>
      <c r="AP113" s="916">
        <v>14.4</v>
      </c>
      <c r="AQ113" s="917"/>
      <c r="AR113" s="917"/>
      <c r="AS113" s="917"/>
      <c r="AT113" s="918"/>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1361039</v>
      </c>
      <c r="BR113" s="817"/>
      <c r="BS113" s="817"/>
      <c r="BT113" s="817"/>
      <c r="BU113" s="817"/>
      <c r="BV113" s="817">
        <v>1145734</v>
      </c>
      <c r="BW113" s="817"/>
      <c r="BX113" s="817"/>
      <c r="BY113" s="817"/>
      <c r="BZ113" s="817"/>
      <c r="CA113" s="817">
        <v>941253</v>
      </c>
      <c r="CB113" s="817"/>
      <c r="CC113" s="817"/>
      <c r="CD113" s="817"/>
      <c r="CE113" s="817"/>
      <c r="CF113" s="872">
        <v>5.5</v>
      </c>
      <c r="CG113" s="873"/>
      <c r="CH113" s="873"/>
      <c r="CI113" s="873"/>
      <c r="CJ113" s="873"/>
      <c r="CK113" s="927"/>
      <c r="CL113" s="885"/>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246</v>
      </c>
      <c r="DH113" s="780"/>
      <c r="DI113" s="780"/>
      <c r="DJ113" s="780"/>
      <c r="DK113" s="781"/>
      <c r="DL113" s="782" t="s">
        <v>246</v>
      </c>
      <c r="DM113" s="780"/>
      <c r="DN113" s="780"/>
      <c r="DO113" s="780"/>
      <c r="DP113" s="781"/>
      <c r="DQ113" s="782" t="s">
        <v>246</v>
      </c>
      <c r="DR113" s="780"/>
      <c r="DS113" s="780"/>
      <c r="DT113" s="780"/>
      <c r="DU113" s="781"/>
      <c r="DV113" s="821" t="s">
        <v>246</v>
      </c>
      <c r="DW113" s="822"/>
      <c r="DX113" s="822"/>
      <c r="DY113" s="822"/>
      <c r="DZ113" s="823"/>
    </row>
    <row r="114" spans="1:130" s="230" customFormat="1" ht="26.25" customHeight="1" x14ac:dyDescent="0.15">
      <c r="A114" s="921"/>
      <c r="B114" s="922"/>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216385</v>
      </c>
      <c r="AB114" s="780"/>
      <c r="AC114" s="780"/>
      <c r="AD114" s="780"/>
      <c r="AE114" s="781"/>
      <c r="AF114" s="782">
        <v>209106</v>
      </c>
      <c r="AG114" s="780"/>
      <c r="AH114" s="780"/>
      <c r="AI114" s="780"/>
      <c r="AJ114" s="781"/>
      <c r="AK114" s="782">
        <v>207985</v>
      </c>
      <c r="AL114" s="780"/>
      <c r="AM114" s="780"/>
      <c r="AN114" s="780"/>
      <c r="AO114" s="781"/>
      <c r="AP114" s="821">
        <v>1.2</v>
      </c>
      <c r="AQ114" s="822"/>
      <c r="AR114" s="822"/>
      <c r="AS114" s="822"/>
      <c r="AT114" s="823"/>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4004140</v>
      </c>
      <c r="BR114" s="817"/>
      <c r="BS114" s="817"/>
      <c r="BT114" s="817"/>
      <c r="BU114" s="817"/>
      <c r="BV114" s="817">
        <v>3317905</v>
      </c>
      <c r="BW114" s="817"/>
      <c r="BX114" s="817"/>
      <c r="BY114" s="817"/>
      <c r="BZ114" s="817"/>
      <c r="CA114" s="817">
        <v>3232966</v>
      </c>
      <c r="CB114" s="817"/>
      <c r="CC114" s="817"/>
      <c r="CD114" s="817"/>
      <c r="CE114" s="817"/>
      <c r="CF114" s="872">
        <v>18.7</v>
      </c>
      <c r="CG114" s="873"/>
      <c r="CH114" s="873"/>
      <c r="CI114" s="873"/>
      <c r="CJ114" s="873"/>
      <c r="CK114" s="927"/>
      <c r="CL114" s="885"/>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246</v>
      </c>
      <c r="DH114" s="780"/>
      <c r="DI114" s="780"/>
      <c r="DJ114" s="780"/>
      <c r="DK114" s="781"/>
      <c r="DL114" s="782" t="s">
        <v>246</v>
      </c>
      <c r="DM114" s="780"/>
      <c r="DN114" s="780"/>
      <c r="DO114" s="780"/>
      <c r="DP114" s="781"/>
      <c r="DQ114" s="782" t="s">
        <v>465</v>
      </c>
      <c r="DR114" s="780"/>
      <c r="DS114" s="780"/>
      <c r="DT114" s="780"/>
      <c r="DU114" s="781"/>
      <c r="DV114" s="821" t="s">
        <v>246</v>
      </c>
      <c r="DW114" s="822"/>
      <c r="DX114" s="822"/>
      <c r="DY114" s="822"/>
      <c r="DZ114" s="823"/>
    </row>
    <row r="115" spans="1:130" s="230" customFormat="1" ht="26.25" customHeight="1" x14ac:dyDescent="0.15">
      <c r="A115" s="921"/>
      <c r="B115" s="922"/>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246</v>
      </c>
      <c r="AB115" s="913"/>
      <c r="AC115" s="913"/>
      <c r="AD115" s="913"/>
      <c r="AE115" s="914"/>
      <c r="AF115" s="915" t="s">
        <v>246</v>
      </c>
      <c r="AG115" s="913"/>
      <c r="AH115" s="913"/>
      <c r="AI115" s="913"/>
      <c r="AJ115" s="914"/>
      <c r="AK115" s="915" t="s">
        <v>465</v>
      </c>
      <c r="AL115" s="913"/>
      <c r="AM115" s="913"/>
      <c r="AN115" s="913"/>
      <c r="AO115" s="914"/>
      <c r="AP115" s="916" t="s">
        <v>246</v>
      </c>
      <c r="AQ115" s="917"/>
      <c r="AR115" s="917"/>
      <c r="AS115" s="917"/>
      <c r="AT115" s="918"/>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246</v>
      </c>
      <c r="BR115" s="817"/>
      <c r="BS115" s="817"/>
      <c r="BT115" s="817"/>
      <c r="BU115" s="817"/>
      <c r="BV115" s="817" t="s">
        <v>246</v>
      </c>
      <c r="BW115" s="817"/>
      <c r="BX115" s="817"/>
      <c r="BY115" s="817"/>
      <c r="BZ115" s="817"/>
      <c r="CA115" s="817" t="s">
        <v>246</v>
      </c>
      <c r="CB115" s="817"/>
      <c r="CC115" s="817"/>
      <c r="CD115" s="817"/>
      <c r="CE115" s="817"/>
      <c r="CF115" s="872" t="s">
        <v>246</v>
      </c>
      <c r="CG115" s="873"/>
      <c r="CH115" s="873"/>
      <c r="CI115" s="873"/>
      <c r="CJ115" s="873"/>
      <c r="CK115" s="927"/>
      <c r="CL115" s="885"/>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246</v>
      </c>
      <c r="DH115" s="780"/>
      <c r="DI115" s="780"/>
      <c r="DJ115" s="780"/>
      <c r="DK115" s="781"/>
      <c r="DL115" s="782" t="s">
        <v>452</v>
      </c>
      <c r="DM115" s="780"/>
      <c r="DN115" s="780"/>
      <c r="DO115" s="780"/>
      <c r="DP115" s="781"/>
      <c r="DQ115" s="782" t="s">
        <v>246</v>
      </c>
      <c r="DR115" s="780"/>
      <c r="DS115" s="780"/>
      <c r="DT115" s="780"/>
      <c r="DU115" s="781"/>
      <c r="DV115" s="821" t="s">
        <v>452</v>
      </c>
      <c r="DW115" s="822"/>
      <c r="DX115" s="822"/>
      <c r="DY115" s="822"/>
      <c r="DZ115" s="823"/>
    </row>
    <row r="116" spans="1:130" s="230" customFormat="1" ht="26.25" customHeight="1" x14ac:dyDescent="0.15">
      <c r="A116" s="923"/>
      <c r="B116" s="924"/>
      <c r="C116" s="819" t="s">
        <v>469</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526</v>
      </c>
      <c r="AB116" s="780"/>
      <c r="AC116" s="780"/>
      <c r="AD116" s="780"/>
      <c r="AE116" s="781"/>
      <c r="AF116" s="782" t="s">
        <v>246</v>
      </c>
      <c r="AG116" s="780"/>
      <c r="AH116" s="780"/>
      <c r="AI116" s="780"/>
      <c r="AJ116" s="781"/>
      <c r="AK116" s="782" t="s">
        <v>246</v>
      </c>
      <c r="AL116" s="780"/>
      <c r="AM116" s="780"/>
      <c r="AN116" s="780"/>
      <c r="AO116" s="781"/>
      <c r="AP116" s="821" t="s">
        <v>246</v>
      </c>
      <c r="AQ116" s="822"/>
      <c r="AR116" s="822"/>
      <c r="AS116" s="822"/>
      <c r="AT116" s="823"/>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246</v>
      </c>
      <c r="BR116" s="817"/>
      <c r="BS116" s="817"/>
      <c r="BT116" s="817"/>
      <c r="BU116" s="817"/>
      <c r="BV116" s="817" t="s">
        <v>246</v>
      </c>
      <c r="BW116" s="817"/>
      <c r="BX116" s="817"/>
      <c r="BY116" s="817"/>
      <c r="BZ116" s="817"/>
      <c r="CA116" s="817" t="s">
        <v>246</v>
      </c>
      <c r="CB116" s="817"/>
      <c r="CC116" s="817"/>
      <c r="CD116" s="817"/>
      <c r="CE116" s="817"/>
      <c r="CF116" s="872" t="s">
        <v>246</v>
      </c>
      <c r="CG116" s="873"/>
      <c r="CH116" s="873"/>
      <c r="CI116" s="873"/>
      <c r="CJ116" s="873"/>
      <c r="CK116" s="927"/>
      <c r="CL116" s="885"/>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246</v>
      </c>
      <c r="DH116" s="780"/>
      <c r="DI116" s="780"/>
      <c r="DJ116" s="780"/>
      <c r="DK116" s="781"/>
      <c r="DL116" s="782" t="s">
        <v>246</v>
      </c>
      <c r="DM116" s="780"/>
      <c r="DN116" s="780"/>
      <c r="DO116" s="780"/>
      <c r="DP116" s="781"/>
      <c r="DQ116" s="782" t="s">
        <v>246</v>
      </c>
      <c r="DR116" s="780"/>
      <c r="DS116" s="780"/>
      <c r="DT116" s="780"/>
      <c r="DU116" s="781"/>
      <c r="DV116" s="821" t="s">
        <v>246</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472</v>
      </c>
      <c r="Z117" s="897"/>
      <c r="AA117" s="902">
        <v>6387153</v>
      </c>
      <c r="AB117" s="903"/>
      <c r="AC117" s="903"/>
      <c r="AD117" s="903"/>
      <c r="AE117" s="904"/>
      <c r="AF117" s="905">
        <v>6230897</v>
      </c>
      <c r="AG117" s="903"/>
      <c r="AH117" s="903"/>
      <c r="AI117" s="903"/>
      <c r="AJ117" s="904"/>
      <c r="AK117" s="905">
        <v>6300894</v>
      </c>
      <c r="AL117" s="903"/>
      <c r="AM117" s="903"/>
      <c r="AN117" s="903"/>
      <c r="AO117" s="904"/>
      <c r="AP117" s="906"/>
      <c r="AQ117" s="907"/>
      <c r="AR117" s="907"/>
      <c r="AS117" s="907"/>
      <c r="AT117" s="908"/>
      <c r="AU117" s="932"/>
      <c r="AV117" s="933"/>
      <c r="AW117" s="933"/>
      <c r="AX117" s="933"/>
      <c r="AY117" s="933"/>
      <c r="AZ117" s="860" t="s">
        <v>473</v>
      </c>
      <c r="BA117" s="861"/>
      <c r="BB117" s="861"/>
      <c r="BC117" s="861"/>
      <c r="BD117" s="861"/>
      <c r="BE117" s="861"/>
      <c r="BF117" s="861"/>
      <c r="BG117" s="861"/>
      <c r="BH117" s="861"/>
      <c r="BI117" s="861"/>
      <c r="BJ117" s="861"/>
      <c r="BK117" s="861"/>
      <c r="BL117" s="861"/>
      <c r="BM117" s="861"/>
      <c r="BN117" s="861"/>
      <c r="BO117" s="861"/>
      <c r="BP117" s="862"/>
      <c r="BQ117" s="816" t="s">
        <v>246</v>
      </c>
      <c r="BR117" s="817"/>
      <c r="BS117" s="817"/>
      <c r="BT117" s="817"/>
      <c r="BU117" s="817"/>
      <c r="BV117" s="817" t="s">
        <v>246</v>
      </c>
      <c r="BW117" s="817"/>
      <c r="BX117" s="817"/>
      <c r="BY117" s="817"/>
      <c r="BZ117" s="817"/>
      <c r="CA117" s="817" t="s">
        <v>246</v>
      </c>
      <c r="CB117" s="817"/>
      <c r="CC117" s="817"/>
      <c r="CD117" s="817"/>
      <c r="CE117" s="817"/>
      <c r="CF117" s="872" t="s">
        <v>246</v>
      </c>
      <c r="CG117" s="873"/>
      <c r="CH117" s="873"/>
      <c r="CI117" s="873"/>
      <c r="CJ117" s="873"/>
      <c r="CK117" s="927"/>
      <c r="CL117" s="885"/>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246</v>
      </c>
      <c r="DH117" s="780"/>
      <c r="DI117" s="780"/>
      <c r="DJ117" s="780"/>
      <c r="DK117" s="781"/>
      <c r="DL117" s="782" t="s">
        <v>452</v>
      </c>
      <c r="DM117" s="780"/>
      <c r="DN117" s="780"/>
      <c r="DO117" s="780"/>
      <c r="DP117" s="781"/>
      <c r="DQ117" s="782" t="s">
        <v>246</v>
      </c>
      <c r="DR117" s="780"/>
      <c r="DS117" s="780"/>
      <c r="DT117" s="780"/>
      <c r="DU117" s="781"/>
      <c r="DV117" s="821" t="s">
        <v>465</v>
      </c>
      <c r="DW117" s="822"/>
      <c r="DX117" s="822"/>
      <c r="DY117" s="822"/>
      <c r="DZ117" s="823"/>
    </row>
    <row r="118" spans="1:130" s="230" customFormat="1" ht="26.25" customHeight="1" x14ac:dyDescent="0.15">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314</v>
      </c>
      <c r="AL118" s="896"/>
      <c r="AM118" s="896"/>
      <c r="AN118" s="896"/>
      <c r="AO118" s="897"/>
      <c r="AP118" s="899" t="s">
        <v>445</v>
      </c>
      <c r="AQ118" s="900"/>
      <c r="AR118" s="900"/>
      <c r="AS118" s="900"/>
      <c r="AT118" s="901"/>
      <c r="AU118" s="932"/>
      <c r="AV118" s="933"/>
      <c r="AW118" s="933"/>
      <c r="AX118" s="933"/>
      <c r="AY118" s="933"/>
      <c r="AZ118" s="818" t="s">
        <v>475</v>
      </c>
      <c r="BA118" s="819"/>
      <c r="BB118" s="819"/>
      <c r="BC118" s="819"/>
      <c r="BD118" s="819"/>
      <c r="BE118" s="819"/>
      <c r="BF118" s="819"/>
      <c r="BG118" s="819"/>
      <c r="BH118" s="819"/>
      <c r="BI118" s="819"/>
      <c r="BJ118" s="819"/>
      <c r="BK118" s="819"/>
      <c r="BL118" s="819"/>
      <c r="BM118" s="819"/>
      <c r="BN118" s="819"/>
      <c r="BO118" s="819"/>
      <c r="BP118" s="820"/>
      <c r="BQ118" s="856" t="s">
        <v>246</v>
      </c>
      <c r="BR118" s="857"/>
      <c r="BS118" s="857"/>
      <c r="BT118" s="857"/>
      <c r="BU118" s="857"/>
      <c r="BV118" s="857" t="s">
        <v>246</v>
      </c>
      <c r="BW118" s="857"/>
      <c r="BX118" s="857"/>
      <c r="BY118" s="857"/>
      <c r="BZ118" s="857"/>
      <c r="CA118" s="857" t="s">
        <v>246</v>
      </c>
      <c r="CB118" s="857"/>
      <c r="CC118" s="857"/>
      <c r="CD118" s="857"/>
      <c r="CE118" s="857"/>
      <c r="CF118" s="872" t="s">
        <v>246</v>
      </c>
      <c r="CG118" s="873"/>
      <c r="CH118" s="873"/>
      <c r="CI118" s="873"/>
      <c r="CJ118" s="873"/>
      <c r="CK118" s="927"/>
      <c r="CL118" s="885"/>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246</v>
      </c>
      <c r="DH118" s="780"/>
      <c r="DI118" s="780"/>
      <c r="DJ118" s="780"/>
      <c r="DK118" s="781"/>
      <c r="DL118" s="782" t="s">
        <v>452</v>
      </c>
      <c r="DM118" s="780"/>
      <c r="DN118" s="780"/>
      <c r="DO118" s="780"/>
      <c r="DP118" s="781"/>
      <c r="DQ118" s="782" t="s">
        <v>246</v>
      </c>
      <c r="DR118" s="780"/>
      <c r="DS118" s="780"/>
      <c r="DT118" s="780"/>
      <c r="DU118" s="781"/>
      <c r="DV118" s="821" t="s">
        <v>452</v>
      </c>
      <c r="DW118" s="822"/>
      <c r="DX118" s="822"/>
      <c r="DY118" s="822"/>
      <c r="DZ118" s="823"/>
    </row>
    <row r="119" spans="1:130" s="230" customFormat="1" ht="26.25" customHeight="1" x14ac:dyDescent="0.15">
      <c r="A119" s="882" t="s">
        <v>449</v>
      </c>
      <c r="B119" s="883"/>
      <c r="C119" s="84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246</v>
      </c>
      <c r="AB119" s="889"/>
      <c r="AC119" s="889"/>
      <c r="AD119" s="889"/>
      <c r="AE119" s="890"/>
      <c r="AF119" s="891" t="s">
        <v>246</v>
      </c>
      <c r="AG119" s="889"/>
      <c r="AH119" s="889"/>
      <c r="AI119" s="889"/>
      <c r="AJ119" s="890"/>
      <c r="AK119" s="891" t="s">
        <v>246</v>
      </c>
      <c r="AL119" s="889"/>
      <c r="AM119" s="889"/>
      <c r="AN119" s="889"/>
      <c r="AO119" s="890"/>
      <c r="AP119" s="892" t="s">
        <v>246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477</v>
      </c>
      <c r="BP119" s="855"/>
      <c r="BQ119" s="856">
        <v>70199282</v>
      </c>
      <c r="BR119" s="857"/>
      <c r="BS119" s="857"/>
      <c r="BT119" s="857"/>
      <c r="BU119" s="857"/>
      <c r="BV119" s="857">
        <v>66120835</v>
      </c>
      <c r="BW119" s="857"/>
      <c r="BX119" s="857"/>
      <c r="BY119" s="857"/>
      <c r="BZ119" s="857"/>
      <c r="CA119" s="857">
        <v>62270172</v>
      </c>
      <c r="CB119" s="857"/>
      <c r="CC119" s="857"/>
      <c r="CD119" s="857"/>
      <c r="CE119" s="857"/>
      <c r="CF119" s="748"/>
      <c r="CG119" s="749"/>
      <c r="CH119" s="749"/>
      <c r="CI119" s="749"/>
      <c r="CJ119" s="853"/>
      <c r="CK119" s="928"/>
      <c r="CL119" s="887"/>
      <c r="CM119" s="818" t="s">
        <v>478</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246</v>
      </c>
      <c r="DH119" s="764"/>
      <c r="DI119" s="764"/>
      <c r="DJ119" s="764"/>
      <c r="DK119" s="765"/>
      <c r="DL119" s="766" t="s">
        <v>246</v>
      </c>
      <c r="DM119" s="764"/>
      <c r="DN119" s="764"/>
      <c r="DO119" s="764"/>
      <c r="DP119" s="765"/>
      <c r="DQ119" s="766" t="s">
        <v>246</v>
      </c>
      <c r="DR119" s="764"/>
      <c r="DS119" s="764"/>
      <c r="DT119" s="764"/>
      <c r="DU119" s="765"/>
      <c r="DV119" s="828" t="s">
        <v>246</v>
      </c>
      <c r="DW119" s="829"/>
      <c r="DX119" s="829"/>
      <c r="DY119" s="829"/>
      <c r="DZ119" s="830"/>
    </row>
    <row r="120" spans="1:130" s="230" customFormat="1" ht="26.25" customHeight="1" x14ac:dyDescent="0.15">
      <c r="A120" s="884"/>
      <c r="B120" s="885"/>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465</v>
      </c>
      <c r="AB120" s="780"/>
      <c r="AC120" s="780"/>
      <c r="AD120" s="780"/>
      <c r="AE120" s="781"/>
      <c r="AF120" s="782" t="s">
        <v>246</v>
      </c>
      <c r="AG120" s="780"/>
      <c r="AH120" s="780"/>
      <c r="AI120" s="780"/>
      <c r="AJ120" s="781"/>
      <c r="AK120" s="782" t="s">
        <v>246</v>
      </c>
      <c r="AL120" s="780"/>
      <c r="AM120" s="780"/>
      <c r="AN120" s="780"/>
      <c r="AO120" s="781"/>
      <c r="AP120" s="821" t="s">
        <v>452</v>
      </c>
      <c r="AQ120" s="822"/>
      <c r="AR120" s="822"/>
      <c r="AS120" s="822"/>
      <c r="AT120" s="823"/>
      <c r="AU120" s="874" t="s">
        <v>479</v>
      </c>
      <c r="AV120" s="875"/>
      <c r="AW120" s="875"/>
      <c r="AX120" s="875"/>
      <c r="AY120" s="876"/>
      <c r="AZ120" s="840" t="s">
        <v>480</v>
      </c>
      <c r="BA120" s="808"/>
      <c r="BB120" s="808"/>
      <c r="BC120" s="808"/>
      <c r="BD120" s="808"/>
      <c r="BE120" s="808"/>
      <c r="BF120" s="808"/>
      <c r="BG120" s="808"/>
      <c r="BH120" s="808"/>
      <c r="BI120" s="808"/>
      <c r="BJ120" s="808"/>
      <c r="BK120" s="808"/>
      <c r="BL120" s="808"/>
      <c r="BM120" s="808"/>
      <c r="BN120" s="808"/>
      <c r="BO120" s="808"/>
      <c r="BP120" s="809"/>
      <c r="BQ120" s="841">
        <v>17631747</v>
      </c>
      <c r="BR120" s="825"/>
      <c r="BS120" s="825"/>
      <c r="BT120" s="825"/>
      <c r="BU120" s="825"/>
      <c r="BV120" s="825">
        <v>20194503</v>
      </c>
      <c r="BW120" s="825"/>
      <c r="BX120" s="825"/>
      <c r="BY120" s="825"/>
      <c r="BZ120" s="825"/>
      <c r="CA120" s="825">
        <v>21347502</v>
      </c>
      <c r="CB120" s="825"/>
      <c r="CC120" s="825"/>
      <c r="CD120" s="825"/>
      <c r="CE120" s="825"/>
      <c r="CF120" s="863">
        <v>123.6</v>
      </c>
      <c r="CG120" s="864"/>
      <c r="CH120" s="864"/>
      <c r="CI120" s="864"/>
      <c r="CJ120" s="864"/>
      <c r="CK120" s="865" t="s">
        <v>481</v>
      </c>
      <c r="CL120" s="832"/>
      <c r="CM120" s="832"/>
      <c r="CN120" s="832"/>
      <c r="CO120" s="833"/>
      <c r="CP120" s="869" t="s">
        <v>419</v>
      </c>
      <c r="CQ120" s="870"/>
      <c r="CR120" s="870"/>
      <c r="CS120" s="870"/>
      <c r="CT120" s="870"/>
      <c r="CU120" s="870"/>
      <c r="CV120" s="870"/>
      <c r="CW120" s="870"/>
      <c r="CX120" s="870"/>
      <c r="CY120" s="870"/>
      <c r="CZ120" s="870"/>
      <c r="DA120" s="870"/>
      <c r="DB120" s="870"/>
      <c r="DC120" s="870"/>
      <c r="DD120" s="870"/>
      <c r="DE120" s="870"/>
      <c r="DF120" s="871"/>
      <c r="DG120" s="841">
        <v>22612876</v>
      </c>
      <c r="DH120" s="825"/>
      <c r="DI120" s="825"/>
      <c r="DJ120" s="825"/>
      <c r="DK120" s="825"/>
      <c r="DL120" s="825">
        <v>19296893</v>
      </c>
      <c r="DM120" s="825"/>
      <c r="DN120" s="825"/>
      <c r="DO120" s="825"/>
      <c r="DP120" s="825"/>
      <c r="DQ120" s="825">
        <v>16465947</v>
      </c>
      <c r="DR120" s="825"/>
      <c r="DS120" s="825"/>
      <c r="DT120" s="825"/>
      <c r="DU120" s="825"/>
      <c r="DV120" s="826">
        <v>95.3</v>
      </c>
      <c r="DW120" s="826"/>
      <c r="DX120" s="826"/>
      <c r="DY120" s="826"/>
      <c r="DZ120" s="827"/>
    </row>
    <row r="121" spans="1:130" s="230" customFormat="1" ht="26.25" customHeight="1" x14ac:dyDescent="0.15">
      <c r="A121" s="884"/>
      <c r="B121" s="885"/>
      <c r="C121" s="860" t="s">
        <v>482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246</v>
      </c>
      <c r="AB121" s="780"/>
      <c r="AC121" s="780"/>
      <c r="AD121" s="780"/>
      <c r="AE121" s="781"/>
      <c r="AF121" s="782" t="s">
        <v>465</v>
      </c>
      <c r="AG121" s="780"/>
      <c r="AH121" s="780"/>
      <c r="AI121" s="780"/>
      <c r="AJ121" s="781"/>
      <c r="AK121" s="782" t="s">
        <v>246</v>
      </c>
      <c r="AL121" s="780"/>
      <c r="AM121" s="780"/>
      <c r="AN121" s="780"/>
      <c r="AO121" s="781"/>
      <c r="AP121" s="821" t="s">
        <v>246</v>
      </c>
      <c r="AQ121" s="822"/>
      <c r="AR121" s="822"/>
      <c r="AS121" s="822"/>
      <c r="AT121" s="823"/>
      <c r="AU121" s="877"/>
      <c r="AV121" s="878"/>
      <c r="AW121" s="878"/>
      <c r="AX121" s="878"/>
      <c r="AY121" s="879"/>
      <c r="AZ121" s="815" t="s">
        <v>483</v>
      </c>
      <c r="BA121" s="752"/>
      <c r="BB121" s="752"/>
      <c r="BC121" s="752"/>
      <c r="BD121" s="752"/>
      <c r="BE121" s="752"/>
      <c r="BF121" s="752"/>
      <c r="BG121" s="752"/>
      <c r="BH121" s="752"/>
      <c r="BI121" s="752"/>
      <c r="BJ121" s="752"/>
      <c r="BK121" s="752"/>
      <c r="BL121" s="752"/>
      <c r="BM121" s="752"/>
      <c r="BN121" s="752"/>
      <c r="BO121" s="752"/>
      <c r="BP121" s="753"/>
      <c r="BQ121" s="816">
        <v>3826523</v>
      </c>
      <c r="BR121" s="817"/>
      <c r="BS121" s="817"/>
      <c r="BT121" s="817"/>
      <c r="BU121" s="817"/>
      <c r="BV121" s="817">
        <v>3640945</v>
      </c>
      <c r="BW121" s="817"/>
      <c r="BX121" s="817"/>
      <c r="BY121" s="817"/>
      <c r="BZ121" s="817"/>
      <c r="CA121" s="817">
        <v>3473366</v>
      </c>
      <c r="CB121" s="817"/>
      <c r="CC121" s="817"/>
      <c r="CD121" s="817"/>
      <c r="CE121" s="817"/>
      <c r="CF121" s="872">
        <v>20.100000000000001</v>
      </c>
      <c r="CG121" s="873"/>
      <c r="CH121" s="873"/>
      <c r="CI121" s="873"/>
      <c r="CJ121" s="873"/>
      <c r="CK121" s="866"/>
      <c r="CL121" s="835"/>
      <c r="CM121" s="835"/>
      <c r="CN121" s="835"/>
      <c r="CO121" s="836"/>
      <c r="CP121" s="844" t="s">
        <v>417</v>
      </c>
      <c r="CQ121" s="845"/>
      <c r="CR121" s="845"/>
      <c r="CS121" s="845"/>
      <c r="CT121" s="845"/>
      <c r="CU121" s="845"/>
      <c r="CV121" s="845"/>
      <c r="CW121" s="845"/>
      <c r="CX121" s="845"/>
      <c r="CY121" s="845"/>
      <c r="CZ121" s="845"/>
      <c r="DA121" s="845"/>
      <c r="DB121" s="845"/>
      <c r="DC121" s="845"/>
      <c r="DD121" s="845"/>
      <c r="DE121" s="845"/>
      <c r="DF121" s="846"/>
      <c r="DG121" s="816">
        <v>19616</v>
      </c>
      <c r="DH121" s="817"/>
      <c r="DI121" s="817"/>
      <c r="DJ121" s="817"/>
      <c r="DK121" s="817"/>
      <c r="DL121" s="817">
        <v>18768</v>
      </c>
      <c r="DM121" s="817"/>
      <c r="DN121" s="817"/>
      <c r="DO121" s="817"/>
      <c r="DP121" s="817"/>
      <c r="DQ121" s="817">
        <v>16790</v>
      </c>
      <c r="DR121" s="817"/>
      <c r="DS121" s="817"/>
      <c r="DT121" s="817"/>
      <c r="DU121" s="817"/>
      <c r="DV121" s="794">
        <v>0.1</v>
      </c>
      <c r="DW121" s="794"/>
      <c r="DX121" s="794"/>
      <c r="DY121" s="794"/>
      <c r="DZ121" s="795"/>
    </row>
    <row r="122" spans="1:130" s="230" customFormat="1" ht="26.25" customHeight="1" x14ac:dyDescent="0.15">
      <c r="A122" s="884"/>
      <c r="B122" s="885"/>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246</v>
      </c>
      <c r="AB122" s="780"/>
      <c r="AC122" s="780"/>
      <c r="AD122" s="780"/>
      <c r="AE122" s="781"/>
      <c r="AF122" s="782" t="s">
        <v>484</v>
      </c>
      <c r="AG122" s="780"/>
      <c r="AH122" s="780"/>
      <c r="AI122" s="780"/>
      <c r="AJ122" s="781"/>
      <c r="AK122" s="782" t="s">
        <v>246</v>
      </c>
      <c r="AL122" s="780"/>
      <c r="AM122" s="780"/>
      <c r="AN122" s="780"/>
      <c r="AO122" s="781"/>
      <c r="AP122" s="821" t="s">
        <v>246</v>
      </c>
      <c r="AQ122" s="822"/>
      <c r="AR122" s="822"/>
      <c r="AS122" s="822"/>
      <c r="AT122" s="823"/>
      <c r="AU122" s="877"/>
      <c r="AV122" s="878"/>
      <c r="AW122" s="878"/>
      <c r="AX122" s="878"/>
      <c r="AY122" s="879"/>
      <c r="AZ122" s="818" t="s">
        <v>485</v>
      </c>
      <c r="BA122" s="819"/>
      <c r="BB122" s="819"/>
      <c r="BC122" s="819"/>
      <c r="BD122" s="819"/>
      <c r="BE122" s="819"/>
      <c r="BF122" s="819"/>
      <c r="BG122" s="819"/>
      <c r="BH122" s="819"/>
      <c r="BI122" s="819"/>
      <c r="BJ122" s="819"/>
      <c r="BK122" s="819"/>
      <c r="BL122" s="819"/>
      <c r="BM122" s="819"/>
      <c r="BN122" s="819"/>
      <c r="BO122" s="819"/>
      <c r="BP122" s="820"/>
      <c r="BQ122" s="856">
        <v>46678430</v>
      </c>
      <c r="BR122" s="857"/>
      <c r="BS122" s="857"/>
      <c r="BT122" s="857"/>
      <c r="BU122" s="857"/>
      <c r="BV122" s="857">
        <v>45456298</v>
      </c>
      <c r="BW122" s="857"/>
      <c r="BX122" s="857"/>
      <c r="BY122" s="857"/>
      <c r="BZ122" s="857"/>
      <c r="CA122" s="857">
        <v>43644494</v>
      </c>
      <c r="CB122" s="857"/>
      <c r="CC122" s="857"/>
      <c r="CD122" s="857"/>
      <c r="CE122" s="857"/>
      <c r="CF122" s="858">
        <v>252.7</v>
      </c>
      <c r="CG122" s="859"/>
      <c r="CH122" s="859"/>
      <c r="CI122" s="859"/>
      <c r="CJ122" s="859"/>
      <c r="CK122" s="866"/>
      <c r="CL122" s="835"/>
      <c r="CM122" s="835"/>
      <c r="CN122" s="835"/>
      <c r="CO122" s="836"/>
      <c r="CP122" s="844" t="s">
        <v>486</v>
      </c>
      <c r="CQ122" s="845"/>
      <c r="CR122" s="845"/>
      <c r="CS122" s="845"/>
      <c r="CT122" s="845"/>
      <c r="CU122" s="845"/>
      <c r="CV122" s="845"/>
      <c r="CW122" s="845"/>
      <c r="CX122" s="845"/>
      <c r="CY122" s="845"/>
      <c r="CZ122" s="845"/>
      <c r="DA122" s="845"/>
      <c r="DB122" s="845"/>
      <c r="DC122" s="845"/>
      <c r="DD122" s="845"/>
      <c r="DE122" s="845"/>
      <c r="DF122" s="846"/>
      <c r="DG122" s="816" t="s">
        <v>246</v>
      </c>
      <c r="DH122" s="817"/>
      <c r="DI122" s="817"/>
      <c r="DJ122" s="817"/>
      <c r="DK122" s="817"/>
      <c r="DL122" s="817" t="s">
        <v>452</v>
      </c>
      <c r="DM122" s="817"/>
      <c r="DN122" s="817"/>
      <c r="DO122" s="817"/>
      <c r="DP122" s="817"/>
      <c r="DQ122" s="817" t="s">
        <v>246</v>
      </c>
      <c r="DR122" s="817"/>
      <c r="DS122" s="817"/>
      <c r="DT122" s="817"/>
      <c r="DU122" s="817"/>
      <c r="DV122" s="794" t="s">
        <v>246</v>
      </c>
      <c r="DW122" s="794"/>
      <c r="DX122" s="794"/>
      <c r="DY122" s="794"/>
      <c r="DZ122" s="795"/>
    </row>
    <row r="123" spans="1:130" s="230" customFormat="1" ht="26.25" customHeight="1" x14ac:dyDescent="0.15">
      <c r="A123" s="884"/>
      <c r="B123" s="885"/>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246</v>
      </c>
      <c r="AB123" s="780"/>
      <c r="AC123" s="780"/>
      <c r="AD123" s="780"/>
      <c r="AE123" s="781"/>
      <c r="AF123" s="782" t="s">
        <v>246</v>
      </c>
      <c r="AG123" s="780"/>
      <c r="AH123" s="780"/>
      <c r="AI123" s="780"/>
      <c r="AJ123" s="781"/>
      <c r="AK123" s="782" t="s">
        <v>246</v>
      </c>
      <c r="AL123" s="780"/>
      <c r="AM123" s="780"/>
      <c r="AN123" s="780"/>
      <c r="AO123" s="781"/>
      <c r="AP123" s="821" t="s">
        <v>246</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487</v>
      </c>
      <c r="BP123" s="855"/>
      <c r="BQ123" s="851">
        <v>68136700</v>
      </c>
      <c r="BR123" s="852"/>
      <c r="BS123" s="852"/>
      <c r="BT123" s="852"/>
      <c r="BU123" s="852"/>
      <c r="BV123" s="852">
        <v>69291746</v>
      </c>
      <c r="BW123" s="852"/>
      <c r="BX123" s="852"/>
      <c r="BY123" s="852"/>
      <c r="BZ123" s="852"/>
      <c r="CA123" s="852">
        <v>68465362</v>
      </c>
      <c r="CB123" s="852"/>
      <c r="CC123" s="852"/>
      <c r="CD123" s="852"/>
      <c r="CE123" s="852"/>
      <c r="CF123" s="748"/>
      <c r="CG123" s="749"/>
      <c r="CH123" s="749"/>
      <c r="CI123" s="749"/>
      <c r="CJ123" s="853"/>
      <c r="CK123" s="866"/>
      <c r="CL123" s="835"/>
      <c r="CM123" s="835"/>
      <c r="CN123" s="835"/>
      <c r="CO123" s="836"/>
      <c r="CP123" s="844" t="s">
        <v>415</v>
      </c>
      <c r="CQ123" s="845"/>
      <c r="CR123" s="845"/>
      <c r="CS123" s="845"/>
      <c r="CT123" s="845"/>
      <c r="CU123" s="845"/>
      <c r="CV123" s="845"/>
      <c r="CW123" s="845"/>
      <c r="CX123" s="845"/>
      <c r="CY123" s="845"/>
      <c r="CZ123" s="845"/>
      <c r="DA123" s="845"/>
      <c r="DB123" s="845"/>
      <c r="DC123" s="845"/>
      <c r="DD123" s="845"/>
      <c r="DE123" s="845"/>
      <c r="DF123" s="846"/>
      <c r="DG123" s="779" t="s">
        <v>246</v>
      </c>
      <c r="DH123" s="780"/>
      <c r="DI123" s="780"/>
      <c r="DJ123" s="780"/>
      <c r="DK123" s="781"/>
      <c r="DL123" s="782" t="s">
        <v>452</v>
      </c>
      <c r="DM123" s="780"/>
      <c r="DN123" s="780"/>
      <c r="DO123" s="780"/>
      <c r="DP123" s="781"/>
      <c r="DQ123" s="782" t="s">
        <v>465</v>
      </c>
      <c r="DR123" s="780"/>
      <c r="DS123" s="780"/>
      <c r="DT123" s="780"/>
      <c r="DU123" s="781"/>
      <c r="DV123" s="821" t="s">
        <v>246</v>
      </c>
      <c r="DW123" s="822"/>
      <c r="DX123" s="822"/>
      <c r="DY123" s="822"/>
      <c r="DZ123" s="823"/>
    </row>
    <row r="124" spans="1:130" s="230" customFormat="1" ht="26.25" customHeight="1" thickBot="1" x14ac:dyDescent="0.2">
      <c r="A124" s="884"/>
      <c r="B124" s="885"/>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465</v>
      </c>
      <c r="AB124" s="780"/>
      <c r="AC124" s="780"/>
      <c r="AD124" s="780"/>
      <c r="AE124" s="781"/>
      <c r="AF124" s="782" t="s">
        <v>246</v>
      </c>
      <c r="AG124" s="780"/>
      <c r="AH124" s="780"/>
      <c r="AI124" s="780"/>
      <c r="AJ124" s="781"/>
      <c r="AK124" s="782" t="s">
        <v>246</v>
      </c>
      <c r="AL124" s="780"/>
      <c r="AM124" s="780"/>
      <c r="AN124" s="780"/>
      <c r="AO124" s="781"/>
      <c r="AP124" s="821" t="s">
        <v>465</v>
      </c>
      <c r="AQ124" s="822"/>
      <c r="AR124" s="822"/>
      <c r="AS124" s="822"/>
      <c r="AT124" s="823"/>
      <c r="AU124" s="847" t="s">
        <v>488</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11.9</v>
      </c>
      <c r="BR124" s="842"/>
      <c r="BS124" s="842"/>
      <c r="BT124" s="842"/>
      <c r="BU124" s="842"/>
      <c r="BV124" s="842" t="s">
        <v>246</v>
      </c>
      <c r="BW124" s="842"/>
      <c r="BX124" s="842"/>
      <c r="BY124" s="842"/>
      <c r="BZ124" s="842"/>
      <c r="CA124" s="842" t="s">
        <v>246</v>
      </c>
      <c r="CB124" s="842"/>
      <c r="CC124" s="842"/>
      <c r="CD124" s="842"/>
      <c r="CE124" s="842"/>
      <c r="CF124" s="726"/>
      <c r="CG124" s="727"/>
      <c r="CH124" s="727"/>
      <c r="CI124" s="727"/>
      <c r="CJ124" s="843"/>
      <c r="CK124" s="867"/>
      <c r="CL124" s="867"/>
      <c r="CM124" s="867"/>
      <c r="CN124" s="867"/>
      <c r="CO124" s="868"/>
      <c r="CP124" s="844" t="s">
        <v>489</v>
      </c>
      <c r="CQ124" s="845"/>
      <c r="CR124" s="845"/>
      <c r="CS124" s="845"/>
      <c r="CT124" s="845"/>
      <c r="CU124" s="845"/>
      <c r="CV124" s="845"/>
      <c r="CW124" s="845"/>
      <c r="CX124" s="845"/>
      <c r="CY124" s="845"/>
      <c r="CZ124" s="845"/>
      <c r="DA124" s="845"/>
      <c r="DB124" s="845"/>
      <c r="DC124" s="845"/>
      <c r="DD124" s="845"/>
      <c r="DE124" s="845"/>
      <c r="DF124" s="846"/>
      <c r="DG124" s="763" t="s">
        <v>246</v>
      </c>
      <c r="DH124" s="764"/>
      <c r="DI124" s="764"/>
      <c r="DJ124" s="764"/>
      <c r="DK124" s="765"/>
      <c r="DL124" s="766" t="s">
        <v>246</v>
      </c>
      <c r="DM124" s="764"/>
      <c r="DN124" s="764"/>
      <c r="DO124" s="764"/>
      <c r="DP124" s="765"/>
      <c r="DQ124" s="766" t="s">
        <v>246</v>
      </c>
      <c r="DR124" s="764"/>
      <c r="DS124" s="764"/>
      <c r="DT124" s="764"/>
      <c r="DU124" s="765"/>
      <c r="DV124" s="828" t="s">
        <v>246</v>
      </c>
      <c r="DW124" s="829"/>
      <c r="DX124" s="829"/>
      <c r="DY124" s="829"/>
      <c r="DZ124" s="830"/>
    </row>
    <row r="125" spans="1:130" s="230" customFormat="1" ht="26.25" customHeight="1" x14ac:dyDescent="0.15">
      <c r="A125" s="884"/>
      <c r="B125" s="885"/>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246</v>
      </c>
      <c r="AB125" s="780"/>
      <c r="AC125" s="780"/>
      <c r="AD125" s="780"/>
      <c r="AE125" s="781"/>
      <c r="AF125" s="782" t="s">
        <v>246</v>
      </c>
      <c r="AG125" s="780"/>
      <c r="AH125" s="780"/>
      <c r="AI125" s="780"/>
      <c r="AJ125" s="781"/>
      <c r="AK125" s="782" t="s">
        <v>246</v>
      </c>
      <c r="AL125" s="780"/>
      <c r="AM125" s="780"/>
      <c r="AN125" s="780"/>
      <c r="AO125" s="781"/>
      <c r="AP125" s="821" t="s">
        <v>246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490</v>
      </c>
      <c r="CL125" s="832"/>
      <c r="CM125" s="832"/>
      <c r="CN125" s="832"/>
      <c r="CO125" s="833"/>
      <c r="CP125" s="840" t="s">
        <v>491</v>
      </c>
      <c r="CQ125" s="808"/>
      <c r="CR125" s="808"/>
      <c r="CS125" s="808"/>
      <c r="CT125" s="808"/>
      <c r="CU125" s="808"/>
      <c r="CV125" s="808"/>
      <c r="CW125" s="808"/>
      <c r="CX125" s="808"/>
      <c r="CY125" s="808"/>
      <c r="CZ125" s="808"/>
      <c r="DA125" s="808"/>
      <c r="DB125" s="808"/>
      <c r="DC125" s="808"/>
      <c r="DD125" s="808"/>
      <c r="DE125" s="808"/>
      <c r="DF125" s="809"/>
      <c r="DG125" s="841" t="s">
        <v>452</v>
      </c>
      <c r="DH125" s="825"/>
      <c r="DI125" s="825"/>
      <c r="DJ125" s="825"/>
      <c r="DK125" s="825"/>
      <c r="DL125" s="825" t="s">
        <v>246</v>
      </c>
      <c r="DM125" s="825"/>
      <c r="DN125" s="825"/>
      <c r="DO125" s="825"/>
      <c r="DP125" s="825"/>
      <c r="DQ125" s="825" t="s">
        <v>246</v>
      </c>
      <c r="DR125" s="825"/>
      <c r="DS125" s="825"/>
      <c r="DT125" s="825"/>
      <c r="DU125" s="825"/>
      <c r="DV125" s="826" t="s">
        <v>246</v>
      </c>
      <c r="DW125" s="826"/>
      <c r="DX125" s="826"/>
      <c r="DY125" s="826"/>
      <c r="DZ125" s="827"/>
    </row>
    <row r="126" spans="1:130" s="230" customFormat="1" ht="26.25" customHeight="1" thickBot="1" x14ac:dyDescent="0.2">
      <c r="A126" s="884"/>
      <c r="B126" s="885"/>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246</v>
      </c>
      <c r="AB126" s="780"/>
      <c r="AC126" s="780"/>
      <c r="AD126" s="780"/>
      <c r="AE126" s="781"/>
      <c r="AF126" s="782" t="s">
        <v>452</v>
      </c>
      <c r="AG126" s="780"/>
      <c r="AH126" s="780"/>
      <c r="AI126" s="780"/>
      <c r="AJ126" s="781"/>
      <c r="AK126" s="782" t="s">
        <v>246</v>
      </c>
      <c r="AL126" s="780"/>
      <c r="AM126" s="780"/>
      <c r="AN126" s="780"/>
      <c r="AO126" s="781"/>
      <c r="AP126" s="821" t="s">
        <v>246</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492</v>
      </c>
      <c r="CQ126" s="752"/>
      <c r="CR126" s="752"/>
      <c r="CS126" s="752"/>
      <c r="CT126" s="752"/>
      <c r="CU126" s="752"/>
      <c r="CV126" s="752"/>
      <c r="CW126" s="752"/>
      <c r="CX126" s="752"/>
      <c r="CY126" s="752"/>
      <c r="CZ126" s="752"/>
      <c r="DA126" s="752"/>
      <c r="DB126" s="752"/>
      <c r="DC126" s="752"/>
      <c r="DD126" s="752"/>
      <c r="DE126" s="752"/>
      <c r="DF126" s="753"/>
      <c r="DG126" s="816" t="s">
        <v>246</v>
      </c>
      <c r="DH126" s="817"/>
      <c r="DI126" s="817"/>
      <c r="DJ126" s="817"/>
      <c r="DK126" s="817"/>
      <c r="DL126" s="817" t="s">
        <v>246</v>
      </c>
      <c r="DM126" s="817"/>
      <c r="DN126" s="817"/>
      <c r="DO126" s="817"/>
      <c r="DP126" s="817"/>
      <c r="DQ126" s="817" t="s">
        <v>246</v>
      </c>
      <c r="DR126" s="817"/>
      <c r="DS126" s="817"/>
      <c r="DT126" s="817"/>
      <c r="DU126" s="817"/>
      <c r="DV126" s="794" t="s">
        <v>246</v>
      </c>
      <c r="DW126" s="794"/>
      <c r="DX126" s="794"/>
      <c r="DY126" s="794"/>
      <c r="DZ126" s="795"/>
    </row>
    <row r="127" spans="1:130" s="230" customFormat="1" ht="26.25" customHeight="1" x14ac:dyDescent="0.15">
      <c r="A127" s="886"/>
      <c r="B127" s="887"/>
      <c r="C127" s="818" t="s">
        <v>493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246</v>
      </c>
      <c r="AB127" s="780"/>
      <c r="AC127" s="780"/>
      <c r="AD127" s="780"/>
      <c r="AE127" s="781"/>
      <c r="AF127" s="782" t="s">
        <v>452</v>
      </c>
      <c r="AG127" s="780"/>
      <c r="AH127" s="780"/>
      <c r="AI127" s="780"/>
      <c r="AJ127" s="781"/>
      <c r="AK127" s="782" t="s">
        <v>452</v>
      </c>
      <c r="AL127" s="780"/>
      <c r="AM127" s="780"/>
      <c r="AN127" s="780"/>
      <c r="AO127" s="781"/>
      <c r="AP127" s="821" t="s">
        <v>246</v>
      </c>
      <c r="AQ127" s="822"/>
      <c r="AR127" s="822"/>
      <c r="AS127" s="822"/>
      <c r="AT127" s="823"/>
      <c r="AU127" s="232"/>
      <c r="AV127" s="232"/>
      <c r="AW127" s="232"/>
      <c r="AX127" s="824"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498</v>
      </c>
      <c r="CQ127" s="752"/>
      <c r="CR127" s="752"/>
      <c r="CS127" s="752"/>
      <c r="CT127" s="752"/>
      <c r="CU127" s="752"/>
      <c r="CV127" s="752"/>
      <c r="CW127" s="752"/>
      <c r="CX127" s="752"/>
      <c r="CY127" s="752"/>
      <c r="CZ127" s="752"/>
      <c r="DA127" s="752"/>
      <c r="DB127" s="752"/>
      <c r="DC127" s="752"/>
      <c r="DD127" s="752"/>
      <c r="DE127" s="752"/>
      <c r="DF127" s="753"/>
      <c r="DG127" s="816" t="s">
        <v>246</v>
      </c>
      <c r="DH127" s="817"/>
      <c r="DI127" s="817"/>
      <c r="DJ127" s="817"/>
      <c r="DK127" s="817"/>
      <c r="DL127" s="817" t="s">
        <v>246</v>
      </c>
      <c r="DM127" s="817"/>
      <c r="DN127" s="817"/>
      <c r="DO127" s="817"/>
      <c r="DP127" s="817"/>
      <c r="DQ127" s="817" t="s">
        <v>246</v>
      </c>
      <c r="DR127" s="817"/>
      <c r="DS127" s="817"/>
      <c r="DT127" s="817"/>
      <c r="DU127" s="817"/>
      <c r="DV127" s="794" t="s">
        <v>246</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497145</v>
      </c>
      <c r="AB128" s="801"/>
      <c r="AC128" s="801"/>
      <c r="AD128" s="801"/>
      <c r="AE128" s="802"/>
      <c r="AF128" s="803">
        <v>534423</v>
      </c>
      <c r="AG128" s="801"/>
      <c r="AH128" s="801"/>
      <c r="AI128" s="801"/>
      <c r="AJ128" s="802"/>
      <c r="AK128" s="803">
        <v>522102</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452</v>
      </c>
      <c r="BG128" s="787"/>
      <c r="BH128" s="787"/>
      <c r="BI128" s="787"/>
      <c r="BJ128" s="787"/>
      <c r="BK128" s="787"/>
      <c r="BL128" s="810"/>
      <c r="BM128" s="786">
        <v>12.34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502</v>
      </c>
      <c r="CQ128" s="730"/>
      <c r="CR128" s="730"/>
      <c r="CS128" s="730"/>
      <c r="CT128" s="730"/>
      <c r="CU128" s="730"/>
      <c r="CV128" s="730"/>
      <c r="CW128" s="730"/>
      <c r="CX128" s="730"/>
      <c r="CY128" s="730"/>
      <c r="CZ128" s="730"/>
      <c r="DA128" s="730"/>
      <c r="DB128" s="730"/>
      <c r="DC128" s="730"/>
      <c r="DD128" s="730"/>
      <c r="DE128" s="730"/>
      <c r="DF128" s="731"/>
      <c r="DG128" s="790" t="s">
        <v>246</v>
      </c>
      <c r="DH128" s="791"/>
      <c r="DI128" s="791"/>
      <c r="DJ128" s="791"/>
      <c r="DK128" s="791"/>
      <c r="DL128" s="791" t="s">
        <v>246</v>
      </c>
      <c r="DM128" s="791"/>
      <c r="DN128" s="791"/>
      <c r="DO128" s="791"/>
      <c r="DP128" s="791"/>
      <c r="DQ128" s="791" t="s">
        <v>484</v>
      </c>
      <c r="DR128" s="791"/>
      <c r="DS128" s="791"/>
      <c r="DT128" s="791"/>
      <c r="DU128" s="791"/>
      <c r="DV128" s="792" t="s">
        <v>246</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21538725</v>
      </c>
      <c r="AB129" s="780"/>
      <c r="AC129" s="780"/>
      <c r="AD129" s="780"/>
      <c r="AE129" s="781"/>
      <c r="AF129" s="782">
        <v>22144807</v>
      </c>
      <c r="AG129" s="780"/>
      <c r="AH129" s="780"/>
      <c r="AI129" s="780"/>
      <c r="AJ129" s="781"/>
      <c r="AK129" s="782">
        <v>21710085</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246</v>
      </c>
      <c r="BG129" s="771"/>
      <c r="BH129" s="771"/>
      <c r="BI129" s="771"/>
      <c r="BJ129" s="771"/>
      <c r="BK129" s="771"/>
      <c r="BL129" s="772"/>
      <c r="BM129" s="770">
        <v>17.34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4347190</v>
      </c>
      <c r="AB130" s="780"/>
      <c r="AC130" s="780"/>
      <c r="AD130" s="780"/>
      <c r="AE130" s="781"/>
      <c r="AF130" s="782">
        <v>4486557</v>
      </c>
      <c r="AG130" s="780"/>
      <c r="AH130" s="780"/>
      <c r="AI130" s="780"/>
      <c r="AJ130" s="781"/>
      <c r="AK130" s="782">
        <v>4440704</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17191535</v>
      </c>
      <c r="AB131" s="764"/>
      <c r="AC131" s="764"/>
      <c r="AD131" s="764"/>
      <c r="AE131" s="765"/>
      <c r="AF131" s="766">
        <v>17658250</v>
      </c>
      <c r="AG131" s="764"/>
      <c r="AH131" s="764"/>
      <c r="AI131" s="764"/>
      <c r="AJ131" s="765"/>
      <c r="AK131" s="766">
        <v>17269381</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246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8.9742888000000001</v>
      </c>
      <c r="AB132" s="745"/>
      <c r="AC132" s="745"/>
      <c r="AD132" s="745"/>
      <c r="AE132" s="746"/>
      <c r="AF132" s="747">
        <v>6.8518511179999999</v>
      </c>
      <c r="AG132" s="745"/>
      <c r="AH132" s="745"/>
      <c r="AI132" s="745"/>
      <c r="AJ132" s="746"/>
      <c r="AK132" s="747">
        <v>7.748326359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10.199999999999999</v>
      </c>
      <c r="AB133" s="724"/>
      <c r="AC133" s="724"/>
      <c r="AD133" s="724"/>
      <c r="AE133" s="725"/>
      <c r="AF133" s="723">
        <v>8.6999999999999993</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lFBZIY/5X/pMv5U8qnU76H//HrQBFTqmoqpiTC0gIjiJsSyMjYnRyXBYOIHijs/MA//Ip0LGzHyWZCEY1uAYA==" saltValue="xZjDO85TiLwtgIjttIowX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F70" zoomScaleNormal="85" zoomScaleSheetLayoutView="100" workbookViewId="0">
      <selection activeCell="DF53" sqref="DF5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xUhft01UF9k6H2tqRpJwgQv5/ZeBkOWp/6GEsr6XfE3yMRYpA+0Fx26rDJWX186b1ckHVuAWx//RhIapuOVIA==" saltValue="JWaSha/I+jlg/p6mSO9t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F64"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rufaW7ned5oMPmyWhBPzz8IC+VwPLxzXI86LfrRp4DzMthbf8f3c8cCuZjhtcleYGOI4Kxnmejq8eMA0liHig==" saltValue="m7hcwZjrU8lCieyjYuMZ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521</v>
      </c>
      <c r="AL9" s="1130"/>
      <c r="AM9" s="1130"/>
      <c r="AN9" s="1131"/>
      <c r="AO9" s="281">
        <v>5278451</v>
      </c>
      <c r="AP9" s="281">
        <v>71252</v>
      </c>
      <c r="AQ9" s="282">
        <v>73449</v>
      </c>
      <c r="AR9" s="283">
        <v>-3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522</v>
      </c>
      <c r="AL10" s="1130"/>
      <c r="AM10" s="1130"/>
      <c r="AN10" s="1131"/>
      <c r="AO10" s="284">
        <v>898744</v>
      </c>
      <c r="AP10" s="284">
        <v>12132</v>
      </c>
      <c r="AQ10" s="285">
        <v>5917</v>
      </c>
      <c r="AR10" s="286">
        <v>105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523</v>
      </c>
      <c r="AL11" s="1130"/>
      <c r="AM11" s="1130"/>
      <c r="AN11" s="1131"/>
      <c r="AO11" s="284">
        <v>320260</v>
      </c>
      <c r="AP11" s="284">
        <v>4323</v>
      </c>
      <c r="AQ11" s="285">
        <v>1123</v>
      </c>
      <c r="AR11" s="286">
        <v>285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524</v>
      </c>
      <c r="AL12" s="1130"/>
      <c r="AM12" s="1130"/>
      <c r="AN12" s="1131"/>
      <c r="AO12" s="284" t="s">
        <v>525</v>
      </c>
      <c r="AP12" s="284" t="s">
        <v>525</v>
      </c>
      <c r="AQ12" s="285">
        <v>9</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526</v>
      </c>
      <c r="AL13" s="1130"/>
      <c r="AM13" s="1130"/>
      <c r="AN13" s="1131"/>
      <c r="AO13" s="284">
        <v>208527</v>
      </c>
      <c r="AP13" s="284">
        <v>2815</v>
      </c>
      <c r="AQ13" s="285">
        <v>2374</v>
      </c>
      <c r="AR13" s="286">
        <v>18.600000000000001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527</v>
      </c>
      <c r="AL14" s="1130"/>
      <c r="AM14" s="1130"/>
      <c r="AN14" s="1131"/>
      <c r="AO14" s="284">
        <v>143854</v>
      </c>
      <c r="AP14" s="284">
        <v>1942</v>
      </c>
      <c r="AQ14" s="285">
        <v>1666</v>
      </c>
      <c r="AR14" s="286">
        <v>16.600000000000001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528</v>
      </c>
      <c r="AL15" s="1133"/>
      <c r="AM15" s="1133"/>
      <c r="AN15" s="1134"/>
      <c r="AO15" s="284">
        <v>-371647</v>
      </c>
      <c r="AP15" s="284">
        <v>-5017</v>
      </c>
      <c r="AQ15" s="285">
        <v>-4765</v>
      </c>
      <c r="AR15" s="286">
        <v>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6478189</v>
      </c>
      <c r="AP16" s="284">
        <v>87447</v>
      </c>
      <c r="AQ16" s="285">
        <v>79774</v>
      </c>
      <c r="AR16" s="286">
        <v>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533</v>
      </c>
      <c r="AL21" s="1136"/>
      <c r="AM21" s="1136"/>
      <c r="AN21" s="1137"/>
      <c r="AO21" s="297">
        <v>6.41</v>
      </c>
      <c r="AP21" s="298">
        <v>7.58</v>
      </c>
      <c r="AQ21" s="299">
        <v>-1.17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534</v>
      </c>
      <c r="AL22" s="1136"/>
      <c r="AM22" s="1136"/>
      <c r="AN22" s="1137"/>
      <c r="AO22" s="302">
        <v>99.1</v>
      </c>
      <c r="AP22" s="303">
        <v>98.4</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535</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538</v>
      </c>
      <c r="AL32" s="1114"/>
      <c r="AM32" s="1114"/>
      <c r="AN32" s="1115"/>
      <c r="AO32" s="312">
        <v>3569073</v>
      </c>
      <c r="AP32" s="312">
        <v>48178</v>
      </c>
      <c r="AQ32" s="313">
        <v>42324</v>
      </c>
      <c r="AR32" s="314">
        <v>13.8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539</v>
      </c>
      <c r="AL33" s="1114"/>
      <c r="AM33" s="1114"/>
      <c r="AN33" s="1115"/>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540</v>
      </c>
      <c r="AL34" s="1114"/>
      <c r="AM34" s="1114"/>
      <c r="AN34" s="1115"/>
      <c r="AO34" s="312">
        <v>33333</v>
      </c>
      <c r="AP34" s="312">
        <v>450</v>
      </c>
      <c r="AQ34" s="313">
        <v>47</v>
      </c>
      <c r="AR34" s="314">
        <v>857.4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541</v>
      </c>
      <c r="AL35" s="1114"/>
      <c r="AM35" s="1114"/>
      <c r="AN35" s="1115"/>
      <c r="AO35" s="312">
        <v>2490503</v>
      </c>
      <c r="AP35" s="312">
        <v>33619</v>
      </c>
      <c r="AQ35" s="313">
        <v>12192</v>
      </c>
      <c r="AR35" s="314">
        <v>175.7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542</v>
      </c>
      <c r="AL36" s="1114"/>
      <c r="AM36" s="1114"/>
      <c r="AN36" s="1115"/>
      <c r="AO36" s="312">
        <v>207985</v>
      </c>
      <c r="AP36" s="312">
        <v>2808</v>
      </c>
      <c r="AQ36" s="313">
        <v>2056</v>
      </c>
      <c r="AR36" s="314">
        <v>36.6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543</v>
      </c>
      <c r="AL37" s="1114"/>
      <c r="AM37" s="1114"/>
      <c r="AN37" s="1115"/>
      <c r="AO37" s="312" t="s">
        <v>525</v>
      </c>
      <c r="AP37" s="312" t="s">
        <v>525</v>
      </c>
      <c r="AQ37" s="313">
        <v>621</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544</v>
      </c>
      <c r="AL38" s="1117"/>
      <c r="AM38" s="1117"/>
      <c r="AN38" s="1118"/>
      <c r="AO38" s="315" t="s">
        <v>525</v>
      </c>
      <c r="AP38" s="315" t="s">
        <v>525</v>
      </c>
      <c r="AQ38" s="316">
        <v>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545</v>
      </c>
      <c r="AL39" s="1117"/>
      <c r="AM39" s="1117"/>
      <c r="AN39" s="1118"/>
      <c r="AO39" s="312">
        <v>-522102</v>
      </c>
      <c r="AP39" s="312">
        <v>-7048</v>
      </c>
      <c r="AQ39" s="313">
        <v>-5206</v>
      </c>
      <c r="AR39" s="314">
        <v>35.4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546</v>
      </c>
      <c r="AL40" s="1114"/>
      <c r="AM40" s="1114"/>
      <c r="AN40" s="1115"/>
      <c r="AO40" s="312">
        <v>-4440704</v>
      </c>
      <c r="AP40" s="312">
        <v>-59944</v>
      </c>
      <c r="AQ40" s="313">
        <v>-36761</v>
      </c>
      <c r="AR40" s="314">
        <v>63.1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1338088</v>
      </c>
      <c r="AP41" s="312">
        <v>18062</v>
      </c>
      <c r="AQ41" s="313">
        <v>15273</v>
      </c>
      <c r="AR41" s="314">
        <v>18.3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516</v>
      </c>
      <c r="AN49" s="1124" t="s">
        <v>550</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3298043</v>
      </c>
      <c r="AN51" s="334">
        <v>42882</v>
      </c>
      <c r="AO51" s="335">
        <v>5.0999999999999996</v>
      </c>
      <c r="AP51" s="336">
        <v>54684</v>
      </c>
      <c r="AQ51" s="337">
        <v>1.1000000000000001</v>
      </c>
      <c r="AR51" s="338">
        <v>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1730093</v>
      </c>
      <c r="AN52" s="342">
        <v>22495</v>
      </c>
      <c r="AO52" s="343">
        <v>14.4</v>
      </c>
      <c r="AP52" s="344">
        <v>32829</v>
      </c>
      <c r="AQ52" s="345">
        <v>7.2</v>
      </c>
      <c r="AR52" s="346">
        <v>7.2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4263922</v>
      </c>
      <c r="AN53" s="334">
        <v>55901</v>
      </c>
      <c r="AO53" s="335">
        <v>30.4</v>
      </c>
      <c r="AP53" s="336">
        <v>62383</v>
      </c>
      <c r="AQ53" s="337">
        <v>14.1</v>
      </c>
      <c r="AR53" s="338">
        <v>16.3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2615555</v>
      </c>
      <c r="AN54" s="342">
        <v>34291</v>
      </c>
      <c r="AO54" s="343">
        <v>52.4</v>
      </c>
      <c r="AP54" s="344">
        <v>35325</v>
      </c>
      <c r="AQ54" s="345">
        <v>7.6</v>
      </c>
      <c r="AR54" s="346">
        <v>44.8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7542172</v>
      </c>
      <c r="AN55" s="334">
        <v>99825</v>
      </c>
      <c r="AO55" s="335">
        <v>78.599999999999994</v>
      </c>
      <c r="AP55" s="336">
        <v>63812</v>
      </c>
      <c r="AQ55" s="337">
        <v>2.2999999999999998</v>
      </c>
      <c r="AR55" s="338">
        <v>76.3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5390413</v>
      </c>
      <c r="AN56" s="342">
        <v>71345</v>
      </c>
      <c r="AO56" s="343">
        <v>108.1</v>
      </c>
      <c r="AP56" s="344">
        <v>33848</v>
      </c>
      <c r="AQ56" s="345">
        <v>-4.2</v>
      </c>
      <c r="AR56" s="346">
        <v>112.3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3943097</v>
      </c>
      <c r="AN57" s="334">
        <v>52750</v>
      </c>
      <c r="AO57" s="335">
        <v>-47.2</v>
      </c>
      <c r="AP57" s="336">
        <v>54225</v>
      </c>
      <c r="AQ57" s="337">
        <v>-15</v>
      </c>
      <c r="AR57" s="338">
        <v>-32.200000000000003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2470455</v>
      </c>
      <c r="AN58" s="342">
        <v>33050</v>
      </c>
      <c r="AO58" s="343">
        <v>-53.7</v>
      </c>
      <c r="AP58" s="344">
        <v>27337</v>
      </c>
      <c r="AQ58" s="345">
        <v>-19.2</v>
      </c>
      <c r="AR58" s="346">
        <v>-34.5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4596749</v>
      </c>
      <c r="AN59" s="334">
        <v>62050</v>
      </c>
      <c r="AO59" s="335">
        <v>17.600000000000001</v>
      </c>
      <c r="AP59" s="336">
        <v>54016</v>
      </c>
      <c r="AQ59" s="337">
        <v>-0.4</v>
      </c>
      <c r="AR59" s="338">
        <v>18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1391892</v>
      </c>
      <c r="AN60" s="342">
        <v>18789</v>
      </c>
      <c r="AO60" s="343">
        <v>-43.1</v>
      </c>
      <c r="AP60" s="344">
        <v>28078</v>
      </c>
      <c r="AQ60" s="345">
        <v>2.7</v>
      </c>
      <c r="AR60" s="346">
        <v>-45.8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4728797</v>
      </c>
      <c r="AN61" s="349">
        <v>62682</v>
      </c>
      <c r="AO61" s="350">
        <v>16.899999999999999</v>
      </c>
      <c r="AP61" s="351">
        <v>57824</v>
      </c>
      <c r="AQ61" s="352">
        <v>0.4</v>
      </c>
      <c r="AR61" s="338">
        <v>16.5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2719682</v>
      </c>
      <c r="AN62" s="342">
        <v>35994</v>
      </c>
      <c r="AO62" s="343">
        <v>15.6</v>
      </c>
      <c r="AP62" s="344">
        <v>31483</v>
      </c>
      <c r="AQ62" s="345">
        <v>-1.2</v>
      </c>
      <c r="AR62" s="346">
        <v>16.8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WN2moaiUjaVSw3ohwytHOS9PCKidvFnEUCa7vGuY47NvyimenBcA0vFInvsUqsKb0zmWvf8DeHEvAkITaAW9A==" saltValue="z+RJkxhvmhYAFneztSMA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Le/4NAXFBEEDzuZn82dpiWGq4VIGLJQtF5msB0uWu6TRLgUTXRBsvTm6OUKYK0slXhNmg44R5dto88mU7bHclA==" saltValue="L95s1CAgrGnUv5xY2aLm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uBqwsC3wyOfR1BUJbbKdTcEm+Gg4psmIXi/WfDQwc28NZmwHdCAifIZZlGbDB7D23yR+9P3nl//UEOoT61SlZA==" saltValue="uhVI0eEvW6U4/MeVEzO4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33.18</v>
      </c>
      <c r="G47" s="12">
        <v>29.28</v>
      </c>
      <c r="H47" s="12">
        <v>26.97</v>
      </c>
      <c r="I47" s="12">
        <v>29.78</v>
      </c>
      <c r="J47" s="13">
        <v>32.229999999999997</v>
      </c>
    </row>
    <row r="48" spans="2:10" ht="57.75" customHeight="1" x14ac:dyDescent="0.15">
      <c r="B48" s="14"/>
      <c r="C48" s="1141" t="s">
        <v>4</v>
      </c>
      <c r="D48" s="1141"/>
      <c r="E48" s="1142"/>
      <c r="F48" s="15">
        <v>3.21</v>
      </c>
      <c r="G48" s="16">
        <v>3.45</v>
      </c>
      <c r="H48" s="16">
        <v>5.58</v>
      </c>
      <c r="I48" s="16">
        <v>6.72</v>
      </c>
      <c r="J48" s="17">
        <v>6.54</v>
      </c>
    </row>
    <row r="49" spans="2:10" ht="57.75" customHeight="1" thickBot="1" x14ac:dyDescent="0.2">
      <c r="B49" s="18"/>
      <c r="C49" s="1143" t="s">
        <v>5</v>
      </c>
      <c r="D49" s="1143"/>
      <c r="E49" s="1144"/>
      <c r="F49" s="19" t="s">
        <v>571</v>
      </c>
      <c r="G49" s="20" t="s">
        <v>572</v>
      </c>
      <c r="H49" s="20">
        <v>2.94</v>
      </c>
      <c r="I49" s="20">
        <v>6.43</v>
      </c>
      <c r="J49" s="21">
        <v>3.25</v>
      </c>
    </row>
    <row r="50" spans="2:10" x14ac:dyDescent="0.15"/>
  </sheetData>
  <sheetProtection algorithmName="SHA-512" hashValue="YCdIYb8zQJ0AIZbmJ2Xscfv00MMDJPMKXqVuhbNlegV58nnVRPidZm2nmy7fZ+sHnfcKENjJJMXpgfXlCXTRrw==" saltValue="Nn+hrDEb+9h0uq3q6lBX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皆木 亮祐</cp:lastModifiedBy>
  <cp:lastPrinted>2024-03-17T23:28:56Z</cp:lastPrinted>
  <dcterms:created xsi:type="dcterms:W3CDTF">2024-03-14T03:25:07Z</dcterms:created>
  <dcterms:modified xsi:type="dcterms:W3CDTF">2024-03-17T23:33:05Z</dcterms:modified>
  <cp:category/>
</cp:coreProperties>
</file>