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14940" windowHeight="7845" tabRatio="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AM35" i="9"/>
  <c r="CO34" i="9"/>
  <c r="BW34" i="9"/>
  <c r="BW35" i="9" s="1"/>
  <c r="BW36" i="9" s="1"/>
  <c r="BW37" i="9" s="1"/>
  <c r="BW38" i="9" s="1"/>
  <c r="BW39" i="9" s="1"/>
  <c r="BW40" i="9" s="1"/>
  <c r="BW41" i="9" s="1"/>
  <c r="BW42" i="9" s="1"/>
  <c r="BW43" i="9" s="1"/>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<sst xmlns="http://schemas.openxmlformats.org/spreadsheetml/2006/main" count="1042" uniqueCount="569">
  <si>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</si>
  <si>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</si>
  <si>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</si>
  <si>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</si>
  <si>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</si>
  <si>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</si>
  <si>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</si>
  <si>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</si>
  <si>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</si>
  <si>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</si>
  <si>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</si>
  <si>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</si>
  <si>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</si>
  <si>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</si>
  <si>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</si>
  <si>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</si>
  <si>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</si>
  <si>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</si>
  <si>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</si>
  <si>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</si>
  <si>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</si>
  <si>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</si>
  <si>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</si>
  <si>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</si>
  <si>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</si>
  <si>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</si>
  <si>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</si>
  <si>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</si>
  <si>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</si>
  <si>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</si>
  <si>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</si>
  <si>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</si>
  <si>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</si>
  <si>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</si>
  <si>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</si>
  <si>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</si>
  <si>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</si>
  <si>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</si>
  <si>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</si>
  <si>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</si>
  <si>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</si>
  <si>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</si>
  <si>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</si>
  <si>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</si>
  <si>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</si>
  <si>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</si>
  <si>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</si>
  <si>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</si>
  <si>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</si>
  <si>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</si>
  <si>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</si>
  <si>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</si>
  <si>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</si>
  <si>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</si>
  <si>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</si>
  <si>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</si>
  <si>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</si>
  <si>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</si>
  <si>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</si>
  <si>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</si>
  <si>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</si>
  <si>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</si>
  <si>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</si>
  <si>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</si>
  <si>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</si>
  <si>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</si>
  <si>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</si>
  <si>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</si>
  <si>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</si>
  <si>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</si>
  <si>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</si>
  <si>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</si>
  <si>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</si>
  <si>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</si>
  <si>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</si>
  <si>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</si>
  <si>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</si>
  <si>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</si>
  <si>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</si>
  <si>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</si>
  <si>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</si>
  <si>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</si>
  <si>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</si>
  <si>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</si>
  <si>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</si>
  <si>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</si>
  <si>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</si>
  <si>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</si>
  <si>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</si>
  <si>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</si>
  <si>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</si>
  <si>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</si>
  <si>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</si>
  <si>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</si>
  <si>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</si>
  <si>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</si>
  <si>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</si>
  <si>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</si>
  <si>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</si>
  <si>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</si>
  <si>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</si>
  <si>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</si>
  <si>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</si>
  <si>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</si>
  <si>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</si>
  <si>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</si>
  <si>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</si>
  <si>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</si>
  <si>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</si>
  <si>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</si>
  <si>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</si>
  <si>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</si>
  <si>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</si>
  <si>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</si>
  <si>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</si>
  <si>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</si>
  <si>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</si>
  <si>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</si>
  <si>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</si>
  <si>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</si>
  <si>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</si>
  <si>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</si>
  <si>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</si>
  <si>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</si>
  <si>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</si>
  <si>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</si>
  <si>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</si>
  <si>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</si>
  <si>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</si>
  <si>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</si>
  <si>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</si>
  <si>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</si>
  <si>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</si>
  <si>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</si>
  <si>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</si>
  <si>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</si>
  <si>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</si>
  <si>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</si>
  <si>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</si>
  <si>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</si>
  <si>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</si>
  <si>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</si>
  <si>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</si>
  <si>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</si>
  <si>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</si>
  <si>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</si>
  <si>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</si>
  <si>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</si>
  <si>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</si>
  <si>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</si>
  <si>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</si>
  <si>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</si>
  <si>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</si>
  <si>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</si>
  <si>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</si>
  <si>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</si>
  <si>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</si>
  <si>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</si>
  <si>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</si>
  <si>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</si>
  <si>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</si>
  <si>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</si>
  <si>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</si>
  <si>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</si>
  <si>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</si>
  <si>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</si>
  <si>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</si>
  <si>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</si>
  <si>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</si>
  <si>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</si>
  <si>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</si>
  <si>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</si>
  <si>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</si>
  <si>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</si>
  <si>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</si>
  <si>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</si>
  <si>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</si>
  <si>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</si>
  <si>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</si>
  <si>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</si>
  <si>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</si>
  <si>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</si>
  <si>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</si>
  <si>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</si>
  <si>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</si>
  <si>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</si>
  <si>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</si>
  <si>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</si>
  <si>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</si>
  <si>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</si>
  <si>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</si>
  <si>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</si>
  <si>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</si>
  <si>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</si>
  <si>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兵庫県多可町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</si>
  <si>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</si>
  <si>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</si>
  <si>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</si>
  <si>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</si>
  <si>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</si>
  <si>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</si>
  <si>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</si>
  <si>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</si>
  <si>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</si>
  <si>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</si>
  <si>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</si>
  <si>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</si>
  <si>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</si>
  <si>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</si>
  <si>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</si>
  <si>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</si>
  <si>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</si>
  <si>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</si>
  <si>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</si>
  <si>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</si>
  <si>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</si>
  <si>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</si>
  <si>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</si>
  <si>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</si>
  <si>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</si>
  <si>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</si>
  <si>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</si>
  <si>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</si>
  <si>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</si>
  <si>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</si>
  <si>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</si>
  <si>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</si>
  <si>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</si>
  <si>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</si>
  <si>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</si>
  <si>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</si>
  <si>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</si>
  <si>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</si>
  <si>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</si>
  <si>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</si>
  <si>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</si>
  <si>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</si>
  <si>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</si>
  <si>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</si>
  <si>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</si>
  <si>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</si>
  <si>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</si>
  <si>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</si>
  <si>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</si>
  <si>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</si>
  <si>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</si>
  <si>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</si>
  <si>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</si>
  <si>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</si>
  <si>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</si>
  <si>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</si>
  <si>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</si>
  <si>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</si>
  <si>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</si>
  <si>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</si>
  <si>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</si>
  <si>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</si>
  <si>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</si>
  <si>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</si>
  <si>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</si>
  <si>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</si>
  <si>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</si>
  <si>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</si>
  <si>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</si>
  <si>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</si>
  <si>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</si>
  <si>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</si>
  <si>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</si>
  <si>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</si>
  <si>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</si>
  <si>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</si>
  <si>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</si>
  <si>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</si>
  <si>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</si>
  <si>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</si>
  <si>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</si>
  <si>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</si>
  <si>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</si>
  <si>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</si>
  <si>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</si>
  <si>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</si>
  <si>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</si>
  <si>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</si>
  <si>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</si>
  <si>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</si>
  <si>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</si>
  <si>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</si>
  <si>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</si>
  <si>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</si>
  <si>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</si>
  <si>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</si>
  <si>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</si>
  <si>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</si>
  <si>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</si>
  <si>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</si>
  <si>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</si>
  <si>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</si>
  <si>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</si>
  <si>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</si>
  <si>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</si>
  <si>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</si>
  <si>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</si>
  <si>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</si>
  <si>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</si>
  <si>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</si>
  <si>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</si>
  <si>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</si>
  <si>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</si>
  <si>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</si>
  <si>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</si>
  <si>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</si>
  <si>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</si>
  <si>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</si>
  <si>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</si>
  <si>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</si>
  <si>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</si>
  <si>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</si>
  <si>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</si>
  <si>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</si>
  <si>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</si>
  <si>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</si>
  <si>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</si>
  <si>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</si>
  <si>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</si>
  <si>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</si>
  <si>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</si>
  <si>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</si>
  <si>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</si>
  <si>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</si>
  <si>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</si>
  <si>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</si>
  <si>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</si>
  <si>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</si>
  <si>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</si>
  <si>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</si>
  <si>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</si>
  <si>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</si>
  <si>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</si>
  <si>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</si>
  <si>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</si>
  <si>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</si>
  <si>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</si>
  <si>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兵庫県多可町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</si>
  <si>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</si>
  <si>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</si>
  <si>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</si>
  <si>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</si>
  <si>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</si>
  <si>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</si>
  <si>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</si>
  <si>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</si>
  <si>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</si>
  <si>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</si>
  <si>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</si>
  <si>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</si>
  <si>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</si>
  <si>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</si>
  <si>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</si>
  <si>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</si>
  <si>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</si>
  <si>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</si>
  <si>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</si>
  <si>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</si>
  <si>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</si>
  <si>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</si>
  <si>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</si>
  <si>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</si>
  <si>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</si>
  <si>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</si>
  <si>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</si>
  <si>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</si>
  <si>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</si>
  <si>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</si>
  <si>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</si>
  <si>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</si>
  <si>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</si>
  <si>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</si>
  <si>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</si>
  <si>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</si>
  <si>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</si>
  <si>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</si>
  <si>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</si>
  <si>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</si>
  <si>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</si>
  <si>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</si>
  <si>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</si>
  <si>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</si>
  <si>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</si>
  <si>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</si>
  <si>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</si>
  <si>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</si>
  <si>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</si>
  <si>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</si>
  <si>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</si>
  <si>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</si>
  <si>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</si>
  <si>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</si>
  <si>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</si>
  <si>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</si>
  <si>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</si>
  <si>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</si>
  <si>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</si>
  <si>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</si>
  <si>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</si>
  <si>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</si>
  <si>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</si>
  <si>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</si>
  <si>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</si>
  <si>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</si>
  <si>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</si>
  <si>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</si>
  <si>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</si>
  <si>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</si>
  <si>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</si>
  <si>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</si>
  <si>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</si>
  <si>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</si>
  <si>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</si>
  <si>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</si>
  <si>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</si>
  <si>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</si>
  <si>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</si>
  <si>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</si>
  <si>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</si>
  <si>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</si>
  <si>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</si>
  <si>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</si>
  <si>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</si>
  <si>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</si>
  <si>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</si>
  <si>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</si>
  <si>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</si>
  <si>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</si>
  <si>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</si>
  <si>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</si>
  <si>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</si>
  <si>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</si>
  <si>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</si>
  <si>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</si>
  <si>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</si>
  <si>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</si>
  <si>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</si>
  <si>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t>
    <phoneticPr fontId="5"/>
  </si>
  <si>
    <t>(Ｆ)</t>
    <phoneticPr fontId="5"/>
  </si>
  <si>
    <t>国民健康保険（直診）</t>
    <phoneticPr fontId="5"/>
  </si>
  <si>
    <t>将来負担比率（(Ｅ)－(Ｆ)）／（(Ｃ)－(Ｄ)）×１００</t>
    <rPh sb="0" eb="2">
      <t>ショウライ</t>
    </rPh>
    <rPh sb="2" eb="4">
      <t>フタン</t>
    </rPh>
    <rPh sb="4" eb="6">
      <t>ヒリツ</t>
    </rPh>
    <phoneticPr fontId="5"/>
  </si>
  <si>
    <t>宅地造成事業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</si>
  <si>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</si>
  <si>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</si>
  <si>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</si>
  <si>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</si>
  <si>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</si>
  <si>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</si>
  <si>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</si>
  <si>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</si>
  <si>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</si>
  <si>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</si>
  <si>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</si>
  <si>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</si>
  <si>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</si>
  <si>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</si>
  <si>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</si>
  <si>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</si>
  <si>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</si>
  <si>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</si>
  <si>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</si>
  <si>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</si>
  <si>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</si>
  <si>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</si>
  <si>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</si>
  <si>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</si>
  <si>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</si>
  <si>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</si>
  <si>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</si>
  <si>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</si>
  <si>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</si>
  <si>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</si>
  <si>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</si>
  <si>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</si>
  <si>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</si>
  <si>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</si>
  <si>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</si>
  <si>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</si>
  <si>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</si>
  <si>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</si>
  <si>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</si>
  <si>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</si>
  <si>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</si>
  <si>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</si>
  <si>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</si>
  <si>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</si>
  <si>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</si>
  <si>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</si>
  <si>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</si>
  <si>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</si>
  <si>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</si>
  <si>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</si>
  <si>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</si>
  <si>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</si>
  <si>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</si>
  <si>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</si>
  <si>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</si>
  <si>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</si>
  <si>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</si>
  <si>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</si>
  <si>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</si>
  <si>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</si>
  <si>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</si>
  <si>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</si>
  <si>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</si>
  <si>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</si>
  <si>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</si>
  <si>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</si>
  <si>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</si>
  <si>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</si>
  <si>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</si>
  <si>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</si>
  <si>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</si>
  <si>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</si>
  <si>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</si>
  <si>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</si>
  <si>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</si>
  <si>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</si>
  <si>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</si>
  <si>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</si>
  <si>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</si>
  <si>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</si>
  <si>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</si>
  <si>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</si>
  <si>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2.86</t>
  </si>
  <si>
    <t>▲ 0.82</t>
  </si>
  <si>
    <t>▲ 0.84</t>
  </si>
  <si>
    <t>水道事業特別会計</t>
  </si>
  <si>
    <t>一般会計</t>
  </si>
  <si>
    <t>国民健康保険特別会計（事業勘定）</t>
  </si>
  <si>
    <t>診療所事業特別会計</t>
  </si>
  <si>
    <t>介護保険特別会計</t>
  </si>
  <si>
    <t>下水道事業特別会計</t>
  </si>
  <si>
    <t>宅地造成事業特別会計</t>
  </si>
  <si>
    <t>後期高齢者医療特別会計</t>
  </si>
  <si>
    <t>その他会計（赤字）</t>
  </si>
  <si>
    <t>その他会計（黒字）</t>
  </si>
  <si>
    <t>西脇多可行政事務組合</t>
    <rPh sb="0" eb="2">
      <t>ニシワキ</t>
    </rPh>
    <rPh sb="2" eb="4">
      <t>タカ</t>
    </rPh>
    <rPh sb="4" eb="6">
      <t>ギョウセイ</t>
    </rPh>
    <rPh sb="6" eb="8">
      <t>ジム</t>
    </rPh>
    <rPh sb="8" eb="10">
      <t>クミアイ</t>
    </rPh>
    <phoneticPr fontId="5"/>
  </si>
  <si>
    <t>北播磨清掃事務組合</t>
    <rPh sb="0" eb="1">
      <t>キタ</t>
    </rPh>
    <rPh sb="1" eb="3">
      <t>ハリマ</t>
    </rPh>
    <rPh sb="3" eb="5">
      <t>セイソウ</t>
    </rPh>
    <rPh sb="5" eb="7">
      <t>ジム</t>
    </rPh>
    <rPh sb="7" eb="9">
      <t>クミアイ</t>
    </rPh>
    <phoneticPr fontId="5"/>
  </si>
  <si>
    <t>兵庫県市町村職員退職手当組合</t>
  </si>
  <si>
    <t>兵庫県市町交通災害共済組合</t>
  </si>
  <si>
    <t>兵庫県町議会議員公務災害補償組合</t>
  </si>
  <si>
    <t>丹波少年自然の家事務組合</t>
  </si>
  <si>
    <t>兵庫県後期高齢者医療広域連合（一般会計）</t>
  </si>
  <si>
    <t>兵庫県後期高齢者医療広域連合（特別会計）</t>
  </si>
  <si>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</si>
  <si>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</si>
  <si>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北はりま消防組合</t>
    <rPh sb="0" eb="1">
      <t>キタ</t>
    </rPh>
    <rPh sb="4" eb="6">
      <t>ショウボウ</t>
    </rPh>
    <rPh sb="6" eb="8">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</si>
  <si>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</si>
  <si>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</si>
  <si>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</si>
  <si>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</si>
  <si>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</si>
  <si>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</si>
  <si>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</si>
  <si>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</si>
  <si>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</si>
  <si>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</si>
  <si>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</si>
  <si>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</si>
  <si>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</si>
  <si>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</si>
  <si>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</si>
  <si>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・将来負担比率、実質公債費比率ともに類似団体内の平均を上回っている状態である.。
・将来負担比率は、基準財政需要額に参入される有利な起債を中心に発行してきたため、減少傾向にある。
・実質公債費比率については、一般会計の元利償還金は減少しているが、公営企業債償還財源繰入金及び一部事務組合の償還に充当した補助金は上昇傾向にあるため、高い比率で推移している。
・今後大型事業が控えており、両方の数値とも上昇すると見込んでいるが、事業の重要性、緊急性を考慮し適正な事業実施を行い、新規発行債の抑制を行いながら、償還年限及び据え置き期間の設定により、公債費比率の平準化を図り、財政の健全化に努める。</t>
    <rPh sb="1" eb="3">
      <t>ショウライ</t>
    </rPh>
    <rPh sb="3" eb="5">
      <t>フタン</t>
    </rPh>
    <rPh sb="5" eb="7">
      <t>ヒリツ</t>
    </rPh>
    <rPh sb="8" eb="10">
      <t>ジッシツ</t>
    </rPh>
    <rPh sb="10" eb="13">
      <t>コウサイヒ</t>
    </rPh>
    <rPh sb="13" eb="15">
      <t>ヒリツ</t>
    </rPh>
    <rPh sb="18" eb="20">
      <t>ルイジ</t>
    </rPh>
    <rPh sb="20" eb="22">
      <t>ダンタイ</t>
    </rPh>
    <rPh sb="22" eb="23">
      <t>ナイ</t>
    </rPh>
    <rPh sb="24" eb="26">
      <t>ヘイキン</t>
    </rPh>
    <rPh sb="27" eb="29">
      <t>ウワマワ</t>
    </rPh>
    <rPh sb="33" eb="35">
      <t>ジョウタイ</t>
    </rPh>
    <rPh sb="50" eb="52">
      <t>キジュン</t>
    </rPh>
    <rPh sb="52" eb="54">
      <t>ザイセイ</t>
    </rPh>
    <rPh sb="54" eb="56">
      <t>ジュヨウ</t>
    </rPh>
    <rPh sb="56" eb="57">
      <t>ガク</t>
    </rPh>
    <rPh sb="58" eb="60">
      <t>サンニュウ</t>
    </rPh>
    <rPh sb="63" eb="65">
      <t>ユウリ</t>
    </rPh>
    <rPh sb="66" eb="68">
      <t>キサイ</t>
    </rPh>
    <rPh sb="69" eb="71">
      <t>チュウシン</t>
    </rPh>
    <rPh sb="81" eb="83">
      <t>ゲンショウ</t>
    </rPh>
    <rPh sb="83" eb="85">
      <t>ケイコウ</t>
    </rPh>
    <rPh sb="91" eb="93">
      <t>ジッシツ</t>
    </rPh>
    <rPh sb="93" eb="96">
      <t>コウサイヒ</t>
    </rPh>
    <rPh sb="96" eb="98">
      <t>ヒリツ</t>
    </rPh>
    <rPh sb="144" eb="146">
      <t>ショウカン</t>
    </rPh>
    <rPh sb="147" eb="149">
      <t>ジュウトウ</t>
    </rPh>
    <rPh sb="151" eb="154">
      <t>ホジョキン</t>
    </rPh>
    <rPh sb="155" eb="157">
      <t>ジョウショウ</t>
    </rPh>
    <rPh sb="165" eb="166">
      <t>タカ</t>
    </rPh>
    <rPh sb="167" eb="169">
      <t>ヒリツ</t>
    </rPh>
    <rPh sb="170" eb="172">
      <t>スイイ</t>
    </rPh>
    <rPh sb="179" eb="181">
      <t>コンゴ</t>
    </rPh>
    <rPh sb="181" eb="183">
      <t>オオガタ</t>
    </rPh>
    <rPh sb="183" eb="185">
      <t>ジギョウ</t>
    </rPh>
    <rPh sb="186" eb="187">
      <t>ヒカ</t>
    </rPh>
    <rPh sb="192" eb="194">
      <t>リョウホウ</t>
    </rPh>
    <rPh sb="195" eb="197">
      <t>スウチ</t>
    </rPh>
    <rPh sb="199" eb="201">
      <t>ジョウショウ</t>
    </rPh>
    <rPh sb="204" eb="206">
      <t>ミコ</t>
    </rPh>
    <rPh sb="212" eb="214">
      <t>ジギョウ</t>
    </rPh>
    <rPh sb="215" eb="218">
      <t>ジュウヨウセイ</t>
    </rPh>
    <rPh sb="219" eb="222">
      <t>キンキュウセイ</t>
    </rPh>
    <rPh sb="223" eb="225">
      <t>コウリョ</t>
    </rPh>
    <rPh sb="226" eb="228">
      <t>テキセイ</t>
    </rPh>
    <rPh sb="229" eb="231">
      <t>ジギョウ</t>
    </rPh>
    <rPh sb="231" eb="233">
      <t>ジッシ</t>
    </rPh>
    <rPh sb="234" eb="235">
      <t>オコナ</t>
    </rPh>
    <rPh sb="237" eb="239">
      <t>シンキ</t>
    </rPh>
    <rPh sb="239" eb="241">
      <t>ハッコウ</t>
    </rPh>
    <rPh sb="241" eb="242">
      <t>サイ</t>
    </rPh>
    <rPh sb="243" eb="245">
      <t>ヨクセイ</t>
    </rPh>
    <rPh sb="246" eb="247">
      <t>オコナ</t>
    </rPh>
    <rPh sb="252" eb="254">
      <t>ショウカン</t>
    </rPh>
    <rPh sb="254" eb="256">
      <t>ネンゲン</t>
    </rPh>
    <rPh sb="256" eb="257">
      <t>オヨ</t>
    </rPh>
    <rPh sb="258" eb="259">
      <t>ス</t>
    </rPh>
    <rPh sb="260" eb="261">
      <t>オ</t>
    </rPh>
    <rPh sb="262" eb="264">
      <t>キカン</t>
    </rPh>
    <rPh sb="265" eb="267">
      <t>セッテイ</t>
    </rPh>
    <rPh sb="271" eb="274">
      <t>コウサイヒ</t>
    </rPh>
    <rPh sb="274" eb="276">
      <t>ヒリツ</t>
    </rPh>
    <rPh sb="277" eb="280">
      <t>ヘイジュンカ</t>
    </rPh>
    <rPh sb="281" eb="282">
      <t>ハカ</t>
    </rPh>
    <rPh sb="284" eb="286">
      <t>ザイセイ</t>
    </rPh>
    <rPh sb="287" eb="290">
      <t>ケンゼンカ</t>
    </rPh>
    <rPh sb="291" eb="292">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</si>
</sst>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46174</c:v>
                </c:pt>
                <c:pt idx="1">
                  <c:v>92680</c:v>
                </c:pt>
                <c:pt idx="2">
                  <c:v>96221</c:v>
                </c:pt>
                <c:pt idx="3">
                  <c:v>46178</c:v>
                </c:pt>
                <c:pt idx="4">
                  <c:v>74128</c:v>
                </c:pt>
              </c:numCache>
            </c:numRef>
          </c:val>
          <c:smooth val="0"/>
        </c:ser>
        <c:dLbls>
          <c:showLegendKey val="0"/>
          <c:showVal val="0"/>
          <c:showCatName val="0"/>
          <c:showSerName val="0"/>
          <c:showPercent val="0"/>
          <c:showBubbleSize val="0"/>
        </c:dLbls>
        <c:marker val="1"/>
        <c:smooth val="0"/>
        <c:axId val="125085952"/>
        <c:axId val="125096320"/>
      </c:lineChart>
      <c:catAx>
        <c:axId val="125085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096320"/>
        <c:crosses val="autoZero"/>
        <c:auto val="1"/>
        <c:lblAlgn val="ctr"/>
        <c:lblOffset val="100"/>
        <c:tickLblSkip val="1"/>
        <c:tickMarkSkip val="1"/>
        <c:noMultiLvlLbl val="0"/>
      </c:catAx>
      <c:valAx>
        <c:axId val="1250963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085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1.32</c:v>
                </c:pt>
                <c:pt idx="1">
                  <c:v>4.09</c:v>
                </c:pt>
                <c:pt idx="2">
                  <c:v>3.18</c:v>
                </c:pt>
                <c:pt idx="3">
                  <c:v>2.2599999999999998</c:v>
                </c:pt>
                <c:pt idx="4">
                  <c:v>3.64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35.74</c:v>
                </c:pt>
                <c:pt idx="1">
                  <c:v>36.659999999999997</c:v>
                </c:pt>
                <c:pt idx="2">
                  <c:v>39.340000000000003</c:v>
                </c:pt>
                <c:pt idx="3">
                  <c:v>41.37</c:v>
                </c:pt>
                <c:pt idx="4">
                  <c:v>42.95</c:v>
                </c:pt>
              </c:numCache>
            </c:numRef>
          </c:val>
        </c:ser>
        <c:dLbls>
          <c:showLegendKey val="0"/>
          <c:showVal val="0"/>
          <c:showCatName val="0"/>
          <c:showSerName val="0"/>
          <c:showPercent val="0"/>
          <c:showBubbleSize val="0"/>
        </c:dLbls>
        <c:gapWidth val="250"/>
        <c:overlap val="100"/>
        <c:axId val="52347264"/>
        <c:axId val="52348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-2.86</c:v>
                </c:pt>
                <c:pt idx="1">
                  <c:v>2.86</c:v>
                </c:pt>
                <c:pt idx="2">
                  <c:v>-0.82</c:v>
                </c:pt>
                <c:pt idx="3">
                  <c:v>-0.84</c:v>
                </c:pt>
                <c:pt idx="4">
                  <c:v>1.48</c:v>
                </c:pt>
              </c:numCache>
            </c:numRef>
          </c:val>
          <c:smooth val="0"/>
        </c:ser>
        <c:dLbls>
          <c:showLegendKey val="0"/>
          <c:showVal val="0"/>
          <c:showCatName val="0"/>
          <c:showSerName val="0"/>
          <c:showPercent val="0"/>
          <c:showBubbleSize val="0"/>
        </c:dLbls>
        <c:marker val="1"/>
        <c:smooth val="0"/>
        <c:axId val="52347264"/>
        <c:axId val="52348800"/>
      </c:lineChart>
      <c:catAx>
        <c:axId val="5234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348800"/>
        <c:crosses val="autoZero"/>
        <c:auto val="1"/>
        <c:lblAlgn val="ctr"/>
        <c:lblOffset val="100"/>
        <c:tickLblSkip val="1"/>
        <c:tickMarkSkip val="1"/>
        <c:noMultiLvlLbl val="0"/>
      </c:catAx>
      <c:valAx>
        <c:axId val="5234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4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c:v>
                </c:pt>
                <c:pt idx="2">
                  <c:v>#N/A</c:v>
                </c:pt>
                <c:pt idx="3">
                  <c:v>0.28999999999999998</c:v>
                </c:pt>
                <c:pt idx="4">
                  <c:v>#N/A</c:v>
                </c:pt>
                <c:pt idx="5">
                  <c:v>0.96</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0.05</c:v>
                </c:pt>
                <c:pt idx="4">
                  <c:v>#N/A</c:v>
                </c:pt>
                <c:pt idx="5">
                  <c:v>0.08</c:v>
                </c:pt>
                <c:pt idx="6">
                  <c:v>#N/A</c:v>
                </c:pt>
                <c:pt idx="7">
                  <c:v>0.09</c:v>
                </c:pt>
                <c:pt idx="8">
                  <c:v>#N/A</c:v>
                </c:pt>
                <c:pt idx="9">
                  <c:v>0.09</c:v>
                </c:pt>
              </c:numCache>
            </c:numRef>
          </c:val>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0.12</c:v>
                </c:pt>
                <c:pt idx="4">
                  <c:v>#N/A</c:v>
                </c:pt>
                <c:pt idx="5">
                  <c:v>0.11</c:v>
                </c:pt>
                <c:pt idx="6">
                  <c:v>#N/A</c:v>
                </c:pt>
                <c:pt idx="7">
                  <c:v>0.11</c:v>
                </c:pt>
                <c:pt idx="8">
                  <c:v>#N/A</c:v>
                </c:pt>
                <c:pt idx="9">
                  <c:v>0.11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0.21</c:v>
                </c:pt>
                <c:pt idx="4">
                  <c:v>#N/A</c:v>
                </c:pt>
                <c:pt idx="5">
                  <c:v>0.46</c:v>
                </c:pt>
                <c:pt idx="6">
                  <c:v>#N/A</c:v>
                </c:pt>
                <c:pt idx="7">
                  <c:v>0.73</c:v>
                </c:pt>
                <c:pt idx="8">
                  <c:v>#N/A</c:v>
                </c:pt>
                <c:pt idx="9">
                  <c:v>0.16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0.19</c:v>
                </c:pt>
                <c:pt idx="2">
                  <c:v>#N/A</c:v>
                </c:pt>
                <c:pt idx="3">
                  <c:v>0.49</c:v>
                </c:pt>
                <c:pt idx="4">
                  <c:v>#N/A</c:v>
                </c:pt>
                <c:pt idx="5">
                  <c:v>0.6</c:v>
                </c:pt>
                <c:pt idx="6">
                  <c:v>#N/A</c:v>
                </c:pt>
                <c:pt idx="7">
                  <c:v>0.76</c:v>
                </c:pt>
                <c:pt idx="8">
                  <c:v>#N/A</c:v>
                </c:pt>
                <c:pt idx="9">
                  <c:v>0.28000000000000003</c:v>
                </c:pt>
              </c:numCache>
            </c:numRef>
          </c:val>
        </c:ser>
        <c:ser>
          <c:idx val="6"/>
          <c:order val="6"/>
          <c:tx>
            <c:strRef>
              <c:f>データシート!$A$33</c:f>
              <c:strCache>
                <c:ptCount val="1"/>
                <c:pt idx="0">
                  <c:v>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c:v>
                </c:pt>
                <c:pt idx="4">
                  <c:v>#N/A</c:v>
                </c:pt>
                <c:pt idx="5">
                  <c:v>0.04</c:v>
                </c:pt>
                <c:pt idx="6">
                  <c:v>#N/A</c:v>
                </c:pt>
                <c:pt idx="7">
                  <c:v>0.09</c:v>
                </c:pt>
                <c:pt idx="8">
                  <c:v>#N/A</c:v>
                </c:pt>
                <c:pt idx="9">
                  <c:v>0.31</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0.55000000000000004</c:v>
                </c:pt>
                <c:pt idx="2">
                  <c:v>#N/A</c:v>
                </c:pt>
                <c:pt idx="3">
                  <c:v>0.3</c:v>
                </c:pt>
                <c:pt idx="4">
                  <c:v>#N/A</c:v>
                </c:pt>
                <c:pt idx="5">
                  <c:v>0.51</c:v>
                </c:pt>
                <c:pt idx="6">
                  <c:v>#N/A</c:v>
                </c:pt>
                <c:pt idx="7">
                  <c:v>1.31</c:v>
                </c:pt>
                <c:pt idx="8">
                  <c:v>#N/A</c:v>
                </c:pt>
                <c:pt idx="9">
                  <c:v>1.68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c:v>
                </c:pt>
                <c:pt idx="2">
                  <c:v>#N/A</c:v>
                </c:pt>
                <c:pt idx="3">
                  <c:v>4.07</c:v>
                </c:pt>
                <c:pt idx="4">
                  <c:v>#N/A</c:v>
                </c:pt>
                <c:pt idx="5">
                  <c:v>3.1</c:v>
                </c:pt>
                <c:pt idx="6">
                  <c:v>#N/A</c:v>
                </c:pt>
                <c:pt idx="7">
                  <c:v>2.13</c:v>
                </c:pt>
                <c:pt idx="8">
                  <c:v>#N/A</c:v>
                </c:pt>
                <c:pt idx="9">
                  <c:v>3.31</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9.51</c:v>
                </c:pt>
                <c:pt idx="2">
                  <c:v>#N/A</c:v>
                </c:pt>
                <c:pt idx="3">
                  <c:v>10.49</c:v>
                </c:pt>
                <c:pt idx="4">
                  <c:v>#N/A</c:v>
                </c:pt>
                <c:pt idx="5">
                  <c:v>10.210000000000001</c:v>
                </c:pt>
                <c:pt idx="6">
                  <c:v>#N/A</c:v>
                </c:pt>
                <c:pt idx="7">
                  <c:v>11.77</c:v>
                </c:pt>
                <c:pt idx="8">
                  <c:v>#N/A</c:v>
                </c:pt>
                <c:pt idx="9">
                  <c:v>12.58</c:v>
                </c:pt>
              </c:numCache>
            </c:numRef>
          </c:val>
        </c:ser>
        <c:dLbls>
          <c:showLegendKey val="0"/>
          <c:showVal val="0"/>
          <c:showCatName val="0"/>
          <c:showSerName val="0"/>
          <c:showPercent val="0"/>
          <c:showBubbleSize val="0"/>
        </c:dLbls>
        <c:gapWidth val="150"/>
        <c:overlap val="100"/>
        <c:axId val="52667520"/>
        <c:axId val="52669056"/>
      </c:barChart>
      <c:catAx>
        <c:axId val="5266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69056"/>
        <c:crosses val="autoZero"/>
        <c:auto val="1"/>
        <c:lblAlgn val="ctr"/>
        <c:lblOffset val="100"/>
        <c:tickLblSkip val="1"/>
        <c:tickMarkSkip val="1"/>
        <c:noMultiLvlLbl val="0"/>
      </c:catAx>
      <c:valAx>
        <c:axId val="5266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67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1654</c:v>
                </c:pt>
                <c:pt idx="5">
                  <c:v>1651</c:v>
                </c:pt>
                <c:pt idx="8">
                  <c:v>1702</c:v>
                </c:pt>
                <c:pt idx="11">
                  <c:v>1741</c:v>
                </c:pt>
                <c:pt idx="14">
                  <c:v>1574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102</c:v>
                </c:pt>
                <c:pt idx="3">
                  <c:v>82</c:v>
                </c:pt>
                <c:pt idx="6">
                  <c:v>91</c:v>
                </c:pt>
                <c:pt idx="9">
                  <c:v>100</c:v>
                </c:pt>
                <c:pt idx="12">
                  <c:v>118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553</c:v>
                </c:pt>
                <c:pt idx="3">
                  <c:v>611</c:v>
                </c:pt>
                <c:pt idx="6">
                  <c:v>640</c:v>
                </c:pt>
                <c:pt idx="9">
                  <c:v>719</c:v>
                </c:pt>
                <c:pt idx="12">
                  <c:v>720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1964</c:v>
                </c:pt>
                <c:pt idx="3">
                  <c:v>1885</c:v>
                </c:pt>
                <c:pt idx="6">
                  <c:v>1869</c:v>
                </c:pt>
                <c:pt idx="9">
                  <c:v>1836</c:v>
                </c:pt>
                <c:pt idx="12">
                  <c:v>1776</c:v>
                </c:pt>
              </c:numCache>
            </c:numRef>
          </c:val>
        </c:ser>
        <c:dLbls>
          <c:showLegendKey val="0"/>
          <c:showVal val="0"/>
          <c:showCatName val="0"/>
          <c:showSerName val="0"/>
          <c:showPercent val="0"/>
          <c:showBubbleSize val="0"/>
        </c:dLbls>
        <c:gapWidth val="100"/>
        <c:overlap val="100"/>
        <c:axId val="54145792"/>
        <c:axId val="54147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966</c:v>
                </c:pt>
                <c:pt idx="2">
                  <c:v>#N/A</c:v>
                </c:pt>
                <c:pt idx="3">
                  <c:v>#N/A</c:v>
                </c:pt>
                <c:pt idx="4">
                  <c:v>928</c:v>
                </c:pt>
                <c:pt idx="5">
                  <c:v>#N/A</c:v>
                </c:pt>
                <c:pt idx="6">
                  <c:v>#N/A</c:v>
                </c:pt>
                <c:pt idx="7">
                  <c:v>899</c:v>
                </c:pt>
                <c:pt idx="8">
                  <c:v>#N/A</c:v>
                </c:pt>
                <c:pt idx="9">
                  <c:v>#N/A</c:v>
                </c:pt>
                <c:pt idx="10">
                  <c:v>915</c:v>
                </c:pt>
                <c:pt idx="11">
                  <c:v>#N/A</c:v>
                </c:pt>
                <c:pt idx="12">
                  <c:v>#N/A</c:v>
                </c:pt>
                <c:pt idx="13">
                  <c:v>1041</c:v>
                </c:pt>
                <c:pt idx="14">
                  <c:v>#N/A</c:v>
                </c:pt>
              </c:numCache>
            </c:numRef>
          </c:val>
          <c:smooth val="0"/>
        </c:ser>
        <c:dLbls>
          <c:showLegendKey val="0"/>
          <c:showVal val="0"/>
          <c:showCatName val="0"/>
          <c:showSerName val="0"/>
          <c:showPercent val="0"/>
          <c:showBubbleSize val="0"/>
        </c:dLbls>
        <c:marker val="1"/>
        <c:smooth val="0"/>
        <c:axId val="54145792"/>
        <c:axId val="54147712"/>
      </c:lineChart>
      <c:catAx>
        <c:axId val="5414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147712"/>
        <c:crosses val="autoZero"/>
        <c:auto val="1"/>
        <c:lblAlgn val="ctr"/>
        <c:lblOffset val="100"/>
        <c:tickLblSkip val="1"/>
        <c:tickMarkSkip val="1"/>
        <c:noMultiLvlLbl val="0"/>
      </c:catAx>
      <c:valAx>
        <c:axId val="5414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4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18344</c:v>
                </c:pt>
                <c:pt idx="5">
                  <c:v>18814</c:v>
                </c:pt>
                <c:pt idx="8">
                  <c:v>18503</c:v>
                </c:pt>
                <c:pt idx="11">
                  <c:v>18134</c:v>
                </c:pt>
                <c:pt idx="14">
                  <c:v>17894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1023</c:v>
                </c:pt>
                <c:pt idx="5">
                  <c:v>886</c:v>
                </c:pt>
                <c:pt idx="8">
                  <c:v>758</c:v>
                </c:pt>
                <c:pt idx="11">
                  <c:v>645</c:v>
                </c:pt>
                <c:pt idx="14">
                  <c:v>570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4345</c:v>
                </c:pt>
                <c:pt idx="5">
                  <c:v>4759</c:v>
                </c:pt>
                <c:pt idx="8">
                  <c:v>5013</c:v>
                </c:pt>
                <c:pt idx="11">
                  <c:v>5150</c:v>
                </c:pt>
                <c:pt idx="14">
                  <c:v>5362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2221</c:v>
                </c:pt>
                <c:pt idx="3">
                  <c:v>2089</c:v>
                </c:pt>
                <c:pt idx="6">
                  <c:v>2173</c:v>
                </c:pt>
                <c:pt idx="9">
                  <c:v>1991</c:v>
                </c:pt>
                <c:pt idx="12">
                  <c:v>1905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874</c:v>
                </c:pt>
                <c:pt idx="3">
                  <c:v>772</c:v>
                </c:pt>
                <c:pt idx="6">
                  <c:v>725</c:v>
                </c:pt>
                <c:pt idx="9">
                  <c:v>630</c:v>
                </c:pt>
                <c:pt idx="12">
                  <c:v>498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6464</c:v>
                </c:pt>
                <c:pt idx="3">
                  <c:v>6689</c:v>
                </c:pt>
                <c:pt idx="6">
                  <c:v>7082</c:v>
                </c:pt>
                <c:pt idx="9">
                  <c:v>7319</c:v>
                </c:pt>
                <c:pt idx="12">
                  <c:v>7352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c:v>
                </c:pt>
                <c:pt idx="3">
                  <c:v>8</c:v>
                </c:pt>
                <c:pt idx="6">
                  <c:v>4</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17092</c:v>
                </c:pt>
                <c:pt idx="3">
                  <c:v>17147</c:v>
                </c:pt>
                <c:pt idx="6">
                  <c:v>16906</c:v>
                </c:pt>
                <c:pt idx="9">
                  <c:v>16012</c:v>
                </c:pt>
                <c:pt idx="12">
                  <c:v>15882</c:v>
                </c:pt>
              </c:numCache>
            </c:numRef>
          </c:val>
        </c:ser>
        <c:dLbls>
          <c:showLegendKey val="0"/>
          <c:showVal val="0"/>
          <c:showCatName val="0"/>
          <c:showSerName val="0"/>
          <c:showPercent val="0"/>
          <c:showBubbleSize val="0"/>
        </c:dLbls>
        <c:gapWidth val="100"/>
        <c:overlap val="100"/>
        <c:axId val="52845184"/>
        <c:axId val="52855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2953</c:v>
                </c:pt>
                <c:pt idx="2">
                  <c:v>#N/A</c:v>
                </c:pt>
                <c:pt idx="3">
                  <c:v>#N/A</c:v>
                </c:pt>
                <c:pt idx="4">
                  <c:v>2247</c:v>
                </c:pt>
                <c:pt idx="5">
                  <c:v>#N/A</c:v>
                </c:pt>
                <c:pt idx="6">
                  <c:v>#N/A</c:v>
                </c:pt>
                <c:pt idx="7">
                  <c:v>2615</c:v>
                </c:pt>
                <c:pt idx="8">
                  <c:v>#N/A</c:v>
                </c:pt>
                <c:pt idx="9">
                  <c:v>#N/A</c:v>
                </c:pt>
                <c:pt idx="10">
                  <c:v>2024</c:v>
                </c:pt>
                <c:pt idx="11">
                  <c:v>#N/A</c:v>
                </c:pt>
                <c:pt idx="12">
                  <c:v>#N/A</c:v>
                </c:pt>
                <c:pt idx="13">
                  <c:v>1811</c:v>
                </c:pt>
                <c:pt idx="14">
                  <c:v>#N/A</c:v>
                </c:pt>
              </c:numCache>
            </c:numRef>
          </c:val>
          <c:smooth val="0"/>
        </c:ser>
        <c:dLbls>
          <c:showLegendKey val="0"/>
          <c:showVal val="0"/>
          <c:showCatName val="0"/>
          <c:showSerName val="0"/>
          <c:showPercent val="0"/>
          <c:showBubbleSize val="0"/>
        </c:dLbls>
        <c:marker val="1"/>
        <c:smooth val="0"/>
        <c:axId val="52845184"/>
        <c:axId val="52855552"/>
      </c:lineChart>
      <c:catAx>
        <c:axId val="5284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855552"/>
        <c:crosses val="autoZero"/>
        <c:auto val="1"/>
        <c:lblAlgn val="ctr"/>
        <c:lblOffset val="100"/>
        <c:tickLblSkip val="1"/>
        <c:tickMarkSkip val="1"/>
        <c:noMultiLvlLbl val="0"/>
      </c:catAx>
      <c:valAx>
        <c:axId val="5285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4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4522240"/>
        <c:axId val="54524160"/>
      </c:scatterChart>
      <c:valAx>
        <c:axId val="545222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524160"/>
        <c:crosses val="autoZero"/>
        <c:crossBetween val="midCat"/>
      </c:valAx>
      <c:valAx>
        <c:axId val="545241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522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15.6</c:v>
                </c:pt>
                <c:pt idx="1">
                  <c:v>14.9</c:v>
                </c:pt>
                <c:pt idx="2">
                  <c:v>14.8</c:v>
                </c:pt>
                <c:pt idx="3">
                  <c:v>14.7</c:v>
                </c:pt>
                <c:pt idx="4">
                  <c:v>15.3</c:v>
                </c:pt>
              </c:numCache>
            </c:numRef>
          </c:xVal>
          <c:yVal>
            <c:numRef>
              <c:f>公会計指標分析・財政指標組合せ分析表!$K$73:$O$73</c:f>
              <c:numCache>
                <c:formatCode>#,##0.0;"▲ "#,##0.0</c:formatCode>
                <c:ptCount val="5"/>
                <c:pt idx="0">
                  <c:v>46.8</c:v>
                </c:pt>
                <c:pt idx="1">
                  <c:v>35.700000000000003</c:v>
                </c:pt>
                <c:pt idx="2">
                  <c:v>41.9</c:v>
                </c:pt>
                <c:pt idx="3">
                  <c:v>33</c:v>
                </c:pt>
                <c:pt idx="4">
                  <c:v>29.1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9.4</c:v>
                </c:pt>
                <c:pt idx="3">
                  <c:v>8.1</c:v>
                </c:pt>
                <c:pt idx="4">
                  <c:v>7.1</c:v>
                </c:pt>
              </c:numCache>
            </c:numRef>
          </c:xVal>
          <c:yVal>
            <c:numRef>
              <c:f>公会計指標分析・財政指標組合せ分析表!$K$77:$O$77</c:f>
              <c:numCache>
                <c:formatCode>#,##0.0;"▲ "#,##0.0</c:formatCode>
                <c:ptCount val="5"/>
                <c:pt idx="0">
                  <c:v>44.4</c:v>
                </c:pt>
                <c:pt idx="1">
                  <c:v>43</c:v>
                </c:pt>
                <c:pt idx="2">
                  <c:v>37</c:v>
                </c:pt>
                <c:pt idx="3">
                  <c:v>27.8</c:v>
                </c:pt>
                <c:pt idx="4">
                  <c:v>20.2</c:v>
                </c:pt>
              </c:numCache>
            </c:numRef>
          </c:yVal>
          <c:smooth val="0"/>
        </c:ser>
        <c:dLbls>
          <c:showLegendKey val="0"/>
          <c:showVal val="0"/>
          <c:showCatName val="0"/>
          <c:showSerName val="0"/>
          <c:showPercent val="0"/>
          <c:showBubbleSize val="0"/>
        </c:dLbls>
        <c:axId val="54578560"/>
        <c:axId val="54580736"/>
      </c:scatterChart>
      <c:valAx>
        <c:axId val="54578560"/>
        <c:scaling>
          <c:orientation val="minMax"/>
          <c:max val="16.400000000000002"/>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580736"/>
        <c:crosses val="autoZero"/>
        <c:crossBetween val="midCat"/>
      </c:valAx>
      <c:valAx>
        <c:axId val="54580736"/>
        <c:scaling>
          <c:orientation val="minMax"/>
          <c:max val="52"/>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5785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実施については、交付税算入のある起債の借入を行っているが、今後予定されている大型事業による借入により元利償還金は増加する可能性がある。償還年限などを考慮し、償還額の平準化を図り、実質公債費比率の上昇を抑え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残高は減少傾向にあるが、今後予定している大型事業の実施により増加に転じると予想される。また、公営企業債等繰入見込額が年々増加しており、中でも下水道事業特別会計における維持更新に係る借入れ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今後は、大型事業の実施並びに交付税の段階的縮減などにより、財政調整基金の取崩しが必要となるため、将来負担比率は増える予定である。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22,016
21,838
185.19
12,530,312
12,203,950
280,528
7,715,961
15,882,340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29.1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22,016
21,838
185.19
12,530,312
12,203,950
280,528
7,715,961
15,882,340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22,016
21,838
185.19
12,530,312
12,203,950
280,528
7,715,961
15,882,340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22,016
21,838
185.19
12,530,312
12,203,950
280,528
7,715,961
15,882,340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29.1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地場産業の低迷や民間企業の立地が少ないことや、町の面積の大部分が森林や農地が占めていることなどから、法人町民税や固定資産税をはじめとした町税収入が少ないことで財政基盤が弱く、類似団体平均をかなり下回っている。</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企業誘致、税の</a:t>
          </a:r>
          <a:r>
            <a:rPr lang="ja-JP" altLang="en-US" sz="1300">
              <a:solidFill>
                <a:schemeClr val="dk1"/>
              </a:solidFill>
              <a:effectLst/>
              <a:latin typeface="+mn-lt"/>
              <a:ea typeface="+mn-ea"/>
              <a:cs typeface="+mn-cs"/>
            </a:rPr>
            <a:t>賦課客体の完全補足や</a:t>
          </a:r>
          <a:r>
            <a:rPr lang="ja-JP" altLang="ja-JP" sz="1300">
              <a:solidFill>
                <a:schemeClr val="dk1"/>
              </a:solidFill>
              <a:effectLst/>
              <a:latin typeface="+mn-lt"/>
              <a:ea typeface="+mn-ea"/>
              <a:cs typeface="+mn-cs"/>
            </a:rPr>
            <a:t>徴収強化等により税収</a:t>
          </a:r>
          <a:r>
            <a:rPr lang="ja-JP" altLang="en-US" sz="1300">
              <a:solidFill>
                <a:schemeClr val="dk1"/>
              </a:solidFill>
              <a:effectLst/>
              <a:latin typeface="+mn-lt"/>
              <a:ea typeface="+mn-ea"/>
              <a:cs typeface="+mn-cs"/>
            </a:rPr>
            <a:t>の</a:t>
          </a:r>
          <a:r>
            <a:rPr lang="ja-JP" altLang="ja-JP" sz="1300">
              <a:solidFill>
                <a:schemeClr val="dk1"/>
              </a:solidFill>
              <a:effectLst/>
              <a:latin typeface="+mn-lt"/>
              <a:ea typeface="+mn-ea"/>
              <a:cs typeface="+mn-cs"/>
            </a:rPr>
            <a:t>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70" name="直線コネクタ 69"/>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78922</xdr:rowOff>
    </xdr:to>
    <xdr:cxnSp macro="">
      <xdr:nvCxnSpPr>
        <xdr:cNvPr id="73" name="直線コネクタ 72"/>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145143</xdr:rowOff>
    </xdr:from>
    <xdr:to>
      <xdr:col>6</xdr:col>
      <xdr:colOff>50800</xdr:colOff>
      <xdr:row>41</xdr:row>
      <xdr:rowOff>75293</xdr:rowOff>
    </xdr:to>
    <xdr:sp macro="" textlink="">
      <xdr:nvSpPr>
        <xdr:cNvPr id="74" name="フローチャート : 判断 73"/>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75" name="テキスト ボックス 74"/>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78922</xdr:rowOff>
    </xdr:to>
    <xdr:cxnSp macro="">
      <xdr:nvCxnSpPr>
        <xdr:cNvPr id="76" name="直線コネクタ 75"/>
        <xdr:cNvCxnSpPr/>
      </xdr:nvCxnSpPr>
      <xdr:spPr>
        <a:xfrm>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9" name="直線コネクタ 78"/>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82" name="フローチャート : 判断 81"/>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83" name="テキスト ボックス 82"/>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9" name="円/楕円 88"/>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95449</xdr:rowOff>
    </xdr:from>
    <xdr:ext cx="762000" cy="259045"/>
    <xdr:sp macro="" textlink="">
      <xdr:nvSpPr>
        <xdr:cNvPr id="90"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1" name="円/楕円 90"/>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2" name="テキスト ボックス 91"/>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3" name="円/楕円 92"/>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4" name="テキスト ボックス 93"/>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5" name="円/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7" name="円/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8" name="テキスト ボックス 97"/>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繰出金が増加し</a:t>
          </a:r>
          <a:r>
            <a:rPr kumimoji="1" lang="ja-JP" altLang="en-US" sz="1300">
              <a:solidFill>
                <a:schemeClr val="dk1"/>
              </a:solidFill>
              <a:effectLst/>
              <a:latin typeface="+mn-lt"/>
              <a:ea typeface="+mn-ea"/>
              <a:cs typeface="+mn-cs"/>
            </a:rPr>
            <a:t>ているが</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扶助費、</a:t>
          </a:r>
          <a:r>
            <a:rPr kumimoji="1" lang="ja-JP" altLang="ja-JP" sz="1300">
              <a:solidFill>
                <a:schemeClr val="dk1"/>
              </a:solidFill>
              <a:effectLst/>
              <a:latin typeface="+mn-lt"/>
              <a:ea typeface="+mn-ea"/>
              <a:cs typeface="+mn-cs"/>
            </a:rPr>
            <a:t>公債費</a:t>
          </a:r>
          <a:r>
            <a:rPr kumimoji="1" lang="ja-JP" altLang="en-US" sz="1300">
              <a:solidFill>
                <a:schemeClr val="dk1"/>
              </a:solidFill>
              <a:effectLst/>
              <a:latin typeface="+mn-lt"/>
              <a:ea typeface="+mn-ea"/>
              <a:cs typeface="+mn-cs"/>
            </a:rPr>
            <a:t>等が</a:t>
          </a:r>
          <a:r>
            <a:rPr kumimoji="1" lang="ja-JP" altLang="ja-JP" sz="1300">
              <a:solidFill>
                <a:schemeClr val="dk1"/>
              </a:solidFill>
              <a:effectLst/>
              <a:latin typeface="+mn-lt"/>
              <a:ea typeface="+mn-ea"/>
              <a:cs typeface="+mn-cs"/>
            </a:rPr>
            <a:t>減額</a:t>
          </a:r>
          <a:r>
            <a:rPr kumimoji="1" lang="ja-JP" altLang="en-US" sz="1300">
              <a:solidFill>
                <a:schemeClr val="dk1"/>
              </a:solidFill>
              <a:effectLst/>
              <a:latin typeface="+mn-lt"/>
              <a:ea typeface="+mn-ea"/>
              <a:cs typeface="+mn-cs"/>
            </a:rPr>
            <a:t>となっているため</a:t>
          </a:r>
          <a:r>
            <a:rPr kumimoji="1" lang="ja-JP" altLang="ja-JP" sz="1300">
              <a:solidFill>
                <a:schemeClr val="dk1"/>
              </a:solidFill>
              <a:effectLst/>
              <a:latin typeface="+mn-lt"/>
              <a:ea typeface="+mn-ea"/>
              <a:cs typeface="+mn-cs"/>
            </a:rPr>
            <a:t>、昨年より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改善している。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今後とも行財政改革の取り組みを推進し、義務的経費の削減に努め財政構造の改善を図っていく。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22352</xdr:rowOff>
    </xdr:to>
    <xdr:cxnSp macro="">
      <xdr:nvCxnSpPr>
        <xdr:cNvPr id="131" name="直線コネクタ 130"/>
        <xdr:cNvCxnSpPr/>
      </xdr:nvCxnSpPr>
      <xdr:spPr>
        <a:xfrm flipV="1">
          <a:off x="4114800" y="1113282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7874</xdr:rowOff>
    </xdr:from>
    <xdr:to>
      <xdr:col>6</xdr:col>
      <xdr:colOff>0</xdr:colOff>
      <xdr:row>65</xdr:row>
      <xdr:rowOff>22352</xdr:rowOff>
    </xdr:to>
    <xdr:cxnSp macro="">
      <xdr:nvCxnSpPr>
        <xdr:cNvPr id="134" name="直線コネクタ 133"/>
        <xdr:cNvCxnSpPr/>
      </xdr:nvCxnSpPr>
      <xdr:spPr>
        <a:xfrm>
          <a:off x="3225800" y="111521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6" name="テキスト ボックス 135"/>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102108</xdr:rowOff>
    </xdr:from>
    <xdr:to>
      <xdr:col>4</xdr:col>
      <xdr:colOff>482600</xdr:colOff>
      <xdr:row>65</xdr:row>
      <xdr:rowOff>7874</xdr:rowOff>
    </xdr:to>
    <xdr:cxnSp macro="">
      <xdr:nvCxnSpPr>
        <xdr:cNvPr id="137" name="直線コネクタ 136"/>
        <xdr:cNvCxnSpPr/>
      </xdr:nvCxnSpPr>
      <xdr:spPr>
        <a:xfrm>
          <a:off x="2336800" y="110749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83583</xdr:rowOff>
    </xdr:from>
    <xdr:ext cx="762000" cy="259045"/>
    <xdr:sp macro="" textlink="">
      <xdr:nvSpPr>
        <xdr:cNvPr id="139" name="テキスト ボックス 138"/>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102108</xdr:rowOff>
    </xdr:from>
    <xdr:to>
      <xdr:col>3</xdr:col>
      <xdr:colOff>279400</xdr:colOff>
      <xdr:row>65</xdr:row>
      <xdr:rowOff>147828</xdr:rowOff>
    </xdr:to>
    <xdr:cxnSp macro="">
      <xdr:nvCxnSpPr>
        <xdr:cNvPr id="140" name="直線コネクタ 139"/>
        <xdr:cNvCxnSpPr/>
      </xdr:nvCxnSpPr>
      <xdr:spPr>
        <a:xfrm flipV="1">
          <a:off x="1447800" y="1107490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122191</xdr:rowOff>
    </xdr:from>
    <xdr:ext cx="762000" cy="259045"/>
    <xdr:sp macro="" textlink="">
      <xdr:nvSpPr>
        <xdr:cNvPr id="142" name="テキスト ボックス 141"/>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50" name="円/楕円 149"/>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51"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143002</xdr:rowOff>
    </xdr:from>
    <xdr:to>
      <xdr:col>6</xdr:col>
      <xdr:colOff>50800</xdr:colOff>
      <xdr:row>65</xdr:row>
      <xdr:rowOff>73152</xdr:rowOff>
    </xdr:to>
    <xdr:sp macro="" textlink="">
      <xdr:nvSpPr>
        <xdr:cNvPr id="152" name="円/楕円 151"/>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57929</xdr:rowOff>
    </xdr:from>
    <xdr:ext cx="736600" cy="259045"/>
    <xdr:sp macro="" textlink="">
      <xdr:nvSpPr>
        <xdr:cNvPr id="153" name="テキスト ボックス 152"/>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128524</xdr:rowOff>
    </xdr:from>
    <xdr:to>
      <xdr:col>4</xdr:col>
      <xdr:colOff>533400</xdr:colOff>
      <xdr:row>65</xdr:row>
      <xdr:rowOff>58674</xdr:rowOff>
    </xdr:to>
    <xdr:sp macro="" textlink="">
      <xdr:nvSpPr>
        <xdr:cNvPr id="154" name="円/楕円 153"/>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43451</xdr:rowOff>
    </xdr:from>
    <xdr:ext cx="762000" cy="259045"/>
    <xdr:sp macro="" textlink="">
      <xdr:nvSpPr>
        <xdr:cNvPr id="155" name="テキスト ボックス 154"/>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51308</xdr:rowOff>
    </xdr:from>
    <xdr:to>
      <xdr:col>3</xdr:col>
      <xdr:colOff>330200</xdr:colOff>
      <xdr:row>64</xdr:row>
      <xdr:rowOff>152908</xdr:rowOff>
    </xdr:to>
    <xdr:sp macro="" textlink="">
      <xdr:nvSpPr>
        <xdr:cNvPr id="156" name="円/楕円 155"/>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137685</xdr:rowOff>
    </xdr:from>
    <xdr:ext cx="762000" cy="259045"/>
    <xdr:sp macro="" textlink="">
      <xdr:nvSpPr>
        <xdr:cNvPr id="157" name="テキスト ボックス 156"/>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97028</xdr:rowOff>
    </xdr:from>
    <xdr:to>
      <xdr:col>2</xdr:col>
      <xdr:colOff>127000</xdr:colOff>
      <xdr:row>66</xdr:row>
      <xdr:rowOff>27178</xdr:rowOff>
    </xdr:to>
    <xdr:sp macro="" textlink="">
      <xdr:nvSpPr>
        <xdr:cNvPr id="158" name="円/楕円 157"/>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11955</xdr:rowOff>
    </xdr:from>
    <xdr:ext cx="762000" cy="259045"/>
    <xdr:sp macro="" textlink="">
      <xdr:nvSpPr>
        <xdr:cNvPr id="159" name="テキスト ボックス 158"/>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[171,781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抑制については、定員管理が進んでいるため減額傾向にあるが、合併までに整備した各施設が多く残っており、維持管理費用が増大している。施設の統廃合を含め、本町にふさわしい施設のあり方を検討する中で、経費削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77090</xdr:rowOff>
    </xdr:from>
    <xdr:to>
      <xdr:col>7</xdr:col>
      <xdr:colOff>152400</xdr:colOff>
      <xdr:row>82</xdr:row>
      <xdr:rowOff>87190</xdr:rowOff>
    </xdr:to>
    <xdr:cxnSp macro="">
      <xdr:nvCxnSpPr>
        <xdr:cNvPr id="193" name="直線コネクタ 192"/>
        <xdr:cNvCxnSpPr/>
      </xdr:nvCxnSpPr>
      <xdr:spPr>
        <a:xfrm>
          <a:off x="4114800" y="14135990"/>
          <a:ext cx="8382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145401</xdr:rowOff>
    </xdr:from>
    <xdr:ext cx="762000" cy="259045"/>
    <xdr:sp macro="" textlink="">
      <xdr:nvSpPr>
        <xdr:cNvPr id="194" name="人件費・物件費等の状況平均値テキスト"/>
        <xdr:cNvSpPr txBox="1"/>
      </xdr:nvSpPr>
      <xdr:spPr>
        <a:xfrm>
          <a:off x="5041900" y="13861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72923</xdr:rowOff>
    </xdr:from>
    <xdr:to>
      <xdr:col>6</xdr:col>
      <xdr:colOff>0</xdr:colOff>
      <xdr:row>82</xdr:row>
      <xdr:rowOff>77090</xdr:rowOff>
    </xdr:to>
    <xdr:cxnSp macro="">
      <xdr:nvCxnSpPr>
        <xdr:cNvPr id="196" name="直線コネクタ 195"/>
        <xdr:cNvCxnSpPr/>
      </xdr:nvCxnSpPr>
      <xdr:spPr>
        <a:xfrm>
          <a:off x="3225800" y="14131823"/>
          <a:ext cx="889000" cy="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94910</xdr:rowOff>
    </xdr:from>
    <xdr:to>
      <xdr:col>6</xdr:col>
      <xdr:colOff>50800</xdr:colOff>
      <xdr:row>82</xdr:row>
      <xdr:rowOff>25060</xdr:rowOff>
    </xdr:to>
    <xdr:sp macro="" textlink="">
      <xdr:nvSpPr>
        <xdr:cNvPr id="197" name="フローチャート : 判断 196"/>
        <xdr:cNvSpPr/>
      </xdr:nvSpPr>
      <xdr:spPr>
        <a:xfrm>
          <a:off x="4064000" y="139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35237</xdr:rowOff>
    </xdr:from>
    <xdr:ext cx="736600" cy="259045"/>
    <xdr:sp macro="" textlink="">
      <xdr:nvSpPr>
        <xdr:cNvPr id="198" name="テキスト ボックス 197"/>
        <xdr:cNvSpPr txBox="1"/>
      </xdr:nvSpPr>
      <xdr:spPr>
        <a:xfrm>
          <a:off x="3733800" y="13751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65607</xdr:rowOff>
    </xdr:from>
    <xdr:to>
      <xdr:col>4</xdr:col>
      <xdr:colOff>482600</xdr:colOff>
      <xdr:row>82</xdr:row>
      <xdr:rowOff>72923</xdr:rowOff>
    </xdr:to>
    <xdr:cxnSp macro="">
      <xdr:nvCxnSpPr>
        <xdr:cNvPr id="199" name="直線コネクタ 198"/>
        <xdr:cNvCxnSpPr/>
      </xdr:nvCxnSpPr>
      <xdr:spPr>
        <a:xfrm>
          <a:off x="2336800" y="14124507"/>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82800</xdr:rowOff>
    </xdr:from>
    <xdr:to>
      <xdr:col>4</xdr:col>
      <xdr:colOff>533400</xdr:colOff>
      <xdr:row>82</xdr:row>
      <xdr:rowOff>12950</xdr:rowOff>
    </xdr:to>
    <xdr:sp macro="" textlink="">
      <xdr:nvSpPr>
        <xdr:cNvPr id="200" name="フローチャート : 判断 199"/>
        <xdr:cNvSpPr/>
      </xdr:nvSpPr>
      <xdr:spPr>
        <a:xfrm>
          <a:off x="3175000" y="13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23127</xdr:rowOff>
    </xdr:from>
    <xdr:ext cx="762000" cy="259045"/>
    <xdr:sp macro="" textlink="">
      <xdr:nvSpPr>
        <xdr:cNvPr id="201" name="テキスト ボックス 200"/>
        <xdr:cNvSpPr txBox="1"/>
      </xdr:nvSpPr>
      <xdr:spPr>
        <a:xfrm>
          <a:off x="2844800" y="137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65607</xdr:rowOff>
    </xdr:from>
    <xdr:to>
      <xdr:col>3</xdr:col>
      <xdr:colOff>279400</xdr:colOff>
      <xdr:row>82</xdr:row>
      <xdr:rowOff>73423</xdr:rowOff>
    </xdr:to>
    <xdr:cxnSp macro="">
      <xdr:nvCxnSpPr>
        <xdr:cNvPr id="202" name="直線コネクタ 201"/>
        <xdr:cNvCxnSpPr/>
      </xdr:nvCxnSpPr>
      <xdr:spPr>
        <a:xfrm flipV="1">
          <a:off x="1447800" y="14124507"/>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83263</xdr:rowOff>
    </xdr:from>
    <xdr:to>
      <xdr:col>3</xdr:col>
      <xdr:colOff>330200</xdr:colOff>
      <xdr:row>82</xdr:row>
      <xdr:rowOff>13413</xdr:rowOff>
    </xdr:to>
    <xdr:sp macro="" textlink="">
      <xdr:nvSpPr>
        <xdr:cNvPr id="203" name="フローチャート : 判断 202"/>
        <xdr:cNvSpPr/>
      </xdr:nvSpPr>
      <xdr:spPr>
        <a:xfrm>
          <a:off x="2286000" y="139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23590</xdr:rowOff>
    </xdr:from>
    <xdr:ext cx="762000" cy="259045"/>
    <xdr:sp macro="" textlink="">
      <xdr:nvSpPr>
        <xdr:cNvPr id="204" name="テキスト ボックス 203"/>
        <xdr:cNvSpPr txBox="1"/>
      </xdr:nvSpPr>
      <xdr:spPr>
        <a:xfrm>
          <a:off x="1955800" y="1373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94340</xdr:rowOff>
    </xdr:from>
    <xdr:to>
      <xdr:col>2</xdr:col>
      <xdr:colOff>127000</xdr:colOff>
      <xdr:row>82</xdr:row>
      <xdr:rowOff>24490</xdr:rowOff>
    </xdr:to>
    <xdr:sp macro="" textlink="">
      <xdr:nvSpPr>
        <xdr:cNvPr id="205" name="フローチャート : 判断 204"/>
        <xdr:cNvSpPr/>
      </xdr:nvSpPr>
      <xdr:spPr>
        <a:xfrm>
          <a:off x="1397000" y="1398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34667</xdr:rowOff>
    </xdr:from>
    <xdr:ext cx="762000" cy="259045"/>
    <xdr:sp macro="" textlink="">
      <xdr:nvSpPr>
        <xdr:cNvPr id="206" name="テキスト ボックス 205"/>
        <xdr:cNvSpPr txBox="1"/>
      </xdr:nvSpPr>
      <xdr:spPr>
        <a:xfrm>
          <a:off x="1066800" y="1375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36390</xdr:rowOff>
    </xdr:from>
    <xdr:to>
      <xdr:col>7</xdr:col>
      <xdr:colOff>203200</xdr:colOff>
      <xdr:row>82</xdr:row>
      <xdr:rowOff>137990</xdr:rowOff>
    </xdr:to>
    <xdr:sp macro="" textlink="">
      <xdr:nvSpPr>
        <xdr:cNvPr id="212" name="円/楕円 211"/>
        <xdr:cNvSpPr/>
      </xdr:nvSpPr>
      <xdr:spPr>
        <a:xfrm>
          <a:off x="4902200" y="140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8467</xdr:rowOff>
    </xdr:from>
    <xdr:ext cx="762000" cy="259045"/>
    <xdr:sp macro="" textlink="">
      <xdr:nvSpPr>
        <xdr:cNvPr id="213" name="人件費・物件費等の状況該当値テキスト"/>
        <xdr:cNvSpPr txBox="1"/>
      </xdr:nvSpPr>
      <xdr:spPr>
        <a:xfrm>
          <a:off x="5041900" y="1406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171,781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26290</xdr:rowOff>
    </xdr:from>
    <xdr:to>
      <xdr:col>6</xdr:col>
      <xdr:colOff>50800</xdr:colOff>
      <xdr:row>82</xdr:row>
      <xdr:rowOff>127890</xdr:rowOff>
    </xdr:to>
    <xdr:sp macro="" textlink="">
      <xdr:nvSpPr>
        <xdr:cNvPr id="214" name="円/楕円 213"/>
        <xdr:cNvSpPr/>
      </xdr:nvSpPr>
      <xdr:spPr>
        <a:xfrm>
          <a:off x="4064000" y="140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112667</xdr:rowOff>
    </xdr:from>
    <xdr:ext cx="736600" cy="259045"/>
    <xdr:sp macro="" textlink="">
      <xdr:nvSpPr>
        <xdr:cNvPr id="215" name="テキスト ボックス 214"/>
        <xdr:cNvSpPr txBox="1"/>
      </xdr:nvSpPr>
      <xdr:spPr>
        <a:xfrm>
          <a:off x="3733800" y="1417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166,758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22123</xdr:rowOff>
    </xdr:from>
    <xdr:to>
      <xdr:col>4</xdr:col>
      <xdr:colOff>533400</xdr:colOff>
      <xdr:row>82</xdr:row>
      <xdr:rowOff>123723</xdr:rowOff>
    </xdr:to>
    <xdr:sp macro="" textlink="">
      <xdr:nvSpPr>
        <xdr:cNvPr id="216" name="円/楕円 215"/>
        <xdr:cNvSpPr/>
      </xdr:nvSpPr>
      <xdr:spPr>
        <a:xfrm>
          <a:off x="3175000" y="1408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108500</xdr:rowOff>
    </xdr:from>
    <xdr:ext cx="762000" cy="259045"/>
    <xdr:sp macro="" textlink="">
      <xdr:nvSpPr>
        <xdr:cNvPr id="217" name="テキスト ボックス 216"/>
        <xdr:cNvSpPr txBox="1"/>
      </xdr:nvSpPr>
      <xdr:spPr>
        <a:xfrm>
          <a:off x="2844800" y="141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164,686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14807</xdr:rowOff>
    </xdr:from>
    <xdr:to>
      <xdr:col>3</xdr:col>
      <xdr:colOff>330200</xdr:colOff>
      <xdr:row>82</xdr:row>
      <xdr:rowOff>116407</xdr:rowOff>
    </xdr:to>
    <xdr:sp macro="" textlink="">
      <xdr:nvSpPr>
        <xdr:cNvPr id="218" name="円/楕円 217"/>
        <xdr:cNvSpPr/>
      </xdr:nvSpPr>
      <xdr:spPr>
        <a:xfrm>
          <a:off x="2286000" y="140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101184</xdr:rowOff>
    </xdr:from>
    <xdr:ext cx="762000" cy="259045"/>
    <xdr:sp macro="" textlink="">
      <xdr:nvSpPr>
        <xdr:cNvPr id="219" name="テキスト ボックス 218"/>
        <xdr:cNvSpPr txBox="1"/>
      </xdr:nvSpPr>
      <xdr:spPr>
        <a:xfrm>
          <a:off x="1955800" y="1416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161,048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22623</xdr:rowOff>
    </xdr:from>
    <xdr:to>
      <xdr:col>2</xdr:col>
      <xdr:colOff>127000</xdr:colOff>
      <xdr:row>82</xdr:row>
      <xdr:rowOff>124223</xdr:rowOff>
    </xdr:to>
    <xdr:sp macro="" textlink="">
      <xdr:nvSpPr>
        <xdr:cNvPr id="220" name="円/楕円 219"/>
        <xdr:cNvSpPr/>
      </xdr:nvSpPr>
      <xdr:spPr>
        <a:xfrm>
          <a:off x="1397000" y="140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109000</xdr:rowOff>
    </xdr:from>
    <xdr:ext cx="762000" cy="259045"/>
    <xdr:sp macro="" textlink="">
      <xdr:nvSpPr>
        <xdr:cNvPr id="221" name="テキスト ボックス 220"/>
        <xdr:cNvSpPr txBox="1"/>
      </xdr:nvSpPr>
      <xdr:spPr>
        <a:xfrm>
          <a:off x="1066800" y="1416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類似団体より若干高い数値を示しているが、給与水準、定員管理の適正化、</a:t>
          </a:r>
          <a:r>
            <a:rPr kumimoji="1" lang="ja-JP" altLang="en-US" sz="1300">
              <a:solidFill>
                <a:sysClr val="windowText" lastClr="000000"/>
              </a:solidFill>
              <a:latin typeface="ＭＳ Ｐゴシック"/>
            </a:rPr>
            <a:t>人事評価制度の導入など給与構造の改革にも取り組み、より一層の給与管理の適正化を図る。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60537</xdr:rowOff>
    </xdr:from>
    <xdr:to>
      <xdr:col>24</xdr:col>
      <xdr:colOff>558800</xdr:colOff>
      <xdr:row>86</xdr:row>
      <xdr:rowOff>21166</xdr:rowOff>
    </xdr:to>
    <xdr:cxnSp macro="">
      <xdr:nvCxnSpPr>
        <xdr:cNvPr id="250" name="直線コネクタ 249"/>
        <xdr:cNvCxnSpPr/>
      </xdr:nvCxnSpPr>
      <xdr:spPr>
        <a:xfrm flipV="1">
          <a:off x="17018000" y="13776537"/>
          <a:ext cx="0" cy="989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1"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2" name="直線コネクタ 251"/>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146914</xdr:rowOff>
    </xdr:from>
    <xdr:ext cx="762000" cy="259045"/>
    <xdr:sp macro="" textlink="">
      <xdr:nvSpPr>
        <xdr:cNvPr id="253" name="給与水準   （国との比較）最大値テキスト"/>
        <xdr:cNvSpPr txBox="1"/>
      </xdr:nvSpPr>
      <xdr:spPr>
        <a:xfrm>
          <a:off x="17106900" y="1352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60537</xdr:rowOff>
    </xdr:from>
    <xdr:to>
      <xdr:col>24</xdr:col>
      <xdr:colOff>647700</xdr:colOff>
      <xdr:row>80</xdr:row>
      <xdr:rowOff>60537</xdr:rowOff>
    </xdr:to>
    <xdr:cxnSp macro="">
      <xdr:nvCxnSpPr>
        <xdr:cNvPr id="254" name="直線コネクタ 253"/>
        <xdr:cNvCxnSpPr/>
      </xdr:nvCxnSpPr>
      <xdr:spPr>
        <a:xfrm>
          <a:off x="16929100" y="1377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98637</xdr:rowOff>
    </xdr:to>
    <xdr:cxnSp macro="">
      <xdr:nvCxnSpPr>
        <xdr:cNvPr id="255" name="直線コネクタ 254"/>
        <xdr:cNvCxnSpPr/>
      </xdr:nvCxnSpPr>
      <xdr:spPr>
        <a:xfrm>
          <a:off x="16179800" y="144602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6"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7" name="フローチャート : 判断 256"/>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58420</xdr:rowOff>
    </xdr:to>
    <xdr:cxnSp macro="">
      <xdr:nvCxnSpPr>
        <xdr:cNvPr id="258" name="直線コネクタ 257"/>
        <xdr:cNvCxnSpPr/>
      </xdr:nvCxnSpPr>
      <xdr:spPr>
        <a:xfrm>
          <a:off x="15290800" y="144441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88</xdr:row>
      <xdr:rowOff>32173</xdr:rowOff>
    </xdr:to>
    <xdr:cxnSp macro="">
      <xdr:nvCxnSpPr>
        <xdr:cNvPr id="261" name="直線コネクタ 260"/>
        <xdr:cNvCxnSpPr/>
      </xdr:nvCxnSpPr>
      <xdr:spPr>
        <a:xfrm flipV="1">
          <a:off x="14401800" y="14444134"/>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10161</xdr:rowOff>
    </xdr:from>
    <xdr:to>
      <xdr:col>22</xdr:col>
      <xdr:colOff>254000</xdr:colOff>
      <xdr:row>83</xdr:row>
      <xdr:rowOff>111761</xdr:rowOff>
    </xdr:to>
    <xdr:sp macro="" textlink="">
      <xdr:nvSpPr>
        <xdr:cNvPr id="262" name="フローチャート : 判断 261"/>
        <xdr:cNvSpPr/>
      </xdr:nvSpPr>
      <xdr:spPr>
        <a:xfrm>
          <a:off x="15240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121938</xdr:rowOff>
    </xdr:from>
    <xdr:ext cx="762000" cy="259045"/>
    <xdr:sp macro="" textlink="">
      <xdr:nvSpPr>
        <xdr:cNvPr id="263" name="テキスト ボックス 262"/>
        <xdr:cNvSpPr txBox="1"/>
      </xdr:nvSpPr>
      <xdr:spPr>
        <a:xfrm>
          <a:off x="14909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16087</xdr:rowOff>
    </xdr:from>
    <xdr:to>
      <xdr:col>21</xdr:col>
      <xdr:colOff>0</xdr:colOff>
      <xdr:row>88</xdr:row>
      <xdr:rowOff>32173</xdr:rowOff>
    </xdr:to>
    <xdr:cxnSp macro="">
      <xdr:nvCxnSpPr>
        <xdr:cNvPr id="264" name="直線コネクタ 263"/>
        <xdr:cNvCxnSpPr/>
      </xdr:nvCxnSpPr>
      <xdr:spPr>
        <a:xfrm>
          <a:off x="13512800" y="1510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107104</xdr:rowOff>
    </xdr:from>
    <xdr:to>
      <xdr:col>21</xdr:col>
      <xdr:colOff>50800</xdr:colOff>
      <xdr:row>87</xdr:row>
      <xdr:rowOff>37254</xdr:rowOff>
    </xdr:to>
    <xdr:sp macro="" textlink="">
      <xdr:nvSpPr>
        <xdr:cNvPr id="265" name="フローチャート : 判断 264"/>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47431</xdr:rowOff>
    </xdr:from>
    <xdr:ext cx="762000" cy="259045"/>
    <xdr:sp macro="" textlink="">
      <xdr:nvSpPr>
        <xdr:cNvPr id="266" name="テキスト ボックス 265"/>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67" name="フローチャート : 判断 266"/>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68" name="テキスト ボックス 267"/>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4" name="円/楕円 273"/>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5"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6" name="円/楕円 275"/>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7" name="テキスト ボックス 276"/>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8" name="円/楕円 277"/>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79" name="テキスト ボックス 278"/>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80" name="円/楕円 279"/>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67750</xdr:rowOff>
    </xdr:from>
    <xdr:ext cx="762000" cy="259045"/>
    <xdr:sp macro="" textlink="">
      <xdr:nvSpPr>
        <xdr:cNvPr id="281" name="テキスト ボックス 280"/>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136737</xdr:rowOff>
    </xdr:from>
    <xdr:to>
      <xdr:col>19</xdr:col>
      <xdr:colOff>533400</xdr:colOff>
      <xdr:row>88</xdr:row>
      <xdr:rowOff>66887</xdr:rowOff>
    </xdr:to>
    <xdr:sp macro="" textlink="">
      <xdr:nvSpPr>
        <xdr:cNvPr id="282" name="円/楕円 281"/>
        <xdr:cNvSpPr/>
      </xdr:nvSpPr>
      <xdr:spPr>
        <a:xfrm>
          <a:off x="13462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51664</xdr:rowOff>
    </xdr:from>
    <xdr:ext cx="762000" cy="259045"/>
    <xdr:sp macro="" textlink="">
      <xdr:nvSpPr>
        <xdr:cNvPr id="283" name="テキスト ボックス 282"/>
        <xdr:cNvSpPr txBox="1"/>
      </xdr:nvSpPr>
      <xdr:spPr>
        <a:xfrm>
          <a:off x="13131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診療所３箇所、町営幼保一体化施設２箇所、地域局２箇所、ＣＡＴＶ事業の運営等の特殊要因により、依然高い数値となっているが、業務のアウトソーシングを図っていくことにより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5" name="直線コネクタ 314"/>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6"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7" name="直線コネクタ 316"/>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8"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9" name="直線コネクタ 318"/>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47081</xdr:rowOff>
    </xdr:from>
    <xdr:to>
      <xdr:col>24</xdr:col>
      <xdr:colOff>558800</xdr:colOff>
      <xdr:row>63</xdr:row>
      <xdr:rowOff>48804</xdr:rowOff>
    </xdr:to>
    <xdr:cxnSp macro="">
      <xdr:nvCxnSpPr>
        <xdr:cNvPr id="320" name="直線コネクタ 319"/>
        <xdr:cNvCxnSpPr/>
      </xdr:nvCxnSpPr>
      <xdr:spPr>
        <a:xfrm flipV="1">
          <a:off x="16179800" y="10848431"/>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1"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2" name="フローチャート : 判断 321"/>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48804</xdr:rowOff>
    </xdr:from>
    <xdr:to>
      <xdr:col>23</xdr:col>
      <xdr:colOff>406400</xdr:colOff>
      <xdr:row>63</xdr:row>
      <xdr:rowOff>66040</xdr:rowOff>
    </xdr:to>
    <xdr:cxnSp macro="">
      <xdr:nvCxnSpPr>
        <xdr:cNvPr id="323" name="直線コネクタ 322"/>
        <xdr:cNvCxnSpPr/>
      </xdr:nvCxnSpPr>
      <xdr:spPr>
        <a:xfrm flipV="1">
          <a:off x="15290800" y="108501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4" name="フローチャート : 判断 323"/>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116585</xdr:rowOff>
    </xdr:from>
    <xdr:ext cx="736600" cy="259045"/>
    <xdr:sp macro="" textlink="">
      <xdr:nvSpPr>
        <xdr:cNvPr id="325" name="テキスト ボックス 324"/>
        <xdr:cNvSpPr txBox="1"/>
      </xdr:nvSpPr>
      <xdr:spPr>
        <a:xfrm>
          <a:off x="15798800" y="1023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66040</xdr:rowOff>
    </xdr:from>
    <xdr:to>
      <xdr:col>22</xdr:col>
      <xdr:colOff>203200</xdr:colOff>
      <xdr:row>63</xdr:row>
      <xdr:rowOff>147048</xdr:rowOff>
    </xdr:to>
    <xdr:cxnSp macro="">
      <xdr:nvCxnSpPr>
        <xdr:cNvPr id="326" name="直線コネクタ 325"/>
        <xdr:cNvCxnSpPr/>
      </xdr:nvCxnSpPr>
      <xdr:spPr>
        <a:xfrm flipV="1">
          <a:off x="14401800" y="10867390"/>
          <a:ext cx="889000" cy="8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7" name="フローチャート : 判断 326"/>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111414</xdr:rowOff>
    </xdr:from>
    <xdr:ext cx="762000" cy="259045"/>
    <xdr:sp macro="" textlink="">
      <xdr:nvSpPr>
        <xdr:cNvPr id="328" name="テキスト ボックス 327"/>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147048</xdr:rowOff>
    </xdr:from>
    <xdr:to>
      <xdr:col>21</xdr:col>
      <xdr:colOff>0</xdr:colOff>
      <xdr:row>64</xdr:row>
      <xdr:rowOff>20410</xdr:rowOff>
    </xdr:to>
    <xdr:cxnSp macro="">
      <xdr:nvCxnSpPr>
        <xdr:cNvPr id="329" name="直線コネクタ 328"/>
        <xdr:cNvCxnSpPr/>
      </xdr:nvCxnSpPr>
      <xdr:spPr>
        <a:xfrm flipV="1">
          <a:off x="13512800" y="10948398"/>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30" name="フローチャート : 判断 329"/>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102796</xdr:rowOff>
    </xdr:from>
    <xdr:ext cx="762000" cy="259045"/>
    <xdr:sp macro="" textlink="">
      <xdr:nvSpPr>
        <xdr:cNvPr id="331" name="テキスト ボックス 330"/>
        <xdr:cNvSpPr txBox="1"/>
      </xdr:nvSpPr>
      <xdr:spPr>
        <a:xfrm>
          <a:off x="14020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32" name="フローチャート : 判断 331"/>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147609</xdr:rowOff>
    </xdr:from>
    <xdr:ext cx="762000" cy="259045"/>
    <xdr:sp macro="" textlink="">
      <xdr:nvSpPr>
        <xdr:cNvPr id="333" name="テキスト ボックス 332"/>
        <xdr:cNvSpPr txBox="1"/>
      </xdr:nvSpPr>
      <xdr:spPr>
        <a:xfrm>
          <a:off x="13131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167731</xdr:rowOff>
    </xdr:from>
    <xdr:to>
      <xdr:col>24</xdr:col>
      <xdr:colOff>609600</xdr:colOff>
      <xdr:row>63</xdr:row>
      <xdr:rowOff>97881</xdr:rowOff>
    </xdr:to>
    <xdr:sp macro="" textlink="">
      <xdr:nvSpPr>
        <xdr:cNvPr id="339" name="円/楕円 338"/>
        <xdr:cNvSpPr/>
      </xdr:nvSpPr>
      <xdr:spPr>
        <a:xfrm>
          <a:off x="169672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139808</xdr:rowOff>
    </xdr:from>
    <xdr:ext cx="762000" cy="259045"/>
    <xdr:sp macro="" textlink="">
      <xdr:nvSpPr>
        <xdr:cNvPr id="340" name="定員管理の状況該当値テキスト"/>
        <xdr:cNvSpPr txBox="1"/>
      </xdr:nvSpPr>
      <xdr:spPr>
        <a:xfrm>
          <a:off x="17106900" y="1076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169454</xdr:rowOff>
    </xdr:from>
    <xdr:to>
      <xdr:col>23</xdr:col>
      <xdr:colOff>457200</xdr:colOff>
      <xdr:row>63</xdr:row>
      <xdr:rowOff>99604</xdr:rowOff>
    </xdr:to>
    <xdr:sp macro="" textlink="">
      <xdr:nvSpPr>
        <xdr:cNvPr id="341" name="円/楕円 340"/>
        <xdr:cNvSpPr/>
      </xdr:nvSpPr>
      <xdr:spPr>
        <a:xfrm>
          <a:off x="16129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84381</xdr:rowOff>
    </xdr:from>
    <xdr:ext cx="736600" cy="259045"/>
    <xdr:sp macro="" textlink="">
      <xdr:nvSpPr>
        <xdr:cNvPr id="342" name="テキスト ボックス 341"/>
        <xdr:cNvSpPr txBox="1"/>
      </xdr:nvSpPr>
      <xdr:spPr>
        <a:xfrm>
          <a:off x="15798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15240</xdr:rowOff>
    </xdr:from>
    <xdr:to>
      <xdr:col>22</xdr:col>
      <xdr:colOff>254000</xdr:colOff>
      <xdr:row>63</xdr:row>
      <xdr:rowOff>116840</xdr:rowOff>
    </xdr:to>
    <xdr:sp macro="" textlink="">
      <xdr:nvSpPr>
        <xdr:cNvPr id="343" name="円/楕円 342"/>
        <xdr:cNvSpPr/>
      </xdr:nvSpPr>
      <xdr:spPr>
        <a:xfrm>
          <a:off x="15240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101617</xdr:rowOff>
    </xdr:from>
    <xdr:ext cx="762000" cy="259045"/>
    <xdr:sp macro="" textlink="">
      <xdr:nvSpPr>
        <xdr:cNvPr id="344" name="テキスト ボックス 343"/>
        <xdr:cNvSpPr txBox="1"/>
      </xdr:nvSpPr>
      <xdr:spPr>
        <a:xfrm>
          <a:off x="14909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96248</xdr:rowOff>
    </xdr:from>
    <xdr:to>
      <xdr:col>21</xdr:col>
      <xdr:colOff>50800</xdr:colOff>
      <xdr:row>64</xdr:row>
      <xdr:rowOff>26398</xdr:rowOff>
    </xdr:to>
    <xdr:sp macro="" textlink="">
      <xdr:nvSpPr>
        <xdr:cNvPr id="345" name="円/楕円 344"/>
        <xdr:cNvSpPr/>
      </xdr:nvSpPr>
      <xdr:spPr>
        <a:xfrm>
          <a:off x="14351000" y="108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11175</xdr:rowOff>
    </xdr:from>
    <xdr:ext cx="762000" cy="259045"/>
    <xdr:sp macro="" textlink="">
      <xdr:nvSpPr>
        <xdr:cNvPr id="346" name="テキスト ボックス 345"/>
        <xdr:cNvSpPr txBox="1"/>
      </xdr:nvSpPr>
      <xdr:spPr>
        <a:xfrm>
          <a:off x="14020800" y="1098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141060</xdr:rowOff>
    </xdr:from>
    <xdr:to>
      <xdr:col>19</xdr:col>
      <xdr:colOff>533400</xdr:colOff>
      <xdr:row>64</xdr:row>
      <xdr:rowOff>71210</xdr:rowOff>
    </xdr:to>
    <xdr:sp macro="" textlink="">
      <xdr:nvSpPr>
        <xdr:cNvPr id="347" name="円/楕円 346"/>
        <xdr:cNvSpPr/>
      </xdr:nvSpPr>
      <xdr:spPr>
        <a:xfrm>
          <a:off x="13462000" y="109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55987</xdr:rowOff>
    </xdr:from>
    <xdr:ext cx="762000" cy="259045"/>
    <xdr:sp macro="" textlink="">
      <xdr:nvSpPr>
        <xdr:cNvPr id="348" name="テキスト ボックス 347"/>
        <xdr:cNvSpPr txBox="1"/>
      </xdr:nvSpPr>
      <xdr:spPr>
        <a:xfrm>
          <a:off x="13131800" y="1102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地方債発行については、合併特例債等交付税算入率の高い起債を活用しているが、類似団体と比較すると</a:t>
          </a:r>
          <a:r>
            <a:rPr kumimoji="1" lang="en-US" altLang="ja-JP" sz="1300">
              <a:latin typeface="ＭＳ Ｐゴシック"/>
            </a:rPr>
            <a:t>8.2</a:t>
          </a:r>
          <a:r>
            <a:rPr kumimoji="1" lang="ja-JP" altLang="en-US" sz="1300">
              <a:latin typeface="ＭＳ Ｐゴシック"/>
            </a:rPr>
            <a:t>％も高く、依然として公債費が高い水準にある。</a:t>
          </a:r>
          <a:endParaRPr kumimoji="1" lang="en-US" altLang="ja-JP" sz="1300">
            <a:latin typeface="ＭＳ Ｐゴシック"/>
          </a:endParaRPr>
        </a:p>
        <a:p>
          <a:r>
            <a:rPr kumimoji="1" lang="ja-JP" altLang="en-US" sz="1300">
              <a:latin typeface="ＭＳ Ｐゴシック"/>
            </a:rPr>
            <a:t>　</a:t>
          </a:r>
          <a:r>
            <a:rPr kumimoji="1" lang="ja-JP" altLang="en-US" sz="1300">
              <a:solidFill>
                <a:sysClr val="windowText" lastClr="000000"/>
              </a:solidFill>
              <a:latin typeface="ＭＳ Ｐゴシック"/>
            </a:rPr>
            <a:t>事業の重要性、緊急性を考慮し、適正な事業実施を行い、新規発行債の抑制に努める。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6" name="直線コネクタ 375"/>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8" name="直線コネクタ 37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9"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0" name="直線コネクタ 379"/>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49954</xdr:rowOff>
    </xdr:from>
    <xdr:to>
      <xdr:col>24</xdr:col>
      <xdr:colOff>558800</xdr:colOff>
      <xdr:row>45</xdr:row>
      <xdr:rowOff>98213</xdr:rowOff>
    </xdr:to>
    <xdr:cxnSp macro="">
      <xdr:nvCxnSpPr>
        <xdr:cNvPr id="381" name="直線コネクタ 380"/>
        <xdr:cNvCxnSpPr/>
      </xdr:nvCxnSpPr>
      <xdr:spPr>
        <a:xfrm>
          <a:off x="16179800" y="77652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2"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3" name="フローチャート : 判断 38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49954</xdr:rowOff>
    </xdr:from>
    <xdr:to>
      <xdr:col>23</xdr:col>
      <xdr:colOff>406400</xdr:colOff>
      <xdr:row>45</xdr:row>
      <xdr:rowOff>57996</xdr:rowOff>
    </xdr:to>
    <xdr:cxnSp macro="">
      <xdr:nvCxnSpPr>
        <xdr:cNvPr id="384" name="直線コネクタ 383"/>
        <xdr:cNvCxnSpPr/>
      </xdr:nvCxnSpPr>
      <xdr:spPr>
        <a:xfrm flipV="1">
          <a:off x="15290800" y="77652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154094</xdr:rowOff>
    </xdr:from>
    <xdr:to>
      <xdr:col>23</xdr:col>
      <xdr:colOff>457200</xdr:colOff>
      <xdr:row>42</xdr:row>
      <xdr:rowOff>84244</xdr:rowOff>
    </xdr:to>
    <xdr:sp macro="" textlink="">
      <xdr:nvSpPr>
        <xdr:cNvPr id="385" name="フローチャート : 判断 384"/>
        <xdr:cNvSpPr/>
      </xdr:nvSpPr>
      <xdr:spPr>
        <a:xfrm>
          <a:off x="16129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94421</xdr:rowOff>
    </xdr:from>
    <xdr:ext cx="736600" cy="259045"/>
    <xdr:sp macro="" textlink="">
      <xdr:nvSpPr>
        <xdr:cNvPr id="386" name="テキスト ボックス 385"/>
        <xdr:cNvSpPr txBox="1"/>
      </xdr:nvSpPr>
      <xdr:spPr>
        <a:xfrm>
          <a:off x="15798800" y="695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57996</xdr:rowOff>
    </xdr:from>
    <xdr:to>
      <xdr:col>22</xdr:col>
      <xdr:colOff>203200</xdr:colOff>
      <xdr:row>45</xdr:row>
      <xdr:rowOff>66040</xdr:rowOff>
    </xdr:to>
    <xdr:cxnSp macro="">
      <xdr:nvCxnSpPr>
        <xdr:cNvPr id="387" name="直線コネクタ 386"/>
        <xdr:cNvCxnSpPr/>
      </xdr:nvCxnSpPr>
      <xdr:spPr>
        <a:xfrm flipV="1">
          <a:off x="14401800" y="77732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87206</xdr:rowOff>
    </xdr:from>
    <xdr:to>
      <xdr:col>22</xdr:col>
      <xdr:colOff>254000</xdr:colOff>
      <xdr:row>43</xdr:row>
      <xdr:rowOff>17356</xdr:rowOff>
    </xdr:to>
    <xdr:sp macro="" textlink="">
      <xdr:nvSpPr>
        <xdr:cNvPr id="388" name="フローチャート : 判断 387"/>
        <xdr:cNvSpPr/>
      </xdr:nvSpPr>
      <xdr:spPr>
        <a:xfrm>
          <a:off x="15240000" y="72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27533</xdr:rowOff>
    </xdr:from>
    <xdr:ext cx="762000" cy="259045"/>
    <xdr:sp macro="" textlink="">
      <xdr:nvSpPr>
        <xdr:cNvPr id="389" name="テキスト ボックス 388"/>
        <xdr:cNvSpPr txBox="1"/>
      </xdr:nvSpPr>
      <xdr:spPr>
        <a:xfrm>
          <a:off x="14909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66040</xdr:rowOff>
    </xdr:from>
    <xdr:to>
      <xdr:col>21</xdr:col>
      <xdr:colOff>0</xdr:colOff>
      <xdr:row>45</xdr:row>
      <xdr:rowOff>122344</xdr:rowOff>
    </xdr:to>
    <xdr:cxnSp macro="">
      <xdr:nvCxnSpPr>
        <xdr:cNvPr id="390" name="直線コネクタ 389"/>
        <xdr:cNvCxnSpPr/>
      </xdr:nvCxnSpPr>
      <xdr:spPr>
        <a:xfrm flipV="1">
          <a:off x="13512800" y="77812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159596</xdr:rowOff>
    </xdr:from>
    <xdr:to>
      <xdr:col>21</xdr:col>
      <xdr:colOff>50800</xdr:colOff>
      <xdr:row>43</xdr:row>
      <xdr:rowOff>89746</xdr:rowOff>
    </xdr:to>
    <xdr:sp macro="" textlink="">
      <xdr:nvSpPr>
        <xdr:cNvPr id="391" name="フローチャート : 判断 390"/>
        <xdr:cNvSpPr/>
      </xdr:nvSpPr>
      <xdr:spPr>
        <a:xfrm>
          <a:off x="14351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99923</xdr:rowOff>
    </xdr:from>
    <xdr:ext cx="762000" cy="259045"/>
    <xdr:sp macro="" textlink="">
      <xdr:nvSpPr>
        <xdr:cNvPr id="392" name="テキスト ボックス 391"/>
        <xdr:cNvSpPr txBox="1"/>
      </xdr:nvSpPr>
      <xdr:spPr>
        <a:xfrm>
          <a:off x="14020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393" name="フローチャート : 判断 392"/>
        <xdr:cNvSpPr/>
      </xdr:nvSpPr>
      <xdr:spPr>
        <a:xfrm>
          <a:off x="13462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164271</xdr:rowOff>
    </xdr:from>
    <xdr:ext cx="762000" cy="259045"/>
    <xdr:sp macro="" textlink="">
      <xdr:nvSpPr>
        <xdr:cNvPr id="394" name="テキスト ボックス 393"/>
        <xdr:cNvSpPr txBox="1"/>
      </xdr:nvSpPr>
      <xdr:spPr>
        <a:xfrm>
          <a:off x="13131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45</xdr:row>
      <xdr:rowOff>47413</xdr:rowOff>
    </xdr:from>
    <xdr:to>
      <xdr:col>24</xdr:col>
      <xdr:colOff>609600</xdr:colOff>
      <xdr:row>45</xdr:row>
      <xdr:rowOff>149013</xdr:rowOff>
    </xdr:to>
    <xdr:sp macro="" textlink="">
      <xdr:nvSpPr>
        <xdr:cNvPr id="400" name="円/楕円 399"/>
        <xdr:cNvSpPr/>
      </xdr:nvSpPr>
      <xdr:spPr>
        <a:xfrm>
          <a:off x="16967200" y="77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114740</xdr:rowOff>
    </xdr:from>
    <xdr:ext cx="762000" cy="259045"/>
    <xdr:sp macro="" textlink="">
      <xdr:nvSpPr>
        <xdr:cNvPr id="401" name="公債費負担の状況該当値テキスト"/>
        <xdr:cNvSpPr txBox="1"/>
      </xdr:nvSpPr>
      <xdr:spPr>
        <a:xfrm>
          <a:off x="17106900" y="765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170604</xdr:rowOff>
    </xdr:from>
    <xdr:to>
      <xdr:col>23</xdr:col>
      <xdr:colOff>457200</xdr:colOff>
      <xdr:row>45</xdr:row>
      <xdr:rowOff>100754</xdr:rowOff>
    </xdr:to>
    <xdr:sp macro="" textlink="">
      <xdr:nvSpPr>
        <xdr:cNvPr id="402" name="円/楕円 401"/>
        <xdr:cNvSpPr/>
      </xdr:nvSpPr>
      <xdr:spPr>
        <a:xfrm>
          <a:off x="16129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85531</xdr:rowOff>
    </xdr:from>
    <xdr:ext cx="736600" cy="259045"/>
    <xdr:sp macro="" textlink="">
      <xdr:nvSpPr>
        <xdr:cNvPr id="403" name="テキスト ボックス 402"/>
        <xdr:cNvSpPr txBox="1"/>
      </xdr:nvSpPr>
      <xdr:spPr>
        <a:xfrm>
          <a:off x="15798800" y="780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7196</xdr:rowOff>
    </xdr:from>
    <xdr:to>
      <xdr:col>22</xdr:col>
      <xdr:colOff>254000</xdr:colOff>
      <xdr:row>45</xdr:row>
      <xdr:rowOff>108796</xdr:rowOff>
    </xdr:to>
    <xdr:sp macro="" textlink="">
      <xdr:nvSpPr>
        <xdr:cNvPr id="404" name="円/楕円 403"/>
        <xdr:cNvSpPr/>
      </xdr:nvSpPr>
      <xdr:spPr>
        <a:xfrm>
          <a:off x="15240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93573</xdr:rowOff>
    </xdr:from>
    <xdr:ext cx="762000" cy="259045"/>
    <xdr:sp macro="" textlink="">
      <xdr:nvSpPr>
        <xdr:cNvPr id="405" name="テキスト ボックス 404"/>
        <xdr:cNvSpPr txBox="1"/>
      </xdr:nvSpPr>
      <xdr:spPr>
        <a:xfrm>
          <a:off x="14909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15240</xdr:rowOff>
    </xdr:from>
    <xdr:to>
      <xdr:col>21</xdr:col>
      <xdr:colOff>50800</xdr:colOff>
      <xdr:row>45</xdr:row>
      <xdr:rowOff>116840</xdr:rowOff>
    </xdr:to>
    <xdr:sp macro="" textlink="">
      <xdr:nvSpPr>
        <xdr:cNvPr id="406" name="円/楕円 405"/>
        <xdr:cNvSpPr/>
      </xdr:nvSpPr>
      <xdr:spPr>
        <a:xfrm>
          <a:off x="14351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101617</xdr:rowOff>
    </xdr:from>
    <xdr:ext cx="762000" cy="259045"/>
    <xdr:sp macro="" textlink="">
      <xdr:nvSpPr>
        <xdr:cNvPr id="407" name="テキスト ボックス 406"/>
        <xdr:cNvSpPr txBox="1"/>
      </xdr:nvSpPr>
      <xdr:spPr>
        <a:xfrm>
          <a:off x="14020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71544</xdr:rowOff>
    </xdr:from>
    <xdr:to>
      <xdr:col>19</xdr:col>
      <xdr:colOff>533400</xdr:colOff>
      <xdr:row>46</xdr:row>
      <xdr:rowOff>1694</xdr:rowOff>
    </xdr:to>
    <xdr:sp macro="" textlink="">
      <xdr:nvSpPr>
        <xdr:cNvPr id="408" name="円/楕円 407"/>
        <xdr:cNvSpPr/>
      </xdr:nvSpPr>
      <xdr:spPr>
        <a:xfrm>
          <a:off x="13462000" y="77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157921</xdr:rowOff>
    </xdr:from>
    <xdr:ext cx="762000" cy="259045"/>
    <xdr:sp macro="" textlink="">
      <xdr:nvSpPr>
        <xdr:cNvPr id="409" name="テキスト ボックス 408"/>
        <xdr:cNvSpPr txBox="1"/>
      </xdr:nvSpPr>
      <xdr:spPr>
        <a:xfrm>
          <a:off x="13131800" y="787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a:t>
          </a:r>
          <a:r>
            <a:rPr kumimoji="1" lang="en-US" altLang="ja-JP" sz="1300">
              <a:latin typeface="ＭＳ Ｐゴシック"/>
            </a:rPr>
            <a:t>8.9%</a:t>
          </a:r>
          <a:r>
            <a:rPr kumimoji="1" lang="ja-JP" altLang="en-US" sz="1300">
              <a:latin typeface="ＭＳ Ｐゴシック"/>
            </a:rPr>
            <a:t>高い状況ではあるが、全国平均及び県平均より低い状況にあり、過去</a:t>
          </a:r>
          <a:r>
            <a:rPr kumimoji="1" lang="en-US" altLang="ja-JP" sz="1300">
              <a:latin typeface="ＭＳ Ｐゴシック"/>
            </a:rPr>
            <a:t>3</a:t>
          </a:r>
          <a:r>
            <a:rPr kumimoji="1" lang="ja-JP" altLang="en-US" sz="1300">
              <a:latin typeface="ＭＳ Ｐゴシック"/>
            </a:rPr>
            <a:t>年間は減少傾向にある。</a:t>
          </a:r>
          <a:endParaRPr kumimoji="1" lang="en-US" altLang="ja-JP" sz="1300">
            <a:latin typeface="ＭＳ Ｐゴシック"/>
          </a:endParaRPr>
        </a:p>
        <a:p>
          <a:r>
            <a:rPr kumimoji="1" lang="ja-JP" altLang="en-US" sz="1300">
              <a:latin typeface="ＭＳ Ｐゴシック"/>
            </a:rPr>
            <a:t>　今後、大型事業が控えており、数値の上昇が想定されているが、基準財政需要額に算入される有利な起債を活用する一方、事業実施の適正化も図りながら、財政の健全化に努める。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6" name="直線コネクタ 435"/>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7"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8" name="直線コネクタ 437"/>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160223</xdr:rowOff>
    </xdr:from>
    <xdr:to>
      <xdr:col>24</xdr:col>
      <xdr:colOff>558800</xdr:colOff>
      <xdr:row>16</xdr:row>
      <xdr:rowOff>26416</xdr:rowOff>
    </xdr:to>
    <xdr:cxnSp macro="">
      <xdr:nvCxnSpPr>
        <xdr:cNvPr id="441" name="直線コネクタ 440"/>
        <xdr:cNvCxnSpPr/>
      </xdr:nvCxnSpPr>
      <xdr:spPr>
        <a:xfrm flipV="1">
          <a:off x="16179800" y="2731973"/>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2"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3" name="フローチャート : 判断 442"/>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26416</xdr:rowOff>
    </xdr:from>
    <xdr:to>
      <xdr:col>23</xdr:col>
      <xdr:colOff>406400</xdr:colOff>
      <xdr:row>16</xdr:row>
      <xdr:rowOff>112319</xdr:rowOff>
    </xdr:to>
    <xdr:cxnSp macro="">
      <xdr:nvCxnSpPr>
        <xdr:cNvPr id="444" name="直線コネクタ 443"/>
        <xdr:cNvCxnSpPr/>
      </xdr:nvCxnSpPr>
      <xdr:spPr>
        <a:xfrm flipV="1">
          <a:off x="15290800" y="2769616"/>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96876</xdr:rowOff>
    </xdr:from>
    <xdr:to>
      <xdr:col>23</xdr:col>
      <xdr:colOff>457200</xdr:colOff>
      <xdr:row>16</xdr:row>
      <xdr:rowOff>27026</xdr:rowOff>
    </xdr:to>
    <xdr:sp macro="" textlink="">
      <xdr:nvSpPr>
        <xdr:cNvPr id="445" name="フローチャート : 判断 444"/>
        <xdr:cNvSpPr/>
      </xdr:nvSpPr>
      <xdr:spPr>
        <a:xfrm>
          <a:off x="16129000" y="26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37203</xdr:rowOff>
    </xdr:from>
    <xdr:ext cx="736600" cy="259045"/>
    <xdr:sp macro="" textlink="">
      <xdr:nvSpPr>
        <xdr:cNvPr id="446" name="テキスト ボックス 445"/>
        <xdr:cNvSpPr txBox="1"/>
      </xdr:nvSpPr>
      <xdr:spPr>
        <a:xfrm>
          <a:off x="15798800" y="243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52476</xdr:rowOff>
    </xdr:from>
    <xdr:to>
      <xdr:col>22</xdr:col>
      <xdr:colOff>203200</xdr:colOff>
      <xdr:row>16</xdr:row>
      <xdr:rowOff>112319</xdr:rowOff>
    </xdr:to>
    <xdr:cxnSp macro="">
      <xdr:nvCxnSpPr>
        <xdr:cNvPr id="447" name="直線コネクタ 446"/>
        <xdr:cNvCxnSpPr/>
      </xdr:nvCxnSpPr>
      <xdr:spPr>
        <a:xfrm>
          <a:off x="14401800" y="2795676"/>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9" name="テキスト ボックス 448"/>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52476</xdr:rowOff>
    </xdr:from>
    <xdr:to>
      <xdr:col>21</xdr:col>
      <xdr:colOff>0</xdr:colOff>
      <xdr:row>16</xdr:row>
      <xdr:rowOff>159614</xdr:rowOff>
    </xdr:to>
    <xdr:cxnSp macro="">
      <xdr:nvCxnSpPr>
        <xdr:cNvPr id="450" name="直線コネクタ 449"/>
        <xdr:cNvCxnSpPr/>
      </xdr:nvCxnSpPr>
      <xdr:spPr>
        <a:xfrm flipV="1">
          <a:off x="13512800" y="2795676"/>
          <a:ext cx="889000" cy="10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72136</xdr:rowOff>
    </xdr:from>
    <xdr:to>
      <xdr:col>21</xdr:col>
      <xdr:colOff>50800</xdr:colOff>
      <xdr:row>17</xdr:row>
      <xdr:rowOff>2286</xdr:rowOff>
    </xdr:to>
    <xdr:sp macro="" textlink="">
      <xdr:nvSpPr>
        <xdr:cNvPr id="451" name="フローチャート : 判断 450"/>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158513</xdr:rowOff>
    </xdr:from>
    <xdr:ext cx="762000" cy="259045"/>
    <xdr:sp macro="" textlink="">
      <xdr:nvSpPr>
        <xdr:cNvPr id="452" name="テキスト ボックス 451"/>
        <xdr:cNvSpPr txBox="1"/>
      </xdr:nvSpPr>
      <xdr:spPr>
        <a:xfrm>
          <a:off x="14020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85649</xdr:rowOff>
    </xdr:from>
    <xdr:to>
      <xdr:col>19</xdr:col>
      <xdr:colOff>533400</xdr:colOff>
      <xdr:row>17</xdr:row>
      <xdr:rowOff>15799</xdr:rowOff>
    </xdr:to>
    <xdr:sp macro="" textlink="">
      <xdr:nvSpPr>
        <xdr:cNvPr id="453" name="フローチャート : 判断 452"/>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25976</xdr:rowOff>
    </xdr:from>
    <xdr:ext cx="762000" cy="259045"/>
    <xdr:sp macro="" textlink="">
      <xdr:nvSpPr>
        <xdr:cNvPr id="454" name="テキスト ボックス 453"/>
        <xdr:cNvSpPr txBox="1"/>
      </xdr:nvSpPr>
      <xdr:spPr>
        <a:xfrm>
          <a:off x="13131800" y="2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109423</xdr:rowOff>
    </xdr:from>
    <xdr:to>
      <xdr:col>24</xdr:col>
      <xdr:colOff>609600</xdr:colOff>
      <xdr:row>16</xdr:row>
      <xdr:rowOff>39573</xdr:rowOff>
    </xdr:to>
    <xdr:sp macro="" textlink="">
      <xdr:nvSpPr>
        <xdr:cNvPr id="460" name="円/楕円 459"/>
        <xdr:cNvSpPr/>
      </xdr:nvSpPr>
      <xdr:spPr>
        <a:xfrm>
          <a:off x="16967200" y="26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81500</xdr:rowOff>
    </xdr:from>
    <xdr:ext cx="762000" cy="259045"/>
    <xdr:sp macro="" textlink="">
      <xdr:nvSpPr>
        <xdr:cNvPr id="461" name="将来負担の状況該当値テキスト"/>
        <xdr:cNvSpPr txBox="1"/>
      </xdr:nvSpPr>
      <xdr:spPr>
        <a:xfrm>
          <a:off x="17106900" y="265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147066</xdr:rowOff>
    </xdr:from>
    <xdr:to>
      <xdr:col>23</xdr:col>
      <xdr:colOff>457200</xdr:colOff>
      <xdr:row>16</xdr:row>
      <xdr:rowOff>77216</xdr:rowOff>
    </xdr:to>
    <xdr:sp macro="" textlink="">
      <xdr:nvSpPr>
        <xdr:cNvPr id="462" name="円/楕円 461"/>
        <xdr:cNvSpPr/>
      </xdr:nvSpPr>
      <xdr:spPr>
        <a:xfrm>
          <a:off x="16129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61993</xdr:rowOff>
    </xdr:from>
    <xdr:ext cx="736600" cy="259045"/>
    <xdr:sp macro="" textlink="">
      <xdr:nvSpPr>
        <xdr:cNvPr id="463" name="テキスト ボックス 462"/>
        <xdr:cNvSpPr txBox="1"/>
      </xdr:nvSpPr>
      <xdr:spPr>
        <a:xfrm>
          <a:off x="15798800" y="280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61519</xdr:rowOff>
    </xdr:from>
    <xdr:to>
      <xdr:col>22</xdr:col>
      <xdr:colOff>254000</xdr:colOff>
      <xdr:row>16</xdr:row>
      <xdr:rowOff>163119</xdr:rowOff>
    </xdr:to>
    <xdr:sp macro="" textlink="">
      <xdr:nvSpPr>
        <xdr:cNvPr id="464" name="円/楕円 463"/>
        <xdr:cNvSpPr/>
      </xdr:nvSpPr>
      <xdr:spPr>
        <a:xfrm>
          <a:off x="152400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147896</xdr:rowOff>
    </xdr:from>
    <xdr:ext cx="762000" cy="259045"/>
    <xdr:sp macro="" textlink="">
      <xdr:nvSpPr>
        <xdr:cNvPr id="465" name="テキスト ボックス 464"/>
        <xdr:cNvSpPr txBox="1"/>
      </xdr:nvSpPr>
      <xdr:spPr>
        <a:xfrm>
          <a:off x="14909800" y="289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1676</xdr:rowOff>
    </xdr:from>
    <xdr:to>
      <xdr:col>21</xdr:col>
      <xdr:colOff>50800</xdr:colOff>
      <xdr:row>16</xdr:row>
      <xdr:rowOff>103276</xdr:rowOff>
    </xdr:to>
    <xdr:sp macro="" textlink="">
      <xdr:nvSpPr>
        <xdr:cNvPr id="466" name="円/楕円 465"/>
        <xdr:cNvSpPr/>
      </xdr:nvSpPr>
      <xdr:spPr>
        <a:xfrm>
          <a:off x="14351000" y="2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113453</xdr:rowOff>
    </xdr:from>
    <xdr:ext cx="762000" cy="259045"/>
    <xdr:sp macro="" textlink="">
      <xdr:nvSpPr>
        <xdr:cNvPr id="467" name="テキスト ボックス 466"/>
        <xdr:cNvSpPr txBox="1"/>
      </xdr:nvSpPr>
      <xdr:spPr>
        <a:xfrm>
          <a:off x="14020800" y="25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108814</xdr:rowOff>
    </xdr:from>
    <xdr:to>
      <xdr:col>19</xdr:col>
      <xdr:colOff>533400</xdr:colOff>
      <xdr:row>17</xdr:row>
      <xdr:rowOff>38964</xdr:rowOff>
    </xdr:to>
    <xdr:sp macro="" textlink="">
      <xdr:nvSpPr>
        <xdr:cNvPr id="468" name="円/楕円 467"/>
        <xdr:cNvSpPr/>
      </xdr:nvSpPr>
      <xdr:spPr>
        <a:xfrm>
          <a:off x="13462000" y="28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23741</xdr:rowOff>
    </xdr:from>
    <xdr:ext cx="762000" cy="259045"/>
    <xdr:sp macro="" textlink="">
      <xdr:nvSpPr>
        <xdr:cNvPr id="469" name="テキスト ボックス 468"/>
        <xdr:cNvSpPr txBox="1"/>
      </xdr:nvSpPr>
      <xdr:spPr>
        <a:xfrm>
          <a:off x="13131800" y="293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22,016
21,838
185.19
12,530,312
12,203,950
280,528
7,715,961
15,882,340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29.1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類似団体と同水準で推移しており、今後も、定数管理を徹底し、人件費の抑制に努める。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66040</xdr:rowOff>
    </xdr:to>
    <xdr:cxnSp macro="">
      <xdr:nvCxnSpPr>
        <xdr:cNvPr id="66" name="直線コネクタ 65"/>
        <xdr:cNvCxnSpPr/>
      </xdr:nvCxnSpPr>
      <xdr:spPr>
        <a:xfrm flipV="1">
          <a:off x="3987800" y="6230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165100</xdr:rowOff>
    </xdr:to>
    <xdr:cxnSp macro="">
      <xdr:nvCxnSpPr>
        <xdr:cNvPr id="69" name="直線コネクタ 68"/>
        <xdr:cNvCxnSpPr/>
      </xdr:nvCxnSpPr>
      <xdr:spPr>
        <a:xfrm flipV="1">
          <a:off x="3098800" y="6238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36</xdr:row>
      <xdr:rowOff>165100</xdr:rowOff>
    </xdr:to>
    <xdr:cxnSp macro="">
      <xdr:nvCxnSpPr>
        <xdr:cNvPr id="72" name="直線コネクタ 71"/>
        <xdr:cNvCxnSpPr/>
      </xdr:nvCxnSpPr>
      <xdr:spPr>
        <a:xfrm>
          <a:off x="2209800" y="630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24130</xdr:rowOff>
    </xdr:to>
    <xdr:cxnSp macro="">
      <xdr:nvCxnSpPr>
        <xdr:cNvPr id="75" name="直線コネクタ 74"/>
        <xdr:cNvCxnSpPr/>
      </xdr:nvCxnSpPr>
      <xdr:spPr>
        <a:xfrm flipV="1">
          <a:off x="1320800" y="630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5" name="円/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151147</xdr:rowOff>
    </xdr:from>
    <xdr:ext cx="762000" cy="259045"/>
    <xdr:sp macro="" textlink="">
      <xdr:nvSpPr>
        <xdr:cNvPr id="86"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88" name="テキスト ボックス 87"/>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91" name="円/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3" name="円/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行政需要の複雑化、事務事業の移譲に伴い、臨時職員賃金等が増加傾向にある。</a:t>
          </a:r>
          <a:endParaRPr kumimoji="1" lang="en-US" altLang="ja-JP" sz="1300">
            <a:latin typeface="ＭＳ Ｐゴシック"/>
          </a:endParaRPr>
        </a:p>
        <a:p>
          <a:r>
            <a:rPr kumimoji="1" lang="ja-JP" altLang="en-US" sz="1300">
              <a:latin typeface="ＭＳ Ｐゴシック"/>
            </a:rPr>
            <a:t>　施設の統廃合、事務事業の見直し等を実施し、コスト削減を図り、物件費の抑制に努める。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37846</xdr:rowOff>
    </xdr:from>
    <xdr:to>
      <xdr:col>24</xdr:col>
      <xdr:colOff>31750</xdr:colOff>
      <xdr:row>15</xdr:row>
      <xdr:rowOff>74422</xdr:rowOff>
    </xdr:to>
    <xdr:cxnSp macro="">
      <xdr:nvCxnSpPr>
        <xdr:cNvPr id="125" name="直線コネクタ 124"/>
        <xdr:cNvCxnSpPr/>
      </xdr:nvCxnSpPr>
      <xdr:spPr>
        <a:xfrm>
          <a:off x="15671800" y="26095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154432</xdr:rowOff>
    </xdr:from>
    <xdr:to>
      <xdr:col>22</xdr:col>
      <xdr:colOff>565150</xdr:colOff>
      <xdr:row>15</xdr:row>
      <xdr:rowOff>37846</xdr:rowOff>
    </xdr:to>
    <xdr:cxnSp macro="">
      <xdr:nvCxnSpPr>
        <xdr:cNvPr id="128" name="直線コネクタ 127"/>
        <xdr:cNvCxnSpPr/>
      </xdr:nvCxnSpPr>
      <xdr:spPr>
        <a:xfrm>
          <a:off x="14782800" y="25547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78486</xdr:rowOff>
    </xdr:from>
    <xdr:to>
      <xdr:col>22</xdr:col>
      <xdr:colOff>615950</xdr:colOff>
      <xdr:row>16</xdr:row>
      <xdr:rowOff>8636</xdr:rowOff>
    </xdr:to>
    <xdr:sp macro="" textlink="">
      <xdr:nvSpPr>
        <xdr:cNvPr id="129" name="フローチャート : 判断 128"/>
        <xdr:cNvSpPr/>
      </xdr:nvSpPr>
      <xdr:spPr>
        <a:xfrm>
          <a:off x="15621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164863</xdr:rowOff>
    </xdr:from>
    <xdr:ext cx="736600" cy="259045"/>
    <xdr:sp macro="" textlink="">
      <xdr:nvSpPr>
        <xdr:cNvPr id="130" name="テキスト ボックス 129"/>
        <xdr:cNvSpPr txBox="1"/>
      </xdr:nvSpPr>
      <xdr:spPr>
        <a:xfrm>
          <a:off x="15290800" y="273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161290</xdr:rowOff>
    </xdr:from>
    <xdr:to>
      <xdr:col>21</xdr:col>
      <xdr:colOff>361950</xdr:colOff>
      <xdr:row>14</xdr:row>
      <xdr:rowOff>154432</xdr:rowOff>
    </xdr:to>
    <xdr:cxnSp macro="">
      <xdr:nvCxnSpPr>
        <xdr:cNvPr id="131" name="直線コネクタ 130"/>
        <xdr:cNvCxnSpPr/>
      </xdr:nvCxnSpPr>
      <xdr:spPr>
        <a:xfrm>
          <a:off x="13893800" y="23901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51054</xdr:rowOff>
    </xdr:from>
    <xdr:to>
      <xdr:col>21</xdr:col>
      <xdr:colOff>412750</xdr:colOff>
      <xdr:row>15</xdr:row>
      <xdr:rowOff>152654</xdr:rowOff>
    </xdr:to>
    <xdr:sp macro="" textlink="">
      <xdr:nvSpPr>
        <xdr:cNvPr id="132" name="フローチャート : 判断 131"/>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137431</xdr:rowOff>
    </xdr:from>
    <xdr:ext cx="762000" cy="259045"/>
    <xdr:sp macro="" textlink="">
      <xdr:nvSpPr>
        <xdr:cNvPr id="133" name="テキスト ボックス 132"/>
        <xdr:cNvSpPr txBox="1"/>
      </xdr:nvSpPr>
      <xdr:spPr>
        <a:xfrm>
          <a:off x="14401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115570</xdr:rowOff>
    </xdr:from>
    <xdr:to>
      <xdr:col>20</xdr:col>
      <xdr:colOff>158750</xdr:colOff>
      <xdr:row>13</xdr:row>
      <xdr:rowOff>161290</xdr:rowOff>
    </xdr:to>
    <xdr:cxnSp macro="">
      <xdr:nvCxnSpPr>
        <xdr:cNvPr id="134" name="直線コネクタ 133"/>
        <xdr:cNvCxnSpPr/>
      </xdr:nvCxnSpPr>
      <xdr:spPr>
        <a:xfrm>
          <a:off x="13004800" y="234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149352</xdr:rowOff>
    </xdr:from>
    <xdr:to>
      <xdr:col>20</xdr:col>
      <xdr:colOff>209550</xdr:colOff>
      <xdr:row>15</xdr:row>
      <xdr:rowOff>79502</xdr:rowOff>
    </xdr:to>
    <xdr:sp macro="" textlink="">
      <xdr:nvSpPr>
        <xdr:cNvPr id="135" name="フローチャート : 判断 134"/>
        <xdr:cNvSpPr/>
      </xdr:nvSpPr>
      <xdr:spPr>
        <a:xfrm>
          <a:off x="13843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64279</xdr:rowOff>
    </xdr:from>
    <xdr:ext cx="762000" cy="259045"/>
    <xdr:sp macro="" textlink="">
      <xdr:nvSpPr>
        <xdr:cNvPr id="136" name="テキスト ボックス 135"/>
        <xdr:cNvSpPr txBox="1"/>
      </xdr:nvSpPr>
      <xdr:spPr>
        <a:xfrm>
          <a:off x="13512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7" name="フローチャート :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44" name="円/楕円 143"/>
        <xdr:cNvSpPr/>
      </xdr:nvSpPr>
      <xdr:spPr>
        <a:xfrm>
          <a:off x="164592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40149</xdr:rowOff>
    </xdr:from>
    <xdr:ext cx="762000" cy="259045"/>
    <xdr:sp macro="" textlink="">
      <xdr:nvSpPr>
        <xdr:cNvPr id="145" name="物件費該当値テキスト"/>
        <xdr:cNvSpPr txBox="1"/>
      </xdr:nvSpPr>
      <xdr:spPr>
        <a:xfrm>
          <a:off x="16598900" y="244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158496</xdr:rowOff>
    </xdr:from>
    <xdr:to>
      <xdr:col>22</xdr:col>
      <xdr:colOff>615950</xdr:colOff>
      <xdr:row>15</xdr:row>
      <xdr:rowOff>88646</xdr:rowOff>
    </xdr:to>
    <xdr:sp macro="" textlink="">
      <xdr:nvSpPr>
        <xdr:cNvPr id="146" name="円/楕円 145"/>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98823</xdr:rowOff>
    </xdr:from>
    <xdr:ext cx="736600" cy="259045"/>
    <xdr:sp macro="" textlink="">
      <xdr:nvSpPr>
        <xdr:cNvPr id="147" name="テキスト ボックス 146"/>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103632</xdr:rowOff>
    </xdr:from>
    <xdr:to>
      <xdr:col>21</xdr:col>
      <xdr:colOff>412750</xdr:colOff>
      <xdr:row>15</xdr:row>
      <xdr:rowOff>33782</xdr:rowOff>
    </xdr:to>
    <xdr:sp macro="" textlink="">
      <xdr:nvSpPr>
        <xdr:cNvPr id="148" name="円/楕円 147"/>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43959</xdr:rowOff>
    </xdr:from>
    <xdr:ext cx="762000" cy="259045"/>
    <xdr:sp macro="" textlink="">
      <xdr:nvSpPr>
        <xdr:cNvPr id="149" name="テキスト ボックス 148"/>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110490</xdr:rowOff>
    </xdr:from>
    <xdr:to>
      <xdr:col>20</xdr:col>
      <xdr:colOff>209550</xdr:colOff>
      <xdr:row>14</xdr:row>
      <xdr:rowOff>40640</xdr:rowOff>
    </xdr:to>
    <xdr:sp macro="" textlink="">
      <xdr:nvSpPr>
        <xdr:cNvPr id="150" name="円/楕円 149"/>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51" name="テキスト ボックス 150"/>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52" name="円/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0.1</a:t>
          </a:r>
          <a:r>
            <a:rPr kumimoji="1" lang="ja-JP" altLang="en-US" sz="1300">
              <a:latin typeface="ＭＳ Ｐゴシック"/>
            </a:rPr>
            <a:t>％下がり、類似団体より下回っているが、少子高齢化が進む中、社会保障関連経費が増加するものと見込んでいる。</a:t>
          </a:r>
          <a:endParaRPr kumimoji="1" lang="en-US" altLang="ja-JP" sz="1300">
            <a:latin typeface="ＭＳ Ｐゴシック"/>
          </a:endParaRPr>
        </a:p>
        <a:p>
          <a:r>
            <a:rPr kumimoji="1" lang="ja-JP" altLang="en-US" sz="1300">
              <a:latin typeface="ＭＳ Ｐゴシック"/>
            </a:rPr>
            <a:t>　健康診断の受診率の向上や疾病予防、資格審査の適正化を図りながら、必要なサービスの供給に努める。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88900</xdr:rowOff>
    </xdr:to>
    <xdr:cxnSp macro="">
      <xdr:nvCxnSpPr>
        <xdr:cNvPr id="186" name="直線コネクタ 185"/>
        <xdr:cNvCxnSpPr/>
      </xdr:nvCxnSpPr>
      <xdr:spPr>
        <a:xfrm flipV="1">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88900</xdr:rowOff>
    </xdr:to>
    <xdr:cxnSp macro="">
      <xdr:nvCxnSpPr>
        <xdr:cNvPr id="189" name="直線コネクタ 188"/>
        <xdr:cNvCxnSpPr/>
      </xdr:nvCxnSpPr>
      <xdr:spPr>
        <a:xfrm>
          <a:off x="3098800" y="9251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165100</xdr:rowOff>
    </xdr:to>
    <xdr:cxnSp macro="">
      <xdr:nvCxnSpPr>
        <xdr:cNvPr id="192" name="直線コネクタ 191"/>
        <xdr:cNvCxnSpPr/>
      </xdr:nvCxnSpPr>
      <xdr:spPr>
        <a:xfrm>
          <a:off x="2209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127000</xdr:rowOff>
    </xdr:to>
    <xdr:cxnSp macro="">
      <xdr:nvCxnSpPr>
        <xdr:cNvPr id="195" name="直線コネクタ 194"/>
        <xdr:cNvCxnSpPr/>
      </xdr:nvCxnSpPr>
      <xdr:spPr>
        <a:xfrm>
          <a:off x="1320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6" name="フローチャート : 判断 195"/>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197" name="テキスト ボックス 196"/>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5" name="円/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7" name="円/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09" name="円/楕円 208"/>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10" name="テキスト ボックス 209"/>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11" name="円/楕円 210"/>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12" name="テキスト ボックス 211"/>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3" name="円/楕円 212"/>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4" name="テキスト ボックス 213"/>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その他のうち主な経費は繰出金で、中でも国民健康保険事業特別会計、下水道事業特別会計の赤字補てん的な繰出金となっている。</a:t>
          </a:r>
          <a:endParaRPr kumimoji="1" lang="en-US" altLang="ja-JP" sz="1300">
            <a:latin typeface="ＭＳ Ｐゴシック"/>
          </a:endParaRPr>
        </a:p>
        <a:p>
          <a:r>
            <a:rPr kumimoji="1" lang="ja-JP" altLang="en-US" sz="1300">
              <a:latin typeface="ＭＳ Ｐゴシック"/>
            </a:rPr>
            <a:t>　下水道事業特別会計については、施設の老朽化や管路の更新など、当該会計への繰出金が増加することが見込まれる。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69850</xdr:rowOff>
    </xdr:to>
    <xdr:cxnSp macro="">
      <xdr:nvCxnSpPr>
        <xdr:cNvPr id="247" name="直線コネクタ 246"/>
        <xdr:cNvCxnSpPr/>
      </xdr:nvCxnSpPr>
      <xdr:spPr>
        <a:xfrm flipV="1">
          <a:off x="15671800" y="983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69850</xdr:rowOff>
    </xdr:to>
    <xdr:cxnSp macro="">
      <xdr:nvCxnSpPr>
        <xdr:cNvPr id="250" name="直線コネクタ 249"/>
        <xdr:cNvCxnSpPr/>
      </xdr:nvCxnSpPr>
      <xdr:spPr>
        <a:xfrm>
          <a:off x="14782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2" name="テキスト ボックス 251"/>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165100</xdr:rowOff>
    </xdr:to>
    <xdr:cxnSp macro="">
      <xdr:nvCxnSpPr>
        <xdr:cNvPr id="253" name="直線コネクタ 252"/>
        <xdr:cNvCxnSpPr/>
      </xdr:nvCxnSpPr>
      <xdr:spPr>
        <a:xfrm>
          <a:off x="13893800" y="9674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4" name="フローチャート :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5" name="テキスト ボックス 25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57</xdr:row>
      <xdr:rowOff>123190</xdr:rowOff>
    </xdr:to>
    <xdr:cxnSp macro="">
      <xdr:nvCxnSpPr>
        <xdr:cNvPr id="256" name="直線コネクタ 255"/>
        <xdr:cNvCxnSpPr/>
      </xdr:nvCxnSpPr>
      <xdr:spPr>
        <a:xfrm flipV="1">
          <a:off x="13004800" y="96748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58" name="テキスト ボックス 257"/>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66" name="円/楕円 265"/>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154957</xdr:rowOff>
    </xdr:from>
    <xdr:ext cx="762000" cy="259045"/>
    <xdr:sp macro="" textlink="">
      <xdr:nvSpPr>
        <xdr:cNvPr id="267"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8" name="円/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9" name="テキスト ボックス 26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0" name="円/楕円 269"/>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71" name="テキスト ボックス 270"/>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2" name="円/楕円 271"/>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3" name="テキスト ボックス 272"/>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74" name="円/楕円 273"/>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75" name="テキスト ボックス 274"/>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旧町から引き継いでいる補助制度を継続しているため、横ばいとなっている。</a:t>
          </a:r>
          <a:endParaRPr kumimoji="1" lang="en-US" altLang="ja-JP" sz="1300">
            <a:latin typeface="ＭＳ Ｐゴシック"/>
          </a:endParaRPr>
        </a:p>
        <a:p>
          <a:r>
            <a:rPr kumimoji="1" lang="ja-JP" altLang="en-US" sz="1300">
              <a:latin typeface="ＭＳ Ｐゴシック"/>
            </a:rPr>
            <a:t>　補助の成果が一定基準を満たしたものや、補助基準に沿わなくなっているものについては見直しを進め、補助費の削減を図る。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36</xdr:row>
      <xdr:rowOff>149860</xdr:rowOff>
    </xdr:to>
    <xdr:cxnSp macro="">
      <xdr:nvCxnSpPr>
        <xdr:cNvPr id="308" name="直線コネクタ 307"/>
        <xdr:cNvCxnSpPr/>
      </xdr:nvCxnSpPr>
      <xdr:spPr>
        <a:xfrm>
          <a:off x="15671800" y="6322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165100</xdr:rowOff>
    </xdr:to>
    <xdr:cxnSp macro="">
      <xdr:nvCxnSpPr>
        <xdr:cNvPr id="311" name="直線コネクタ 310"/>
        <xdr:cNvCxnSpPr/>
      </xdr:nvCxnSpPr>
      <xdr:spPr>
        <a:xfrm flipV="1">
          <a:off x="14782800" y="632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37</xdr:row>
      <xdr:rowOff>138430</xdr:rowOff>
    </xdr:to>
    <xdr:cxnSp macro="">
      <xdr:nvCxnSpPr>
        <xdr:cNvPr id="314" name="直線コネクタ 313"/>
        <xdr:cNvCxnSpPr/>
      </xdr:nvCxnSpPr>
      <xdr:spPr>
        <a:xfrm flipV="1">
          <a:off x="13893800" y="6337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167640</xdr:rowOff>
    </xdr:from>
    <xdr:to>
      <xdr:col>21</xdr:col>
      <xdr:colOff>412750</xdr:colOff>
      <xdr:row>37</xdr:row>
      <xdr:rowOff>97790</xdr:rowOff>
    </xdr:to>
    <xdr:sp macro="" textlink="">
      <xdr:nvSpPr>
        <xdr:cNvPr id="315" name="フローチャート : 判断 314"/>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16" name="テキスト ボックス 31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37</xdr:row>
      <xdr:rowOff>153670</xdr:rowOff>
    </xdr:to>
    <xdr:cxnSp macro="">
      <xdr:nvCxnSpPr>
        <xdr:cNvPr id="317" name="直線コネクタ 316"/>
        <xdr:cNvCxnSpPr/>
      </xdr:nvCxnSpPr>
      <xdr:spPr>
        <a:xfrm flipV="1">
          <a:off x="13004800" y="648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9" name="テキスト ボックス 318"/>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7" name="円/楕円 326"/>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28"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9" name="円/楕円 328"/>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30" name="テキスト ボックス 329"/>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114300</xdr:rowOff>
    </xdr:from>
    <xdr:to>
      <xdr:col>21</xdr:col>
      <xdr:colOff>412750</xdr:colOff>
      <xdr:row>37</xdr:row>
      <xdr:rowOff>44450</xdr:rowOff>
    </xdr:to>
    <xdr:sp macro="" textlink="">
      <xdr:nvSpPr>
        <xdr:cNvPr id="331" name="円/楕円 330"/>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32" name="テキスト ボックス 331"/>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33" name="円/楕円 332"/>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34" name="テキスト ボックス 333"/>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102870</xdr:rowOff>
    </xdr:from>
    <xdr:to>
      <xdr:col>19</xdr:col>
      <xdr:colOff>6350</xdr:colOff>
      <xdr:row>38</xdr:row>
      <xdr:rowOff>33020</xdr:rowOff>
    </xdr:to>
    <xdr:sp macro="" textlink="">
      <xdr:nvSpPr>
        <xdr:cNvPr id="335" name="円/楕円 334"/>
        <xdr:cNvSpPr/>
      </xdr:nvSpPr>
      <xdr:spPr>
        <a:xfrm>
          <a:off x="12954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17797</xdr:rowOff>
    </xdr:from>
    <xdr:ext cx="762000" cy="259045"/>
    <xdr:sp macro="" textlink="">
      <xdr:nvSpPr>
        <xdr:cNvPr id="336" name="テキスト ボックス 335"/>
        <xdr:cNvSpPr txBox="1"/>
      </xdr:nvSpPr>
      <xdr:spPr>
        <a:xfrm>
          <a:off x="12623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公債費にかかる経常収支比率は緩やかに改善傾向を示しているが、今後は合併特例債の償還が本格化することから増加傾向になるものと見込んでいる。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元々、</a:t>
          </a:r>
          <a:r>
            <a:rPr kumimoji="1" lang="ja-JP" altLang="ja-JP" sz="1300">
              <a:solidFill>
                <a:schemeClr val="dk1"/>
              </a:solidFill>
              <a:effectLst/>
              <a:latin typeface="+mn-lt"/>
              <a:ea typeface="+mn-ea"/>
              <a:cs typeface="+mn-cs"/>
            </a:rPr>
            <a:t>公債費</a:t>
          </a:r>
          <a:r>
            <a:rPr kumimoji="1" lang="ja-JP" altLang="en-US" sz="1300">
              <a:solidFill>
                <a:schemeClr val="dk1"/>
              </a:solidFill>
              <a:effectLst/>
              <a:latin typeface="+mn-lt"/>
              <a:ea typeface="+mn-ea"/>
              <a:cs typeface="+mn-cs"/>
            </a:rPr>
            <a:t>の比率</a:t>
          </a:r>
          <a:r>
            <a:rPr kumimoji="1" lang="ja-JP" altLang="ja-JP" sz="1300">
              <a:solidFill>
                <a:schemeClr val="dk1"/>
              </a:solidFill>
              <a:effectLst/>
              <a:latin typeface="+mn-lt"/>
              <a:ea typeface="+mn-ea"/>
              <a:cs typeface="+mn-cs"/>
            </a:rPr>
            <a:t>が類似団体より高いのは、</a:t>
          </a:r>
          <a:r>
            <a:rPr kumimoji="1" lang="ja-JP" altLang="en-US" sz="1300">
              <a:solidFill>
                <a:schemeClr val="dk1"/>
              </a:solidFill>
              <a:effectLst/>
              <a:latin typeface="+mn-lt"/>
              <a:ea typeface="+mn-ea"/>
              <a:cs typeface="+mn-cs"/>
            </a:rPr>
            <a:t>過去に発行した起債の</a:t>
          </a:r>
          <a:r>
            <a:rPr kumimoji="1" lang="ja-JP" altLang="ja-JP" sz="1300">
              <a:solidFill>
                <a:schemeClr val="dk1"/>
              </a:solidFill>
              <a:effectLst/>
              <a:latin typeface="+mn-lt"/>
              <a:ea typeface="+mn-ea"/>
              <a:cs typeface="+mn-cs"/>
            </a:rPr>
            <a:t>償還期間を</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比較的短期間にしているため</a:t>
          </a:r>
          <a:r>
            <a:rPr kumimoji="1" lang="ja-JP" altLang="en-US" sz="1300">
              <a:solidFill>
                <a:schemeClr val="dk1"/>
              </a:solidFill>
              <a:effectLst/>
              <a:latin typeface="+mn-lt"/>
              <a:ea typeface="+mn-ea"/>
              <a:cs typeface="+mn-cs"/>
            </a:rPr>
            <a:t>であり、今後は</a:t>
          </a:r>
          <a:r>
            <a:rPr kumimoji="1" lang="ja-JP" altLang="en-US" sz="1300">
              <a:latin typeface="ＭＳ Ｐゴシック"/>
            </a:rPr>
            <a:t>事業精査を行い新規発行債を抑制していきながら、償還期間についても考慮し、公債費の縮減並びに平準化を図っていく。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79</xdr:row>
      <xdr:rowOff>33274</xdr:rowOff>
    </xdr:to>
    <xdr:cxnSp macro="">
      <xdr:nvCxnSpPr>
        <xdr:cNvPr id="361" name="直線コネクタ 360"/>
        <xdr:cNvCxnSpPr/>
      </xdr:nvCxnSpPr>
      <xdr:spPr>
        <a:xfrm flipV="1">
          <a:off x="4826000" y="12750292"/>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5351</xdr:rowOff>
    </xdr:from>
    <xdr:ext cx="762000" cy="259045"/>
    <xdr:sp macro="" textlink="">
      <xdr:nvSpPr>
        <xdr:cNvPr id="362" name="公債費最小値テキスト"/>
        <xdr:cNvSpPr txBox="1"/>
      </xdr:nvSpPr>
      <xdr:spPr>
        <a:xfrm>
          <a:off x="4914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79</xdr:row>
      <xdr:rowOff>33274</xdr:rowOff>
    </xdr:from>
    <xdr:to>
      <xdr:col>7</xdr:col>
      <xdr:colOff>104775</xdr:colOff>
      <xdr:row>79</xdr:row>
      <xdr:rowOff>33274</xdr:rowOff>
    </xdr:to>
    <xdr:cxnSp macro="">
      <xdr:nvCxnSpPr>
        <xdr:cNvPr id="363" name="直線コネクタ 362"/>
        <xdr:cNvCxnSpPr/>
      </xdr:nvCxnSpPr>
      <xdr:spPr>
        <a:xfrm>
          <a:off x="4737100" y="13577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4"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5" name="直線コネクタ 364"/>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33274</xdr:rowOff>
    </xdr:from>
    <xdr:to>
      <xdr:col>7</xdr:col>
      <xdr:colOff>15875</xdr:colOff>
      <xdr:row>79</xdr:row>
      <xdr:rowOff>65278</xdr:rowOff>
    </xdr:to>
    <xdr:cxnSp macro="">
      <xdr:nvCxnSpPr>
        <xdr:cNvPr id="366" name="直線コネクタ 365"/>
        <xdr:cNvCxnSpPr/>
      </xdr:nvCxnSpPr>
      <xdr:spPr>
        <a:xfrm flipV="1">
          <a:off x="3987800" y="135778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124731</xdr:rowOff>
    </xdr:from>
    <xdr:ext cx="762000" cy="259045"/>
    <xdr:sp macro="" textlink="">
      <xdr:nvSpPr>
        <xdr:cNvPr id="367" name="公債費平均値テキスト"/>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108204</xdr:rowOff>
    </xdr:from>
    <xdr:to>
      <xdr:col>7</xdr:col>
      <xdr:colOff>66675</xdr:colOff>
      <xdr:row>77</xdr:row>
      <xdr:rowOff>38354</xdr:rowOff>
    </xdr:to>
    <xdr:sp macro="" textlink="">
      <xdr:nvSpPr>
        <xdr:cNvPr id="368" name="フローチャート : 判断 367"/>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65278</xdr:rowOff>
    </xdr:from>
    <xdr:to>
      <xdr:col>5</xdr:col>
      <xdr:colOff>549275</xdr:colOff>
      <xdr:row>79</xdr:row>
      <xdr:rowOff>78994</xdr:rowOff>
    </xdr:to>
    <xdr:cxnSp macro="">
      <xdr:nvCxnSpPr>
        <xdr:cNvPr id="369" name="直線コネクタ 368"/>
        <xdr:cNvCxnSpPr/>
      </xdr:nvCxnSpPr>
      <xdr:spPr>
        <a:xfrm flipV="1">
          <a:off x="3098800" y="136098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126492</xdr:rowOff>
    </xdr:from>
    <xdr:to>
      <xdr:col>5</xdr:col>
      <xdr:colOff>600075</xdr:colOff>
      <xdr:row>77</xdr:row>
      <xdr:rowOff>56642</xdr:rowOff>
    </xdr:to>
    <xdr:sp macro="" textlink="">
      <xdr:nvSpPr>
        <xdr:cNvPr id="370" name="フローチャート : 判断 369"/>
        <xdr:cNvSpPr/>
      </xdr:nvSpPr>
      <xdr:spPr>
        <a:xfrm>
          <a:off x="3937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71" name="テキスト ボックス 370"/>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78994</xdr:rowOff>
    </xdr:from>
    <xdr:to>
      <xdr:col>4</xdr:col>
      <xdr:colOff>346075</xdr:colOff>
      <xdr:row>79</xdr:row>
      <xdr:rowOff>83565</xdr:rowOff>
    </xdr:to>
    <xdr:cxnSp macro="">
      <xdr:nvCxnSpPr>
        <xdr:cNvPr id="372" name="直線コネクタ 371"/>
        <xdr:cNvCxnSpPr/>
      </xdr:nvCxnSpPr>
      <xdr:spPr>
        <a:xfrm flipV="1">
          <a:off x="2209800" y="136235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153924</xdr:rowOff>
    </xdr:from>
    <xdr:to>
      <xdr:col>4</xdr:col>
      <xdr:colOff>396875</xdr:colOff>
      <xdr:row>77</xdr:row>
      <xdr:rowOff>84074</xdr:rowOff>
    </xdr:to>
    <xdr:sp macro="" textlink="">
      <xdr:nvSpPr>
        <xdr:cNvPr id="373" name="フローチャート : 判断 372"/>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74" name="テキスト ボックス 373"/>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83565</xdr:rowOff>
    </xdr:from>
    <xdr:to>
      <xdr:col>3</xdr:col>
      <xdr:colOff>142875</xdr:colOff>
      <xdr:row>79</xdr:row>
      <xdr:rowOff>133858</xdr:rowOff>
    </xdr:to>
    <xdr:cxnSp macro="">
      <xdr:nvCxnSpPr>
        <xdr:cNvPr id="375" name="直線コネクタ 374"/>
        <xdr:cNvCxnSpPr/>
      </xdr:nvCxnSpPr>
      <xdr:spPr>
        <a:xfrm flipV="1">
          <a:off x="1320800" y="136281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14478</xdr:rowOff>
    </xdr:from>
    <xdr:to>
      <xdr:col>3</xdr:col>
      <xdr:colOff>193675</xdr:colOff>
      <xdr:row>77</xdr:row>
      <xdr:rowOff>116078</xdr:rowOff>
    </xdr:to>
    <xdr:sp macro="" textlink="">
      <xdr:nvSpPr>
        <xdr:cNvPr id="376" name="フローチャート : 判断 375"/>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126255</xdr:rowOff>
    </xdr:from>
    <xdr:ext cx="762000" cy="259045"/>
    <xdr:sp macro="" textlink="">
      <xdr:nvSpPr>
        <xdr:cNvPr id="377" name="テキスト ボックス 376"/>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8" name="フローチャート : 判断 377"/>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9" name="テキスト ボックス 378"/>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153924</xdr:rowOff>
    </xdr:from>
    <xdr:to>
      <xdr:col>7</xdr:col>
      <xdr:colOff>66675</xdr:colOff>
      <xdr:row>79</xdr:row>
      <xdr:rowOff>84074</xdr:rowOff>
    </xdr:to>
    <xdr:sp macro="" textlink="">
      <xdr:nvSpPr>
        <xdr:cNvPr id="385" name="円/楕円 384"/>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62501</xdr:rowOff>
    </xdr:from>
    <xdr:ext cx="762000" cy="259045"/>
    <xdr:sp macro="" textlink="">
      <xdr:nvSpPr>
        <xdr:cNvPr id="386" name="公債費該当値テキスト"/>
        <xdr:cNvSpPr txBox="1"/>
      </xdr:nvSpPr>
      <xdr:spPr>
        <a:xfrm>
          <a:off x="4914900" y="1343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14478</xdr:rowOff>
    </xdr:from>
    <xdr:to>
      <xdr:col>5</xdr:col>
      <xdr:colOff>600075</xdr:colOff>
      <xdr:row>79</xdr:row>
      <xdr:rowOff>116078</xdr:rowOff>
    </xdr:to>
    <xdr:sp macro="" textlink="">
      <xdr:nvSpPr>
        <xdr:cNvPr id="387" name="円/楕円 386"/>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100855</xdr:rowOff>
    </xdr:from>
    <xdr:ext cx="736600" cy="259045"/>
    <xdr:sp macro="" textlink="">
      <xdr:nvSpPr>
        <xdr:cNvPr id="388" name="テキスト ボックス 387"/>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28194</xdr:rowOff>
    </xdr:from>
    <xdr:to>
      <xdr:col>4</xdr:col>
      <xdr:colOff>396875</xdr:colOff>
      <xdr:row>79</xdr:row>
      <xdr:rowOff>129794</xdr:rowOff>
    </xdr:to>
    <xdr:sp macro="" textlink="">
      <xdr:nvSpPr>
        <xdr:cNvPr id="389" name="円/楕円 388"/>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114571</xdr:rowOff>
    </xdr:from>
    <xdr:ext cx="762000" cy="259045"/>
    <xdr:sp macro="" textlink="">
      <xdr:nvSpPr>
        <xdr:cNvPr id="390" name="テキスト ボックス 389"/>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32765</xdr:rowOff>
    </xdr:from>
    <xdr:to>
      <xdr:col>3</xdr:col>
      <xdr:colOff>193675</xdr:colOff>
      <xdr:row>79</xdr:row>
      <xdr:rowOff>134365</xdr:rowOff>
    </xdr:to>
    <xdr:sp macro="" textlink="">
      <xdr:nvSpPr>
        <xdr:cNvPr id="391" name="円/楕円 390"/>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119142</xdr:rowOff>
    </xdr:from>
    <xdr:ext cx="762000" cy="259045"/>
    <xdr:sp macro="" textlink="">
      <xdr:nvSpPr>
        <xdr:cNvPr id="392" name="テキスト ボックス 391"/>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83058</xdr:rowOff>
    </xdr:from>
    <xdr:to>
      <xdr:col>1</xdr:col>
      <xdr:colOff>676275</xdr:colOff>
      <xdr:row>80</xdr:row>
      <xdr:rowOff>13208</xdr:rowOff>
    </xdr:to>
    <xdr:sp macro="" textlink="">
      <xdr:nvSpPr>
        <xdr:cNvPr id="393" name="円/楕円 392"/>
        <xdr:cNvSpPr/>
      </xdr:nvSpPr>
      <xdr:spPr>
        <a:xfrm>
          <a:off x="1270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169435</xdr:rowOff>
    </xdr:from>
    <xdr:ext cx="762000" cy="259045"/>
    <xdr:sp macro="" textlink="">
      <xdr:nvSpPr>
        <xdr:cNvPr id="394" name="テキスト ボックス 393"/>
        <xdr:cNvSpPr txBox="1"/>
      </xdr:nvSpPr>
      <xdr:spPr>
        <a:xfrm>
          <a:off x="939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公債費以外では、人件費が最も多く</a:t>
          </a:r>
          <a:r>
            <a:rPr kumimoji="1" lang="en-US" altLang="ja-JP" sz="1300">
              <a:latin typeface="ＭＳ Ｐゴシック"/>
            </a:rPr>
            <a:t>16.0%</a:t>
          </a:r>
          <a:r>
            <a:rPr kumimoji="1" lang="ja-JP" altLang="en-US" sz="1300">
              <a:latin typeface="ＭＳ Ｐゴシック"/>
            </a:rPr>
            <a:t>となっており、続いて補助費（</a:t>
          </a:r>
          <a:r>
            <a:rPr kumimoji="1" lang="en-US" altLang="ja-JP" sz="1300">
              <a:latin typeface="ＭＳ Ｐゴシック"/>
            </a:rPr>
            <a:t>15.4%</a:t>
          </a:r>
          <a:r>
            <a:rPr kumimoji="1" lang="ja-JP" altLang="en-US" sz="1300">
              <a:latin typeface="ＭＳ Ｐゴシック"/>
            </a:rPr>
            <a:t>）、物件費（</a:t>
          </a:r>
          <a:r>
            <a:rPr kumimoji="1" lang="en-US" altLang="ja-JP" sz="1300">
              <a:latin typeface="ＭＳ Ｐゴシック"/>
            </a:rPr>
            <a:t>15.3%</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類似団体平均を下回っており、全国、兵庫県平均と比較しても低く推しており、今後も同水準を維持していく。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0" name="直線コネクタ 419"/>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1"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2" name="直線コネクタ 421"/>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3"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4" name="直線コネクタ 423"/>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26415</xdr:rowOff>
    </xdr:to>
    <xdr:cxnSp macro="">
      <xdr:nvCxnSpPr>
        <xdr:cNvPr id="425" name="直線コネクタ 424"/>
        <xdr:cNvCxnSpPr/>
      </xdr:nvCxnSpPr>
      <xdr:spPr>
        <a:xfrm>
          <a:off x="15671800" y="13056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6"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27" name="フローチャート : 判断 426"/>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170435</xdr:rowOff>
    </xdr:from>
    <xdr:to>
      <xdr:col>22</xdr:col>
      <xdr:colOff>565150</xdr:colOff>
      <xdr:row>76</xdr:row>
      <xdr:rowOff>26415</xdr:rowOff>
    </xdr:to>
    <xdr:cxnSp macro="">
      <xdr:nvCxnSpPr>
        <xdr:cNvPr id="428" name="直線コネクタ 427"/>
        <xdr:cNvCxnSpPr/>
      </xdr:nvCxnSpPr>
      <xdr:spPr>
        <a:xfrm>
          <a:off x="14782800" y="130291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25908</xdr:rowOff>
    </xdr:from>
    <xdr:to>
      <xdr:col>22</xdr:col>
      <xdr:colOff>615950</xdr:colOff>
      <xdr:row>76</xdr:row>
      <xdr:rowOff>127508</xdr:rowOff>
    </xdr:to>
    <xdr:sp macro="" textlink="">
      <xdr:nvSpPr>
        <xdr:cNvPr id="429" name="フローチャート : 判断 428"/>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112285</xdr:rowOff>
    </xdr:from>
    <xdr:ext cx="736600" cy="259045"/>
    <xdr:sp macro="" textlink="">
      <xdr:nvSpPr>
        <xdr:cNvPr id="430" name="テキスト ボックス 429"/>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170435</xdr:rowOff>
    </xdr:to>
    <xdr:cxnSp macro="">
      <xdr:nvCxnSpPr>
        <xdr:cNvPr id="431" name="直線コネクタ 430"/>
        <xdr:cNvCxnSpPr/>
      </xdr:nvCxnSpPr>
      <xdr:spPr>
        <a:xfrm>
          <a:off x="13893800" y="12951460"/>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2" name="フローチャート : 判断 431"/>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3" name="テキスト ボックス 432"/>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76</xdr:row>
      <xdr:rowOff>76708</xdr:rowOff>
    </xdr:to>
    <xdr:cxnSp macro="">
      <xdr:nvCxnSpPr>
        <xdr:cNvPr id="434" name="直線コネクタ 433"/>
        <xdr:cNvCxnSpPr/>
      </xdr:nvCxnSpPr>
      <xdr:spPr>
        <a:xfrm flipV="1">
          <a:off x="13004800" y="1295146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5" name="フローチャート : 判断 434"/>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36" name="テキスト ボックス 435"/>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37" name="フローチャート : 判断 436"/>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38" name="テキスト ボックス 437"/>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147065</xdr:rowOff>
    </xdr:from>
    <xdr:to>
      <xdr:col>24</xdr:col>
      <xdr:colOff>82550</xdr:colOff>
      <xdr:row>76</xdr:row>
      <xdr:rowOff>77215</xdr:rowOff>
    </xdr:to>
    <xdr:sp macro="" textlink="">
      <xdr:nvSpPr>
        <xdr:cNvPr id="444" name="円/楕円 443"/>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163593</xdr:rowOff>
    </xdr:from>
    <xdr:ext cx="762000" cy="259045"/>
    <xdr:sp macro="" textlink="">
      <xdr:nvSpPr>
        <xdr:cNvPr id="445"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46" name="円/楕円 445"/>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47" name="テキスト ボックス 44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119634</xdr:rowOff>
    </xdr:from>
    <xdr:to>
      <xdr:col>21</xdr:col>
      <xdr:colOff>412750</xdr:colOff>
      <xdr:row>76</xdr:row>
      <xdr:rowOff>49783</xdr:rowOff>
    </xdr:to>
    <xdr:sp macro="" textlink="">
      <xdr:nvSpPr>
        <xdr:cNvPr id="448" name="円/楕円 447"/>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49" name="テキスト ボックス 448"/>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0" name="円/楕円 449"/>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1" name="テキスト ボックス 450"/>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52" name="円/楕円 451"/>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112285</xdr:rowOff>
    </xdr:from>
    <xdr:ext cx="762000" cy="259045"/>
    <xdr:sp macro="" textlink="">
      <xdr:nvSpPr>
        <xdr:cNvPr id="453" name="テキスト ボックス 452"/>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兵庫県多可町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27006</xdr:rowOff>
    </xdr:from>
    <xdr:to>
      <xdr:col>4</xdr:col>
      <xdr:colOff>1117600</xdr:colOff>
      <xdr:row>12</xdr:row>
      <xdr:rowOff>68059</xdr:rowOff>
    </xdr:to>
    <xdr:cxnSp macro="">
      <xdr:nvCxnSpPr>
        <xdr:cNvPr id="50" name="直線コネクタ 49"/>
        <xdr:cNvCxnSpPr/>
      </xdr:nvCxnSpPr>
      <xdr:spPr bwMode="auto">
        <a:xfrm flipV="1">
          <a:off x="5003800" y="2132031"/>
          <a:ext cx="647700" cy="41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133735</xdr:rowOff>
    </xdr:from>
    <xdr:ext cx="762000" cy="259045"/>
    <xdr:sp macro="" textlink="">
      <xdr:nvSpPr>
        <xdr:cNvPr id="51" name="人口1人当たり決算額の推移平均値テキスト130"/>
        <xdr:cNvSpPr txBox="1"/>
      </xdr:nvSpPr>
      <xdr:spPr>
        <a:xfrm>
          <a:off x="5740400" y="2753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68059</xdr:rowOff>
    </xdr:from>
    <xdr:to>
      <xdr:col>4</xdr:col>
      <xdr:colOff>469900</xdr:colOff>
      <xdr:row>12</xdr:row>
      <xdr:rowOff>110084</xdr:rowOff>
    </xdr:to>
    <xdr:cxnSp macro="">
      <xdr:nvCxnSpPr>
        <xdr:cNvPr id="53" name="直線コネクタ 52"/>
        <xdr:cNvCxnSpPr/>
      </xdr:nvCxnSpPr>
      <xdr:spPr bwMode="auto">
        <a:xfrm flipV="1">
          <a:off x="4305300" y="2173084"/>
          <a:ext cx="698500" cy="4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154534</xdr:rowOff>
    </xdr:from>
    <xdr:to>
      <xdr:col>4</xdr:col>
      <xdr:colOff>520700</xdr:colOff>
      <xdr:row>16</xdr:row>
      <xdr:rowOff>84684</xdr:rowOff>
    </xdr:to>
    <xdr:sp macro="" textlink="">
      <xdr:nvSpPr>
        <xdr:cNvPr id="54" name="フローチャート : 判断 53"/>
        <xdr:cNvSpPr/>
      </xdr:nvSpPr>
      <xdr:spPr bwMode="auto">
        <a:xfrm>
          <a:off x="49530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69461</xdr:rowOff>
    </xdr:from>
    <xdr:ext cx="736600" cy="259045"/>
    <xdr:sp macro="" textlink="">
      <xdr:nvSpPr>
        <xdr:cNvPr id="55" name="テキスト ボックス 54"/>
        <xdr:cNvSpPr txBox="1"/>
      </xdr:nvSpPr>
      <xdr:spPr>
        <a:xfrm>
          <a:off x="4622800" y="286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79623</xdr:rowOff>
    </xdr:from>
    <xdr:to>
      <xdr:col>3</xdr:col>
      <xdr:colOff>904875</xdr:colOff>
      <xdr:row>12</xdr:row>
      <xdr:rowOff>110084</xdr:rowOff>
    </xdr:to>
    <xdr:cxnSp macro="">
      <xdr:nvCxnSpPr>
        <xdr:cNvPr id="56" name="直線コネクタ 55"/>
        <xdr:cNvCxnSpPr/>
      </xdr:nvCxnSpPr>
      <xdr:spPr bwMode="auto">
        <a:xfrm>
          <a:off x="3606800" y="2184648"/>
          <a:ext cx="698500" cy="3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31166</xdr:rowOff>
    </xdr:from>
    <xdr:to>
      <xdr:col>3</xdr:col>
      <xdr:colOff>955675</xdr:colOff>
      <xdr:row>16</xdr:row>
      <xdr:rowOff>132766</xdr:rowOff>
    </xdr:to>
    <xdr:sp macro="" textlink="">
      <xdr:nvSpPr>
        <xdr:cNvPr id="57" name="フローチャート : 判断 56"/>
        <xdr:cNvSpPr/>
      </xdr:nvSpPr>
      <xdr:spPr bwMode="auto">
        <a:xfrm>
          <a:off x="42545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117543</xdr:rowOff>
    </xdr:from>
    <xdr:ext cx="762000" cy="259045"/>
    <xdr:sp macro="" textlink="">
      <xdr:nvSpPr>
        <xdr:cNvPr id="58" name="テキスト ボックス 57"/>
        <xdr:cNvSpPr txBox="1"/>
      </xdr:nvSpPr>
      <xdr:spPr>
        <a:xfrm>
          <a:off x="39243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158490</xdr:rowOff>
    </xdr:from>
    <xdr:to>
      <xdr:col>3</xdr:col>
      <xdr:colOff>206375</xdr:colOff>
      <xdr:row>12</xdr:row>
      <xdr:rowOff>79623</xdr:rowOff>
    </xdr:to>
    <xdr:cxnSp macro="">
      <xdr:nvCxnSpPr>
        <xdr:cNvPr id="59" name="直線コネクタ 58"/>
        <xdr:cNvCxnSpPr/>
      </xdr:nvCxnSpPr>
      <xdr:spPr bwMode="auto">
        <a:xfrm>
          <a:off x="2908300" y="2092065"/>
          <a:ext cx="698500" cy="92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167545</xdr:rowOff>
    </xdr:from>
    <xdr:to>
      <xdr:col>3</xdr:col>
      <xdr:colOff>257175</xdr:colOff>
      <xdr:row>16</xdr:row>
      <xdr:rowOff>97695</xdr:rowOff>
    </xdr:to>
    <xdr:sp macro="" textlink="">
      <xdr:nvSpPr>
        <xdr:cNvPr id="60" name="フローチャート : 判断 59"/>
        <xdr:cNvSpPr/>
      </xdr:nvSpPr>
      <xdr:spPr bwMode="auto">
        <a:xfrm>
          <a:off x="35560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82472</xdr:rowOff>
    </xdr:from>
    <xdr:ext cx="762000" cy="259045"/>
    <xdr:sp macro="" textlink="">
      <xdr:nvSpPr>
        <xdr:cNvPr id="61" name="テキスト ボックス 60"/>
        <xdr:cNvSpPr txBox="1"/>
      </xdr:nvSpPr>
      <xdr:spPr>
        <a:xfrm>
          <a:off x="32258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102051</xdr:rowOff>
    </xdr:from>
    <xdr:to>
      <xdr:col>2</xdr:col>
      <xdr:colOff>692150</xdr:colOff>
      <xdr:row>16</xdr:row>
      <xdr:rowOff>32201</xdr:rowOff>
    </xdr:to>
    <xdr:sp macro="" textlink="">
      <xdr:nvSpPr>
        <xdr:cNvPr id="62" name="フローチャート : 判断 61"/>
        <xdr:cNvSpPr/>
      </xdr:nvSpPr>
      <xdr:spPr bwMode="auto">
        <a:xfrm>
          <a:off x="2857500" y="272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16978</xdr:rowOff>
    </xdr:from>
    <xdr:ext cx="762000" cy="259045"/>
    <xdr:sp macro="" textlink="">
      <xdr:nvSpPr>
        <xdr:cNvPr id="63" name="テキスト ボックス 62"/>
        <xdr:cNvSpPr txBox="1"/>
      </xdr:nvSpPr>
      <xdr:spPr>
        <a:xfrm>
          <a:off x="2527300" y="280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147656</xdr:rowOff>
    </xdr:from>
    <xdr:to>
      <xdr:col>5</xdr:col>
      <xdr:colOff>34925</xdr:colOff>
      <xdr:row>12</xdr:row>
      <xdr:rowOff>77806</xdr:rowOff>
    </xdr:to>
    <xdr:sp macro="" textlink="">
      <xdr:nvSpPr>
        <xdr:cNvPr id="69" name="円/楕円 68"/>
        <xdr:cNvSpPr/>
      </xdr:nvSpPr>
      <xdr:spPr bwMode="auto">
        <a:xfrm>
          <a:off x="5600700" y="2081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56233</xdr:rowOff>
    </xdr:from>
    <xdr:ext cx="762000" cy="259045"/>
    <xdr:sp macro="" textlink="">
      <xdr:nvSpPr>
        <xdr:cNvPr id="70" name="人口1人当たり決算額の推移該当値テキスト130"/>
        <xdr:cNvSpPr txBox="1"/>
      </xdr:nvSpPr>
      <xdr:spPr>
        <a:xfrm>
          <a:off x="5740400" y="198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114,749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17259</xdr:rowOff>
    </xdr:from>
    <xdr:to>
      <xdr:col>4</xdr:col>
      <xdr:colOff>520700</xdr:colOff>
      <xdr:row>12</xdr:row>
      <xdr:rowOff>118859</xdr:rowOff>
    </xdr:to>
    <xdr:sp macro="" textlink="">
      <xdr:nvSpPr>
        <xdr:cNvPr id="71" name="円/楕円 70"/>
        <xdr:cNvSpPr/>
      </xdr:nvSpPr>
      <xdr:spPr bwMode="auto">
        <a:xfrm>
          <a:off x="4953000" y="2122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129036</xdr:rowOff>
    </xdr:from>
    <xdr:ext cx="736600" cy="259045"/>
    <xdr:sp macro="" textlink="">
      <xdr:nvSpPr>
        <xdr:cNvPr id="72" name="テキスト ボックス 71"/>
        <xdr:cNvSpPr txBox="1"/>
      </xdr:nvSpPr>
      <xdr:spPr>
        <a:xfrm>
          <a:off x="4622800" y="189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112,594</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59284</xdr:rowOff>
    </xdr:from>
    <xdr:to>
      <xdr:col>3</xdr:col>
      <xdr:colOff>955675</xdr:colOff>
      <xdr:row>12</xdr:row>
      <xdr:rowOff>160884</xdr:rowOff>
    </xdr:to>
    <xdr:sp macro="" textlink="">
      <xdr:nvSpPr>
        <xdr:cNvPr id="73" name="円/楕円 72"/>
        <xdr:cNvSpPr/>
      </xdr:nvSpPr>
      <xdr:spPr bwMode="auto">
        <a:xfrm>
          <a:off x="4254500" y="216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171061</xdr:rowOff>
    </xdr:from>
    <xdr:ext cx="762000" cy="259045"/>
    <xdr:sp macro="" textlink="">
      <xdr:nvSpPr>
        <xdr:cNvPr id="74" name="テキスト ボックス 73"/>
        <xdr:cNvSpPr txBox="1"/>
      </xdr:nvSpPr>
      <xdr:spPr>
        <a:xfrm>
          <a:off x="3924300" y="193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110,388</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28823</xdr:rowOff>
    </xdr:from>
    <xdr:to>
      <xdr:col>3</xdr:col>
      <xdr:colOff>257175</xdr:colOff>
      <xdr:row>12</xdr:row>
      <xdr:rowOff>130423</xdr:rowOff>
    </xdr:to>
    <xdr:sp macro="" textlink="">
      <xdr:nvSpPr>
        <xdr:cNvPr id="75" name="円/楕円 74"/>
        <xdr:cNvSpPr/>
      </xdr:nvSpPr>
      <xdr:spPr bwMode="auto">
        <a:xfrm>
          <a:off x="3556000" y="2133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140600</xdr:rowOff>
    </xdr:from>
    <xdr:ext cx="762000" cy="259045"/>
    <xdr:sp macro="" textlink="">
      <xdr:nvSpPr>
        <xdr:cNvPr id="76" name="テキスト ボックス 75"/>
        <xdr:cNvSpPr txBox="1"/>
      </xdr:nvSpPr>
      <xdr:spPr>
        <a:xfrm>
          <a:off x="3225800" y="190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111,987</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107690</xdr:rowOff>
    </xdr:from>
    <xdr:to>
      <xdr:col>2</xdr:col>
      <xdr:colOff>692150</xdr:colOff>
      <xdr:row>12</xdr:row>
      <xdr:rowOff>37840</xdr:rowOff>
    </xdr:to>
    <xdr:sp macro="" textlink="">
      <xdr:nvSpPr>
        <xdr:cNvPr id="77" name="円/楕円 76"/>
        <xdr:cNvSpPr/>
      </xdr:nvSpPr>
      <xdr:spPr bwMode="auto">
        <a:xfrm>
          <a:off x="2857500" y="204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48017</xdr:rowOff>
    </xdr:from>
    <xdr:ext cx="762000" cy="259045"/>
    <xdr:sp macro="" textlink="">
      <xdr:nvSpPr>
        <xdr:cNvPr id="78" name="テキスト ボックス 77"/>
        <xdr:cNvSpPr txBox="1"/>
      </xdr:nvSpPr>
      <xdr:spPr>
        <a:xfrm>
          <a:off x="2527300" y="181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7804</xdr:rowOff>
    </xdr:from>
    <xdr:to>
      <xdr:col>4</xdr:col>
      <xdr:colOff>1117600</xdr:colOff>
      <xdr:row>34</xdr:row>
      <xdr:rowOff>131325</xdr:rowOff>
    </xdr:to>
    <xdr:cxnSp macro="">
      <xdr:nvCxnSpPr>
        <xdr:cNvPr id="111" name="直線コネクタ 110"/>
        <xdr:cNvCxnSpPr/>
      </xdr:nvCxnSpPr>
      <xdr:spPr bwMode="auto">
        <a:xfrm flipV="1">
          <a:off x="5003800" y="6275254"/>
          <a:ext cx="647700" cy="123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2" name="人口1人当たり決算額の推移平均値テキスト445"/>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131325</xdr:rowOff>
    </xdr:from>
    <xdr:to>
      <xdr:col>4</xdr:col>
      <xdr:colOff>469900</xdr:colOff>
      <xdr:row>34</xdr:row>
      <xdr:rowOff>154299</xdr:rowOff>
    </xdr:to>
    <xdr:cxnSp macro="">
      <xdr:nvCxnSpPr>
        <xdr:cNvPr id="114" name="直線コネクタ 113"/>
        <xdr:cNvCxnSpPr/>
      </xdr:nvCxnSpPr>
      <xdr:spPr bwMode="auto">
        <a:xfrm flipV="1">
          <a:off x="4305300" y="6398775"/>
          <a:ext cx="698500" cy="2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241364</xdr:rowOff>
    </xdr:from>
    <xdr:to>
      <xdr:col>4</xdr:col>
      <xdr:colOff>520700</xdr:colOff>
      <xdr:row>36</xdr:row>
      <xdr:rowOff>64</xdr:rowOff>
    </xdr:to>
    <xdr:sp macro="" textlink="">
      <xdr:nvSpPr>
        <xdr:cNvPr id="115" name="フローチャート : 判断 114"/>
        <xdr:cNvSpPr/>
      </xdr:nvSpPr>
      <xdr:spPr bwMode="auto">
        <a:xfrm>
          <a:off x="49530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327741</xdr:rowOff>
    </xdr:from>
    <xdr:ext cx="736600" cy="259045"/>
    <xdr:sp macro="" textlink="">
      <xdr:nvSpPr>
        <xdr:cNvPr id="116" name="テキスト ボックス 115"/>
        <xdr:cNvSpPr txBox="1"/>
      </xdr:nvSpPr>
      <xdr:spPr>
        <a:xfrm>
          <a:off x="4622800" y="693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138144</xdr:rowOff>
    </xdr:from>
    <xdr:to>
      <xdr:col>3</xdr:col>
      <xdr:colOff>904875</xdr:colOff>
      <xdr:row>34</xdr:row>
      <xdr:rowOff>154299</xdr:rowOff>
    </xdr:to>
    <xdr:cxnSp macro="">
      <xdr:nvCxnSpPr>
        <xdr:cNvPr id="117" name="直線コネクタ 116"/>
        <xdr:cNvCxnSpPr/>
      </xdr:nvCxnSpPr>
      <xdr:spPr bwMode="auto">
        <a:xfrm>
          <a:off x="3606800" y="6405594"/>
          <a:ext cx="698500" cy="16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183394</xdr:rowOff>
    </xdr:from>
    <xdr:to>
      <xdr:col>3</xdr:col>
      <xdr:colOff>955675</xdr:colOff>
      <xdr:row>35</xdr:row>
      <xdr:rowOff>284994</xdr:rowOff>
    </xdr:to>
    <xdr:sp macro="" textlink="">
      <xdr:nvSpPr>
        <xdr:cNvPr id="118" name="フローチャート : 判断 117"/>
        <xdr:cNvSpPr/>
      </xdr:nvSpPr>
      <xdr:spPr bwMode="auto">
        <a:xfrm>
          <a:off x="42545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269771</xdr:rowOff>
    </xdr:from>
    <xdr:ext cx="762000" cy="259045"/>
    <xdr:sp macro="" textlink="">
      <xdr:nvSpPr>
        <xdr:cNvPr id="119" name="テキスト ボックス 118"/>
        <xdr:cNvSpPr txBox="1"/>
      </xdr:nvSpPr>
      <xdr:spPr>
        <a:xfrm>
          <a:off x="39243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114141</xdr:rowOff>
    </xdr:from>
    <xdr:to>
      <xdr:col>3</xdr:col>
      <xdr:colOff>206375</xdr:colOff>
      <xdr:row>34</xdr:row>
      <xdr:rowOff>138144</xdr:rowOff>
    </xdr:to>
    <xdr:cxnSp macro="">
      <xdr:nvCxnSpPr>
        <xdr:cNvPr id="120" name="直線コネクタ 119"/>
        <xdr:cNvCxnSpPr/>
      </xdr:nvCxnSpPr>
      <xdr:spPr bwMode="auto">
        <a:xfrm>
          <a:off x="2908300" y="6381591"/>
          <a:ext cx="6985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146876</xdr:rowOff>
    </xdr:from>
    <xdr:to>
      <xdr:col>3</xdr:col>
      <xdr:colOff>257175</xdr:colOff>
      <xdr:row>35</xdr:row>
      <xdr:rowOff>248476</xdr:rowOff>
    </xdr:to>
    <xdr:sp macro="" textlink="">
      <xdr:nvSpPr>
        <xdr:cNvPr id="121" name="フローチャート : 判断 120"/>
        <xdr:cNvSpPr/>
      </xdr:nvSpPr>
      <xdr:spPr bwMode="auto">
        <a:xfrm>
          <a:off x="3556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233253</xdr:rowOff>
    </xdr:from>
    <xdr:ext cx="762000" cy="259045"/>
    <xdr:sp macro="" textlink="">
      <xdr:nvSpPr>
        <xdr:cNvPr id="122" name="テキスト ボックス 121"/>
        <xdr:cNvSpPr txBox="1"/>
      </xdr:nvSpPr>
      <xdr:spPr>
        <a:xfrm>
          <a:off x="3225800" y="68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95803</xdr:rowOff>
    </xdr:from>
    <xdr:to>
      <xdr:col>2</xdr:col>
      <xdr:colOff>692150</xdr:colOff>
      <xdr:row>35</xdr:row>
      <xdr:rowOff>197403</xdr:rowOff>
    </xdr:to>
    <xdr:sp macro="" textlink="">
      <xdr:nvSpPr>
        <xdr:cNvPr id="123" name="フローチャート : 判断 122"/>
        <xdr:cNvSpPr/>
      </xdr:nvSpPr>
      <xdr:spPr bwMode="auto">
        <a:xfrm>
          <a:off x="2857500" y="670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182180</xdr:rowOff>
    </xdr:from>
    <xdr:ext cx="762000" cy="259045"/>
    <xdr:sp macro="" textlink="">
      <xdr:nvSpPr>
        <xdr:cNvPr id="124" name="テキスト ボックス 123"/>
        <xdr:cNvSpPr txBox="1"/>
      </xdr:nvSpPr>
      <xdr:spPr>
        <a:xfrm>
          <a:off x="2527300" y="67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299904</xdr:rowOff>
    </xdr:from>
    <xdr:to>
      <xdr:col>5</xdr:col>
      <xdr:colOff>34925</xdr:colOff>
      <xdr:row>34</xdr:row>
      <xdr:rowOff>58604</xdr:rowOff>
    </xdr:to>
    <xdr:sp macro="" textlink="">
      <xdr:nvSpPr>
        <xdr:cNvPr id="130" name="円/楕円 129"/>
        <xdr:cNvSpPr/>
      </xdr:nvSpPr>
      <xdr:spPr bwMode="auto">
        <a:xfrm>
          <a:off x="5600700" y="622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246581</xdr:rowOff>
    </xdr:from>
    <xdr:ext cx="762000" cy="259045"/>
    <xdr:sp macro="" textlink="">
      <xdr:nvSpPr>
        <xdr:cNvPr id="131" name="人口1人当たり決算額の推移該当値テキスト445"/>
        <xdr:cNvSpPr txBox="1"/>
      </xdr:nvSpPr>
      <xdr:spPr>
        <a:xfrm>
          <a:off x="5740400" y="617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47,257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80525</xdr:rowOff>
    </xdr:from>
    <xdr:to>
      <xdr:col>4</xdr:col>
      <xdr:colOff>520700</xdr:colOff>
      <xdr:row>34</xdr:row>
      <xdr:rowOff>182125</xdr:rowOff>
    </xdr:to>
    <xdr:sp macro="" textlink="">
      <xdr:nvSpPr>
        <xdr:cNvPr id="132" name="円/楕円 131"/>
        <xdr:cNvSpPr/>
      </xdr:nvSpPr>
      <xdr:spPr bwMode="auto">
        <a:xfrm>
          <a:off x="4953000" y="6347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192302</xdr:rowOff>
    </xdr:from>
    <xdr:ext cx="736600" cy="259045"/>
    <xdr:sp macro="" textlink="">
      <xdr:nvSpPr>
        <xdr:cNvPr id="133" name="テキスト ボックス 132"/>
        <xdr:cNvSpPr txBox="1"/>
      </xdr:nvSpPr>
      <xdr:spPr>
        <a:xfrm>
          <a:off x="4622800" y="6116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40,773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103499</xdr:rowOff>
    </xdr:from>
    <xdr:to>
      <xdr:col>3</xdr:col>
      <xdr:colOff>955675</xdr:colOff>
      <xdr:row>34</xdr:row>
      <xdr:rowOff>205099</xdr:rowOff>
    </xdr:to>
    <xdr:sp macro="" textlink="">
      <xdr:nvSpPr>
        <xdr:cNvPr id="134" name="円/楕円 133"/>
        <xdr:cNvSpPr/>
      </xdr:nvSpPr>
      <xdr:spPr bwMode="auto">
        <a:xfrm>
          <a:off x="4254500" y="637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215276</xdr:rowOff>
    </xdr:from>
    <xdr:ext cx="762000" cy="259045"/>
    <xdr:sp macro="" textlink="">
      <xdr:nvSpPr>
        <xdr:cNvPr id="135" name="テキスト ボックス 134"/>
        <xdr:cNvSpPr txBox="1"/>
      </xdr:nvSpPr>
      <xdr:spPr>
        <a:xfrm>
          <a:off x="3924300" y="613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39,567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87344</xdr:rowOff>
    </xdr:from>
    <xdr:to>
      <xdr:col>3</xdr:col>
      <xdr:colOff>257175</xdr:colOff>
      <xdr:row>34</xdr:row>
      <xdr:rowOff>188944</xdr:rowOff>
    </xdr:to>
    <xdr:sp macro="" textlink="">
      <xdr:nvSpPr>
        <xdr:cNvPr id="136" name="円/楕円 135"/>
        <xdr:cNvSpPr/>
      </xdr:nvSpPr>
      <xdr:spPr bwMode="auto">
        <a:xfrm>
          <a:off x="3556000" y="6354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199121</xdr:rowOff>
    </xdr:from>
    <xdr:ext cx="762000" cy="259045"/>
    <xdr:sp macro="" textlink="">
      <xdr:nvSpPr>
        <xdr:cNvPr id="137" name="テキスト ボックス 136"/>
        <xdr:cNvSpPr txBox="1"/>
      </xdr:nvSpPr>
      <xdr:spPr>
        <a:xfrm>
          <a:off x="3225800" y="612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40,415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63341</xdr:rowOff>
    </xdr:from>
    <xdr:to>
      <xdr:col>2</xdr:col>
      <xdr:colOff>692150</xdr:colOff>
      <xdr:row>34</xdr:row>
      <xdr:rowOff>164941</xdr:rowOff>
    </xdr:to>
    <xdr:sp macro="" textlink="">
      <xdr:nvSpPr>
        <xdr:cNvPr id="138" name="円/楕円 137"/>
        <xdr:cNvSpPr/>
      </xdr:nvSpPr>
      <xdr:spPr bwMode="auto">
        <a:xfrm>
          <a:off x="2857500" y="6330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175118</xdr:rowOff>
    </xdr:from>
    <xdr:ext cx="762000" cy="259045"/>
    <xdr:sp macro="" textlink="">
      <xdr:nvSpPr>
        <xdr:cNvPr id="139" name="テキスト ボックス 138"/>
        <xdr:cNvSpPr txBox="1"/>
      </xdr:nvSpPr>
      <xdr:spPr>
        <a:xfrm>
          <a:off x="2527300" y="6099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22,016
21,838
185.19
12,530,312
12,203,950
280,528
7,715,961
15,882,340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55072</xdr:rowOff>
    </xdr:from>
    <xdr:to>
      <xdr:col>6</xdr:col>
      <xdr:colOff>511175</xdr:colOff>
      <xdr:row>32</xdr:row>
      <xdr:rowOff>79807</xdr:rowOff>
    </xdr:to>
    <xdr:cxnSp macro="">
      <xdr:nvCxnSpPr>
        <xdr:cNvPr id="59" name="直線コネクタ 58"/>
        <xdr:cNvCxnSpPr/>
      </xdr:nvCxnSpPr>
      <xdr:spPr>
        <a:xfrm flipV="1">
          <a:off x="3797300" y="5541472"/>
          <a:ext cx="8382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60536</xdr:rowOff>
    </xdr:from>
    <xdr:to>
      <xdr:col>5</xdr:col>
      <xdr:colOff>358775</xdr:colOff>
      <xdr:row>32</xdr:row>
      <xdr:rowOff>79807</xdr:rowOff>
    </xdr:to>
    <xdr:cxnSp macro="">
      <xdr:nvCxnSpPr>
        <xdr:cNvPr id="62" name="直線コネクタ 61"/>
        <xdr:cNvCxnSpPr/>
      </xdr:nvCxnSpPr>
      <xdr:spPr>
        <a:xfrm>
          <a:off x="2908300" y="5546936"/>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91826</xdr:rowOff>
    </xdr:from>
    <xdr:to>
      <xdr:col>5</xdr:col>
      <xdr:colOff>409575</xdr:colOff>
      <xdr:row>36</xdr:row>
      <xdr:rowOff>21976</xdr:rowOff>
    </xdr:to>
    <xdr:sp macro="" textlink="">
      <xdr:nvSpPr>
        <xdr:cNvPr id="63" name="フローチャート : 判断 62"/>
        <xdr:cNvSpPr/>
      </xdr:nvSpPr>
      <xdr:spPr>
        <a:xfrm>
          <a:off x="3746500" y="609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13103</xdr:rowOff>
    </xdr:from>
    <xdr:ext cx="534377" cy="259045"/>
    <xdr:sp macro="" textlink="">
      <xdr:nvSpPr>
        <xdr:cNvPr id="64" name="テキスト ボックス 63"/>
        <xdr:cNvSpPr txBox="1"/>
      </xdr:nvSpPr>
      <xdr:spPr>
        <a:xfrm>
          <a:off x="3530111" y="618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36007</xdr:rowOff>
    </xdr:from>
    <xdr:to>
      <xdr:col>4</xdr:col>
      <xdr:colOff>155575</xdr:colOff>
      <xdr:row>32</xdr:row>
      <xdr:rowOff>60536</xdr:rowOff>
    </xdr:to>
    <xdr:cxnSp macro="">
      <xdr:nvCxnSpPr>
        <xdr:cNvPr id="65" name="直線コネクタ 64"/>
        <xdr:cNvCxnSpPr/>
      </xdr:nvCxnSpPr>
      <xdr:spPr>
        <a:xfrm>
          <a:off x="2019300" y="5522407"/>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164955</xdr:rowOff>
    </xdr:from>
    <xdr:to>
      <xdr:col>4</xdr:col>
      <xdr:colOff>206375</xdr:colOff>
      <xdr:row>36</xdr:row>
      <xdr:rowOff>95105</xdr:rowOff>
    </xdr:to>
    <xdr:sp macro="" textlink="">
      <xdr:nvSpPr>
        <xdr:cNvPr id="66" name="フローチャート : 判断 65"/>
        <xdr:cNvSpPr/>
      </xdr:nvSpPr>
      <xdr:spPr>
        <a:xfrm>
          <a:off x="2857500" y="6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86232</xdr:rowOff>
    </xdr:from>
    <xdr:ext cx="534377" cy="259045"/>
    <xdr:sp macro="" textlink="">
      <xdr:nvSpPr>
        <xdr:cNvPr id="67" name="テキスト ボックス 66"/>
        <xdr:cNvSpPr txBox="1"/>
      </xdr:nvSpPr>
      <xdr:spPr>
        <a:xfrm>
          <a:off x="2641111" y="62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57358</xdr:rowOff>
    </xdr:from>
    <xdr:to>
      <xdr:col>2</xdr:col>
      <xdr:colOff>638175</xdr:colOff>
      <xdr:row>32</xdr:row>
      <xdr:rowOff>36007</xdr:rowOff>
    </xdr:to>
    <xdr:cxnSp macro="">
      <xdr:nvCxnSpPr>
        <xdr:cNvPr id="68" name="直線コネクタ 67"/>
        <xdr:cNvCxnSpPr/>
      </xdr:nvCxnSpPr>
      <xdr:spPr>
        <a:xfrm>
          <a:off x="1130300" y="5372308"/>
          <a:ext cx="889000" cy="15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110206</xdr:rowOff>
    </xdr:from>
    <xdr:to>
      <xdr:col>3</xdr:col>
      <xdr:colOff>3175</xdr:colOff>
      <xdr:row>36</xdr:row>
      <xdr:rowOff>40356</xdr:rowOff>
    </xdr:to>
    <xdr:sp macro="" textlink="">
      <xdr:nvSpPr>
        <xdr:cNvPr id="69" name="フローチャート : 判断 68"/>
        <xdr:cNvSpPr/>
      </xdr:nvSpPr>
      <xdr:spPr>
        <a:xfrm>
          <a:off x="1968500" y="611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31483</xdr:rowOff>
    </xdr:from>
    <xdr:ext cx="534377" cy="259045"/>
    <xdr:sp macro="" textlink="">
      <xdr:nvSpPr>
        <xdr:cNvPr id="70" name="テキスト ボックス 69"/>
        <xdr:cNvSpPr txBox="1"/>
      </xdr:nvSpPr>
      <xdr:spPr>
        <a:xfrm>
          <a:off x="1752111" y="62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13165</xdr:rowOff>
    </xdr:from>
    <xdr:to>
      <xdr:col>1</xdr:col>
      <xdr:colOff>485775</xdr:colOff>
      <xdr:row>35</xdr:row>
      <xdr:rowOff>114765</xdr:rowOff>
    </xdr:to>
    <xdr:sp macro="" textlink="">
      <xdr:nvSpPr>
        <xdr:cNvPr id="71" name="フローチャート : 判断 70"/>
        <xdr:cNvSpPr/>
      </xdr:nvSpPr>
      <xdr:spPr>
        <a:xfrm>
          <a:off x="1079500" y="60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105892</xdr:rowOff>
    </xdr:from>
    <xdr:ext cx="534377" cy="259045"/>
    <xdr:sp macro="" textlink="">
      <xdr:nvSpPr>
        <xdr:cNvPr id="72" name="テキスト ボックス 71"/>
        <xdr:cNvSpPr txBox="1"/>
      </xdr:nvSpPr>
      <xdr:spPr>
        <a:xfrm>
          <a:off x="863111" y="610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4272</xdr:rowOff>
    </xdr:from>
    <xdr:to>
      <xdr:col>6</xdr:col>
      <xdr:colOff>561975</xdr:colOff>
      <xdr:row>32</xdr:row>
      <xdr:rowOff>105872</xdr:rowOff>
    </xdr:to>
    <xdr:sp macro="" textlink="">
      <xdr:nvSpPr>
        <xdr:cNvPr id="78" name="円/楕円 77"/>
        <xdr:cNvSpPr/>
      </xdr:nvSpPr>
      <xdr:spPr>
        <a:xfrm>
          <a:off x="4584700" y="549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27149</xdr:rowOff>
    </xdr:from>
    <xdr:ext cx="534377" cy="259045"/>
    <xdr:sp macro="" textlink="">
      <xdr:nvSpPr>
        <xdr:cNvPr id="79" name="人件費該当値テキスト"/>
        <xdr:cNvSpPr txBox="1"/>
      </xdr:nvSpPr>
      <xdr:spPr>
        <a:xfrm>
          <a:off x="4686300" y="534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88,702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29007</xdr:rowOff>
    </xdr:from>
    <xdr:to>
      <xdr:col>5</xdr:col>
      <xdr:colOff>409575</xdr:colOff>
      <xdr:row>32</xdr:row>
      <xdr:rowOff>130607</xdr:rowOff>
    </xdr:to>
    <xdr:sp macro="" textlink="">
      <xdr:nvSpPr>
        <xdr:cNvPr id="80" name="円/楕円 79"/>
        <xdr:cNvSpPr/>
      </xdr:nvSpPr>
      <xdr:spPr>
        <a:xfrm>
          <a:off x="3746500" y="551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147134</xdr:rowOff>
    </xdr:from>
    <xdr:ext cx="534377" cy="259045"/>
    <xdr:sp macro="" textlink="">
      <xdr:nvSpPr>
        <xdr:cNvPr id="81" name="テキスト ボックス 80"/>
        <xdr:cNvSpPr txBox="1"/>
      </xdr:nvSpPr>
      <xdr:spPr>
        <a:xfrm>
          <a:off x="3530111" y="529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9736</xdr:rowOff>
    </xdr:from>
    <xdr:to>
      <xdr:col>4</xdr:col>
      <xdr:colOff>206375</xdr:colOff>
      <xdr:row>32</xdr:row>
      <xdr:rowOff>111336</xdr:rowOff>
    </xdr:to>
    <xdr:sp macro="" textlink="">
      <xdr:nvSpPr>
        <xdr:cNvPr id="82" name="円/楕円 81"/>
        <xdr:cNvSpPr/>
      </xdr:nvSpPr>
      <xdr:spPr>
        <a:xfrm>
          <a:off x="2857500" y="54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127863</xdr:rowOff>
    </xdr:from>
    <xdr:ext cx="534377" cy="259045"/>
    <xdr:sp macro="" textlink="">
      <xdr:nvSpPr>
        <xdr:cNvPr id="83" name="テキスト ボックス 82"/>
        <xdr:cNvSpPr txBox="1"/>
      </xdr:nvSpPr>
      <xdr:spPr>
        <a:xfrm>
          <a:off x="2641111" y="527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88,463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156657</xdr:rowOff>
    </xdr:from>
    <xdr:to>
      <xdr:col>3</xdr:col>
      <xdr:colOff>3175</xdr:colOff>
      <xdr:row>32</xdr:row>
      <xdr:rowOff>86807</xdr:rowOff>
    </xdr:to>
    <xdr:sp macro="" textlink="">
      <xdr:nvSpPr>
        <xdr:cNvPr id="84" name="円/楕円 83"/>
        <xdr:cNvSpPr/>
      </xdr:nvSpPr>
      <xdr:spPr>
        <a:xfrm>
          <a:off x="1968500" y="54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103334</xdr:rowOff>
    </xdr:from>
    <xdr:ext cx="534377" cy="259045"/>
    <xdr:sp macro="" textlink="">
      <xdr:nvSpPr>
        <xdr:cNvPr id="85" name="テキスト ボックス 84"/>
        <xdr:cNvSpPr txBox="1"/>
      </xdr:nvSpPr>
      <xdr:spPr>
        <a:xfrm>
          <a:off x="1752111" y="52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89,536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6558</xdr:rowOff>
    </xdr:from>
    <xdr:to>
      <xdr:col>1</xdr:col>
      <xdr:colOff>485775</xdr:colOff>
      <xdr:row>31</xdr:row>
      <xdr:rowOff>108158</xdr:rowOff>
    </xdr:to>
    <xdr:sp macro="" textlink="">
      <xdr:nvSpPr>
        <xdr:cNvPr id="86" name="円/楕円 85"/>
        <xdr:cNvSpPr/>
      </xdr:nvSpPr>
      <xdr:spPr>
        <a:xfrm>
          <a:off x="1079500" y="53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124685</xdr:rowOff>
    </xdr:from>
    <xdr:ext cx="534377" cy="259045"/>
    <xdr:sp macro="" textlink="">
      <xdr:nvSpPr>
        <xdr:cNvPr id="87" name="テキスト ボックス 86"/>
        <xdr:cNvSpPr txBox="1"/>
      </xdr:nvSpPr>
      <xdr:spPr>
        <a:xfrm>
          <a:off x="863111" y="509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54665</xdr:rowOff>
    </xdr:from>
    <xdr:to>
      <xdr:col>6</xdr:col>
      <xdr:colOff>511175</xdr:colOff>
      <xdr:row>58</xdr:row>
      <xdr:rowOff>58341</xdr:rowOff>
    </xdr:to>
    <xdr:cxnSp macro="">
      <xdr:nvCxnSpPr>
        <xdr:cNvPr id="116" name="直線コネクタ 115"/>
        <xdr:cNvCxnSpPr/>
      </xdr:nvCxnSpPr>
      <xdr:spPr>
        <a:xfrm flipV="1">
          <a:off x="3797300" y="9998765"/>
          <a:ext cx="8382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10914</xdr:rowOff>
    </xdr:from>
    <xdr:ext cx="534377" cy="259045"/>
    <xdr:sp macro="" textlink="">
      <xdr:nvSpPr>
        <xdr:cNvPr id="117" name="物件費平均値テキスト"/>
        <xdr:cNvSpPr txBox="1"/>
      </xdr:nvSpPr>
      <xdr:spPr>
        <a:xfrm>
          <a:off x="4686300" y="9955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58341</xdr:rowOff>
    </xdr:from>
    <xdr:to>
      <xdr:col>5</xdr:col>
      <xdr:colOff>358775</xdr:colOff>
      <xdr:row>58</xdr:row>
      <xdr:rowOff>62121</xdr:rowOff>
    </xdr:to>
    <xdr:cxnSp macro="">
      <xdr:nvCxnSpPr>
        <xdr:cNvPr id="119" name="直線コネクタ 118"/>
        <xdr:cNvCxnSpPr/>
      </xdr:nvCxnSpPr>
      <xdr:spPr>
        <a:xfrm flipV="1">
          <a:off x="2908300" y="10002441"/>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62560</xdr:rowOff>
    </xdr:from>
    <xdr:to>
      <xdr:col>5</xdr:col>
      <xdr:colOff>409575</xdr:colOff>
      <xdr:row>58</xdr:row>
      <xdr:rowOff>164160</xdr:rowOff>
    </xdr:to>
    <xdr:sp macro="" textlink="">
      <xdr:nvSpPr>
        <xdr:cNvPr id="120" name="フローチャート : 判断 119"/>
        <xdr:cNvSpPr/>
      </xdr:nvSpPr>
      <xdr:spPr>
        <a:xfrm>
          <a:off x="3746500" y="100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155287</xdr:rowOff>
    </xdr:from>
    <xdr:ext cx="534377" cy="259045"/>
    <xdr:sp macro="" textlink="">
      <xdr:nvSpPr>
        <xdr:cNvPr id="121" name="テキスト ボックス 120"/>
        <xdr:cNvSpPr txBox="1"/>
      </xdr:nvSpPr>
      <xdr:spPr>
        <a:xfrm>
          <a:off x="3530111" y="100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62121</xdr:rowOff>
    </xdr:from>
    <xdr:to>
      <xdr:col>4</xdr:col>
      <xdr:colOff>155575</xdr:colOff>
      <xdr:row>58</xdr:row>
      <xdr:rowOff>73370</xdr:rowOff>
    </xdr:to>
    <xdr:cxnSp macro="">
      <xdr:nvCxnSpPr>
        <xdr:cNvPr id="122" name="直線コネクタ 121"/>
        <xdr:cNvCxnSpPr/>
      </xdr:nvCxnSpPr>
      <xdr:spPr>
        <a:xfrm flipV="1">
          <a:off x="2019300" y="10006221"/>
          <a:ext cx="889000" cy="1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66322</xdr:rowOff>
    </xdr:from>
    <xdr:to>
      <xdr:col>4</xdr:col>
      <xdr:colOff>206375</xdr:colOff>
      <xdr:row>58</xdr:row>
      <xdr:rowOff>167922</xdr:rowOff>
    </xdr:to>
    <xdr:sp macro="" textlink="">
      <xdr:nvSpPr>
        <xdr:cNvPr id="123" name="フローチャート : 判断 122"/>
        <xdr:cNvSpPr/>
      </xdr:nvSpPr>
      <xdr:spPr>
        <a:xfrm>
          <a:off x="2857500" y="1001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159049</xdr:rowOff>
    </xdr:from>
    <xdr:ext cx="534377" cy="259045"/>
    <xdr:sp macro="" textlink="">
      <xdr:nvSpPr>
        <xdr:cNvPr id="124" name="テキスト ボックス 123"/>
        <xdr:cNvSpPr txBox="1"/>
      </xdr:nvSpPr>
      <xdr:spPr>
        <a:xfrm>
          <a:off x="2641111" y="1010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73370</xdr:rowOff>
    </xdr:from>
    <xdr:to>
      <xdr:col>2</xdr:col>
      <xdr:colOff>638175</xdr:colOff>
      <xdr:row>58</xdr:row>
      <xdr:rowOff>74174</xdr:rowOff>
    </xdr:to>
    <xdr:cxnSp macro="">
      <xdr:nvCxnSpPr>
        <xdr:cNvPr id="125" name="直線コネクタ 124"/>
        <xdr:cNvCxnSpPr/>
      </xdr:nvCxnSpPr>
      <xdr:spPr>
        <a:xfrm flipV="1">
          <a:off x="1130300" y="10017470"/>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69338</xdr:rowOff>
    </xdr:from>
    <xdr:to>
      <xdr:col>3</xdr:col>
      <xdr:colOff>3175</xdr:colOff>
      <xdr:row>58</xdr:row>
      <xdr:rowOff>170938</xdr:rowOff>
    </xdr:to>
    <xdr:sp macro="" textlink="">
      <xdr:nvSpPr>
        <xdr:cNvPr id="126" name="フローチャート : 判断 125"/>
        <xdr:cNvSpPr/>
      </xdr:nvSpPr>
      <xdr:spPr>
        <a:xfrm>
          <a:off x="1968500" y="10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162065</xdr:rowOff>
    </xdr:from>
    <xdr:ext cx="534377" cy="259045"/>
    <xdr:sp macro="" textlink="">
      <xdr:nvSpPr>
        <xdr:cNvPr id="127" name="テキスト ボックス 126"/>
        <xdr:cNvSpPr txBox="1"/>
      </xdr:nvSpPr>
      <xdr:spPr>
        <a:xfrm>
          <a:off x="1752111" y="101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65956</xdr:rowOff>
    </xdr:from>
    <xdr:to>
      <xdr:col>1</xdr:col>
      <xdr:colOff>485775</xdr:colOff>
      <xdr:row>58</xdr:row>
      <xdr:rowOff>167556</xdr:rowOff>
    </xdr:to>
    <xdr:sp macro="" textlink="">
      <xdr:nvSpPr>
        <xdr:cNvPr id="128" name="フローチャート : 判断 127"/>
        <xdr:cNvSpPr/>
      </xdr:nvSpPr>
      <xdr:spPr>
        <a:xfrm>
          <a:off x="1079500" y="100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158683</xdr:rowOff>
    </xdr:from>
    <xdr:ext cx="534377" cy="259045"/>
    <xdr:sp macro="" textlink="">
      <xdr:nvSpPr>
        <xdr:cNvPr id="129" name="テキスト ボックス 128"/>
        <xdr:cNvSpPr txBox="1"/>
      </xdr:nvSpPr>
      <xdr:spPr>
        <a:xfrm>
          <a:off x="863111" y="101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3865</xdr:rowOff>
    </xdr:from>
    <xdr:to>
      <xdr:col>6</xdr:col>
      <xdr:colOff>561975</xdr:colOff>
      <xdr:row>58</xdr:row>
      <xdr:rowOff>105465</xdr:rowOff>
    </xdr:to>
    <xdr:sp macro="" textlink="">
      <xdr:nvSpPr>
        <xdr:cNvPr id="135" name="円/楕円 134"/>
        <xdr:cNvSpPr/>
      </xdr:nvSpPr>
      <xdr:spPr>
        <a:xfrm>
          <a:off x="4584700" y="99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134692</xdr:rowOff>
    </xdr:from>
    <xdr:ext cx="534377" cy="259045"/>
    <xdr:sp macro="" textlink="">
      <xdr:nvSpPr>
        <xdr:cNvPr id="136" name="物件費該当値テキスト"/>
        <xdr:cNvSpPr txBox="1"/>
      </xdr:nvSpPr>
      <xdr:spPr>
        <a:xfrm>
          <a:off x="4686300" y="973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84,638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7541</xdr:rowOff>
    </xdr:from>
    <xdr:to>
      <xdr:col>5</xdr:col>
      <xdr:colOff>409575</xdr:colOff>
      <xdr:row>58</xdr:row>
      <xdr:rowOff>109141</xdr:rowOff>
    </xdr:to>
    <xdr:sp macro="" textlink="">
      <xdr:nvSpPr>
        <xdr:cNvPr id="137" name="円/楕円 136"/>
        <xdr:cNvSpPr/>
      </xdr:nvSpPr>
      <xdr:spPr>
        <a:xfrm>
          <a:off x="3746500" y="99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125668</xdr:rowOff>
    </xdr:from>
    <xdr:ext cx="534377" cy="259045"/>
    <xdr:sp macro="" textlink="">
      <xdr:nvSpPr>
        <xdr:cNvPr id="138" name="テキスト ボックス 137"/>
        <xdr:cNvSpPr txBox="1"/>
      </xdr:nvSpPr>
      <xdr:spPr>
        <a:xfrm>
          <a:off x="3530111" y="97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11321</xdr:rowOff>
    </xdr:from>
    <xdr:to>
      <xdr:col>4</xdr:col>
      <xdr:colOff>206375</xdr:colOff>
      <xdr:row>58</xdr:row>
      <xdr:rowOff>112921</xdr:rowOff>
    </xdr:to>
    <xdr:sp macro="" textlink="">
      <xdr:nvSpPr>
        <xdr:cNvPr id="139" name="円/楕円 138"/>
        <xdr:cNvSpPr/>
      </xdr:nvSpPr>
      <xdr:spPr>
        <a:xfrm>
          <a:off x="2857500" y="99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129448</xdr:rowOff>
    </xdr:from>
    <xdr:ext cx="534377" cy="259045"/>
    <xdr:sp macro="" textlink="">
      <xdr:nvSpPr>
        <xdr:cNvPr id="140" name="テキスト ボックス 139"/>
        <xdr:cNvSpPr txBox="1"/>
      </xdr:nvSpPr>
      <xdr:spPr>
        <a:xfrm>
          <a:off x="2641111" y="973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80,724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22570</xdr:rowOff>
    </xdr:from>
    <xdr:to>
      <xdr:col>3</xdr:col>
      <xdr:colOff>3175</xdr:colOff>
      <xdr:row>58</xdr:row>
      <xdr:rowOff>124170</xdr:rowOff>
    </xdr:to>
    <xdr:sp macro="" textlink="">
      <xdr:nvSpPr>
        <xdr:cNvPr id="141" name="円/楕円 140"/>
        <xdr:cNvSpPr/>
      </xdr:nvSpPr>
      <xdr:spPr>
        <a:xfrm>
          <a:off x="1968500" y="99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140697</xdr:rowOff>
    </xdr:from>
    <xdr:ext cx="534377" cy="259045"/>
    <xdr:sp macro="" textlink="">
      <xdr:nvSpPr>
        <xdr:cNvPr id="142" name="テキスト ボックス 141"/>
        <xdr:cNvSpPr txBox="1"/>
      </xdr:nvSpPr>
      <xdr:spPr>
        <a:xfrm>
          <a:off x="1752111" y="974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74,819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23374</xdr:rowOff>
    </xdr:from>
    <xdr:to>
      <xdr:col>1</xdr:col>
      <xdr:colOff>485775</xdr:colOff>
      <xdr:row>58</xdr:row>
      <xdr:rowOff>124974</xdr:rowOff>
    </xdr:to>
    <xdr:sp macro="" textlink="">
      <xdr:nvSpPr>
        <xdr:cNvPr id="143" name="円/楕円 142"/>
        <xdr:cNvSpPr/>
      </xdr:nvSpPr>
      <xdr:spPr>
        <a:xfrm>
          <a:off x="1079500" y="99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141501</xdr:rowOff>
    </xdr:from>
    <xdr:ext cx="534377" cy="259045"/>
    <xdr:sp macro="" textlink="">
      <xdr:nvSpPr>
        <xdr:cNvPr id="144" name="テキスト ボックス 143"/>
        <xdr:cNvSpPr txBox="1"/>
      </xdr:nvSpPr>
      <xdr:spPr>
        <a:xfrm>
          <a:off x="863111" y="97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47062</xdr:rowOff>
    </xdr:from>
    <xdr:to>
      <xdr:col>6</xdr:col>
      <xdr:colOff>511175</xdr:colOff>
      <xdr:row>78</xdr:row>
      <xdr:rowOff>72862</xdr:rowOff>
    </xdr:to>
    <xdr:cxnSp macro="">
      <xdr:nvCxnSpPr>
        <xdr:cNvPr id="175" name="直線コネクタ 174"/>
        <xdr:cNvCxnSpPr/>
      </xdr:nvCxnSpPr>
      <xdr:spPr>
        <a:xfrm flipV="1">
          <a:off x="3797300" y="13420162"/>
          <a:ext cx="8382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164629</xdr:rowOff>
    </xdr:from>
    <xdr:to>
      <xdr:col>5</xdr:col>
      <xdr:colOff>358775</xdr:colOff>
      <xdr:row>78</xdr:row>
      <xdr:rowOff>72862</xdr:rowOff>
    </xdr:to>
    <xdr:cxnSp macro="">
      <xdr:nvCxnSpPr>
        <xdr:cNvPr id="178" name="直線コネクタ 177"/>
        <xdr:cNvCxnSpPr/>
      </xdr:nvCxnSpPr>
      <xdr:spPr>
        <a:xfrm>
          <a:off x="2908300" y="13366279"/>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131680</xdr:rowOff>
    </xdr:from>
    <xdr:to>
      <xdr:col>5</xdr:col>
      <xdr:colOff>409575</xdr:colOff>
      <xdr:row>77</xdr:row>
      <xdr:rowOff>61830</xdr:rowOff>
    </xdr:to>
    <xdr:sp macro="" textlink="">
      <xdr:nvSpPr>
        <xdr:cNvPr id="179" name="フローチャート : 判断 178"/>
        <xdr:cNvSpPr/>
      </xdr:nvSpPr>
      <xdr:spPr>
        <a:xfrm>
          <a:off x="3746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78358</xdr:rowOff>
    </xdr:from>
    <xdr:ext cx="469744" cy="259045"/>
    <xdr:sp macro="" textlink="">
      <xdr:nvSpPr>
        <xdr:cNvPr id="180" name="テキスト ボックス 179"/>
        <xdr:cNvSpPr txBox="1"/>
      </xdr:nvSpPr>
      <xdr:spPr>
        <a:xfrm>
          <a:off x="3562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164629</xdr:rowOff>
    </xdr:from>
    <xdr:to>
      <xdr:col>4</xdr:col>
      <xdr:colOff>155575</xdr:colOff>
      <xdr:row>78</xdr:row>
      <xdr:rowOff>93980</xdr:rowOff>
    </xdr:to>
    <xdr:cxnSp macro="">
      <xdr:nvCxnSpPr>
        <xdr:cNvPr id="181" name="直線コネクタ 180"/>
        <xdr:cNvCxnSpPr/>
      </xdr:nvCxnSpPr>
      <xdr:spPr>
        <a:xfrm flipV="1">
          <a:off x="2019300" y="13366279"/>
          <a:ext cx="889000" cy="10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9979</xdr:rowOff>
    </xdr:from>
    <xdr:to>
      <xdr:col>4</xdr:col>
      <xdr:colOff>206375</xdr:colOff>
      <xdr:row>77</xdr:row>
      <xdr:rowOff>111579</xdr:rowOff>
    </xdr:to>
    <xdr:sp macro="" textlink="">
      <xdr:nvSpPr>
        <xdr:cNvPr id="182" name="フローチャート : 判断 181"/>
        <xdr:cNvSpPr/>
      </xdr:nvSpPr>
      <xdr:spPr>
        <a:xfrm>
          <a:off x="2857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128106</xdr:rowOff>
    </xdr:from>
    <xdr:ext cx="469744" cy="259045"/>
    <xdr:sp macro="" textlink="">
      <xdr:nvSpPr>
        <xdr:cNvPr id="183" name="テキスト ボックス 182"/>
        <xdr:cNvSpPr txBox="1"/>
      </xdr:nvSpPr>
      <xdr:spPr>
        <a:xfrm>
          <a:off x="2673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93980</xdr:rowOff>
    </xdr:from>
    <xdr:to>
      <xdr:col>2</xdr:col>
      <xdr:colOff>638175</xdr:colOff>
      <xdr:row>78</xdr:row>
      <xdr:rowOff>130556</xdr:rowOff>
    </xdr:to>
    <xdr:cxnSp macro="">
      <xdr:nvCxnSpPr>
        <xdr:cNvPr id="184" name="直線コネクタ 183"/>
        <xdr:cNvCxnSpPr/>
      </xdr:nvCxnSpPr>
      <xdr:spPr>
        <a:xfrm flipV="1">
          <a:off x="1130300" y="134670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30987</xdr:rowOff>
    </xdr:from>
    <xdr:to>
      <xdr:col>3</xdr:col>
      <xdr:colOff>3175</xdr:colOff>
      <xdr:row>77</xdr:row>
      <xdr:rowOff>132587</xdr:rowOff>
    </xdr:to>
    <xdr:sp macro="" textlink="">
      <xdr:nvSpPr>
        <xdr:cNvPr id="185" name="フローチャート : 判断 184"/>
        <xdr:cNvSpPr/>
      </xdr:nvSpPr>
      <xdr:spPr>
        <a:xfrm>
          <a:off x="1968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149114</xdr:rowOff>
    </xdr:from>
    <xdr:ext cx="469744" cy="259045"/>
    <xdr:sp macro="" textlink="">
      <xdr:nvSpPr>
        <xdr:cNvPr id="186" name="テキスト ボックス 185"/>
        <xdr:cNvSpPr txBox="1"/>
      </xdr:nvSpPr>
      <xdr:spPr>
        <a:xfrm>
          <a:off x="1784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71918</xdr:rowOff>
    </xdr:from>
    <xdr:to>
      <xdr:col>1</xdr:col>
      <xdr:colOff>485775</xdr:colOff>
      <xdr:row>78</xdr:row>
      <xdr:rowOff>2068</xdr:rowOff>
    </xdr:to>
    <xdr:sp macro="" textlink="">
      <xdr:nvSpPr>
        <xdr:cNvPr id="187" name="フローチャート : 判断 186"/>
        <xdr:cNvSpPr/>
      </xdr:nvSpPr>
      <xdr:spPr>
        <a:xfrm>
          <a:off x="1079500" y="1327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18595</xdr:rowOff>
    </xdr:from>
    <xdr:ext cx="469744" cy="259045"/>
    <xdr:sp macro="" textlink="">
      <xdr:nvSpPr>
        <xdr:cNvPr id="188" name="テキスト ボックス 187"/>
        <xdr:cNvSpPr txBox="1"/>
      </xdr:nvSpPr>
      <xdr:spPr>
        <a:xfrm>
          <a:off x="895427" y="1304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167712</xdr:rowOff>
    </xdr:from>
    <xdr:to>
      <xdr:col>6</xdr:col>
      <xdr:colOff>561975</xdr:colOff>
      <xdr:row>78</xdr:row>
      <xdr:rowOff>97862</xdr:rowOff>
    </xdr:to>
    <xdr:sp macro="" textlink="">
      <xdr:nvSpPr>
        <xdr:cNvPr id="194" name="円/楕円 193"/>
        <xdr:cNvSpPr/>
      </xdr:nvSpPr>
      <xdr:spPr>
        <a:xfrm>
          <a:off x="4584700" y="133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146139</xdr:rowOff>
    </xdr:from>
    <xdr:ext cx="469744" cy="259045"/>
    <xdr:sp macro="" textlink="">
      <xdr:nvSpPr>
        <xdr:cNvPr id="195" name="維持補修費該当値テキスト"/>
        <xdr:cNvSpPr txBox="1"/>
      </xdr:nvSpPr>
      <xdr:spPr>
        <a:xfrm>
          <a:off x="4686300" y="1334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22062</xdr:rowOff>
    </xdr:from>
    <xdr:to>
      <xdr:col>5</xdr:col>
      <xdr:colOff>409575</xdr:colOff>
      <xdr:row>78</xdr:row>
      <xdr:rowOff>123662</xdr:rowOff>
    </xdr:to>
    <xdr:sp macro="" textlink="">
      <xdr:nvSpPr>
        <xdr:cNvPr id="196" name="円/楕円 195"/>
        <xdr:cNvSpPr/>
      </xdr:nvSpPr>
      <xdr:spPr>
        <a:xfrm>
          <a:off x="3746500" y="133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114789</xdr:rowOff>
    </xdr:from>
    <xdr:ext cx="469744" cy="259045"/>
    <xdr:sp macro="" textlink="">
      <xdr:nvSpPr>
        <xdr:cNvPr id="197" name="テキスト ボックス 196"/>
        <xdr:cNvSpPr txBox="1"/>
      </xdr:nvSpPr>
      <xdr:spPr>
        <a:xfrm>
          <a:off x="3562427" y="134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113829</xdr:rowOff>
    </xdr:from>
    <xdr:to>
      <xdr:col>4</xdr:col>
      <xdr:colOff>206375</xdr:colOff>
      <xdr:row>78</xdr:row>
      <xdr:rowOff>43979</xdr:rowOff>
    </xdr:to>
    <xdr:sp macro="" textlink="">
      <xdr:nvSpPr>
        <xdr:cNvPr id="198" name="円/楕円 197"/>
        <xdr:cNvSpPr/>
      </xdr:nvSpPr>
      <xdr:spPr>
        <a:xfrm>
          <a:off x="2857500" y="133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35106</xdr:rowOff>
    </xdr:from>
    <xdr:ext cx="469744" cy="259045"/>
    <xdr:sp macro="" textlink="">
      <xdr:nvSpPr>
        <xdr:cNvPr id="199" name="テキスト ボックス 198"/>
        <xdr:cNvSpPr txBox="1"/>
      </xdr:nvSpPr>
      <xdr:spPr>
        <a:xfrm>
          <a:off x="2673427" y="134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43180</xdr:rowOff>
    </xdr:from>
    <xdr:to>
      <xdr:col>3</xdr:col>
      <xdr:colOff>3175</xdr:colOff>
      <xdr:row>78</xdr:row>
      <xdr:rowOff>144780</xdr:rowOff>
    </xdr:to>
    <xdr:sp macro="" textlink="">
      <xdr:nvSpPr>
        <xdr:cNvPr id="200" name="円/楕円 199"/>
        <xdr:cNvSpPr/>
      </xdr:nvSpPr>
      <xdr:spPr>
        <a:xfrm>
          <a:off x="1968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135907</xdr:rowOff>
    </xdr:from>
    <xdr:ext cx="469744" cy="259045"/>
    <xdr:sp macro="" textlink="">
      <xdr:nvSpPr>
        <xdr:cNvPr id="201" name="テキスト ボックス 200"/>
        <xdr:cNvSpPr txBox="1"/>
      </xdr:nvSpPr>
      <xdr:spPr>
        <a:xfrm>
          <a:off x="1784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79756</xdr:rowOff>
    </xdr:from>
    <xdr:to>
      <xdr:col>1</xdr:col>
      <xdr:colOff>485775</xdr:colOff>
      <xdr:row>79</xdr:row>
      <xdr:rowOff>9906</xdr:rowOff>
    </xdr:to>
    <xdr:sp macro="" textlink="">
      <xdr:nvSpPr>
        <xdr:cNvPr id="202" name="円/楕円 201"/>
        <xdr:cNvSpPr/>
      </xdr:nvSpPr>
      <xdr:spPr>
        <a:xfrm>
          <a:off x="1079500" y="13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1033</xdr:rowOff>
    </xdr:from>
    <xdr:ext cx="469744" cy="259045"/>
    <xdr:sp macro="" textlink="">
      <xdr:nvSpPr>
        <xdr:cNvPr id="203" name="テキスト ボックス 202"/>
        <xdr:cNvSpPr txBox="1"/>
      </xdr:nvSpPr>
      <xdr:spPr>
        <a:xfrm>
          <a:off x="895427" y="1354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23180</xdr:rowOff>
    </xdr:from>
    <xdr:to>
      <xdr:col>6</xdr:col>
      <xdr:colOff>511175</xdr:colOff>
      <xdr:row>97</xdr:row>
      <xdr:rowOff>26575</xdr:rowOff>
    </xdr:to>
    <xdr:cxnSp macro="">
      <xdr:nvCxnSpPr>
        <xdr:cNvPr id="235" name="直線コネクタ 234"/>
        <xdr:cNvCxnSpPr/>
      </xdr:nvCxnSpPr>
      <xdr:spPr>
        <a:xfrm>
          <a:off x="3797300" y="16653830"/>
          <a:ext cx="8382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23180</xdr:rowOff>
    </xdr:from>
    <xdr:to>
      <xdr:col>5</xdr:col>
      <xdr:colOff>358775</xdr:colOff>
      <xdr:row>97</xdr:row>
      <xdr:rowOff>140712</xdr:rowOff>
    </xdr:to>
    <xdr:cxnSp macro="">
      <xdr:nvCxnSpPr>
        <xdr:cNvPr id="238" name="直線コネクタ 237"/>
        <xdr:cNvCxnSpPr/>
      </xdr:nvCxnSpPr>
      <xdr:spPr>
        <a:xfrm flipV="1">
          <a:off x="2908300" y="16653830"/>
          <a:ext cx="889000" cy="11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111009</xdr:rowOff>
    </xdr:from>
    <xdr:to>
      <xdr:col>5</xdr:col>
      <xdr:colOff>409575</xdr:colOff>
      <xdr:row>97</xdr:row>
      <xdr:rowOff>41159</xdr:rowOff>
    </xdr:to>
    <xdr:sp macro="" textlink="">
      <xdr:nvSpPr>
        <xdr:cNvPr id="239" name="フローチャート : 判断 238"/>
        <xdr:cNvSpPr/>
      </xdr:nvSpPr>
      <xdr:spPr>
        <a:xfrm>
          <a:off x="3746500" y="1657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57686</xdr:rowOff>
    </xdr:from>
    <xdr:ext cx="534377" cy="259045"/>
    <xdr:sp macro="" textlink="">
      <xdr:nvSpPr>
        <xdr:cNvPr id="240" name="テキスト ボックス 239"/>
        <xdr:cNvSpPr txBox="1"/>
      </xdr:nvSpPr>
      <xdr:spPr>
        <a:xfrm>
          <a:off x="3530111" y="163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140712</xdr:rowOff>
    </xdr:from>
    <xdr:to>
      <xdr:col>4</xdr:col>
      <xdr:colOff>155575</xdr:colOff>
      <xdr:row>98</xdr:row>
      <xdr:rowOff>21579</xdr:rowOff>
    </xdr:to>
    <xdr:cxnSp macro="">
      <xdr:nvCxnSpPr>
        <xdr:cNvPr id="241" name="直線コネクタ 240"/>
        <xdr:cNvCxnSpPr/>
      </xdr:nvCxnSpPr>
      <xdr:spPr>
        <a:xfrm flipV="1">
          <a:off x="2019300" y="16771362"/>
          <a:ext cx="889000" cy="5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98011</xdr:rowOff>
    </xdr:from>
    <xdr:to>
      <xdr:col>4</xdr:col>
      <xdr:colOff>206375</xdr:colOff>
      <xdr:row>98</xdr:row>
      <xdr:rowOff>28161</xdr:rowOff>
    </xdr:to>
    <xdr:sp macro="" textlink="">
      <xdr:nvSpPr>
        <xdr:cNvPr id="242" name="フローチャート : 判断 241"/>
        <xdr:cNvSpPr/>
      </xdr:nvSpPr>
      <xdr:spPr>
        <a:xfrm>
          <a:off x="2857500" y="1672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19288</xdr:rowOff>
    </xdr:from>
    <xdr:ext cx="534377" cy="259045"/>
    <xdr:sp macro="" textlink="">
      <xdr:nvSpPr>
        <xdr:cNvPr id="243" name="テキスト ボックス 242"/>
        <xdr:cNvSpPr txBox="1"/>
      </xdr:nvSpPr>
      <xdr:spPr>
        <a:xfrm>
          <a:off x="2641111" y="168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17138</xdr:rowOff>
    </xdr:from>
    <xdr:to>
      <xdr:col>2</xdr:col>
      <xdr:colOff>638175</xdr:colOff>
      <xdr:row>98</xdr:row>
      <xdr:rowOff>21579</xdr:rowOff>
    </xdr:to>
    <xdr:cxnSp macro="">
      <xdr:nvCxnSpPr>
        <xdr:cNvPr id="244" name="直線コネクタ 243"/>
        <xdr:cNvCxnSpPr/>
      </xdr:nvCxnSpPr>
      <xdr:spPr>
        <a:xfrm>
          <a:off x="1130300" y="16819238"/>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117540</xdr:rowOff>
    </xdr:from>
    <xdr:to>
      <xdr:col>3</xdr:col>
      <xdr:colOff>3175</xdr:colOff>
      <xdr:row>98</xdr:row>
      <xdr:rowOff>47690</xdr:rowOff>
    </xdr:to>
    <xdr:sp macro="" textlink="">
      <xdr:nvSpPr>
        <xdr:cNvPr id="245" name="フローチャート : 判断 244"/>
        <xdr:cNvSpPr/>
      </xdr:nvSpPr>
      <xdr:spPr>
        <a:xfrm>
          <a:off x="1968500" y="167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64217</xdr:rowOff>
    </xdr:from>
    <xdr:ext cx="534377" cy="259045"/>
    <xdr:sp macro="" textlink="">
      <xdr:nvSpPr>
        <xdr:cNvPr id="246" name="テキスト ボックス 245"/>
        <xdr:cNvSpPr txBox="1"/>
      </xdr:nvSpPr>
      <xdr:spPr>
        <a:xfrm>
          <a:off x="1752111" y="165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92525</xdr:rowOff>
    </xdr:from>
    <xdr:to>
      <xdr:col>1</xdr:col>
      <xdr:colOff>485775</xdr:colOff>
      <xdr:row>98</xdr:row>
      <xdr:rowOff>22675</xdr:rowOff>
    </xdr:to>
    <xdr:sp macro="" textlink="">
      <xdr:nvSpPr>
        <xdr:cNvPr id="247" name="フローチャート : 判断 246"/>
        <xdr:cNvSpPr/>
      </xdr:nvSpPr>
      <xdr:spPr>
        <a:xfrm>
          <a:off x="1079500" y="1672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39202</xdr:rowOff>
    </xdr:from>
    <xdr:ext cx="534377" cy="259045"/>
    <xdr:sp macro="" textlink="">
      <xdr:nvSpPr>
        <xdr:cNvPr id="248" name="テキスト ボックス 247"/>
        <xdr:cNvSpPr txBox="1"/>
      </xdr:nvSpPr>
      <xdr:spPr>
        <a:xfrm>
          <a:off x="863111" y="164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147225</xdr:rowOff>
    </xdr:from>
    <xdr:to>
      <xdr:col>6</xdr:col>
      <xdr:colOff>561975</xdr:colOff>
      <xdr:row>97</xdr:row>
      <xdr:rowOff>77375</xdr:rowOff>
    </xdr:to>
    <xdr:sp macro="" textlink="">
      <xdr:nvSpPr>
        <xdr:cNvPr id="254" name="円/楕円 253"/>
        <xdr:cNvSpPr/>
      </xdr:nvSpPr>
      <xdr:spPr>
        <a:xfrm>
          <a:off x="4584700" y="166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125652</xdr:rowOff>
    </xdr:from>
    <xdr:ext cx="534377" cy="259045"/>
    <xdr:sp macro="" textlink="">
      <xdr:nvSpPr>
        <xdr:cNvPr id="255" name="扶助費該当値テキスト"/>
        <xdr:cNvSpPr txBox="1"/>
      </xdr:nvSpPr>
      <xdr:spPr>
        <a:xfrm>
          <a:off x="4686300" y="1658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52,714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143830</xdr:rowOff>
    </xdr:from>
    <xdr:to>
      <xdr:col>5</xdr:col>
      <xdr:colOff>409575</xdr:colOff>
      <xdr:row>97</xdr:row>
      <xdr:rowOff>73980</xdr:rowOff>
    </xdr:to>
    <xdr:sp macro="" textlink="">
      <xdr:nvSpPr>
        <xdr:cNvPr id="256" name="円/楕円 255"/>
        <xdr:cNvSpPr/>
      </xdr:nvSpPr>
      <xdr:spPr>
        <a:xfrm>
          <a:off x="3746500" y="166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65107</xdr:rowOff>
    </xdr:from>
    <xdr:ext cx="534377" cy="259045"/>
    <xdr:sp macro="" textlink="">
      <xdr:nvSpPr>
        <xdr:cNvPr id="257" name="テキスト ボックス 256"/>
        <xdr:cNvSpPr txBox="1"/>
      </xdr:nvSpPr>
      <xdr:spPr>
        <a:xfrm>
          <a:off x="3530111" y="1669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89912</xdr:rowOff>
    </xdr:from>
    <xdr:to>
      <xdr:col>4</xdr:col>
      <xdr:colOff>206375</xdr:colOff>
      <xdr:row>98</xdr:row>
      <xdr:rowOff>20062</xdr:rowOff>
    </xdr:to>
    <xdr:sp macro="" textlink="">
      <xdr:nvSpPr>
        <xdr:cNvPr id="258" name="円/楕円 257"/>
        <xdr:cNvSpPr/>
      </xdr:nvSpPr>
      <xdr:spPr>
        <a:xfrm>
          <a:off x="2857500" y="167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36589</xdr:rowOff>
    </xdr:from>
    <xdr:ext cx="534377" cy="259045"/>
    <xdr:sp macro="" textlink="">
      <xdr:nvSpPr>
        <xdr:cNvPr id="259" name="テキスト ボックス 258"/>
        <xdr:cNvSpPr txBox="1"/>
      </xdr:nvSpPr>
      <xdr:spPr>
        <a:xfrm>
          <a:off x="2641111" y="1649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142229</xdr:rowOff>
    </xdr:from>
    <xdr:to>
      <xdr:col>3</xdr:col>
      <xdr:colOff>3175</xdr:colOff>
      <xdr:row>98</xdr:row>
      <xdr:rowOff>72379</xdr:rowOff>
    </xdr:to>
    <xdr:sp macro="" textlink="">
      <xdr:nvSpPr>
        <xdr:cNvPr id="260" name="円/楕円 259"/>
        <xdr:cNvSpPr/>
      </xdr:nvSpPr>
      <xdr:spPr>
        <a:xfrm>
          <a:off x="1968500" y="1677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63506</xdr:rowOff>
    </xdr:from>
    <xdr:ext cx="534377" cy="259045"/>
    <xdr:sp macro="" textlink="">
      <xdr:nvSpPr>
        <xdr:cNvPr id="261" name="テキスト ボックス 260"/>
        <xdr:cNvSpPr txBox="1"/>
      </xdr:nvSpPr>
      <xdr:spPr>
        <a:xfrm>
          <a:off x="1752111" y="1686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137788</xdr:rowOff>
    </xdr:from>
    <xdr:to>
      <xdr:col>1</xdr:col>
      <xdr:colOff>485775</xdr:colOff>
      <xdr:row>98</xdr:row>
      <xdr:rowOff>67938</xdr:rowOff>
    </xdr:to>
    <xdr:sp macro="" textlink="">
      <xdr:nvSpPr>
        <xdr:cNvPr id="262" name="円/楕円 261"/>
        <xdr:cNvSpPr/>
      </xdr:nvSpPr>
      <xdr:spPr>
        <a:xfrm>
          <a:off x="1079500" y="167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59065</xdr:rowOff>
    </xdr:from>
    <xdr:ext cx="534377" cy="259045"/>
    <xdr:sp macro="" textlink="">
      <xdr:nvSpPr>
        <xdr:cNvPr id="263" name="テキスト ボックス 262"/>
        <xdr:cNvSpPr txBox="1"/>
      </xdr:nvSpPr>
      <xdr:spPr>
        <a:xfrm>
          <a:off x="863111" y="1686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117379</xdr:rowOff>
    </xdr:from>
    <xdr:to>
      <xdr:col>15</xdr:col>
      <xdr:colOff>180975</xdr:colOff>
      <xdr:row>33</xdr:row>
      <xdr:rowOff>57453</xdr:rowOff>
    </xdr:to>
    <xdr:cxnSp macro="">
      <xdr:nvCxnSpPr>
        <xdr:cNvPr id="295" name="直線コネクタ 294"/>
        <xdr:cNvCxnSpPr/>
      </xdr:nvCxnSpPr>
      <xdr:spPr>
        <a:xfrm>
          <a:off x="9639300" y="5603779"/>
          <a:ext cx="838200" cy="11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117379</xdr:rowOff>
    </xdr:from>
    <xdr:to>
      <xdr:col>14</xdr:col>
      <xdr:colOff>28575</xdr:colOff>
      <xdr:row>34</xdr:row>
      <xdr:rowOff>9055</xdr:rowOff>
    </xdr:to>
    <xdr:cxnSp macro="">
      <xdr:nvCxnSpPr>
        <xdr:cNvPr id="298" name="直線コネクタ 297"/>
        <xdr:cNvCxnSpPr/>
      </xdr:nvCxnSpPr>
      <xdr:spPr>
        <a:xfrm flipV="1">
          <a:off x="8750300" y="5603779"/>
          <a:ext cx="889000" cy="2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63836</xdr:rowOff>
    </xdr:from>
    <xdr:to>
      <xdr:col>14</xdr:col>
      <xdr:colOff>79375</xdr:colOff>
      <xdr:row>36</xdr:row>
      <xdr:rowOff>165436</xdr:rowOff>
    </xdr:to>
    <xdr:sp macro="" textlink="">
      <xdr:nvSpPr>
        <xdr:cNvPr id="299" name="フローチャート : 判断 298"/>
        <xdr:cNvSpPr/>
      </xdr:nvSpPr>
      <xdr:spPr>
        <a:xfrm>
          <a:off x="9588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156563</xdr:rowOff>
    </xdr:from>
    <xdr:ext cx="534377" cy="259045"/>
    <xdr:sp macro="" textlink="">
      <xdr:nvSpPr>
        <xdr:cNvPr id="300" name="テキスト ボックス 299"/>
        <xdr:cNvSpPr txBox="1"/>
      </xdr:nvSpPr>
      <xdr:spPr>
        <a:xfrm>
          <a:off x="9372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9055</xdr:rowOff>
    </xdr:from>
    <xdr:to>
      <xdr:col>12</xdr:col>
      <xdr:colOff>511175</xdr:colOff>
      <xdr:row>34</xdr:row>
      <xdr:rowOff>133675</xdr:rowOff>
    </xdr:to>
    <xdr:cxnSp macro="">
      <xdr:nvCxnSpPr>
        <xdr:cNvPr id="301" name="直線コネクタ 300"/>
        <xdr:cNvCxnSpPr/>
      </xdr:nvCxnSpPr>
      <xdr:spPr>
        <a:xfrm flipV="1">
          <a:off x="7861300" y="5838355"/>
          <a:ext cx="889000" cy="1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88884</xdr:rowOff>
    </xdr:from>
    <xdr:to>
      <xdr:col>12</xdr:col>
      <xdr:colOff>561975</xdr:colOff>
      <xdr:row>37</xdr:row>
      <xdr:rowOff>19034</xdr:rowOff>
    </xdr:to>
    <xdr:sp macro="" textlink="">
      <xdr:nvSpPr>
        <xdr:cNvPr id="302" name="フローチャート : 判断 301"/>
        <xdr:cNvSpPr/>
      </xdr:nvSpPr>
      <xdr:spPr>
        <a:xfrm>
          <a:off x="8699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10161</xdr:rowOff>
    </xdr:from>
    <xdr:ext cx="534377" cy="259045"/>
    <xdr:sp macro="" textlink="">
      <xdr:nvSpPr>
        <xdr:cNvPr id="303" name="テキスト ボックス 302"/>
        <xdr:cNvSpPr txBox="1"/>
      </xdr:nvSpPr>
      <xdr:spPr>
        <a:xfrm>
          <a:off x="8483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35066</xdr:rowOff>
    </xdr:from>
    <xdr:to>
      <xdr:col>11</xdr:col>
      <xdr:colOff>307975</xdr:colOff>
      <xdr:row>34</xdr:row>
      <xdr:rowOff>133675</xdr:rowOff>
    </xdr:to>
    <xdr:cxnSp macro="">
      <xdr:nvCxnSpPr>
        <xdr:cNvPr id="304" name="直線コネクタ 303"/>
        <xdr:cNvCxnSpPr/>
      </xdr:nvCxnSpPr>
      <xdr:spPr>
        <a:xfrm>
          <a:off x="6972300" y="5864366"/>
          <a:ext cx="889000" cy="9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144482</xdr:rowOff>
    </xdr:from>
    <xdr:to>
      <xdr:col>11</xdr:col>
      <xdr:colOff>358775</xdr:colOff>
      <xdr:row>37</xdr:row>
      <xdr:rowOff>74632</xdr:rowOff>
    </xdr:to>
    <xdr:sp macro="" textlink="">
      <xdr:nvSpPr>
        <xdr:cNvPr id="305" name="フローチャート : 判断 304"/>
        <xdr:cNvSpPr/>
      </xdr:nvSpPr>
      <xdr:spPr>
        <a:xfrm>
          <a:off x="7810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65759</xdr:rowOff>
    </xdr:from>
    <xdr:ext cx="534377" cy="259045"/>
    <xdr:sp macro="" textlink="">
      <xdr:nvSpPr>
        <xdr:cNvPr id="306" name="テキスト ボックス 305"/>
        <xdr:cNvSpPr txBox="1"/>
      </xdr:nvSpPr>
      <xdr:spPr>
        <a:xfrm>
          <a:off x="7594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134816</xdr:rowOff>
    </xdr:from>
    <xdr:to>
      <xdr:col>10</xdr:col>
      <xdr:colOff>155575</xdr:colOff>
      <xdr:row>37</xdr:row>
      <xdr:rowOff>64966</xdr:rowOff>
    </xdr:to>
    <xdr:sp macro="" textlink="">
      <xdr:nvSpPr>
        <xdr:cNvPr id="307" name="フローチャート : 判断 306"/>
        <xdr:cNvSpPr/>
      </xdr:nvSpPr>
      <xdr:spPr>
        <a:xfrm>
          <a:off x="6921500" y="63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56093</xdr:rowOff>
    </xdr:from>
    <xdr:ext cx="534377" cy="259045"/>
    <xdr:sp macro="" textlink="">
      <xdr:nvSpPr>
        <xdr:cNvPr id="308" name="テキスト ボックス 307"/>
        <xdr:cNvSpPr txBox="1"/>
      </xdr:nvSpPr>
      <xdr:spPr>
        <a:xfrm>
          <a:off x="6705111" y="63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6653</xdr:rowOff>
    </xdr:from>
    <xdr:to>
      <xdr:col>15</xdr:col>
      <xdr:colOff>231775</xdr:colOff>
      <xdr:row>33</xdr:row>
      <xdr:rowOff>108253</xdr:rowOff>
    </xdr:to>
    <xdr:sp macro="" textlink="">
      <xdr:nvSpPr>
        <xdr:cNvPr id="314" name="円/楕円 313"/>
        <xdr:cNvSpPr/>
      </xdr:nvSpPr>
      <xdr:spPr>
        <a:xfrm>
          <a:off x="10426700" y="56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29530</xdr:rowOff>
    </xdr:from>
    <xdr:ext cx="534377" cy="259045"/>
    <xdr:sp macro="" textlink="">
      <xdr:nvSpPr>
        <xdr:cNvPr id="315" name="補助費等該当値テキスト"/>
        <xdr:cNvSpPr txBox="1"/>
      </xdr:nvSpPr>
      <xdr:spPr>
        <a:xfrm>
          <a:off x="10528300" y="55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85,537</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66579</xdr:rowOff>
    </xdr:from>
    <xdr:to>
      <xdr:col>14</xdr:col>
      <xdr:colOff>79375</xdr:colOff>
      <xdr:row>32</xdr:row>
      <xdr:rowOff>168179</xdr:rowOff>
    </xdr:to>
    <xdr:sp macro="" textlink="">
      <xdr:nvSpPr>
        <xdr:cNvPr id="316" name="円/楕円 315"/>
        <xdr:cNvSpPr/>
      </xdr:nvSpPr>
      <xdr:spPr>
        <a:xfrm>
          <a:off x="9588500" y="55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13256</xdr:rowOff>
    </xdr:from>
    <xdr:ext cx="534377" cy="259045"/>
    <xdr:sp macro="" textlink="">
      <xdr:nvSpPr>
        <xdr:cNvPr id="317" name="テキスト ボックス 316"/>
        <xdr:cNvSpPr txBox="1"/>
      </xdr:nvSpPr>
      <xdr:spPr>
        <a:xfrm>
          <a:off x="9372111" y="532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92,367</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129705</xdr:rowOff>
    </xdr:from>
    <xdr:to>
      <xdr:col>12</xdr:col>
      <xdr:colOff>561975</xdr:colOff>
      <xdr:row>34</xdr:row>
      <xdr:rowOff>59855</xdr:rowOff>
    </xdr:to>
    <xdr:sp macro="" textlink="">
      <xdr:nvSpPr>
        <xdr:cNvPr id="318" name="円/楕円 317"/>
        <xdr:cNvSpPr/>
      </xdr:nvSpPr>
      <xdr:spPr>
        <a:xfrm>
          <a:off x="8699500" y="578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76382</xdr:rowOff>
    </xdr:from>
    <xdr:ext cx="534377" cy="259045"/>
    <xdr:sp macro="" textlink="">
      <xdr:nvSpPr>
        <xdr:cNvPr id="319" name="テキスト ボックス 318"/>
        <xdr:cNvSpPr txBox="1"/>
      </xdr:nvSpPr>
      <xdr:spPr>
        <a:xfrm>
          <a:off x="8483111" y="55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82875</xdr:rowOff>
    </xdr:from>
    <xdr:to>
      <xdr:col>11</xdr:col>
      <xdr:colOff>358775</xdr:colOff>
      <xdr:row>35</xdr:row>
      <xdr:rowOff>13025</xdr:rowOff>
    </xdr:to>
    <xdr:sp macro="" textlink="">
      <xdr:nvSpPr>
        <xdr:cNvPr id="320" name="円/楕円 319"/>
        <xdr:cNvSpPr/>
      </xdr:nvSpPr>
      <xdr:spPr>
        <a:xfrm>
          <a:off x="7810500" y="59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29552</xdr:rowOff>
    </xdr:from>
    <xdr:ext cx="534377" cy="259045"/>
    <xdr:sp macro="" textlink="">
      <xdr:nvSpPr>
        <xdr:cNvPr id="321" name="テキスト ボックス 320"/>
        <xdr:cNvSpPr txBox="1"/>
      </xdr:nvSpPr>
      <xdr:spPr>
        <a:xfrm>
          <a:off x="7594111" y="568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70,369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155716</xdr:rowOff>
    </xdr:from>
    <xdr:to>
      <xdr:col>10</xdr:col>
      <xdr:colOff>155575</xdr:colOff>
      <xdr:row>34</xdr:row>
      <xdr:rowOff>85866</xdr:rowOff>
    </xdr:to>
    <xdr:sp macro="" textlink="">
      <xdr:nvSpPr>
        <xdr:cNvPr id="322" name="円/楕円 321"/>
        <xdr:cNvSpPr/>
      </xdr:nvSpPr>
      <xdr:spPr>
        <a:xfrm>
          <a:off x="6921500" y="58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102393</xdr:rowOff>
    </xdr:from>
    <xdr:ext cx="534377" cy="259045"/>
    <xdr:sp macro="" textlink="">
      <xdr:nvSpPr>
        <xdr:cNvPr id="323" name="テキスト ボックス 322"/>
        <xdr:cNvSpPr txBox="1"/>
      </xdr:nvSpPr>
      <xdr:spPr>
        <a:xfrm>
          <a:off x="6705111" y="55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165395</xdr:rowOff>
    </xdr:from>
    <xdr:to>
      <xdr:col>15</xdr:col>
      <xdr:colOff>180975</xdr:colOff>
      <xdr:row>57</xdr:row>
      <xdr:rowOff>35474</xdr:rowOff>
    </xdr:to>
    <xdr:cxnSp macro="">
      <xdr:nvCxnSpPr>
        <xdr:cNvPr id="352" name="直線コネクタ 351"/>
        <xdr:cNvCxnSpPr/>
      </xdr:nvCxnSpPr>
      <xdr:spPr>
        <a:xfrm flipV="1">
          <a:off x="9639300" y="9595145"/>
          <a:ext cx="8382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168496</xdr:rowOff>
    </xdr:from>
    <xdr:to>
      <xdr:col>14</xdr:col>
      <xdr:colOff>28575</xdr:colOff>
      <xdr:row>57</xdr:row>
      <xdr:rowOff>35474</xdr:rowOff>
    </xdr:to>
    <xdr:cxnSp macro="">
      <xdr:nvCxnSpPr>
        <xdr:cNvPr id="355" name="直線コネクタ 354"/>
        <xdr:cNvCxnSpPr/>
      </xdr:nvCxnSpPr>
      <xdr:spPr>
        <a:xfrm>
          <a:off x="8750300" y="9426796"/>
          <a:ext cx="889000" cy="38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53330</xdr:rowOff>
    </xdr:from>
    <xdr:to>
      <xdr:col>14</xdr:col>
      <xdr:colOff>79375</xdr:colOff>
      <xdr:row>56</xdr:row>
      <xdr:rowOff>154930</xdr:rowOff>
    </xdr:to>
    <xdr:sp macro="" textlink="">
      <xdr:nvSpPr>
        <xdr:cNvPr id="356" name="フローチャート : 判断 355"/>
        <xdr:cNvSpPr/>
      </xdr:nvSpPr>
      <xdr:spPr>
        <a:xfrm>
          <a:off x="9588500" y="9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xdr:rowOff>
    </xdr:from>
    <xdr:ext cx="534377" cy="259045"/>
    <xdr:sp macro="" textlink="">
      <xdr:nvSpPr>
        <xdr:cNvPr id="357" name="テキスト ボックス 356"/>
        <xdr:cNvSpPr txBox="1"/>
      </xdr:nvSpPr>
      <xdr:spPr>
        <a:xfrm>
          <a:off x="9372111" y="942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168496</xdr:rowOff>
    </xdr:from>
    <xdr:to>
      <xdr:col>12</xdr:col>
      <xdr:colOff>511175</xdr:colOff>
      <xdr:row>55</xdr:row>
      <xdr:rowOff>24029</xdr:rowOff>
    </xdr:to>
    <xdr:cxnSp macro="">
      <xdr:nvCxnSpPr>
        <xdr:cNvPr id="358" name="直線コネクタ 357"/>
        <xdr:cNvCxnSpPr/>
      </xdr:nvCxnSpPr>
      <xdr:spPr>
        <a:xfrm flipV="1">
          <a:off x="7861300" y="9426796"/>
          <a:ext cx="889000" cy="2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150035</xdr:rowOff>
    </xdr:from>
    <xdr:to>
      <xdr:col>12</xdr:col>
      <xdr:colOff>561975</xdr:colOff>
      <xdr:row>56</xdr:row>
      <xdr:rowOff>80185</xdr:rowOff>
    </xdr:to>
    <xdr:sp macro="" textlink="">
      <xdr:nvSpPr>
        <xdr:cNvPr id="359" name="フローチャート : 判断 358"/>
        <xdr:cNvSpPr/>
      </xdr:nvSpPr>
      <xdr:spPr>
        <a:xfrm>
          <a:off x="8699500" y="95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71312</xdr:rowOff>
    </xdr:from>
    <xdr:ext cx="534377" cy="259045"/>
    <xdr:sp macro="" textlink="">
      <xdr:nvSpPr>
        <xdr:cNvPr id="360" name="テキスト ボックス 359"/>
        <xdr:cNvSpPr txBox="1"/>
      </xdr:nvSpPr>
      <xdr:spPr>
        <a:xfrm>
          <a:off x="8483111" y="967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24029</xdr:rowOff>
    </xdr:from>
    <xdr:to>
      <xdr:col>11</xdr:col>
      <xdr:colOff>307975</xdr:colOff>
      <xdr:row>57</xdr:row>
      <xdr:rowOff>35504</xdr:rowOff>
    </xdr:to>
    <xdr:cxnSp macro="">
      <xdr:nvCxnSpPr>
        <xdr:cNvPr id="361" name="直線コネクタ 360"/>
        <xdr:cNvCxnSpPr/>
      </xdr:nvCxnSpPr>
      <xdr:spPr>
        <a:xfrm flipV="1">
          <a:off x="6972300" y="9453779"/>
          <a:ext cx="889000" cy="35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139139</xdr:rowOff>
    </xdr:from>
    <xdr:to>
      <xdr:col>11</xdr:col>
      <xdr:colOff>358775</xdr:colOff>
      <xdr:row>57</xdr:row>
      <xdr:rowOff>69289</xdr:rowOff>
    </xdr:to>
    <xdr:sp macro="" textlink="">
      <xdr:nvSpPr>
        <xdr:cNvPr id="362" name="フローチャート : 判断 361"/>
        <xdr:cNvSpPr/>
      </xdr:nvSpPr>
      <xdr:spPr>
        <a:xfrm>
          <a:off x="7810500" y="9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60416</xdr:rowOff>
    </xdr:from>
    <xdr:ext cx="534377" cy="259045"/>
    <xdr:sp macro="" textlink="">
      <xdr:nvSpPr>
        <xdr:cNvPr id="363" name="テキスト ボックス 362"/>
        <xdr:cNvSpPr txBox="1"/>
      </xdr:nvSpPr>
      <xdr:spPr>
        <a:xfrm>
          <a:off x="7594111" y="98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117384</xdr:rowOff>
    </xdr:from>
    <xdr:to>
      <xdr:col>10</xdr:col>
      <xdr:colOff>155575</xdr:colOff>
      <xdr:row>57</xdr:row>
      <xdr:rowOff>47534</xdr:rowOff>
    </xdr:to>
    <xdr:sp macro="" textlink="">
      <xdr:nvSpPr>
        <xdr:cNvPr id="364" name="フローチャート : 判断 363"/>
        <xdr:cNvSpPr/>
      </xdr:nvSpPr>
      <xdr:spPr>
        <a:xfrm>
          <a:off x="6921500" y="97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64061</xdr:rowOff>
    </xdr:from>
    <xdr:ext cx="534377" cy="259045"/>
    <xdr:sp macro="" textlink="">
      <xdr:nvSpPr>
        <xdr:cNvPr id="365" name="テキスト ボックス 364"/>
        <xdr:cNvSpPr txBox="1"/>
      </xdr:nvSpPr>
      <xdr:spPr>
        <a:xfrm>
          <a:off x="6705111" y="94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114595</xdr:rowOff>
    </xdr:from>
    <xdr:to>
      <xdr:col>15</xdr:col>
      <xdr:colOff>231775</xdr:colOff>
      <xdr:row>56</xdr:row>
      <xdr:rowOff>44745</xdr:rowOff>
    </xdr:to>
    <xdr:sp macro="" textlink="">
      <xdr:nvSpPr>
        <xdr:cNvPr id="371" name="円/楕円 370"/>
        <xdr:cNvSpPr/>
      </xdr:nvSpPr>
      <xdr:spPr>
        <a:xfrm>
          <a:off x="10426700" y="95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137472</xdr:rowOff>
    </xdr:from>
    <xdr:ext cx="534377" cy="259045"/>
    <xdr:sp macro="" textlink="">
      <xdr:nvSpPr>
        <xdr:cNvPr id="372" name="普通建設事業費該当値テキスト"/>
        <xdr:cNvSpPr txBox="1"/>
      </xdr:nvSpPr>
      <xdr:spPr>
        <a:xfrm>
          <a:off x="10528300" y="939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74,128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156124</xdr:rowOff>
    </xdr:from>
    <xdr:to>
      <xdr:col>14</xdr:col>
      <xdr:colOff>79375</xdr:colOff>
      <xdr:row>57</xdr:row>
      <xdr:rowOff>86274</xdr:rowOff>
    </xdr:to>
    <xdr:sp macro="" textlink="">
      <xdr:nvSpPr>
        <xdr:cNvPr id="373" name="円/楕円 372"/>
        <xdr:cNvSpPr/>
      </xdr:nvSpPr>
      <xdr:spPr>
        <a:xfrm>
          <a:off x="9588500" y="97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77401</xdr:rowOff>
    </xdr:from>
    <xdr:ext cx="534377" cy="259045"/>
    <xdr:sp macro="" textlink="">
      <xdr:nvSpPr>
        <xdr:cNvPr id="374" name="テキスト ボックス 373"/>
        <xdr:cNvSpPr txBox="1"/>
      </xdr:nvSpPr>
      <xdr:spPr>
        <a:xfrm>
          <a:off x="9372111" y="98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117696</xdr:rowOff>
    </xdr:from>
    <xdr:to>
      <xdr:col>12</xdr:col>
      <xdr:colOff>561975</xdr:colOff>
      <xdr:row>55</xdr:row>
      <xdr:rowOff>47846</xdr:rowOff>
    </xdr:to>
    <xdr:sp macro="" textlink="">
      <xdr:nvSpPr>
        <xdr:cNvPr id="375" name="円/楕円 374"/>
        <xdr:cNvSpPr/>
      </xdr:nvSpPr>
      <xdr:spPr>
        <a:xfrm>
          <a:off x="8699500" y="93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64373</xdr:rowOff>
    </xdr:from>
    <xdr:ext cx="534377" cy="259045"/>
    <xdr:sp macro="" textlink="">
      <xdr:nvSpPr>
        <xdr:cNvPr id="376" name="テキスト ボックス 375"/>
        <xdr:cNvSpPr txBox="1"/>
      </xdr:nvSpPr>
      <xdr:spPr>
        <a:xfrm>
          <a:off x="8483111" y="91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96,221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144679</xdr:rowOff>
    </xdr:from>
    <xdr:to>
      <xdr:col>11</xdr:col>
      <xdr:colOff>358775</xdr:colOff>
      <xdr:row>55</xdr:row>
      <xdr:rowOff>74829</xdr:rowOff>
    </xdr:to>
    <xdr:sp macro="" textlink="">
      <xdr:nvSpPr>
        <xdr:cNvPr id="377" name="円/楕円 376"/>
        <xdr:cNvSpPr/>
      </xdr:nvSpPr>
      <xdr:spPr>
        <a:xfrm>
          <a:off x="7810500" y="940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91356</xdr:rowOff>
    </xdr:from>
    <xdr:ext cx="534377" cy="259045"/>
    <xdr:sp macro="" textlink="">
      <xdr:nvSpPr>
        <xdr:cNvPr id="378" name="テキスト ボックス 377"/>
        <xdr:cNvSpPr txBox="1"/>
      </xdr:nvSpPr>
      <xdr:spPr>
        <a:xfrm>
          <a:off x="7594111" y="91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156154</xdr:rowOff>
    </xdr:from>
    <xdr:to>
      <xdr:col>10</xdr:col>
      <xdr:colOff>155575</xdr:colOff>
      <xdr:row>57</xdr:row>
      <xdr:rowOff>86304</xdr:rowOff>
    </xdr:to>
    <xdr:sp macro="" textlink="">
      <xdr:nvSpPr>
        <xdr:cNvPr id="379" name="円/楕円 378"/>
        <xdr:cNvSpPr/>
      </xdr:nvSpPr>
      <xdr:spPr>
        <a:xfrm>
          <a:off x="6921500" y="97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77431</xdr:rowOff>
    </xdr:from>
    <xdr:ext cx="534377" cy="259045"/>
    <xdr:sp macro="" textlink="">
      <xdr:nvSpPr>
        <xdr:cNvPr id="380" name="テキスト ボックス 379"/>
        <xdr:cNvSpPr txBox="1"/>
      </xdr:nvSpPr>
      <xdr:spPr>
        <a:xfrm>
          <a:off x="6705111" y="98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57062</xdr:rowOff>
    </xdr:from>
    <xdr:to>
      <xdr:col>15</xdr:col>
      <xdr:colOff>180975</xdr:colOff>
      <xdr:row>79</xdr:row>
      <xdr:rowOff>11595</xdr:rowOff>
    </xdr:to>
    <xdr:cxnSp macro="">
      <xdr:nvCxnSpPr>
        <xdr:cNvPr id="409" name="直線コネクタ 408"/>
        <xdr:cNvCxnSpPr/>
      </xdr:nvCxnSpPr>
      <xdr:spPr>
        <a:xfrm flipV="1">
          <a:off x="9639300" y="13430162"/>
          <a:ext cx="838200" cy="1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125298</xdr:rowOff>
    </xdr:from>
    <xdr:to>
      <xdr:col>14</xdr:col>
      <xdr:colOff>79375</xdr:colOff>
      <xdr:row>77</xdr:row>
      <xdr:rowOff>55448</xdr:rowOff>
    </xdr:to>
    <xdr:sp macro="" textlink="">
      <xdr:nvSpPr>
        <xdr:cNvPr id="412" name="フローチャート : 判断 411"/>
        <xdr:cNvSpPr/>
      </xdr:nvSpPr>
      <xdr:spPr>
        <a:xfrm>
          <a:off x="9588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71976</xdr:rowOff>
    </xdr:from>
    <xdr:ext cx="534377" cy="259045"/>
    <xdr:sp macro="" textlink="">
      <xdr:nvSpPr>
        <xdr:cNvPr id="413" name="テキスト ボックス 412"/>
        <xdr:cNvSpPr txBox="1"/>
      </xdr:nvSpPr>
      <xdr:spPr>
        <a:xfrm>
          <a:off x="9372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6262</xdr:rowOff>
    </xdr:from>
    <xdr:to>
      <xdr:col>15</xdr:col>
      <xdr:colOff>231775</xdr:colOff>
      <xdr:row>78</xdr:row>
      <xdr:rowOff>107862</xdr:rowOff>
    </xdr:to>
    <xdr:sp macro="" textlink="">
      <xdr:nvSpPr>
        <xdr:cNvPr id="419" name="円/楕円 418"/>
        <xdr:cNvSpPr/>
      </xdr:nvSpPr>
      <xdr:spPr>
        <a:xfrm>
          <a:off x="10426700" y="133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156139</xdr:rowOff>
    </xdr:from>
    <xdr:ext cx="534377" cy="259045"/>
    <xdr:sp macro="" textlink="">
      <xdr:nvSpPr>
        <xdr:cNvPr id="420" name="普通建設事業費 （ うち新規整備　）該当値テキスト"/>
        <xdr:cNvSpPr txBox="1"/>
      </xdr:nvSpPr>
      <xdr:spPr>
        <a:xfrm>
          <a:off x="10528300" y="1335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132245</xdr:rowOff>
    </xdr:from>
    <xdr:to>
      <xdr:col>14</xdr:col>
      <xdr:colOff>79375</xdr:colOff>
      <xdr:row>79</xdr:row>
      <xdr:rowOff>62395</xdr:rowOff>
    </xdr:to>
    <xdr:sp macro="" textlink="">
      <xdr:nvSpPr>
        <xdr:cNvPr id="421" name="円/楕円 420"/>
        <xdr:cNvSpPr/>
      </xdr:nvSpPr>
      <xdr:spPr>
        <a:xfrm>
          <a:off x="9588500" y="135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53522</xdr:rowOff>
    </xdr:from>
    <xdr:ext cx="469744" cy="259045"/>
    <xdr:sp macro="" textlink="">
      <xdr:nvSpPr>
        <xdr:cNvPr id="422" name="テキスト ボックス 421"/>
        <xdr:cNvSpPr txBox="1"/>
      </xdr:nvSpPr>
      <xdr:spPr>
        <a:xfrm>
          <a:off x="9404427" y="1359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165739</xdr:rowOff>
    </xdr:from>
    <xdr:to>
      <xdr:col>15</xdr:col>
      <xdr:colOff>180975</xdr:colOff>
      <xdr:row>96</xdr:row>
      <xdr:rowOff>155028</xdr:rowOff>
    </xdr:to>
    <xdr:cxnSp macro="">
      <xdr:nvCxnSpPr>
        <xdr:cNvPr id="453" name="直線コネクタ 452"/>
        <xdr:cNvCxnSpPr/>
      </xdr:nvCxnSpPr>
      <xdr:spPr>
        <a:xfrm flipV="1">
          <a:off x="9639300" y="16453489"/>
          <a:ext cx="838200" cy="1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141663</xdr:rowOff>
    </xdr:from>
    <xdr:to>
      <xdr:col>14</xdr:col>
      <xdr:colOff>79375</xdr:colOff>
      <xdr:row>98</xdr:row>
      <xdr:rowOff>71813</xdr:rowOff>
    </xdr:to>
    <xdr:sp macro="" textlink="">
      <xdr:nvSpPr>
        <xdr:cNvPr id="456" name="フローチャート : 判断 455"/>
        <xdr:cNvSpPr/>
      </xdr:nvSpPr>
      <xdr:spPr>
        <a:xfrm>
          <a:off x="9588500" y="167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62940</xdr:rowOff>
    </xdr:from>
    <xdr:ext cx="534377" cy="259045"/>
    <xdr:sp macro="" textlink="">
      <xdr:nvSpPr>
        <xdr:cNvPr id="457" name="テキスト ボックス 456"/>
        <xdr:cNvSpPr txBox="1"/>
      </xdr:nvSpPr>
      <xdr:spPr>
        <a:xfrm>
          <a:off x="9372111" y="1686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114939</xdr:rowOff>
    </xdr:from>
    <xdr:to>
      <xdr:col>15</xdr:col>
      <xdr:colOff>231775</xdr:colOff>
      <xdr:row>96</xdr:row>
      <xdr:rowOff>45089</xdr:rowOff>
    </xdr:to>
    <xdr:sp macro="" textlink="">
      <xdr:nvSpPr>
        <xdr:cNvPr id="463" name="円/楕円 462"/>
        <xdr:cNvSpPr/>
      </xdr:nvSpPr>
      <xdr:spPr>
        <a:xfrm>
          <a:off x="10426700" y="164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137816</xdr:rowOff>
    </xdr:from>
    <xdr:ext cx="534377" cy="259045"/>
    <xdr:sp macro="" textlink="">
      <xdr:nvSpPr>
        <xdr:cNvPr id="464" name="普通建設事業費 （ うち更新整備　）該当値テキスト"/>
        <xdr:cNvSpPr txBox="1"/>
      </xdr:nvSpPr>
      <xdr:spPr>
        <a:xfrm>
          <a:off x="10528300" y="162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56,858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104228</xdr:rowOff>
    </xdr:from>
    <xdr:to>
      <xdr:col>14</xdr:col>
      <xdr:colOff>79375</xdr:colOff>
      <xdr:row>97</xdr:row>
      <xdr:rowOff>34378</xdr:rowOff>
    </xdr:to>
    <xdr:sp macro="" textlink="">
      <xdr:nvSpPr>
        <xdr:cNvPr id="465" name="円/楕円 464"/>
        <xdr:cNvSpPr/>
      </xdr:nvSpPr>
      <xdr:spPr>
        <a:xfrm>
          <a:off x="9588500" y="165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50905</xdr:rowOff>
    </xdr:from>
    <xdr:ext cx="534377" cy="259045"/>
    <xdr:sp macro="" textlink="">
      <xdr:nvSpPr>
        <xdr:cNvPr id="466" name="テキスト ボックス 465"/>
        <xdr:cNvSpPr txBox="1"/>
      </xdr:nvSpPr>
      <xdr:spPr>
        <a:xfrm>
          <a:off x="9372111" y="1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110896</xdr:rowOff>
    </xdr:from>
    <xdr:to>
      <xdr:col>23</xdr:col>
      <xdr:colOff>516889</xdr:colOff>
      <xdr:row>39</xdr:row>
      <xdr:rowOff>44450</xdr:rowOff>
    </xdr:to>
    <xdr:cxnSp macro="">
      <xdr:nvCxnSpPr>
        <xdr:cNvPr id="490" name="直線コネクタ 489"/>
        <xdr:cNvCxnSpPr/>
      </xdr:nvCxnSpPr>
      <xdr:spPr>
        <a:xfrm flipV="1">
          <a:off x="16317595" y="6111646"/>
          <a:ext cx="1269" cy="61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54729</xdr:rowOff>
    </xdr:from>
    <xdr:ext cx="249299" cy="259045"/>
    <xdr:sp macro="" textlink="">
      <xdr:nvSpPr>
        <xdr:cNvPr id="491" name="災害復旧事業費最小値テキスト"/>
        <xdr:cNvSpPr txBox="1"/>
      </xdr:nvSpPr>
      <xdr:spPr>
        <a:xfrm>
          <a:off x="16370300" y="67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57573</xdr:rowOff>
    </xdr:from>
    <xdr:ext cx="469744" cy="259045"/>
    <xdr:sp macro="" textlink="">
      <xdr:nvSpPr>
        <xdr:cNvPr id="493" name="災害復旧事業費最大値テキスト"/>
        <xdr:cNvSpPr txBox="1"/>
      </xdr:nvSpPr>
      <xdr:spPr>
        <a:xfrm>
          <a:off x="16370300" y="588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35</xdr:row>
      <xdr:rowOff>110896</xdr:rowOff>
    </xdr:from>
    <xdr:to>
      <xdr:col>23</xdr:col>
      <xdr:colOff>606425</xdr:colOff>
      <xdr:row>35</xdr:row>
      <xdr:rowOff>110896</xdr:rowOff>
    </xdr:to>
    <xdr:cxnSp macro="">
      <xdr:nvCxnSpPr>
        <xdr:cNvPr id="494" name="直線コネクタ 493"/>
        <xdr:cNvCxnSpPr/>
      </xdr:nvCxnSpPr>
      <xdr:spPr>
        <a:xfrm>
          <a:off x="16230600" y="611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58700</xdr:rowOff>
    </xdr:from>
    <xdr:to>
      <xdr:col>23</xdr:col>
      <xdr:colOff>517525</xdr:colOff>
      <xdr:row>38</xdr:row>
      <xdr:rowOff>138100</xdr:rowOff>
    </xdr:to>
    <xdr:cxnSp macro="">
      <xdr:nvCxnSpPr>
        <xdr:cNvPr id="495" name="直線コネクタ 494"/>
        <xdr:cNvCxnSpPr/>
      </xdr:nvCxnSpPr>
      <xdr:spPr>
        <a:xfrm>
          <a:off x="15481300" y="6573800"/>
          <a:ext cx="83820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99179</xdr:rowOff>
    </xdr:from>
    <xdr:ext cx="378565" cy="259045"/>
    <xdr:sp macro="" textlink="">
      <xdr:nvSpPr>
        <xdr:cNvPr id="496" name="災害復旧事業費平均値テキスト"/>
        <xdr:cNvSpPr txBox="1"/>
      </xdr:nvSpPr>
      <xdr:spPr>
        <a:xfrm>
          <a:off x="16370300" y="66142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120752</xdr:rowOff>
    </xdr:from>
    <xdr:to>
      <xdr:col>23</xdr:col>
      <xdr:colOff>568325</xdr:colOff>
      <xdr:row>39</xdr:row>
      <xdr:rowOff>50902</xdr:rowOff>
    </xdr:to>
    <xdr:sp macro="" textlink="">
      <xdr:nvSpPr>
        <xdr:cNvPr id="497" name="フローチャート : 判断 496"/>
        <xdr:cNvSpPr/>
      </xdr:nvSpPr>
      <xdr:spPr>
        <a:xfrm>
          <a:off x="162687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80797</xdr:rowOff>
    </xdr:from>
    <xdr:to>
      <xdr:col>22</xdr:col>
      <xdr:colOff>365125</xdr:colOff>
      <xdr:row>38</xdr:row>
      <xdr:rowOff>58700</xdr:rowOff>
    </xdr:to>
    <xdr:cxnSp macro="">
      <xdr:nvCxnSpPr>
        <xdr:cNvPr id="498" name="直線コネクタ 497"/>
        <xdr:cNvCxnSpPr/>
      </xdr:nvCxnSpPr>
      <xdr:spPr>
        <a:xfrm>
          <a:off x="14592300" y="6424447"/>
          <a:ext cx="889000" cy="14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112979</xdr:rowOff>
    </xdr:from>
    <xdr:to>
      <xdr:col>22</xdr:col>
      <xdr:colOff>415925</xdr:colOff>
      <xdr:row>39</xdr:row>
      <xdr:rowOff>43129</xdr:rowOff>
    </xdr:to>
    <xdr:sp macro="" textlink="">
      <xdr:nvSpPr>
        <xdr:cNvPr id="499" name="フローチャート : 判断 498"/>
        <xdr:cNvSpPr/>
      </xdr:nvSpPr>
      <xdr:spPr>
        <a:xfrm>
          <a:off x="15430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34256</xdr:rowOff>
    </xdr:from>
    <xdr:ext cx="378565" cy="259045"/>
    <xdr:sp macro="" textlink="">
      <xdr:nvSpPr>
        <xdr:cNvPr id="500" name="テキスト ボックス 499"/>
        <xdr:cNvSpPr txBox="1"/>
      </xdr:nvSpPr>
      <xdr:spPr>
        <a:xfrm>
          <a:off x="15292017" y="6720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21590</xdr:rowOff>
    </xdr:from>
    <xdr:to>
      <xdr:col>21</xdr:col>
      <xdr:colOff>161925</xdr:colOff>
      <xdr:row>37</xdr:row>
      <xdr:rowOff>80797</xdr:rowOff>
    </xdr:to>
    <xdr:cxnSp macro="">
      <xdr:nvCxnSpPr>
        <xdr:cNvPr id="501" name="直線コネクタ 500"/>
        <xdr:cNvCxnSpPr/>
      </xdr:nvCxnSpPr>
      <xdr:spPr>
        <a:xfrm>
          <a:off x="13703300" y="5336540"/>
          <a:ext cx="889000" cy="108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95834</xdr:rowOff>
    </xdr:from>
    <xdr:to>
      <xdr:col>21</xdr:col>
      <xdr:colOff>212725</xdr:colOff>
      <xdr:row>39</xdr:row>
      <xdr:rowOff>25984</xdr:rowOff>
    </xdr:to>
    <xdr:sp macro="" textlink="">
      <xdr:nvSpPr>
        <xdr:cNvPr id="502" name="フローチャート : 判断 501"/>
        <xdr:cNvSpPr/>
      </xdr:nvSpPr>
      <xdr:spPr>
        <a:xfrm>
          <a:off x="14541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17111</xdr:rowOff>
    </xdr:from>
    <xdr:ext cx="378565" cy="259045"/>
    <xdr:sp macro="" textlink="">
      <xdr:nvSpPr>
        <xdr:cNvPr id="503" name="テキスト ボックス 502"/>
        <xdr:cNvSpPr txBox="1"/>
      </xdr:nvSpPr>
      <xdr:spPr>
        <a:xfrm>
          <a:off x="14403017" y="6703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21590</xdr:rowOff>
    </xdr:from>
    <xdr:to>
      <xdr:col>19</xdr:col>
      <xdr:colOff>644525</xdr:colOff>
      <xdr:row>36</xdr:row>
      <xdr:rowOff>60452</xdr:rowOff>
    </xdr:to>
    <xdr:cxnSp macro="">
      <xdr:nvCxnSpPr>
        <xdr:cNvPr id="504" name="直線コネクタ 503"/>
        <xdr:cNvCxnSpPr/>
      </xdr:nvCxnSpPr>
      <xdr:spPr>
        <a:xfrm flipV="1">
          <a:off x="12814300" y="5336540"/>
          <a:ext cx="889000" cy="89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13309</xdr:rowOff>
    </xdr:from>
    <xdr:to>
      <xdr:col>20</xdr:col>
      <xdr:colOff>9525</xdr:colOff>
      <xdr:row>38</xdr:row>
      <xdr:rowOff>114909</xdr:rowOff>
    </xdr:to>
    <xdr:sp macro="" textlink="">
      <xdr:nvSpPr>
        <xdr:cNvPr id="505" name="フローチャート : 判断 504"/>
        <xdr:cNvSpPr/>
      </xdr:nvSpPr>
      <xdr:spPr>
        <a:xfrm>
          <a:off x="13652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106036</xdr:rowOff>
    </xdr:from>
    <xdr:ext cx="469744" cy="259045"/>
    <xdr:sp macro="" textlink="">
      <xdr:nvSpPr>
        <xdr:cNvPr id="506" name="テキスト ボックス 505"/>
        <xdr:cNvSpPr txBox="1"/>
      </xdr:nvSpPr>
      <xdr:spPr>
        <a:xfrm>
          <a:off x="13468427" y="662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134468</xdr:rowOff>
    </xdr:from>
    <xdr:to>
      <xdr:col>18</xdr:col>
      <xdr:colOff>492125</xdr:colOff>
      <xdr:row>38</xdr:row>
      <xdr:rowOff>64618</xdr:rowOff>
    </xdr:to>
    <xdr:sp macro="" textlink="">
      <xdr:nvSpPr>
        <xdr:cNvPr id="507" name="フローチャート : 判断 506"/>
        <xdr:cNvSpPr/>
      </xdr:nvSpPr>
      <xdr:spPr>
        <a:xfrm>
          <a:off x="12763500" y="64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55745</xdr:rowOff>
    </xdr:from>
    <xdr:ext cx="469744" cy="259045"/>
    <xdr:sp macro="" textlink="">
      <xdr:nvSpPr>
        <xdr:cNvPr id="508" name="テキスト ボックス 507"/>
        <xdr:cNvSpPr txBox="1"/>
      </xdr:nvSpPr>
      <xdr:spPr>
        <a:xfrm>
          <a:off x="12579427" y="65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87300</xdr:rowOff>
    </xdr:from>
    <xdr:to>
      <xdr:col>23</xdr:col>
      <xdr:colOff>568325</xdr:colOff>
      <xdr:row>39</xdr:row>
      <xdr:rowOff>17450</xdr:rowOff>
    </xdr:to>
    <xdr:sp macro="" textlink="">
      <xdr:nvSpPr>
        <xdr:cNvPr id="514" name="円/楕円 513"/>
        <xdr:cNvSpPr/>
      </xdr:nvSpPr>
      <xdr:spPr>
        <a:xfrm>
          <a:off x="162687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46677</xdr:rowOff>
    </xdr:from>
    <xdr:ext cx="469744" cy="259045"/>
    <xdr:sp macro="" textlink="">
      <xdr:nvSpPr>
        <xdr:cNvPr id="515" name="災害復旧事業費該当値テキスト"/>
        <xdr:cNvSpPr txBox="1"/>
      </xdr:nvSpPr>
      <xdr:spPr>
        <a:xfrm>
          <a:off x="16370300" y="63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7900</xdr:rowOff>
    </xdr:from>
    <xdr:to>
      <xdr:col>22</xdr:col>
      <xdr:colOff>415925</xdr:colOff>
      <xdr:row>38</xdr:row>
      <xdr:rowOff>109500</xdr:rowOff>
    </xdr:to>
    <xdr:sp macro="" textlink="">
      <xdr:nvSpPr>
        <xdr:cNvPr id="516" name="円/楕円 515"/>
        <xdr:cNvSpPr/>
      </xdr:nvSpPr>
      <xdr:spPr>
        <a:xfrm>
          <a:off x="15430500" y="65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126027</xdr:rowOff>
    </xdr:from>
    <xdr:ext cx="469744" cy="259045"/>
    <xdr:sp macro="" textlink="">
      <xdr:nvSpPr>
        <xdr:cNvPr id="517" name="テキスト ボックス 516"/>
        <xdr:cNvSpPr txBox="1"/>
      </xdr:nvSpPr>
      <xdr:spPr>
        <a:xfrm>
          <a:off x="15246427" y="62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29997</xdr:rowOff>
    </xdr:from>
    <xdr:to>
      <xdr:col>21</xdr:col>
      <xdr:colOff>212725</xdr:colOff>
      <xdr:row>37</xdr:row>
      <xdr:rowOff>131597</xdr:rowOff>
    </xdr:to>
    <xdr:sp macro="" textlink="">
      <xdr:nvSpPr>
        <xdr:cNvPr id="518" name="円/楕円 517"/>
        <xdr:cNvSpPr/>
      </xdr:nvSpPr>
      <xdr:spPr>
        <a:xfrm>
          <a:off x="14541500" y="63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148124</xdr:rowOff>
    </xdr:from>
    <xdr:ext cx="469744" cy="259045"/>
    <xdr:sp macro="" textlink="">
      <xdr:nvSpPr>
        <xdr:cNvPr id="519" name="テキスト ボックス 518"/>
        <xdr:cNvSpPr txBox="1"/>
      </xdr:nvSpPr>
      <xdr:spPr>
        <a:xfrm>
          <a:off x="14357427" y="61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142240</xdr:rowOff>
    </xdr:from>
    <xdr:to>
      <xdr:col>20</xdr:col>
      <xdr:colOff>9525</xdr:colOff>
      <xdr:row>31</xdr:row>
      <xdr:rowOff>72390</xdr:rowOff>
    </xdr:to>
    <xdr:sp macro="" textlink="">
      <xdr:nvSpPr>
        <xdr:cNvPr id="520" name="円/楕円 519"/>
        <xdr:cNvSpPr/>
      </xdr:nvSpPr>
      <xdr:spPr>
        <a:xfrm>
          <a:off x="13652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88917</xdr:rowOff>
    </xdr:from>
    <xdr:ext cx="534377" cy="259045"/>
    <xdr:sp macro="" textlink="">
      <xdr:nvSpPr>
        <xdr:cNvPr id="521" name="テキスト ボックス 520"/>
        <xdr:cNvSpPr txBox="1"/>
      </xdr:nvSpPr>
      <xdr:spPr>
        <a:xfrm>
          <a:off x="13436111" y="506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22" name="円/楕円 521"/>
        <xdr:cNvSpPr/>
      </xdr:nvSpPr>
      <xdr:spPr>
        <a:xfrm>
          <a:off x="12763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127779</xdr:rowOff>
    </xdr:from>
    <xdr:ext cx="469744" cy="259045"/>
    <xdr:sp macro="" textlink="">
      <xdr:nvSpPr>
        <xdr:cNvPr id="523" name="テキスト ボックス 522"/>
        <xdr:cNvSpPr txBox="1"/>
      </xdr:nvSpPr>
      <xdr:spPr>
        <a:xfrm>
          <a:off x="12579427" y="5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132891</xdr:rowOff>
    </xdr:from>
    <xdr:to>
      <xdr:col>23</xdr:col>
      <xdr:colOff>517525</xdr:colOff>
      <xdr:row>71</xdr:row>
      <xdr:rowOff>152861</xdr:rowOff>
    </xdr:to>
    <xdr:cxnSp macro="">
      <xdr:nvCxnSpPr>
        <xdr:cNvPr id="603" name="直線コネクタ 602"/>
        <xdr:cNvCxnSpPr/>
      </xdr:nvCxnSpPr>
      <xdr:spPr>
        <a:xfrm>
          <a:off x="15481300" y="12305841"/>
          <a:ext cx="8382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126572</xdr:rowOff>
    </xdr:from>
    <xdr:to>
      <xdr:col>22</xdr:col>
      <xdr:colOff>365125</xdr:colOff>
      <xdr:row>71</xdr:row>
      <xdr:rowOff>132891</xdr:rowOff>
    </xdr:to>
    <xdr:cxnSp macro="">
      <xdr:nvCxnSpPr>
        <xdr:cNvPr id="606" name="直線コネクタ 605"/>
        <xdr:cNvCxnSpPr/>
      </xdr:nvCxnSpPr>
      <xdr:spPr>
        <a:xfrm>
          <a:off x="14592300" y="12299522"/>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156648</xdr:rowOff>
    </xdr:from>
    <xdr:to>
      <xdr:col>22</xdr:col>
      <xdr:colOff>415925</xdr:colOff>
      <xdr:row>76</xdr:row>
      <xdr:rowOff>86798</xdr:rowOff>
    </xdr:to>
    <xdr:sp macro="" textlink="">
      <xdr:nvSpPr>
        <xdr:cNvPr id="607" name="フローチャート : 判断 606"/>
        <xdr:cNvSpPr/>
      </xdr:nvSpPr>
      <xdr:spPr>
        <a:xfrm>
          <a:off x="15430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77925</xdr:rowOff>
    </xdr:from>
    <xdr:ext cx="534377" cy="259045"/>
    <xdr:sp macro="" textlink="">
      <xdr:nvSpPr>
        <xdr:cNvPr id="608" name="テキスト ボックス 607"/>
        <xdr:cNvSpPr txBox="1"/>
      </xdr:nvSpPr>
      <xdr:spPr>
        <a:xfrm>
          <a:off x="15214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126572</xdr:rowOff>
    </xdr:from>
    <xdr:to>
      <xdr:col>21</xdr:col>
      <xdr:colOff>161925</xdr:colOff>
      <xdr:row>71</xdr:row>
      <xdr:rowOff>128760</xdr:rowOff>
    </xdr:to>
    <xdr:cxnSp macro="">
      <xdr:nvCxnSpPr>
        <xdr:cNvPr id="609" name="直線コネクタ 608"/>
        <xdr:cNvCxnSpPr/>
      </xdr:nvCxnSpPr>
      <xdr:spPr>
        <a:xfrm flipV="1">
          <a:off x="13703300" y="12299522"/>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126602</xdr:rowOff>
    </xdr:from>
    <xdr:to>
      <xdr:col>21</xdr:col>
      <xdr:colOff>212725</xdr:colOff>
      <xdr:row>76</xdr:row>
      <xdr:rowOff>56753</xdr:rowOff>
    </xdr:to>
    <xdr:sp macro="" textlink="">
      <xdr:nvSpPr>
        <xdr:cNvPr id="610" name="フローチャート : 判断 609"/>
        <xdr:cNvSpPr/>
      </xdr:nvSpPr>
      <xdr:spPr>
        <a:xfrm>
          <a:off x="14541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47880</xdr:rowOff>
    </xdr:from>
    <xdr:ext cx="534377" cy="259045"/>
    <xdr:sp macro="" textlink="">
      <xdr:nvSpPr>
        <xdr:cNvPr id="611" name="テキスト ボックス 610"/>
        <xdr:cNvSpPr txBox="1"/>
      </xdr:nvSpPr>
      <xdr:spPr>
        <a:xfrm>
          <a:off x="14325111" y="130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85865</xdr:rowOff>
    </xdr:from>
    <xdr:to>
      <xdr:col>19</xdr:col>
      <xdr:colOff>644525</xdr:colOff>
      <xdr:row>71</xdr:row>
      <xdr:rowOff>128760</xdr:rowOff>
    </xdr:to>
    <xdr:cxnSp macro="">
      <xdr:nvCxnSpPr>
        <xdr:cNvPr id="612" name="直線コネクタ 611"/>
        <xdr:cNvCxnSpPr/>
      </xdr:nvCxnSpPr>
      <xdr:spPr>
        <a:xfrm>
          <a:off x="12814300" y="12258815"/>
          <a:ext cx="8890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116120</xdr:rowOff>
    </xdr:from>
    <xdr:to>
      <xdr:col>20</xdr:col>
      <xdr:colOff>9525</xdr:colOff>
      <xdr:row>76</xdr:row>
      <xdr:rowOff>46270</xdr:rowOff>
    </xdr:to>
    <xdr:sp macro="" textlink="">
      <xdr:nvSpPr>
        <xdr:cNvPr id="613" name="フローチャート : 判断 612"/>
        <xdr:cNvSpPr/>
      </xdr:nvSpPr>
      <xdr:spPr>
        <a:xfrm>
          <a:off x="13652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37397</xdr:rowOff>
    </xdr:from>
    <xdr:ext cx="534377" cy="259045"/>
    <xdr:sp macro="" textlink="">
      <xdr:nvSpPr>
        <xdr:cNvPr id="614" name="テキスト ボックス 613"/>
        <xdr:cNvSpPr txBox="1"/>
      </xdr:nvSpPr>
      <xdr:spPr>
        <a:xfrm>
          <a:off x="13436111" y="130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65877</xdr:rowOff>
    </xdr:from>
    <xdr:to>
      <xdr:col>18</xdr:col>
      <xdr:colOff>492125</xdr:colOff>
      <xdr:row>75</xdr:row>
      <xdr:rowOff>167477</xdr:rowOff>
    </xdr:to>
    <xdr:sp macro="" textlink="">
      <xdr:nvSpPr>
        <xdr:cNvPr id="615" name="フローチャート : 判断 614"/>
        <xdr:cNvSpPr/>
      </xdr:nvSpPr>
      <xdr:spPr>
        <a:xfrm>
          <a:off x="12763500" y="129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158604</xdr:rowOff>
    </xdr:from>
    <xdr:ext cx="534377" cy="259045"/>
    <xdr:sp macro="" textlink="">
      <xdr:nvSpPr>
        <xdr:cNvPr id="616" name="テキスト ボックス 615"/>
        <xdr:cNvSpPr txBox="1"/>
      </xdr:nvSpPr>
      <xdr:spPr>
        <a:xfrm>
          <a:off x="12547111" y="1301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102061</xdr:rowOff>
    </xdr:from>
    <xdr:to>
      <xdr:col>23</xdr:col>
      <xdr:colOff>568325</xdr:colOff>
      <xdr:row>72</xdr:row>
      <xdr:rowOff>32211</xdr:rowOff>
    </xdr:to>
    <xdr:sp macro="" textlink="">
      <xdr:nvSpPr>
        <xdr:cNvPr id="622" name="円/楕円 621"/>
        <xdr:cNvSpPr/>
      </xdr:nvSpPr>
      <xdr:spPr>
        <a:xfrm>
          <a:off x="16268700" y="122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124938</xdr:rowOff>
    </xdr:from>
    <xdr:ext cx="534377" cy="259045"/>
    <xdr:sp macro="" textlink="">
      <xdr:nvSpPr>
        <xdr:cNvPr id="623" name="公債費該当値テキスト"/>
        <xdr:cNvSpPr txBox="1"/>
      </xdr:nvSpPr>
      <xdr:spPr>
        <a:xfrm>
          <a:off x="16370300" y="1212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80,694</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82091</xdr:rowOff>
    </xdr:from>
    <xdr:to>
      <xdr:col>22</xdr:col>
      <xdr:colOff>415925</xdr:colOff>
      <xdr:row>72</xdr:row>
      <xdr:rowOff>12241</xdr:rowOff>
    </xdr:to>
    <xdr:sp macro="" textlink="">
      <xdr:nvSpPr>
        <xdr:cNvPr id="624" name="円/楕円 623"/>
        <xdr:cNvSpPr/>
      </xdr:nvSpPr>
      <xdr:spPr>
        <a:xfrm>
          <a:off x="15430500" y="12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28768</xdr:rowOff>
    </xdr:from>
    <xdr:ext cx="534377" cy="259045"/>
    <xdr:sp macro="" textlink="">
      <xdr:nvSpPr>
        <xdr:cNvPr id="625" name="テキスト ボックス 624"/>
        <xdr:cNvSpPr txBox="1"/>
      </xdr:nvSpPr>
      <xdr:spPr>
        <a:xfrm>
          <a:off x="15214111" y="120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81,917</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75772</xdr:rowOff>
    </xdr:from>
    <xdr:to>
      <xdr:col>21</xdr:col>
      <xdr:colOff>212725</xdr:colOff>
      <xdr:row>72</xdr:row>
      <xdr:rowOff>5922</xdr:rowOff>
    </xdr:to>
    <xdr:sp macro="" textlink="">
      <xdr:nvSpPr>
        <xdr:cNvPr id="626" name="円/楕円 625"/>
        <xdr:cNvSpPr/>
      </xdr:nvSpPr>
      <xdr:spPr>
        <a:xfrm>
          <a:off x="14541500" y="122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22449</xdr:rowOff>
    </xdr:from>
    <xdr:ext cx="534377" cy="259045"/>
    <xdr:sp macro="" textlink="">
      <xdr:nvSpPr>
        <xdr:cNvPr id="627" name="テキスト ボックス 626"/>
        <xdr:cNvSpPr txBox="1"/>
      </xdr:nvSpPr>
      <xdr:spPr>
        <a:xfrm>
          <a:off x="14325111" y="12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82,304</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77960</xdr:rowOff>
    </xdr:from>
    <xdr:to>
      <xdr:col>20</xdr:col>
      <xdr:colOff>9525</xdr:colOff>
      <xdr:row>72</xdr:row>
      <xdr:rowOff>8110</xdr:rowOff>
    </xdr:to>
    <xdr:sp macro="" textlink="">
      <xdr:nvSpPr>
        <xdr:cNvPr id="628" name="円/楕円 627"/>
        <xdr:cNvSpPr/>
      </xdr:nvSpPr>
      <xdr:spPr>
        <a:xfrm>
          <a:off x="13652500" y="1225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24637</xdr:rowOff>
    </xdr:from>
    <xdr:ext cx="534377" cy="259045"/>
    <xdr:sp macro="" textlink="">
      <xdr:nvSpPr>
        <xdr:cNvPr id="629" name="テキスト ボックス 628"/>
        <xdr:cNvSpPr txBox="1"/>
      </xdr:nvSpPr>
      <xdr:spPr>
        <a:xfrm>
          <a:off x="13436111" y="1202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82,170</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35065</xdr:rowOff>
    </xdr:from>
    <xdr:to>
      <xdr:col>18</xdr:col>
      <xdr:colOff>492125</xdr:colOff>
      <xdr:row>71</xdr:row>
      <xdr:rowOff>136665</xdr:rowOff>
    </xdr:to>
    <xdr:sp macro="" textlink="">
      <xdr:nvSpPr>
        <xdr:cNvPr id="630" name="円/楕円 629"/>
        <xdr:cNvSpPr/>
      </xdr:nvSpPr>
      <xdr:spPr>
        <a:xfrm>
          <a:off x="12763500" y="122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153192</xdr:rowOff>
    </xdr:from>
    <xdr:ext cx="534377" cy="259045"/>
    <xdr:sp macro="" textlink="">
      <xdr:nvSpPr>
        <xdr:cNvPr id="631" name="テキスト ボックス 630"/>
        <xdr:cNvSpPr txBox="1"/>
      </xdr:nvSpPr>
      <xdr:spPr>
        <a:xfrm>
          <a:off x="12547111" y="1198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94171</xdr:rowOff>
    </xdr:from>
    <xdr:to>
      <xdr:col>23</xdr:col>
      <xdr:colOff>517525</xdr:colOff>
      <xdr:row>99</xdr:row>
      <xdr:rowOff>7969</xdr:rowOff>
    </xdr:to>
    <xdr:cxnSp macro="">
      <xdr:nvCxnSpPr>
        <xdr:cNvPr id="660" name="直線コネクタ 659"/>
        <xdr:cNvCxnSpPr/>
      </xdr:nvCxnSpPr>
      <xdr:spPr>
        <a:xfrm flipV="1">
          <a:off x="15481300" y="16896271"/>
          <a:ext cx="838200" cy="8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131394</xdr:rowOff>
    </xdr:from>
    <xdr:to>
      <xdr:col>22</xdr:col>
      <xdr:colOff>365125</xdr:colOff>
      <xdr:row>99</xdr:row>
      <xdr:rowOff>7969</xdr:rowOff>
    </xdr:to>
    <xdr:cxnSp macro="">
      <xdr:nvCxnSpPr>
        <xdr:cNvPr id="663" name="直線コネクタ 662"/>
        <xdr:cNvCxnSpPr/>
      </xdr:nvCxnSpPr>
      <xdr:spPr>
        <a:xfrm>
          <a:off x="14592300" y="16933494"/>
          <a:ext cx="889000" cy="4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66802</xdr:rowOff>
    </xdr:from>
    <xdr:to>
      <xdr:col>22</xdr:col>
      <xdr:colOff>415925</xdr:colOff>
      <xdr:row>97</xdr:row>
      <xdr:rowOff>168402</xdr:rowOff>
    </xdr:to>
    <xdr:sp macro="" textlink="">
      <xdr:nvSpPr>
        <xdr:cNvPr id="664" name="フローチャート : 判断 663"/>
        <xdr:cNvSpPr/>
      </xdr:nvSpPr>
      <xdr:spPr>
        <a:xfrm>
          <a:off x="15430500" y="166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13479</xdr:rowOff>
    </xdr:from>
    <xdr:ext cx="534377" cy="259045"/>
    <xdr:sp macro="" textlink="">
      <xdr:nvSpPr>
        <xdr:cNvPr id="665" name="テキスト ボックス 664"/>
        <xdr:cNvSpPr txBox="1"/>
      </xdr:nvSpPr>
      <xdr:spPr>
        <a:xfrm>
          <a:off x="15214111" y="164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61843</xdr:rowOff>
    </xdr:from>
    <xdr:to>
      <xdr:col>21</xdr:col>
      <xdr:colOff>161925</xdr:colOff>
      <xdr:row>98</xdr:row>
      <xdr:rowOff>131394</xdr:rowOff>
    </xdr:to>
    <xdr:cxnSp macro="">
      <xdr:nvCxnSpPr>
        <xdr:cNvPr id="666" name="直線コネクタ 665"/>
        <xdr:cNvCxnSpPr/>
      </xdr:nvCxnSpPr>
      <xdr:spPr>
        <a:xfrm>
          <a:off x="13703300" y="16692493"/>
          <a:ext cx="889000" cy="2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80175</xdr:rowOff>
    </xdr:from>
    <xdr:to>
      <xdr:col>21</xdr:col>
      <xdr:colOff>212725</xdr:colOff>
      <xdr:row>98</xdr:row>
      <xdr:rowOff>10325</xdr:rowOff>
    </xdr:to>
    <xdr:sp macro="" textlink="">
      <xdr:nvSpPr>
        <xdr:cNvPr id="667" name="フローチャート : 判断 666"/>
        <xdr:cNvSpPr/>
      </xdr:nvSpPr>
      <xdr:spPr>
        <a:xfrm>
          <a:off x="14541500" y="167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26852</xdr:rowOff>
    </xdr:from>
    <xdr:ext cx="534377" cy="259045"/>
    <xdr:sp macro="" textlink="">
      <xdr:nvSpPr>
        <xdr:cNvPr id="668" name="テキスト ボックス 667"/>
        <xdr:cNvSpPr txBox="1"/>
      </xdr:nvSpPr>
      <xdr:spPr>
        <a:xfrm>
          <a:off x="14325111" y="164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61843</xdr:rowOff>
    </xdr:from>
    <xdr:to>
      <xdr:col>19</xdr:col>
      <xdr:colOff>644525</xdr:colOff>
      <xdr:row>98</xdr:row>
      <xdr:rowOff>87407</xdr:rowOff>
    </xdr:to>
    <xdr:cxnSp macro="">
      <xdr:nvCxnSpPr>
        <xdr:cNvPr id="669" name="直線コネクタ 668"/>
        <xdr:cNvCxnSpPr/>
      </xdr:nvCxnSpPr>
      <xdr:spPr>
        <a:xfrm flipV="1">
          <a:off x="12814300" y="16692493"/>
          <a:ext cx="889000" cy="19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135458</xdr:rowOff>
    </xdr:from>
    <xdr:to>
      <xdr:col>20</xdr:col>
      <xdr:colOff>9525</xdr:colOff>
      <xdr:row>98</xdr:row>
      <xdr:rowOff>65608</xdr:rowOff>
    </xdr:to>
    <xdr:sp macro="" textlink="">
      <xdr:nvSpPr>
        <xdr:cNvPr id="670" name="フローチャート : 判断 669"/>
        <xdr:cNvSpPr/>
      </xdr:nvSpPr>
      <xdr:spPr>
        <a:xfrm>
          <a:off x="13652500" y="1676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56735</xdr:rowOff>
    </xdr:from>
    <xdr:ext cx="534377" cy="259045"/>
    <xdr:sp macro="" textlink="">
      <xdr:nvSpPr>
        <xdr:cNvPr id="671" name="テキスト ボックス 670"/>
        <xdr:cNvSpPr txBox="1"/>
      </xdr:nvSpPr>
      <xdr:spPr>
        <a:xfrm>
          <a:off x="13436111" y="168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142145</xdr:rowOff>
    </xdr:from>
    <xdr:to>
      <xdr:col>18</xdr:col>
      <xdr:colOff>492125</xdr:colOff>
      <xdr:row>98</xdr:row>
      <xdr:rowOff>72295</xdr:rowOff>
    </xdr:to>
    <xdr:sp macro="" textlink="">
      <xdr:nvSpPr>
        <xdr:cNvPr id="672" name="フローチャート : 判断 671"/>
        <xdr:cNvSpPr/>
      </xdr:nvSpPr>
      <xdr:spPr>
        <a:xfrm>
          <a:off x="12763500" y="167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88822</xdr:rowOff>
    </xdr:from>
    <xdr:ext cx="534377" cy="259045"/>
    <xdr:sp macro="" textlink="">
      <xdr:nvSpPr>
        <xdr:cNvPr id="673" name="テキスト ボックス 672"/>
        <xdr:cNvSpPr txBox="1"/>
      </xdr:nvSpPr>
      <xdr:spPr>
        <a:xfrm>
          <a:off x="12547111" y="165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43371</xdr:rowOff>
    </xdr:from>
    <xdr:to>
      <xdr:col>23</xdr:col>
      <xdr:colOff>568325</xdr:colOff>
      <xdr:row>98</xdr:row>
      <xdr:rowOff>144971</xdr:rowOff>
    </xdr:to>
    <xdr:sp macro="" textlink="">
      <xdr:nvSpPr>
        <xdr:cNvPr id="679" name="円/楕円 678"/>
        <xdr:cNvSpPr/>
      </xdr:nvSpPr>
      <xdr:spPr>
        <a:xfrm>
          <a:off x="16268700" y="168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129748</xdr:rowOff>
    </xdr:from>
    <xdr:ext cx="469744" cy="259045"/>
    <xdr:sp macro="" textlink="">
      <xdr:nvSpPr>
        <xdr:cNvPr id="680" name="積立金該当値テキスト"/>
        <xdr:cNvSpPr txBox="1"/>
      </xdr:nvSpPr>
      <xdr:spPr>
        <a:xfrm>
          <a:off x="16370300" y="1676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128619</xdr:rowOff>
    </xdr:from>
    <xdr:to>
      <xdr:col>22</xdr:col>
      <xdr:colOff>415925</xdr:colOff>
      <xdr:row>99</xdr:row>
      <xdr:rowOff>58769</xdr:rowOff>
    </xdr:to>
    <xdr:sp macro="" textlink="">
      <xdr:nvSpPr>
        <xdr:cNvPr id="681" name="円/楕円 680"/>
        <xdr:cNvSpPr/>
      </xdr:nvSpPr>
      <xdr:spPr>
        <a:xfrm>
          <a:off x="15430500" y="1693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49896</xdr:rowOff>
    </xdr:from>
    <xdr:ext cx="469744" cy="259045"/>
    <xdr:sp macro="" textlink="">
      <xdr:nvSpPr>
        <xdr:cNvPr id="682" name="テキスト ボックス 681"/>
        <xdr:cNvSpPr txBox="1"/>
      </xdr:nvSpPr>
      <xdr:spPr>
        <a:xfrm>
          <a:off x="15246427" y="1702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80594</xdr:rowOff>
    </xdr:from>
    <xdr:to>
      <xdr:col>21</xdr:col>
      <xdr:colOff>212725</xdr:colOff>
      <xdr:row>99</xdr:row>
      <xdr:rowOff>10744</xdr:rowOff>
    </xdr:to>
    <xdr:sp macro="" textlink="">
      <xdr:nvSpPr>
        <xdr:cNvPr id="683" name="円/楕円 682"/>
        <xdr:cNvSpPr/>
      </xdr:nvSpPr>
      <xdr:spPr>
        <a:xfrm>
          <a:off x="14541500" y="168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1871</xdr:rowOff>
    </xdr:from>
    <xdr:ext cx="469744" cy="259045"/>
    <xdr:sp macro="" textlink="">
      <xdr:nvSpPr>
        <xdr:cNvPr id="684" name="テキスト ボックス 683"/>
        <xdr:cNvSpPr txBox="1"/>
      </xdr:nvSpPr>
      <xdr:spPr>
        <a:xfrm>
          <a:off x="14357427" y="1697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11043</xdr:rowOff>
    </xdr:from>
    <xdr:to>
      <xdr:col>20</xdr:col>
      <xdr:colOff>9525</xdr:colOff>
      <xdr:row>97</xdr:row>
      <xdr:rowOff>112643</xdr:rowOff>
    </xdr:to>
    <xdr:sp macro="" textlink="">
      <xdr:nvSpPr>
        <xdr:cNvPr id="685" name="円/楕円 684"/>
        <xdr:cNvSpPr/>
      </xdr:nvSpPr>
      <xdr:spPr>
        <a:xfrm>
          <a:off x="13652500" y="166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129170</xdr:rowOff>
    </xdr:from>
    <xdr:ext cx="534377" cy="259045"/>
    <xdr:sp macro="" textlink="">
      <xdr:nvSpPr>
        <xdr:cNvPr id="686" name="テキスト ボックス 685"/>
        <xdr:cNvSpPr txBox="1"/>
      </xdr:nvSpPr>
      <xdr:spPr>
        <a:xfrm>
          <a:off x="13436111" y="164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36607</xdr:rowOff>
    </xdr:from>
    <xdr:to>
      <xdr:col>18</xdr:col>
      <xdr:colOff>492125</xdr:colOff>
      <xdr:row>98</xdr:row>
      <xdr:rowOff>138207</xdr:rowOff>
    </xdr:to>
    <xdr:sp macro="" textlink="">
      <xdr:nvSpPr>
        <xdr:cNvPr id="687" name="円/楕円 686"/>
        <xdr:cNvSpPr/>
      </xdr:nvSpPr>
      <xdr:spPr>
        <a:xfrm>
          <a:off x="12763500" y="1683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129334</xdr:rowOff>
    </xdr:from>
    <xdr:ext cx="469744" cy="259045"/>
    <xdr:sp macro="" textlink="">
      <xdr:nvSpPr>
        <xdr:cNvPr id="688" name="テキスト ボックス 687"/>
        <xdr:cNvSpPr txBox="1"/>
      </xdr:nvSpPr>
      <xdr:spPr>
        <a:xfrm>
          <a:off x="12579427" y="1693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77960</xdr:rowOff>
    </xdr:from>
    <xdr:to>
      <xdr:col>31</xdr:col>
      <xdr:colOff>85725</xdr:colOff>
      <xdr:row>39</xdr:row>
      <xdr:rowOff>8110</xdr:rowOff>
    </xdr:to>
    <xdr:sp macro="" textlink="">
      <xdr:nvSpPr>
        <xdr:cNvPr id="723" name="フローチャート : 判断 722"/>
        <xdr:cNvSpPr/>
      </xdr:nvSpPr>
      <xdr:spPr>
        <a:xfrm>
          <a:off x="21272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24637</xdr:rowOff>
    </xdr:from>
    <xdr:ext cx="378565" cy="259045"/>
    <xdr:sp macro="" textlink="">
      <xdr:nvSpPr>
        <xdr:cNvPr id="724" name="テキスト ボックス 723"/>
        <xdr:cNvSpPr txBox="1"/>
      </xdr:nvSpPr>
      <xdr:spPr>
        <a:xfrm>
          <a:off x="21134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63282</xdr:rowOff>
    </xdr:from>
    <xdr:to>
      <xdr:col>29</xdr:col>
      <xdr:colOff>517525</xdr:colOff>
      <xdr:row>39</xdr:row>
      <xdr:rowOff>98878</xdr:rowOff>
    </xdr:to>
    <xdr:cxnSp macro="">
      <xdr:nvCxnSpPr>
        <xdr:cNvPr id="725" name="直線コネクタ 724"/>
        <xdr:cNvCxnSpPr/>
      </xdr:nvCxnSpPr>
      <xdr:spPr>
        <a:xfrm>
          <a:off x="19545300" y="6749832"/>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114536</xdr:rowOff>
    </xdr:from>
    <xdr:to>
      <xdr:col>29</xdr:col>
      <xdr:colOff>568325</xdr:colOff>
      <xdr:row>39</xdr:row>
      <xdr:rowOff>44686</xdr:rowOff>
    </xdr:to>
    <xdr:sp macro="" textlink="">
      <xdr:nvSpPr>
        <xdr:cNvPr id="726" name="フローチャート : 判断 725"/>
        <xdr:cNvSpPr/>
      </xdr:nvSpPr>
      <xdr:spPr>
        <a:xfrm>
          <a:off x="20383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61213</xdr:rowOff>
    </xdr:from>
    <xdr:ext cx="378565" cy="259045"/>
    <xdr:sp macro="" textlink="">
      <xdr:nvSpPr>
        <xdr:cNvPr id="727" name="テキスト ボックス 726"/>
        <xdr:cNvSpPr txBox="1"/>
      </xdr:nvSpPr>
      <xdr:spPr>
        <a:xfrm>
          <a:off x="20245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63282</xdr:rowOff>
    </xdr:from>
    <xdr:to>
      <xdr:col>28</xdr:col>
      <xdr:colOff>314325</xdr:colOff>
      <xdr:row>39</xdr:row>
      <xdr:rowOff>98878</xdr:rowOff>
    </xdr:to>
    <xdr:cxnSp macro="">
      <xdr:nvCxnSpPr>
        <xdr:cNvPr id="728" name="直線コネクタ 727"/>
        <xdr:cNvCxnSpPr/>
      </xdr:nvCxnSpPr>
      <xdr:spPr>
        <a:xfrm flipV="1">
          <a:off x="18656300" y="6749832"/>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104249</xdr:rowOff>
    </xdr:from>
    <xdr:to>
      <xdr:col>28</xdr:col>
      <xdr:colOff>365125</xdr:colOff>
      <xdr:row>39</xdr:row>
      <xdr:rowOff>34399</xdr:rowOff>
    </xdr:to>
    <xdr:sp macro="" textlink="">
      <xdr:nvSpPr>
        <xdr:cNvPr id="729" name="フローチャート : 判断 728"/>
        <xdr:cNvSpPr/>
      </xdr:nvSpPr>
      <xdr:spPr>
        <a:xfrm>
          <a:off x="19494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50926</xdr:rowOff>
    </xdr:from>
    <xdr:ext cx="378565" cy="259045"/>
    <xdr:sp macro="" textlink="">
      <xdr:nvSpPr>
        <xdr:cNvPr id="730" name="テキスト ボックス 729"/>
        <xdr:cNvSpPr txBox="1"/>
      </xdr:nvSpPr>
      <xdr:spPr>
        <a:xfrm>
          <a:off x="19356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125313</xdr:rowOff>
    </xdr:from>
    <xdr:to>
      <xdr:col>27</xdr:col>
      <xdr:colOff>161925</xdr:colOff>
      <xdr:row>39</xdr:row>
      <xdr:rowOff>55463</xdr:rowOff>
    </xdr:to>
    <xdr:sp macro="" textlink="">
      <xdr:nvSpPr>
        <xdr:cNvPr id="731" name="フローチャート : 判断 730"/>
        <xdr:cNvSpPr/>
      </xdr:nvSpPr>
      <xdr:spPr>
        <a:xfrm>
          <a:off x="18605500" y="664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71990</xdr:rowOff>
    </xdr:from>
    <xdr:ext cx="378565" cy="259045"/>
    <xdr:sp macro="" textlink="">
      <xdr:nvSpPr>
        <xdr:cNvPr id="732" name="テキスト ボックス 731"/>
        <xdr:cNvSpPr txBox="1"/>
      </xdr:nvSpPr>
      <xdr:spPr>
        <a:xfrm>
          <a:off x="18467017" y="641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12482</xdr:rowOff>
    </xdr:from>
    <xdr:to>
      <xdr:col>28</xdr:col>
      <xdr:colOff>365125</xdr:colOff>
      <xdr:row>39</xdr:row>
      <xdr:rowOff>114082</xdr:rowOff>
    </xdr:to>
    <xdr:sp macro="" textlink="">
      <xdr:nvSpPr>
        <xdr:cNvPr id="744" name="円/楕円 743"/>
        <xdr:cNvSpPr/>
      </xdr:nvSpPr>
      <xdr:spPr>
        <a:xfrm>
          <a:off x="19494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105209</xdr:rowOff>
    </xdr:from>
    <xdr:ext cx="378565" cy="259045"/>
    <xdr:sp macro="" textlink="">
      <xdr:nvSpPr>
        <xdr:cNvPr id="745" name="テキスト ボックス 744"/>
        <xdr:cNvSpPr txBox="1"/>
      </xdr:nvSpPr>
      <xdr:spPr>
        <a:xfrm>
          <a:off x="19356017" y="679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7935</xdr:rowOff>
    </xdr:from>
    <xdr:to>
      <xdr:col>32</xdr:col>
      <xdr:colOff>187325</xdr:colOff>
      <xdr:row>57</xdr:row>
      <xdr:rowOff>13513</xdr:rowOff>
    </xdr:to>
    <xdr:cxnSp macro="">
      <xdr:nvCxnSpPr>
        <xdr:cNvPr id="774" name="直線コネクタ 773"/>
        <xdr:cNvCxnSpPr/>
      </xdr:nvCxnSpPr>
      <xdr:spPr>
        <a:xfrm flipV="1">
          <a:off x="21323300" y="9780585"/>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116384</xdr:rowOff>
    </xdr:from>
    <xdr:ext cx="469744" cy="259045"/>
    <xdr:sp macro="" textlink="">
      <xdr:nvSpPr>
        <xdr:cNvPr id="775" name="貸付金平均値テキスト"/>
        <xdr:cNvSpPr txBox="1"/>
      </xdr:nvSpPr>
      <xdr:spPr>
        <a:xfrm>
          <a:off x="22212300" y="9889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13513</xdr:rowOff>
    </xdr:from>
    <xdr:to>
      <xdr:col>31</xdr:col>
      <xdr:colOff>34925</xdr:colOff>
      <xdr:row>57</xdr:row>
      <xdr:rowOff>17353</xdr:rowOff>
    </xdr:to>
    <xdr:cxnSp macro="">
      <xdr:nvCxnSpPr>
        <xdr:cNvPr id="777" name="直線コネクタ 776"/>
        <xdr:cNvCxnSpPr/>
      </xdr:nvCxnSpPr>
      <xdr:spPr>
        <a:xfrm flipV="1">
          <a:off x="20434300" y="9786163"/>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97861</xdr:rowOff>
    </xdr:from>
    <xdr:to>
      <xdr:col>31</xdr:col>
      <xdr:colOff>85725</xdr:colOff>
      <xdr:row>58</xdr:row>
      <xdr:rowOff>28011</xdr:rowOff>
    </xdr:to>
    <xdr:sp macro="" textlink="">
      <xdr:nvSpPr>
        <xdr:cNvPr id="778" name="フローチャート : 判断 777"/>
        <xdr:cNvSpPr/>
      </xdr:nvSpPr>
      <xdr:spPr>
        <a:xfrm>
          <a:off x="21272500" y="9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19138</xdr:rowOff>
    </xdr:from>
    <xdr:ext cx="469744" cy="259045"/>
    <xdr:sp macro="" textlink="">
      <xdr:nvSpPr>
        <xdr:cNvPr id="779" name="テキスト ボックス 778"/>
        <xdr:cNvSpPr txBox="1"/>
      </xdr:nvSpPr>
      <xdr:spPr>
        <a:xfrm>
          <a:off x="21088427" y="996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17353</xdr:rowOff>
    </xdr:from>
    <xdr:to>
      <xdr:col>29</xdr:col>
      <xdr:colOff>517525</xdr:colOff>
      <xdr:row>57</xdr:row>
      <xdr:rowOff>20325</xdr:rowOff>
    </xdr:to>
    <xdr:cxnSp macro="">
      <xdr:nvCxnSpPr>
        <xdr:cNvPr id="780" name="直線コネクタ 779"/>
        <xdr:cNvCxnSpPr/>
      </xdr:nvCxnSpPr>
      <xdr:spPr>
        <a:xfrm flipV="1">
          <a:off x="19545300" y="979000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40803</xdr:rowOff>
    </xdr:from>
    <xdr:to>
      <xdr:col>29</xdr:col>
      <xdr:colOff>568325</xdr:colOff>
      <xdr:row>57</xdr:row>
      <xdr:rowOff>142403</xdr:rowOff>
    </xdr:to>
    <xdr:sp macro="" textlink="">
      <xdr:nvSpPr>
        <xdr:cNvPr id="781" name="フローチャート : 判断 780"/>
        <xdr:cNvSpPr/>
      </xdr:nvSpPr>
      <xdr:spPr>
        <a:xfrm>
          <a:off x="20383500" y="981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133530</xdr:rowOff>
    </xdr:from>
    <xdr:ext cx="469744" cy="259045"/>
    <xdr:sp macro="" textlink="">
      <xdr:nvSpPr>
        <xdr:cNvPr id="782" name="テキスト ボックス 781"/>
        <xdr:cNvSpPr txBox="1"/>
      </xdr:nvSpPr>
      <xdr:spPr>
        <a:xfrm>
          <a:off x="20199427" y="990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20325</xdr:rowOff>
    </xdr:from>
    <xdr:to>
      <xdr:col>28</xdr:col>
      <xdr:colOff>314325</xdr:colOff>
      <xdr:row>57</xdr:row>
      <xdr:rowOff>22931</xdr:rowOff>
    </xdr:to>
    <xdr:cxnSp macro="">
      <xdr:nvCxnSpPr>
        <xdr:cNvPr id="783" name="直線コネクタ 782"/>
        <xdr:cNvCxnSpPr/>
      </xdr:nvCxnSpPr>
      <xdr:spPr>
        <a:xfrm flipV="1">
          <a:off x="18656300" y="9792975"/>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77013</xdr:rowOff>
    </xdr:from>
    <xdr:to>
      <xdr:col>28</xdr:col>
      <xdr:colOff>365125</xdr:colOff>
      <xdr:row>58</xdr:row>
      <xdr:rowOff>7163</xdr:rowOff>
    </xdr:to>
    <xdr:sp macro="" textlink="">
      <xdr:nvSpPr>
        <xdr:cNvPr id="784" name="フローチャート : 判断 783"/>
        <xdr:cNvSpPr/>
      </xdr:nvSpPr>
      <xdr:spPr>
        <a:xfrm>
          <a:off x="19494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169740</xdr:rowOff>
    </xdr:from>
    <xdr:ext cx="469744" cy="259045"/>
    <xdr:sp macro="" textlink="">
      <xdr:nvSpPr>
        <xdr:cNvPr id="785" name="テキスト ボックス 784"/>
        <xdr:cNvSpPr txBox="1"/>
      </xdr:nvSpPr>
      <xdr:spPr>
        <a:xfrm>
          <a:off x="19310427" y="994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97679</xdr:rowOff>
    </xdr:from>
    <xdr:to>
      <xdr:col>27</xdr:col>
      <xdr:colOff>161925</xdr:colOff>
      <xdr:row>58</xdr:row>
      <xdr:rowOff>27829</xdr:rowOff>
    </xdr:to>
    <xdr:sp macro="" textlink="">
      <xdr:nvSpPr>
        <xdr:cNvPr id="786" name="フローチャート : 判断 785"/>
        <xdr:cNvSpPr/>
      </xdr:nvSpPr>
      <xdr:spPr>
        <a:xfrm>
          <a:off x="18605500" y="987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18956</xdr:rowOff>
    </xdr:from>
    <xdr:ext cx="469744" cy="259045"/>
    <xdr:sp macro="" textlink="">
      <xdr:nvSpPr>
        <xdr:cNvPr id="787" name="テキスト ボックス 786"/>
        <xdr:cNvSpPr txBox="1"/>
      </xdr:nvSpPr>
      <xdr:spPr>
        <a:xfrm>
          <a:off x="18421427" y="996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128585</xdr:rowOff>
    </xdr:from>
    <xdr:to>
      <xdr:col>32</xdr:col>
      <xdr:colOff>238125</xdr:colOff>
      <xdr:row>57</xdr:row>
      <xdr:rowOff>58735</xdr:rowOff>
    </xdr:to>
    <xdr:sp macro="" textlink="">
      <xdr:nvSpPr>
        <xdr:cNvPr id="793" name="円/楕円 792"/>
        <xdr:cNvSpPr/>
      </xdr:nvSpPr>
      <xdr:spPr>
        <a:xfrm>
          <a:off x="22110700" y="97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151462</xdr:rowOff>
    </xdr:from>
    <xdr:ext cx="469744" cy="259045"/>
    <xdr:sp macro="" textlink="">
      <xdr:nvSpPr>
        <xdr:cNvPr id="794" name="貸付金該当値テキスト"/>
        <xdr:cNvSpPr txBox="1"/>
      </xdr:nvSpPr>
      <xdr:spPr>
        <a:xfrm>
          <a:off x="22212300" y="958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134163</xdr:rowOff>
    </xdr:from>
    <xdr:to>
      <xdr:col>31</xdr:col>
      <xdr:colOff>85725</xdr:colOff>
      <xdr:row>57</xdr:row>
      <xdr:rowOff>64313</xdr:rowOff>
    </xdr:to>
    <xdr:sp macro="" textlink="">
      <xdr:nvSpPr>
        <xdr:cNvPr id="795" name="円/楕円 794"/>
        <xdr:cNvSpPr/>
      </xdr:nvSpPr>
      <xdr:spPr>
        <a:xfrm>
          <a:off x="21272500" y="97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80840</xdr:rowOff>
    </xdr:from>
    <xdr:ext cx="469744" cy="259045"/>
    <xdr:sp macro="" textlink="">
      <xdr:nvSpPr>
        <xdr:cNvPr id="796" name="テキスト ボックス 795"/>
        <xdr:cNvSpPr txBox="1"/>
      </xdr:nvSpPr>
      <xdr:spPr>
        <a:xfrm>
          <a:off x="21088427" y="951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138003</xdr:rowOff>
    </xdr:from>
    <xdr:to>
      <xdr:col>29</xdr:col>
      <xdr:colOff>568325</xdr:colOff>
      <xdr:row>57</xdr:row>
      <xdr:rowOff>68153</xdr:rowOff>
    </xdr:to>
    <xdr:sp macro="" textlink="">
      <xdr:nvSpPr>
        <xdr:cNvPr id="797" name="円/楕円 796"/>
        <xdr:cNvSpPr/>
      </xdr:nvSpPr>
      <xdr:spPr>
        <a:xfrm>
          <a:off x="20383500" y="97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84680</xdr:rowOff>
    </xdr:from>
    <xdr:ext cx="469744" cy="259045"/>
    <xdr:sp macro="" textlink="">
      <xdr:nvSpPr>
        <xdr:cNvPr id="798" name="テキスト ボックス 797"/>
        <xdr:cNvSpPr txBox="1"/>
      </xdr:nvSpPr>
      <xdr:spPr>
        <a:xfrm>
          <a:off x="20199427" y="95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140975</xdr:rowOff>
    </xdr:from>
    <xdr:to>
      <xdr:col>28</xdr:col>
      <xdr:colOff>365125</xdr:colOff>
      <xdr:row>57</xdr:row>
      <xdr:rowOff>71125</xdr:rowOff>
    </xdr:to>
    <xdr:sp macro="" textlink="">
      <xdr:nvSpPr>
        <xdr:cNvPr id="799" name="円/楕円 798"/>
        <xdr:cNvSpPr/>
      </xdr:nvSpPr>
      <xdr:spPr>
        <a:xfrm>
          <a:off x="19494500" y="974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87652</xdr:rowOff>
    </xdr:from>
    <xdr:ext cx="469744" cy="259045"/>
    <xdr:sp macro="" textlink="">
      <xdr:nvSpPr>
        <xdr:cNvPr id="800" name="テキスト ボックス 799"/>
        <xdr:cNvSpPr txBox="1"/>
      </xdr:nvSpPr>
      <xdr:spPr>
        <a:xfrm>
          <a:off x="19310427" y="951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143581</xdr:rowOff>
    </xdr:from>
    <xdr:to>
      <xdr:col>27</xdr:col>
      <xdr:colOff>161925</xdr:colOff>
      <xdr:row>57</xdr:row>
      <xdr:rowOff>73731</xdr:rowOff>
    </xdr:to>
    <xdr:sp macro="" textlink="">
      <xdr:nvSpPr>
        <xdr:cNvPr id="801" name="円/楕円 800"/>
        <xdr:cNvSpPr/>
      </xdr:nvSpPr>
      <xdr:spPr>
        <a:xfrm>
          <a:off x="18605500" y="97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90258</xdr:rowOff>
    </xdr:from>
    <xdr:ext cx="469744" cy="259045"/>
    <xdr:sp macro="" textlink="">
      <xdr:nvSpPr>
        <xdr:cNvPr id="802" name="テキスト ボックス 801"/>
        <xdr:cNvSpPr txBox="1"/>
      </xdr:nvSpPr>
      <xdr:spPr>
        <a:xfrm>
          <a:off x="18421427" y="952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86075</xdr:rowOff>
    </xdr:from>
    <xdr:to>
      <xdr:col>32</xdr:col>
      <xdr:colOff>187325</xdr:colOff>
      <xdr:row>73</xdr:row>
      <xdr:rowOff>117449</xdr:rowOff>
    </xdr:to>
    <xdr:cxnSp macro="">
      <xdr:nvCxnSpPr>
        <xdr:cNvPr id="832" name="直線コネクタ 831"/>
        <xdr:cNvCxnSpPr/>
      </xdr:nvCxnSpPr>
      <xdr:spPr>
        <a:xfrm flipV="1">
          <a:off x="21323300" y="12601925"/>
          <a:ext cx="838200" cy="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3"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117449</xdr:rowOff>
    </xdr:from>
    <xdr:to>
      <xdr:col>31</xdr:col>
      <xdr:colOff>34925</xdr:colOff>
      <xdr:row>74</xdr:row>
      <xdr:rowOff>24657</xdr:rowOff>
    </xdr:to>
    <xdr:cxnSp macro="">
      <xdr:nvCxnSpPr>
        <xdr:cNvPr id="835" name="直線コネクタ 834"/>
        <xdr:cNvCxnSpPr/>
      </xdr:nvCxnSpPr>
      <xdr:spPr>
        <a:xfrm flipV="1">
          <a:off x="20434300" y="12633299"/>
          <a:ext cx="889000" cy="7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61849</xdr:rowOff>
    </xdr:from>
    <xdr:to>
      <xdr:col>31</xdr:col>
      <xdr:colOff>85725</xdr:colOff>
      <xdr:row>76</xdr:row>
      <xdr:rowOff>163449</xdr:rowOff>
    </xdr:to>
    <xdr:sp macro="" textlink="">
      <xdr:nvSpPr>
        <xdr:cNvPr id="836" name="フローチャート : 判断 835"/>
        <xdr:cNvSpPr/>
      </xdr:nvSpPr>
      <xdr:spPr>
        <a:xfrm>
          <a:off x="21272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154576</xdr:rowOff>
    </xdr:from>
    <xdr:ext cx="534377" cy="259045"/>
    <xdr:sp macro="" textlink="">
      <xdr:nvSpPr>
        <xdr:cNvPr id="837" name="テキスト ボックス 836"/>
        <xdr:cNvSpPr txBox="1"/>
      </xdr:nvSpPr>
      <xdr:spPr>
        <a:xfrm>
          <a:off x="21056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24657</xdr:rowOff>
    </xdr:from>
    <xdr:to>
      <xdr:col>29</xdr:col>
      <xdr:colOff>517525</xdr:colOff>
      <xdr:row>74</xdr:row>
      <xdr:rowOff>32220</xdr:rowOff>
    </xdr:to>
    <xdr:cxnSp macro="">
      <xdr:nvCxnSpPr>
        <xdr:cNvPr id="838" name="直線コネクタ 837"/>
        <xdr:cNvCxnSpPr/>
      </xdr:nvCxnSpPr>
      <xdr:spPr>
        <a:xfrm flipV="1">
          <a:off x="19545300" y="12711957"/>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65412</xdr:rowOff>
    </xdr:from>
    <xdr:to>
      <xdr:col>29</xdr:col>
      <xdr:colOff>568325</xdr:colOff>
      <xdr:row>76</xdr:row>
      <xdr:rowOff>167012</xdr:rowOff>
    </xdr:to>
    <xdr:sp macro="" textlink="">
      <xdr:nvSpPr>
        <xdr:cNvPr id="839" name="フローチャート : 判断 838"/>
        <xdr:cNvSpPr/>
      </xdr:nvSpPr>
      <xdr:spPr>
        <a:xfrm>
          <a:off x="20383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158139</xdr:rowOff>
    </xdr:from>
    <xdr:ext cx="534377" cy="259045"/>
    <xdr:sp macro="" textlink="">
      <xdr:nvSpPr>
        <xdr:cNvPr id="840" name="テキスト ボックス 839"/>
        <xdr:cNvSpPr txBox="1"/>
      </xdr:nvSpPr>
      <xdr:spPr>
        <a:xfrm>
          <a:off x="20167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32220</xdr:rowOff>
    </xdr:from>
    <xdr:to>
      <xdr:col>28</xdr:col>
      <xdr:colOff>314325</xdr:colOff>
      <xdr:row>74</xdr:row>
      <xdr:rowOff>140900</xdr:rowOff>
    </xdr:to>
    <xdr:cxnSp macro="">
      <xdr:nvCxnSpPr>
        <xdr:cNvPr id="841" name="直線コネクタ 840"/>
        <xdr:cNvCxnSpPr/>
      </xdr:nvCxnSpPr>
      <xdr:spPr>
        <a:xfrm flipV="1">
          <a:off x="18656300" y="12719520"/>
          <a:ext cx="889000" cy="10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90691</xdr:rowOff>
    </xdr:from>
    <xdr:to>
      <xdr:col>28</xdr:col>
      <xdr:colOff>365125</xdr:colOff>
      <xdr:row>77</xdr:row>
      <xdr:rowOff>20841</xdr:rowOff>
    </xdr:to>
    <xdr:sp macro="" textlink="">
      <xdr:nvSpPr>
        <xdr:cNvPr id="842" name="フローチャート : 判断 841"/>
        <xdr:cNvSpPr/>
      </xdr:nvSpPr>
      <xdr:spPr>
        <a:xfrm>
          <a:off x="19494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11968</xdr:rowOff>
    </xdr:from>
    <xdr:ext cx="534377" cy="259045"/>
    <xdr:sp macro="" textlink="">
      <xdr:nvSpPr>
        <xdr:cNvPr id="843" name="テキスト ボックス 842"/>
        <xdr:cNvSpPr txBox="1"/>
      </xdr:nvSpPr>
      <xdr:spPr>
        <a:xfrm>
          <a:off x="19278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100273</xdr:rowOff>
    </xdr:from>
    <xdr:to>
      <xdr:col>27</xdr:col>
      <xdr:colOff>161925</xdr:colOff>
      <xdr:row>77</xdr:row>
      <xdr:rowOff>30423</xdr:rowOff>
    </xdr:to>
    <xdr:sp macro="" textlink="">
      <xdr:nvSpPr>
        <xdr:cNvPr id="844" name="フローチャート : 判断 843"/>
        <xdr:cNvSpPr/>
      </xdr:nvSpPr>
      <xdr:spPr>
        <a:xfrm>
          <a:off x="18605500" y="1313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21550</xdr:rowOff>
    </xdr:from>
    <xdr:ext cx="534377" cy="259045"/>
    <xdr:sp macro="" textlink="">
      <xdr:nvSpPr>
        <xdr:cNvPr id="845" name="テキスト ボックス 844"/>
        <xdr:cNvSpPr txBox="1"/>
      </xdr:nvSpPr>
      <xdr:spPr>
        <a:xfrm>
          <a:off x="18389111" y="132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35275</xdr:rowOff>
    </xdr:from>
    <xdr:to>
      <xdr:col>32</xdr:col>
      <xdr:colOff>238125</xdr:colOff>
      <xdr:row>73</xdr:row>
      <xdr:rowOff>136875</xdr:rowOff>
    </xdr:to>
    <xdr:sp macro="" textlink="">
      <xdr:nvSpPr>
        <xdr:cNvPr id="851" name="円/楕円 850"/>
        <xdr:cNvSpPr/>
      </xdr:nvSpPr>
      <xdr:spPr>
        <a:xfrm>
          <a:off x="22110700" y="125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58152</xdr:rowOff>
    </xdr:from>
    <xdr:ext cx="534377" cy="259045"/>
    <xdr:sp macro="" textlink="">
      <xdr:nvSpPr>
        <xdr:cNvPr id="852" name="繰出金該当値テキスト"/>
        <xdr:cNvSpPr txBox="1"/>
      </xdr:nvSpPr>
      <xdr:spPr>
        <a:xfrm>
          <a:off x="22212300" y="1240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71,815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66649</xdr:rowOff>
    </xdr:from>
    <xdr:to>
      <xdr:col>31</xdr:col>
      <xdr:colOff>85725</xdr:colOff>
      <xdr:row>73</xdr:row>
      <xdr:rowOff>168249</xdr:rowOff>
    </xdr:to>
    <xdr:sp macro="" textlink="">
      <xdr:nvSpPr>
        <xdr:cNvPr id="853" name="円/楕円 852"/>
        <xdr:cNvSpPr/>
      </xdr:nvSpPr>
      <xdr:spPr>
        <a:xfrm>
          <a:off x="21272500" y="125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13326</xdr:rowOff>
    </xdr:from>
    <xdr:ext cx="534377" cy="259045"/>
    <xdr:sp macro="" textlink="">
      <xdr:nvSpPr>
        <xdr:cNvPr id="854" name="テキスト ボックス 853"/>
        <xdr:cNvSpPr txBox="1"/>
      </xdr:nvSpPr>
      <xdr:spPr>
        <a:xfrm>
          <a:off x="21056111" y="1235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145307</xdr:rowOff>
    </xdr:from>
    <xdr:to>
      <xdr:col>29</xdr:col>
      <xdr:colOff>568325</xdr:colOff>
      <xdr:row>74</xdr:row>
      <xdr:rowOff>75457</xdr:rowOff>
    </xdr:to>
    <xdr:sp macro="" textlink="">
      <xdr:nvSpPr>
        <xdr:cNvPr id="855" name="円/楕円 854"/>
        <xdr:cNvSpPr/>
      </xdr:nvSpPr>
      <xdr:spPr>
        <a:xfrm>
          <a:off x="20383500" y="126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91984</xdr:rowOff>
    </xdr:from>
    <xdr:ext cx="534377" cy="259045"/>
    <xdr:sp macro="" textlink="">
      <xdr:nvSpPr>
        <xdr:cNvPr id="856" name="テキスト ボックス 855"/>
        <xdr:cNvSpPr txBox="1"/>
      </xdr:nvSpPr>
      <xdr:spPr>
        <a:xfrm>
          <a:off x="20167111" y="124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152870</xdr:rowOff>
    </xdr:from>
    <xdr:to>
      <xdr:col>28</xdr:col>
      <xdr:colOff>365125</xdr:colOff>
      <xdr:row>74</xdr:row>
      <xdr:rowOff>83020</xdr:rowOff>
    </xdr:to>
    <xdr:sp macro="" textlink="">
      <xdr:nvSpPr>
        <xdr:cNvPr id="857" name="円/楕円 856"/>
        <xdr:cNvSpPr/>
      </xdr:nvSpPr>
      <xdr:spPr>
        <a:xfrm>
          <a:off x="19494500" y="126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99547</xdr:rowOff>
    </xdr:from>
    <xdr:ext cx="534377" cy="259045"/>
    <xdr:sp macro="" textlink="">
      <xdr:nvSpPr>
        <xdr:cNvPr id="858" name="テキスト ボックス 857"/>
        <xdr:cNvSpPr txBox="1"/>
      </xdr:nvSpPr>
      <xdr:spPr>
        <a:xfrm>
          <a:off x="19278111" y="1244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90100</xdr:rowOff>
    </xdr:from>
    <xdr:to>
      <xdr:col>27</xdr:col>
      <xdr:colOff>161925</xdr:colOff>
      <xdr:row>75</xdr:row>
      <xdr:rowOff>20250</xdr:rowOff>
    </xdr:to>
    <xdr:sp macro="" textlink="">
      <xdr:nvSpPr>
        <xdr:cNvPr id="859" name="円/楕円 858"/>
        <xdr:cNvSpPr/>
      </xdr:nvSpPr>
      <xdr:spPr>
        <a:xfrm>
          <a:off x="18605500" y="127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36777</xdr:rowOff>
    </xdr:from>
    <xdr:ext cx="534377" cy="259045"/>
    <xdr:sp macro="" textlink="">
      <xdr:nvSpPr>
        <xdr:cNvPr id="860" name="テキスト ボックス 859"/>
        <xdr:cNvSpPr txBox="1"/>
      </xdr:nvSpPr>
      <xdr:spPr>
        <a:xfrm>
          <a:off x="18389111" y="1255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a:t>
          </a:r>
          <a:r>
            <a:rPr kumimoji="1" lang="en-US" altLang="ja-JP" sz="1300">
              <a:latin typeface="ＭＳ Ｐゴシック"/>
            </a:rPr>
            <a:t>554,321</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・主な構成項目である人件費は、住民一人あたり</a:t>
          </a:r>
          <a:r>
            <a:rPr kumimoji="1" lang="en-US" altLang="ja-JP" sz="1300">
              <a:latin typeface="ＭＳ Ｐゴシック"/>
            </a:rPr>
            <a:t>88,702</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年度からは</a:t>
          </a:r>
          <a:r>
            <a:rPr kumimoji="1" lang="en-US" altLang="ja-JP" sz="1300">
              <a:latin typeface="ＭＳ Ｐゴシック"/>
            </a:rPr>
            <a:t>87,000</a:t>
          </a:r>
          <a:r>
            <a:rPr kumimoji="1" lang="ja-JP" altLang="en-US" sz="1300">
              <a:latin typeface="ＭＳ Ｐゴシック"/>
            </a:rPr>
            <a:t>円～</a:t>
          </a:r>
          <a:r>
            <a:rPr kumimoji="1" lang="en-US" altLang="ja-JP" sz="1300">
              <a:latin typeface="ＭＳ Ｐゴシック"/>
            </a:rPr>
            <a:t>89,000</a:t>
          </a:r>
          <a:r>
            <a:rPr kumimoji="1" lang="ja-JP" altLang="en-US" sz="1300">
              <a:latin typeface="ＭＳ Ｐゴシック"/>
            </a:rPr>
            <a:t>円程度で推移しており、高止まりの傾向にある。</a:t>
          </a:r>
          <a:endParaRPr kumimoji="1" lang="en-US" altLang="ja-JP" sz="1300">
            <a:latin typeface="ＭＳ Ｐゴシック"/>
          </a:endParaRPr>
        </a:p>
        <a:p>
          <a:r>
            <a:rPr kumimoji="1" lang="ja-JP" altLang="en-US" sz="1300">
              <a:latin typeface="ＭＳ Ｐゴシック"/>
            </a:rPr>
            <a:t>　・補助費は、住民一人あたり</a:t>
          </a:r>
          <a:r>
            <a:rPr kumimoji="1" lang="en-US" altLang="ja-JP" sz="1300">
              <a:latin typeface="ＭＳ Ｐゴシック"/>
            </a:rPr>
            <a:t>85,537</a:t>
          </a:r>
          <a:r>
            <a:rPr kumimoji="1" lang="ja-JP" altLang="en-US" sz="1300">
              <a:latin typeface="ＭＳ Ｐゴシック"/>
            </a:rPr>
            <a:t>円と、類似団体を大きく上回っている。</a:t>
          </a:r>
          <a:r>
            <a:rPr kumimoji="1" lang="ja-JP" altLang="ja-JP" sz="1300">
              <a:solidFill>
                <a:schemeClr val="dk1"/>
              </a:solidFill>
              <a:effectLst/>
              <a:latin typeface="+mn-lt"/>
              <a:ea typeface="+mn-ea"/>
              <a:cs typeface="+mn-cs"/>
            </a:rPr>
            <a:t>旧町から引き継いでいる補助制度を継続しているため、</a:t>
          </a:r>
          <a:r>
            <a:rPr kumimoji="1" lang="ja-JP" altLang="en-US" sz="1300">
              <a:solidFill>
                <a:schemeClr val="dk1"/>
              </a:solidFill>
              <a:effectLst/>
              <a:latin typeface="+mn-lt"/>
              <a:ea typeface="+mn-ea"/>
              <a:cs typeface="+mn-cs"/>
            </a:rPr>
            <a:t>高い水準となっている</a:t>
          </a:r>
          <a:r>
            <a:rPr kumimoji="1" lang="ja-JP" altLang="ja-JP" sz="1300">
              <a:solidFill>
                <a:schemeClr val="dk1"/>
              </a:solidFill>
              <a:effectLst/>
              <a:latin typeface="+mn-lt"/>
              <a:ea typeface="+mn-ea"/>
              <a:cs typeface="+mn-cs"/>
            </a:rPr>
            <a:t>。補助の成果が一定基準を満たしたものや、補助基準に沿わなくなっているものについては見直しを進め、補助費の削減を図る。</a:t>
          </a:r>
          <a:endParaRPr kumimoji="1" lang="en-US" altLang="ja-JP" sz="1300">
            <a:latin typeface="ＭＳ Ｐゴシック"/>
          </a:endParaRPr>
        </a:p>
        <a:p>
          <a:r>
            <a:rPr kumimoji="1" lang="ja-JP" altLang="en-US" sz="1300">
              <a:latin typeface="ＭＳ Ｐゴシック"/>
            </a:rPr>
            <a:t>　・公債費は、住民一人あたり</a:t>
          </a:r>
          <a:r>
            <a:rPr kumimoji="1" lang="en-US" altLang="ja-JP" sz="1300">
              <a:latin typeface="ＭＳ Ｐゴシック"/>
            </a:rPr>
            <a:t>80,694</a:t>
          </a:r>
          <a:r>
            <a:rPr kumimoji="1" lang="ja-JP" altLang="en-US" sz="1300">
              <a:latin typeface="ＭＳ Ｐゴシック"/>
            </a:rPr>
            <a:t>円と、類似団体を大きく上回っている。要因としては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過去の借入の</a:t>
          </a:r>
          <a:r>
            <a:rPr kumimoji="1" lang="ja-JP" altLang="ja-JP" sz="1300">
              <a:solidFill>
                <a:schemeClr val="dk1"/>
              </a:solidFill>
              <a:effectLst/>
              <a:latin typeface="+mn-lt"/>
              <a:ea typeface="+mn-ea"/>
              <a:cs typeface="+mn-cs"/>
            </a:rPr>
            <a:t>償還期間を比較的短期間にしているためであ</a:t>
          </a:r>
          <a:r>
            <a:rPr kumimoji="1" lang="ja-JP" altLang="en-US" sz="1300">
              <a:solidFill>
                <a:schemeClr val="dk1"/>
              </a:solidFill>
              <a:effectLst/>
              <a:latin typeface="+mn-lt"/>
              <a:ea typeface="+mn-ea"/>
              <a:cs typeface="+mn-cs"/>
            </a:rPr>
            <a:t>る。</a:t>
          </a:r>
          <a:r>
            <a:rPr kumimoji="1" lang="ja-JP" altLang="en-US" sz="1300">
              <a:latin typeface="ＭＳ Ｐゴシック"/>
            </a:rPr>
            <a:t>税政基盤が弱い本町においては、事業実施に伴う地方債の発行は不可欠であるが、事業実施の精査、新規発行債の抑制を行いつつ、</a:t>
          </a:r>
          <a:endParaRPr kumimoji="1" lang="en-US" altLang="ja-JP" sz="1300">
            <a:latin typeface="ＭＳ Ｐゴシック"/>
          </a:endParaRPr>
        </a:p>
        <a:p>
          <a:r>
            <a:rPr kumimoji="1" lang="ja-JP" altLang="en-US" sz="1300">
              <a:latin typeface="ＭＳ Ｐゴシック"/>
            </a:rPr>
            <a:t>　　償還期間についても考慮しながら、公債費の縮減並びに平準化に努める。</a:t>
          </a:r>
          <a:endParaRPr kumimoji="1" lang="en-US" altLang="ja-JP" sz="1300">
            <a:latin typeface="ＭＳ Ｐゴシック"/>
          </a:endParaRPr>
        </a:p>
        <a:p>
          <a:r>
            <a:rPr kumimoji="1" lang="ja-JP" altLang="en-US" sz="1300">
              <a:latin typeface="ＭＳ Ｐゴシック"/>
            </a:rPr>
            <a:t>　・繰出金は、住民一人あたり</a:t>
          </a:r>
          <a:r>
            <a:rPr kumimoji="1" lang="en-US" altLang="ja-JP" sz="1300">
              <a:latin typeface="ＭＳ Ｐゴシック"/>
            </a:rPr>
            <a:t>71,815</a:t>
          </a:r>
          <a:r>
            <a:rPr kumimoji="1" lang="ja-JP" altLang="en-US" sz="1300">
              <a:latin typeface="ＭＳ Ｐゴシック"/>
            </a:rPr>
            <a:t>円と、これも類似団体より大きく上回っている。下水道事業特別会計では、他団体と同じ条件で処理を行っていても、地理的条件により管路が延びたり、施設数が増えてしまうため、維持管理費用が増大している。　</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22,016
21,838
185.19
12,530,312
12,203,950
280,528
7,715,961
15,882,340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28992</xdr:rowOff>
    </xdr:from>
    <xdr:to>
      <xdr:col>6</xdr:col>
      <xdr:colOff>511175</xdr:colOff>
      <xdr:row>34</xdr:row>
      <xdr:rowOff>137414</xdr:rowOff>
    </xdr:to>
    <xdr:cxnSp macro="">
      <xdr:nvCxnSpPr>
        <xdr:cNvPr id="63" name="直線コネクタ 62"/>
        <xdr:cNvCxnSpPr/>
      </xdr:nvCxnSpPr>
      <xdr:spPr>
        <a:xfrm flipV="1">
          <a:off x="3797300" y="5858292"/>
          <a:ext cx="8382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137414</xdr:rowOff>
    </xdr:from>
    <xdr:to>
      <xdr:col>5</xdr:col>
      <xdr:colOff>358775</xdr:colOff>
      <xdr:row>35</xdr:row>
      <xdr:rowOff>24420</xdr:rowOff>
    </xdr:to>
    <xdr:cxnSp macro="">
      <xdr:nvCxnSpPr>
        <xdr:cNvPr id="66" name="直線コネクタ 65"/>
        <xdr:cNvCxnSpPr/>
      </xdr:nvCxnSpPr>
      <xdr:spPr>
        <a:xfrm flipV="1">
          <a:off x="2908300" y="5966714"/>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16728</xdr:rowOff>
    </xdr:from>
    <xdr:to>
      <xdr:col>5</xdr:col>
      <xdr:colOff>409575</xdr:colOff>
      <xdr:row>35</xdr:row>
      <xdr:rowOff>118328</xdr:rowOff>
    </xdr:to>
    <xdr:sp macro="" textlink="">
      <xdr:nvSpPr>
        <xdr:cNvPr id="67" name="フローチャート : 判断 66"/>
        <xdr:cNvSpPr/>
      </xdr:nvSpPr>
      <xdr:spPr>
        <a:xfrm>
          <a:off x="3746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109455</xdr:rowOff>
    </xdr:from>
    <xdr:ext cx="469744" cy="259045"/>
    <xdr:sp macro="" textlink="">
      <xdr:nvSpPr>
        <xdr:cNvPr id="68" name="テキスト ボックス 67"/>
        <xdr:cNvSpPr txBox="1"/>
      </xdr:nvSpPr>
      <xdr:spPr>
        <a:xfrm>
          <a:off x="3562427"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163213</xdr:rowOff>
    </xdr:from>
    <xdr:to>
      <xdr:col>4</xdr:col>
      <xdr:colOff>155575</xdr:colOff>
      <xdr:row>35</xdr:row>
      <xdr:rowOff>24420</xdr:rowOff>
    </xdr:to>
    <xdr:cxnSp macro="">
      <xdr:nvCxnSpPr>
        <xdr:cNvPr id="69" name="直線コネクタ 68"/>
        <xdr:cNvCxnSpPr/>
      </xdr:nvCxnSpPr>
      <xdr:spPr>
        <a:xfrm>
          <a:off x="2019300" y="59925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19014</xdr:rowOff>
    </xdr:from>
    <xdr:to>
      <xdr:col>4</xdr:col>
      <xdr:colOff>206375</xdr:colOff>
      <xdr:row>35</xdr:row>
      <xdr:rowOff>120614</xdr:rowOff>
    </xdr:to>
    <xdr:sp macro="" textlink="">
      <xdr:nvSpPr>
        <xdr:cNvPr id="70" name="フローチャート : 判断 69"/>
        <xdr:cNvSpPr/>
      </xdr:nvSpPr>
      <xdr:spPr>
        <a:xfrm>
          <a:off x="2857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111741</xdr:rowOff>
    </xdr:from>
    <xdr:ext cx="469744" cy="259045"/>
    <xdr:sp macro="" textlink="">
      <xdr:nvSpPr>
        <xdr:cNvPr id="71" name="テキスト ボックス 70"/>
        <xdr:cNvSpPr txBox="1"/>
      </xdr:nvSpPr>
      <xdr:spPr>
        <a:xfrm>
          <a:off x="2673427" y="611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26380</xdr:rowOff>
    </xdr:from>
    <xdr:to>
      <xdr:col>2</xdr:col>
      <xdr:colOff>638175</xdr:colOff>
      <xdr:row>34</xdr:row>
      <xdr:rowOff>163213</xdr:rowOff>
    </xdr:to>
    <xdr:cxnSp macro="">
      <xdr:nvCxnSpPr>
        <xdr:cNvPr id="72" name="直線コネクタ 71"/>
        <xdr:cNvCxnSpPr/>
      </xdr:nvCxnSpPr>
      <xdr:spPr>
        <a:xfrm>
          <a:off x="1130300" y="5855680"/>
          <a:ext cx="889000" cy="1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148663</xdr:rowOff>
    </xdr:from>
    <xdr:to>
      <xdr:col>3</xdr:col>
      <xdr:colOff>3175</xdr:colOff>
      <xdr:row>35</xdr:row>
      <xdr:rowOff>78813</xdr:rowOff>
    </xdr:to>
    <xdr:sp macro="" textlink="">
      <xdr:nvSpPr>
        <xdr:cNvPr id="73" name="フローチャート : 判断 72"/>
        <xdr:cNvSpPr/>
      </xdr:nvSpPr>
      <xdr:spPr>
        <a:xfrm>
          <a:off x="1968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69940</xdr:rowOff>
    </xdr:from>
    <xdr:ext cx="469744" cy="259045"/>
    <xdr:sp macro="" textlink="">
      <xdr:nvSpPr>
        <xdr:cNvPr id="74" name="テキスト ボックス 73"/>
        <xdr:cNvSpPr txBox="1"/>
      </xdr:nvSpPr>
      <xdr:spPr>
        <a:xfrm>
          <a:off x="1784427" y="60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140498</xdr:rowOff>
    </xdr:from>
    <xdr:to>
      <xdr:col>1</xdr:col>
      <xdr:colOff>485775</xdr:colOff>
      <xdr:row>34</xdr:row>
      <xdr:rowOff>70648</xdr:rowOff>
    </xdr:to>
    <xdr:sp macro="" textlink="">
      <xdr:nvSpPr>
        <xdr:cNvPr id="75" name="フローチャート : 判断 74"/>
        <xdr:cNvSpPr/>
      </xdr:nvSpPr>
      <xdr:spPr>
        <a:xfrm>
          <a:off x="1079500" y="57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87175</xdr:rowOff>
    </xdr:from>
    <xdr:ext cx="469744" cy="259045"/>
    <xdr:sp macro="" textlink="">
      <xdr:nvSpPr>
        <xdr:cNvPr id="76" name="テキスト ボックス 75"/>
        <xdr:cNvSpPr txBox="1"/>
      </xdr:nvSpPr>
      <xdr:spPr>
        <a:xfrm>
          <a:off x="895427" y="557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149642</xdr:rowOff>
    </xdr:from>
    <xdr:to>
      <xdr:col>6</xdr:col>
      <xdr:colOff>561975</xdr:colOff>
      <xdr:row>34</xdr:row>
      <xdr:rowOff>79792</xdr:rowOff>
    </xdr:to>
    <xdr:sp macro="" textlink="">
      <xdr:nvSpPr>
        <xdr:cNvPr id="82" name="円/楕円 81"/>
        <xdr:cNvSpPr/>
      </xdr:nvSpPr>
      <xdr:spPr>
        <a:xfrm>
          <a:off x="4584700" y="58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1069</xdr:rowOff>
    </xdr:from>
    <xdr:ext cx="469744" cy="259045"/>
    <xdr:sp macro="" textlink="">
      <xdr:nvSpPr>
        <xdr:cNvPr id="83" name="議会費該当値テキスト"/>
        <xdr:cNvSpPr txBox="1"/>
      </xdr:nvSpPr>
      <xdr:spPr>
        <a:xfrm>
          <a:off x="4686300" y="565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86614</xdr:rowOff>
    </xdr:from>
    <xdr:to>
      <xdr:col>5</xdr:col>
      <xdr:colOff>409575</xdr:colOff>
      <xdr:row>35</xdr:row>
      <xdr:rowOff>16764</xdr:rowOff>
    </xdr:to>
    <xdr:sp macro="" textlink="">
      <xdr:nvSpPr>
        <xdr:cNvPr id="84" name="円/楕円 83"/>
        <xdr:cNvSpPr/>
      </xdr:nvSpPr>
      <xdr:spPr>
        <a:xfrm>
          <a:off x="3746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33291</xdr:rowOff>
    </xdr:from>
    <xdr:ext cx="469744" cy="259045"/>
    <xdr:sp macro="" textlink="">
      <xdr:nvSpPr>
        <xdr:cNvPr id="85" name="テキスト ボックス 84"/>
        <xdr:cNvSpPr txBox="1"/>
      </xdr:nvSpPr>
      <xdr:spPr>
        <a:xfrm>
          <a:off x="3562427"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145070</xdr:rowOff>
    </xdr:from>
    <xdr:to>
      <xdr:col>4</xdr:col>
      <xdr:colOff>206375</xdr:colOff>
      <xdr:row>35</xdr:row>
      <xdr:rowOff>75220</xdr:rowOff>
    </xdr:to>
    <xdr:sp macro="" textlink="">
      <xdr:nvSpPr>
        <xdr:cNvPr id="86" name="円/楕円 85"/>
        <xdr:cNvSpPr/>
      </xdr:nvSpPr>
      <xdr:spPr>
        <a:xfrm>
          <a:off x="2857500" y="59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91747</xdr:rowOff>
    </xdr:from>
    <xdr:ext cx="469744" cy="259045"/>
    <xdr:sp macro="" textlink="">
      <xdr:nvSpPr>
        <xdr:cNvPr id="87" name="テキスト ボックス 86"/>
        <xdr:cNvSpPr txBox="1"/>
      </xdr:nvSpPr>
      <xdr:spPr>
        <a:xfrm>
          <a:off x="2673427" y="57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112413</xdr:rowOff>
    </xdr:from>
    <xdr:to>
      <xdr:col>3</xdr:col>
      <xdr:colOff>3175</xdr:colOff>
      <xdr:row>35</xdr:row>
      <xdr:rowOff>42563</xdr:rowOff>
    </xdr:to>
    <xdr:sp macro="" textlink="">
      <xdr:nvSpPr>
        <xdr:cNvPr id="88" name="円/楕円 87"/>
        <xdr:cNvSpPr/>
      </xdr:nvSpPr>
      <xdr:spPr>
        <a:xfrm>
          <a:off x="1968500" y="59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59090</xdr:rowOff>
    </xdr:from>
    <xdr:ext cx="469744" cy="259045"/>
    <xdr:sp macro="" textlink="">
      <xdr:nvSpPr>
        <xdr:cNvPr id="89" name="テキスト ボックス 88"/>
        <xdr:cNvSpPr txBox="1"/>
      </xdr:nvSpPr>
      <xdr:spPr>
        <a:xfrm>
          <a:off x="1784427" y="571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147030</xdr:rowOff>
    </xdr:from>
    <xdr:to>
      <xdr:col>1</xdr:col>
      <xdr:colOff>485775</xdr:colOff>
      <xdr:row>34</xdr:row>
      <xdr:rowOff>77180</xdr:rowOff>
    </xdr:to>
    <xdr:sp macro="" textlink="">
      <xdr:nvSpPr>
        <xdr:cNvPr id="90" name="円/楕円 89"/>
        <xdr:cNvSpPr/>
      </xdr:nvSpPr>
      <xdr:spPr>
        <a:xfrm>
          <a:off x="1079500" y="5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68307</xdr:rowOff>
    </xdr:from>
    <xdr:ext cx="469744" cy="259045"/>
    <xdr:sp macro="" textlink="">
      <xdr:nvSpPr>
        <xdr:cNvPr id="91" name="テキスト ボックス 90"/>
        <xdr:cNvSpPr txBox="1"/>
      </xdr:nvSpPr>
      <xdr:spPr>
        <a:xfrm>
          <a:off x="895427"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55085</xdr:rowOff>
    </xdr:from>
    <xdr:to>
      <xdr:col>6</xdr:col>
      <xdr:colOff>511175</xdr:colOff>
      <xdr:row>57</xdr:row>
      <xdr:rowOff>31714</xdr:rowOff>
    </xdr:to>
    <xdr:cxnSp macro="">
      <xdr:nvCxnSpPr>
        <xdr:cNvPr id="123" name="直線コネクタ 122"/>
        <xdr:cNvCxnSpPr/>
      </xdr:nvCxnSpPr>
      <xdr:spPr>
        <a:xfrm flipV="1">
          <a:off x="3797300" y="9656285"/>
          <a:ext cx="838200" cy="14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13687</xdr:rowOff>
    </xdr:from>
    <xdr:to>
      <xdr:col>5</xdr:col>
      <xdr:colOff>358775</xdr:colOff>
      <xdr:row>57</xdr:row>
      <xdr:rowOff>31714</xdr:rowOff>
    </xdr:to>
    <xdr:cxnSp macro="">
      <xdr:nvCxnSpPr>
        <xdr:cNvPr id="126" name="直線コネクタ 125"/>
        <xdr:cNvCxnSpPr/>
      </xdr:nvCxnSpPr>
      <xdr:spPr>
        <a:xfrm>
          <a:off x="2908300" y="9786337"/>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123310</xdr:rowOff>
    </xdr:from>
    <xdr:to>
      <xdr:col>5</xdr:col>
      <xdr:colOff>409575</xdr:colOff>
      <xdr:row>58</xdr:row>
      <xdr:rowOff>53460</xdr:rowOff>
    </xdr:to>
    <xdr:sp macro="" textlink="">
      <xdr:nvSpPr>
        <xdr:cNvPr id="127" name="フローチャート : 判断 126"/>
        <xdr:cNvSpPr/>
      </xdr:nvSpPr>
      <xdr:spPr>
        <a:xfrm>
          <a:off x="3746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44587</xdr:rowOff>
    </xdr:from>
    <xdr:ext cx="534377" cy="259045"/>
    <xdr:sp macro="" textlink="">
      <xdr:nvSpPr>
        <xdr:cNvPr id="128" name="テキスト ボックス 127"/>
        <xdr:cNvSpPr txBox="1"/>
      </xdr:nvSpPr>
      <xdr:spPr>
        <a:xfrm>
          <a:off x="3530111" y="99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13687</xdr:rowOff>
    </xdr:from>
    <xdr:to>
      <xdr:col>4</xdr:col>
      <xdr:colOff>155575</xdr:colOff>
      <xdr:row>57</xdr:row>
      <xdr:rowOff>51678</xdr:rowOff>
    </xdr:to>
    <xdr:cxnSp macro="">
      <xdr:nvCxnSpPr>
        <xdr:cNvPr id="129" name="直線コネクタ 128"/>
        <xdr:cNvCxnSpPr/>
      </xdr:nvCxnSpPr>
      <xdr:spPr>
        <a:xfrm flipV="1">
          <a:off x="2019300" y="9786337"/>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147204</xdr:rowOff>
    </xdr:from>
    <xdr:to>
      <xdr:col>4</xdr:col>
      <xdr:colOff>206375</xdr:colOff>
      <xdr:row>58</xdr:row>
      <xdr:rowOff>77354</xdr:rowOff>
    </xdr:to>
    <xdr:sp macro="" textlink="">
      <xdr:nvSpPr>
        <xdr:cNvPr id="130" name="フローチャート : 判断 129"/>
        <xdr:cNvSpPr/>
      </xdr:nvSpPr>
      <xdr:spPr>
        <a:xfrm>
          <a:off x="2857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68481</xdr:rowOff>
    </xdr:from>
    <xdr:ext cx="534377" cy="259045"/>
    <xdr:sp macro="" textlink="">
      <xdr:nvSpPr>
        <xdr:cNvPr id="131" name="テキスト ボックス 130"/>
        <xdr:cNvSpPr txBox="1"/>
      </xdr:nvSpPr>
      <xdr:spPr>
        <a:xfrm>
          <a:off x="2641111" y="1001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108479</xdr:rowOff>
    </xdr:from>
    <xdr:to>
      <xdr:col>2</xdr:col>
      <xdr:colOff>638175</xdr:colOff>
      <xdr:row>57</xdr:row>
      <xdr:rowOff>51678</xdr:rowOff>
    </xdr:to>
    <xdr:cxnSp macro="">
      <xdr:nvCxnSpPr>
        <xdr:cNvPr id="132" name="直線コネクタ 131"/>
        <xdr:cNvCxnSpPr/>
      </xdr:nvCxnSpPr>
      <xdr:spPr>
        <a:xfrm>
          <a:off x="1130300" y="9709679"/>
          <a:ext cx="889000" cy="1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2467</xdr:rowOff>
    </xdr:from>
    <xdr:to>
      <xdr:col>3</xdr:col>
      <xdr:colOff>3175</xdr:colOff>
      <xdr:row>58</xdr:row>
      <xdr:rowOff>104067</xdr:rowOff>
    </xdr:to>
    <xdr:sp macro="" textlink="">
      <xdr:nvSpPr>
        <xdr:cNvPr id="133" name="フローチャート : 判断 132"/>
        <xdr:cNvSpPr/>
      </xdr:nvSpPr>
      <xdr:spPr>
        <a:xfrm>
          <a:off x="1968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95194</xdr:rowOff>
    </xdr:from>
    <xdr:ext cx="534377" cy="259045"/>
    <xdr:sp macro="" textlink="">
      <xdr:nvSpPr>
        <xdr:cNvPr id="134" name="テキスト ボックス 133"/>
        <xdr:cNvSpPr txBox="1"/>
      </xdr:nvSpPr>
      <xdr:spPr>
        <a:xfrm>
          <a:off x="1752111" y="100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131811</xdr:rowOff>
    </xdr:from>
    <xdr:to>
      <xdr:col>1</xdr:col>
      <xdr:colOff>485775</xdr:colOff>
      <xdr:row>58</xdr:row>
      <xdr:rowOff>61961</xdr:rowOff>
    </xdr:to>
    <xdr:sp macro="" textlink="">
      <xdr:nvSpPr>
        <xdr:cNvPr id="135" name="フローチャート : 判断 134"/>
        <xdr:cNvSpPr/>
      </xdr:nvSpPr>
      <xdr:spPr>
        <a:xfrm>
          <a:off x="1079500" y="99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53088</xdr:rowOff>
    </xdr:from>
    <xdr:ext cx="534377" cy="259045"/>
    <xdr:sp macro="" textlink="">
      <xdr:nvSpPr>
        <xdr:cNvPr id="136" name="テキスト ボックス 135"/>
        <xdr:cNvSpPr txBox="1"/>
      </xdr:nvSpPr>
      <xdr:spPr>
        <a:xfrm>
          <a:off x="863111" y="99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4285</xdr:rowOff>
    </xdr:from>
    <xdr:to>
      <xdr:col>6</xdr:col>
      <xdr:colOff>561975</xdr:colOff>
      <xdr:row>56</xdr:row>
      <xdr:rowOff>105885</xdr:rowOff>
    </xdr:to>
    <xdr:sp macro="" textlink="">
      <xdr:nvSpPr>
        <xdr:cNvPr id="142" name="円/楕円 141"/>
        <xdr:cNvSpPr/>
      </xdr:nvSpPr>
      <xdr:spPr>
        <a:xfrm>
          <a:off x="4584700" y="96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27162</xdr:rowOff>
    </xdr:from>
    <xdr:ext cx="534377" cy="259045"/>
    <xdr:sp macro="" textlink="">
      <xdr:nvSpPr>
        <xdr:cNvPr id="143" name="総務費該当値テキスト"/>
        <xdr:cNvSpPr txBox="1"/>
      </xdr:nvSpPr>
      <xdr:spPr>
        <a:xfrm>
          <a:off x="4686300" y="94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81,273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152364</xdr:rowOff>
    </xdr:from>
    <xdr:to>
      <xdr:col>5</xdr:col>
      <xdr:colOff>409575</xdr:colOff>
      <xdr:row>57</xdr:row>
      <xdr:rowOff>82514</xdr:rowOff>
    </xdr:to>
    <xdr:sp macro="" textlink="">
      <xdr:nvSpPr>
        <xdr:cNvPr id="144" name="円/楕円 143"/>
        <xdr:cNvSpPr/>
      </xdr:nvSpPr>
      <xdr:spPr>
        <a:xfrm>
          <a:off x="3746500" y="975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99041</xdr:rowOff>
    </xdr:from>
    <xdr:ext cx="534377" cy="259045"/>
    <xdr:sp macro="" textlink="">
      <xdr:nvSpPr>
        <xdr:cNvPr id="145" name="テキスト ボックス 144"/>
        <xdr:cNvSpPr txBox="1"/>
      </xdr:nvSpPr>
      <xdr:spPr>
        <a:xfrm>
          <a:off x="3530111" y="952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134337</xdr:rowOff>
    </xdr:from>
    <xdr:to>
      <xdr:col>4</xdr:col>
      <xdr:colOff>206375</xdr:colOff>
      <xdr:row>57</xdr:row>
      <xdr:rowOff>64487</xdr:rowOff>
    </xdr:to>
    <xdr:sp macro="" textlink="">
      <xdr:nvSpPr>
        <xdr:cNvPr id="146" name="円/楕円 145"/>
        <xdr:cNvSpPr/>
      </xdr:nvSpPr>
      <xdr:spPr>
        <a:xfrm>
          <a:off x="2857500" y="97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81014</xdr:rowOff>
    </xdr:from>
    <xdr:ext cx="534377" cy="259045"/>
    <xdr:sp macro="" textlink="">
      <xdr:nvSpPr>
        <xdr:cNvPr id="147" name="テキスト ボックス 146"/>
        <xdr:cNvSpPr txBox="1"/>
      </xdr:nvSpPr>
      <xdr:spPr>
        <a:xfrm>
          <a:off x="2641111" y="951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878</xdr:rowOff>
    </xdr:from>
    <xdr:to>
      <xdr:col>3</xdr:col>
      <xdr:colOff>3175</xdr:colOff>
      <xdr:row>57</xdr:row>
      <xdr:rowOff>102478</xdr:rowOff>
    </xdr:to>
    <xdr:sp macro="" textlink="">
      <xdr:nvSpPr>
        <xdr:cNvPr id="148" name="円/楕円 147"/>
        <xdr:cNvSpPr/>
      </xdr:nvSpPr>
      <xdr:spPr>
        <a:xfrm>
          <a:off x="1968500" y="977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119005</xdr:rowOff>
    </xdr:from>
    <xdr:ext cx="534377" cy="259045"/>
    <xdr:sp macro="" textlink="">
      <xdr:nvSpPr>
        <xdr:cNvPr id="149" name="テキスト ボックス 148"/>
        <xdr:cNvSpPr txBox="1"/>
      </xdr:nvSpPr>
      <xdr:spPr>
        <a:xfrm>
          <a:off x="1752111" y="95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57679</xdr:rowOff>
    </xdr:from>
    <xdr:to>
      <xdr:col>1</xdr:col>
      <xdr:colOff>485775</xdr:colOff>
      <xdr:row>56</xdr:row>
      <xdr:rowOff>159279</xdr:rowOff>
    </xdr:to>
    <xdr:sp macro="" textlink="">
      <xdr:nvSpPr>
        <xdr:cNvPr id="150" name="円/楕円 149"/>
        <xdr:cNvSpPr/>
      </xdr:nvSpPr>
      <xdr:spPr>
        <a:xfrm>
          <a:off x="1079500" y="965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4356</xdr:rowOff>
    </xdr:from>
    <xdr:ext cx="534377" cy="259045"/>
    <xdr:sp macro="" textlink="">
      <xdr:nvSpPr>
        <xdr:cNvPr id="151" name="テキスト ボックス 150"/>
        <xdr:cNvSpPr txBox="1"/>
      </xdr:nvSpPr>
      <xdr:spPr>
        <a:xfrm>
          <a:off x="863111" y="943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129961</xdr:rowOff>
    </xdr:from>
    <xdr:to>
      <xdr:col>6</xdr:col>
      <xdr:colOff>511175</xdr:colOff>
      <xdr:row>77</xdr:row>
      <xdr:rowOff>141047</xdr:rowOff>
    </xdr:to>
    <xdr:cxnSp macro="">
      <xdr:nvCxnSpPr>
        <xdr:cNvPr id="180" name="直線コネクタ 179"/>
        <xdr:cNvCxnSpPr/>
      </xdr:nvCxnSpPr>
      <xdr:spPr>
        <a:xfrm>
          <a:off x="3797300" y="13331611"/>
          <a:ext cx="8382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70697</xdr:rowOff>
    </xdr:from>
    <xdr:ext cx="599010" cy="259045"/>
    <xdr:sp macro="" textlink="">
      <xdr:nvSpPr>
        <xdr:cNvPr id="181" name="民生費平均値テキスト"/>
        <xdr:cNvSpPr txBox="1"/>
      </xdr:nvSpPr>
      <xdr:spPr>
        <a:xfrm>
          <a:off x="4686300" y="13272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129961</xdr:rowOff>
    </xdr:from>
    <xdr:to>
      <xdr:col>5</xdr:col>
      <xdr:colOff>358775</xdr:colOff>
      <xdr:row>77</xdr:row>
      <xdr:rowOff>157569</xdr:rowOff>
    </xdr:to>
    <xdr:cxnSp macro="">
      <xdr:nvCxnSpPr>
        <xdr:cNvPr id="183" name="直線コネクタ 182"/>
        <xdr:cNvCxnSpPr/>
      </xdr:nvCxnSpPr>
      <xdr:spPr>
        <a:xfrm flipV="1">
          <a:off x="2908300" y="13331611"/>
          <a:ext cx="889000" cy="2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123309</xdr:rowOff>
    </xdr:from>
    <xdr:to>
      <xdr:col>5</xdr:col>
      <xdr:colOff>409575</xdr:colOff>
      <xdr:row>78</xdr:row>
      <xdr:rowOff>53459</xdr:rowOff>
    </xdr:to>
    <xdr:sp macro="" textlink="">
      <xdr:nvSpPr>
        <xdr:cNvPr id="184" name="フローチャート : 判断 183"/>
        <xdr:cNvSpPr/>
      </xdr:nvSpPr>
      <xdr:spPr>
        <a:xfrm>
          <a:off x="3746500" y="1332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44586</xdr:rowOff>
    </xdr:from>
    <xdr:ext cx="599010" cy="259045"/>
    <xdr:sp macro="" textlink="">
      <xdr:nvSpPr>
        <xdr:cNvPr id="185" name="テキスト ボックス 184"/>
        <xdr:cNvSpPr txBox="1"/>
      </xdr:nvSpPr>
      <xdr:spPr>
        <a:xfrm>
          <a:off x="3497794" y="1341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157569</xdr:rowOff>
    </xdr:from>
    <xdr:to>
      <xdr:col>4</xdr:col>
      <xdr:colOff>155575</xdr:colOff>
      <xdr:row>78</xdr:row>
      <xdr:rowOff>4429</xdr:rowOff>
    </xdr:to>
    <xdr:cxnSp macro="">
      <xdr:nvCxnSpPr>
        <xdr:cNvPr id="186" name="直線コネクタ 185"/>
        <xdr:cNvCxnSpPr/>
      </xdr:nvCxnSpPr>
      <xdr:spPr>
        <a:xfrm flipV="1">
          <a:off x="2019300" y="13359219"/>
          <a:ext cx="8890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137202</xdr:rowOff>
    </xdr:from>
    <xdr:to>
      <xdr:col>4</xdr:col>
      <xdr:colOff>206375</xdr:colOff>
      <xdr:row>78</xdr:row>
      <xdr:rowOff>67352</xdr:rowOff>
    </xdr:to>
    <xdr:sp macro="" textlink="">
      <xdr:nvSpPr>
        <xdr:cNvPr id="187" name="フローチャート : 判断 186"/>
        <xdr:cNvSpPr/>
      </xdr:nvSpPr>
      <xdr:spPr>
        <a:xfrm>
          <a:off x="2857500" y="1333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58479</xdr:rowOff>
    </xdr:from>
    <xdr:ext cx="599010" cy="259045"/>
    <xdr:sp macro="" textlink="">
      <xdr:nvSpPr>
        <xdr:cNvPr id="188" name="テキスト ボックス 187"/>
        <xdr:cNvSpPr txBox="1"/>
      </xdr:nvSpPr>
      <xdr:spPr>
        <a:xfrm>
          <a:off x="2608794" y="1343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761</xdr:rowOff>
    </xdr:from>
    <xdr:to>
      <xdr:col>2</xdr:col>
      <xdr:colOff>638175</xdr:colOff>
      <xdr:row>78</xdr:row>
      <xdr:rowOff>4429</xdr:rowOff>
    </xdr:to>
    <xdr:cxnSp macro="">
      <xdr:nvCxnSpPr>
        <xdr:cNvPr id="189" name="直線コネクタ 188"/>
        <xdr:cNvCxnSpPr/>
      </xdr:nvCxnSpPr>
      <xdr:spPr>
        <a:xfrm>
          <a:off x="1130300" y="13373861"/>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144253</xdr:rowOff>
    </xdr:from>
    <xdr:to>
      <xdr:col>3</xdr:col>
      <xdr:colOff>3175</xdr:colOff>
      <xdr:row>78</xdr:row>
      <xdr:rowOff>74403</xdr:rowOff>
    </xdr:to>
    <xdr:sp macro="" textlink="">
      <xdr:nvSpPr>
        <xdr:cNvPr id="190" name="フローチャート : 判断 189"/>
        <xdr:cNvSpPr/>
      </xdr:nvSpPr>
      <xdr:spPr>
        <a:xfrm>
          <a:off x="1968500" y="1334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65530</xdr:rowOff>
    </xdr:from>
    <xdr:ext cx="599010" cy="259045"/>
    <xdr:sp macro="" textlink="">
      <xdr:nvSpPr>
        <xdr:cNvPr id="191" name="テキスト ボックス 190"/>
        <xdr:cNvSpPr txBox="1"/>
      </xdr:nvSpPr>
      <xdr:spPr>
        <a:xfrm>
          <a:off x="1719794" y="1343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139971</xdr:rowOff>
    </xdr:from>
    <xdr:to>
      <xdr:col>1</xdr:col>
      <xdr:colOff>485775</xdr:colOff>
      <xdr:row>78</xdr:row>
      <xdr:rowOff>70121</xdr:rowOff>
    </xdr:to>
    <xdr:sp macro="" textlink="">
      <xdr:nvSpPr>
        <xdr:cNvPr id="192" name="フローチャート : 判断 191"/>
        <xdr:cNvSpPr/>
      </xdr:nvSpPr>
      <xdr:spPr>
        <a:xfrm>
          <a:off x="1079500" y="1334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61248</xdr:rowOff>
    </xdr:from>
    <xdr:ext cx="599010" cy="259045"/>
    <xdr:sp macro="" textlink="">
      <xdr:nvSpPr>
        <xdr:cNvPr id="193" name="テキスト ボックス 192"/>
        <xdr:cNvSpPr txBox="1"/>
      </xdr:nvSpPr>
      <xdr:spPr>
        <a:xfrm>
          <a:off x="830794" y="1343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90247</xdr:rowOff>
    </xdr:from>
    <xdr:to>
      <xdr:col>6</xdr:col>
      <xdr:colOff>561975</xdr:colOff>
      <xdr:row>78</xdr:row>
      <xdr:rowOff>20397</xdr:rowOff>
    </xdr:to>
    <xdr:sp macro="" textlink="">
      <xdr:nvSpPr>
        <xdr:cNvPr id="199" name="円/楕円 198"/>
        <xdr:cNvSpPr/>
      </xdr:nvSpPr>
      <xdr:spPr>
        <a:xfrm>
          <a:off x="4584700" y="132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49624</xdr:rowOff>
    </xdr:from>
    <xdr:ext cx="599010" cy="259045"/>
    <xdr:sp macro="" textlink="">
      <xdr:nvSpPr>
        <xdr:cNvPr id="200" name="民生費該当値テキスト"/>
        <xdr:cNvSpPr txBox="1"/>
      </xdr:nvSpPr>
      <xdr:spPr>
        <a:xfrm>
          <a:off x="4686300" y="1307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79161</xdr:rowOff>
    </xdr:from>
    <xdr:to>
      <xdr:col>5</xdr:col>
      <xdr:colOff>409575</xdr:colOff>
      <xdr:row>78</xdr:row>
      <xdr:rowOff>9311</xdr:rowOff>
    </xdr:to>
    <xdr:sp macro="" textlink="">
      <xdr:nvSpPr>
        <xdr:cNvPr id="201" name="円/楕円 200"/>
        <xdr:cNvSpPr/>
      </xdr:nvSpPr>
      <xdr:spPr>
        <a:xfrm>
          <a:off x="3746500" y="132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25838</xdr:rowOff>
    </xdr:from>
    <xdr:ext cx="599010" cy="259045"/>
    <xdr:sp macro="" textlink="">
      <xdr:nvSpPr>
        <xdr:cNvPr id="202" name="テキスト ボックス 201"/>
        <xdr:cNvSpPr txBox="1"/>
      </xdr:nvSpPr>
      <xdr:spPr>
        <a:xfrm>
          <a:off x="3497794" y="1305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106769</xdr:rowOff>
    </xdr:from>
    <xdr:to>
      <xdr:col>4</xdr:col>
      <xdr:colOff>206375</xdr:colOff>
      <xdr:row>78</xdr:row>
      <xdr:rowOff>36919</xdr:rowOff>
    </xdr:to>
    <xdr:sp macro="" textlink="">
      <xdr:nvSpPr>
        <xdr:cNvPr id="203" name="円/楕円 202"/>
        <xdr:cNvSpPr/>
      </xdr:nvSpPr>
      <xdr:spPr>
        <a:xfrm>
          <a:off x="2857500" y="133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53446</xdr:rowOff>
    </xdr:from>
    <xdr:ext cx="599010" cy="259045"/>
    <xdr:sp macro="" textlink="">
      <xdr:nvSpPr>
        <xdr:cNvPr id="204" name="テキスト ボックス 203"/>
        <xdr:cNvSpPr txBox="1"/>
      </xdr:nvSpPr>
      <xdr:spPr>
        <a:xfrm>
          <a:off x="2608794" y="1308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120,620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125079</xdr:rowOff>
    </xdr:from>
    <xdr:to>
      <xdr:col>3</xdr:col>
      <xdr:colOff>3175</xdr:colOff>
      <xdr:row>78</xdr:row>
      <xdr:rowOff>55229</xdr:rowOff>
    </xdr:to>
    <xdr:sp macro="" textlink="">
      <xdr:nvSpPr>
        <xdr:cNvPr id="205" name="円/楕円 204"/>
        <xdr:cNvSpPr/>
      </xdr:nvSpPr>
      <xdr:spPr>
        <a:xfrm>
          <a:off x="1968500" y="1332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71756</xdr:rowOff>
    </xdr:from>
    <xdr:ext cx="599010" cy="259045"/>
    <xdr:sp macro="" textlink="">
      <xdr:nvSpPr>
        <xdr:cNvPr id="206" name="テキスト ボックス 205"/>
        <xdr:cNvSpPr txBox="1"/>
      </xdr:nvSpPr>
      <xdr:spPr>
        <a:xfrm>
          <a:off x="1719794" y="1310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121411</xdr:rowOff>
    </xdr:from>
    <xdr:to>
      <xdr:col>1</xdr:col>
      <xdr:colOff>485775</xdr:colOff>
      <xdr:row>78</xdr:row>
      <xdr:rowOff>51561</xdr:rowOff>
    </xdr:to>
    <xdr:sp macro="" textlink="">
      <xdr:nvSpPr>
        <xdr:cNvPr id="207" name="円/楕円 206"/>
        <xdr:cNvSpPr/>
      </xdr:nvSpPr>
      <xdr:spPr>
        <a:xfrm>
          <a:off x="1079500" y="1332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68088</xdr:rowOff>
    </xdr:from>
    <xdr:ext cx="599010" cy="259045"/>
    <xdr:sp macro="" textlink="">
      <xdr:nvSpPr>
        <xdr:cNvPr id="208" name="テキスト ボックス 207"/>
        <xdr:cNvSpPr txBox="1"/>
      </xdr:nvSpPr>
      <xdr:spPr>
        <a:xfrm>
          <a:off x="830794" y="1309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75056</xdr:rowOff>
    </xdr:from>
    <xdr:to>
      <xdr:col>6</xdr:col>
      <xdr:colOff>511175</xdr:colOff>
      <xdr:row>97</xdr:row>
      <xdr:rowOff>93311</xdr:rowOff>
    </xdr:to>
    <xdr:cxnSp macro="">
      <xdr:nvCxnSpPr>
        <xdr:cNvPr id="240" name="直線コネクタ 239"/>
        <xdr:cNvCxnSpPr/>
      </xdr:nvCxnSpPr>
      <xdr:spPr>
        <a:xfrm flipV="1">
          <a:off x="3797300" y="16705706"/>
          <a:ext cx="838200" cy="1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1" name="衛生費平均値テキスト"/>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43035</xdr:rowOff>
    </xdr:from>
    <xdr:to>
      <xdr:col>5</xdr:col>
      <xdr:colOff>358775</xdr:colOff>
      <xdr:row>97</xdr:row>
      <xdr:rowOff>93311</xdr:rowOff>
    </xdr:to>
    <xdr:cxnSp macro="">
      <xdr:nvCxnSpPr>
        <xdr:cNvPr id="243" name="直線コネクタ 242"/>
        <xdr:cNvCxnSpPr/>
      </xdr:nvCxnSpPr>
      <xdr:spPr>
        <a:xfrm>
          <a:off x="2908300" y="16673685"/>
          <a:ext cx="889000" cy="5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149447</xdr:rowOff>
    </xdr:from>
    <xdr:to>
      <xdr:col>5</xdr:col>
      <xdr:colOff>409575</xdr:colOff>
      <xdr:row>98</xdr:row>
      <xdr:rowOff>79597</xdr:rowOff>
    </xdr:to>
    <xdr:sp macro="" textlink="">
      <xdr:nvSpPr>
        <xdr:cNvPr id="244" name="フローチャート : 判断 243"/>
        <xdr:cNvSpPr/>
      </xdr:nvSpPr>
      <xdr:spPr>
        <a:xfrm>
          <a:off x="3746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70724</xdr:rowOff>
    </xdr:from>
    <xdr:ext cx="534377" cy="259045"/>
    <xdr:sp macro="" textlink="">
      <xdr:nvSpPr>
        <xdr:cNvPr id="245" name="テキスト ボックス 244"/>
        <xdr:cNvSpPr txBox="1"/>
      </xdr:nvSpPr>
      <xdr:spPr>
        <a:xfrm>
          <a:off x="3530111" y="168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43035</xdr:rowOff>
    </xdr:from>
    <xdr:to>
      <xdr:col>4</xdr:col>
      <xdr:colOff>155575</xdr:colOff>
      <xdr:row>97</xdr:row>
      <xdr:rowOff>102519</xdr:rowOff>
    </xdr:to>
    <xdr:cxnSp macro="">
      <xdr:nvCxnSpPr>
        <xdr:cNvPr id="246" name="直線コネクタ 245"/>
        <xdr:cNvCxnSpPr/>
      </xdr:nvCxnSpPr>
      <xdr:spPr>
        <a:xfrm flipV="1">
          <a:off x="2019300" y="16673685"/>
          <a:ext cx="889000" cy="5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24189</xdr:rowOff>
    </xdr:from>
    <xdr:to>
      <xdr:col>4</xdr:col>
      <xdr:colOff>206375</xdr:colOff>
      <xdr:row>98</xdr:row>
      <xdr:rowOff>125789</xdr:rowOff>
    </xdr:to>
    <xdr:sp macro="" textlink="">
      <xdr:nvSpPr>
        <xdr:cNvPr id="247" name="フローチャート : 判断 246"/>
        <xdr:cNvSpPr/>
      </xdr:nvSpPr>
      <xdr:spPr>
        <a:xfrm>
          <a:off x="2857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116916</xdr:rowOff>
    </xdr:from>
    <xdr:ext cx="534377" cy="259045"/>
    <xdr:sp macro="" textlink="">
      <xdr:nvSpPr>
        <xdr:cNvPr id="248" name="テキスト ボックス 247"/>
        <xdr:cNvSpPr txBox="1"/>
      </xdr:nvSpPr>
      <xdr:spPr>
        <a:xfrm>
          <a:off x="2641111" y="169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168258</xdr:rowOff>
    </xdr:from>
    <xdr:to>
      <xdr:col>2</xdr:col>
      <xdr:colOff>638175</xdr:colOff>
      <xdr:row>97</xdr:row>
      <xdr:rowOff>102519</xdr:rowOff>
    </xdr:to>
    <xdr:cxnSp macro="">
      <xdr:nvCxnSpPr>
        <xdr:cNvPr id="249" name="直線コネクタ 248"/>
        <xdr:cNvCxnSpPr/>
      </xdr:nvCxnSpPr>
      <xdr:spPr>
        <a:xfrm>
          <a:off x="1130300" y="16627458"/>
          <a:ext cx="889000" cy="10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50" name="フローチャート : 判断 249"/>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131416</xdr:rowOff>
    </xdr:from>
    <xdr:ext cx="534377" cy="259045"/>
    <xdr:sp macro="" textlink="">
      <xdr:nvSpPr>
        <xdr:cNvPr id="251" name="テキスト ボックス 250"/>
        <xdr:cNvSpPr txBox="1"/>
      </xdr:nvSpPr>
      <xdr:spPr>
        <a:xfrm>
          <a:off x="1752111" y="169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25513</xdr:rowOff>
    </xdr:from>
    <xdr:to>
      <xdr:col>1</xdr:col>
      <xdr:colOff>485775</xdr:colOff>
      <xdr:row>98</xdr:row>
      <xdr:rowOff>127113</xdr:rowOff>
    </xdr:to>
    <xdr:sp macro="" textlink="">
      <xdr:nvSpPr>
        <xdr:cNvPr id="252" name="フローチャート : 判断 251"/>
        <xdr:cNvSpPr/>
      </xdr:nvSpPr>
      <xdr:spPr>
        <a:xfrm>
          <a:off x="1079500" y="168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118240</xdr:rowOff>
    </xdr:from>
    <xdr:ext cx="534377" cy="259045"/>
    <xdr:sp macro="" textlink="">
      <xdr:nvSpPr>
        <xdr:cNvPr id="253" name="テキスト ボックス 252"/>
        <xdr:cNvSpPr txBox="1"/>
      </xdr:nvSpPr>
      <xdr:spPr>
        <a:xfrm>
          <a:off x="863111" y="169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24256</xdr:rowOff>
    </xdr:from>
    <xdr:to>
      <xdr:col>6</xdr:col>
      <xdr:colOff>561975</xdr:colOff>
      <xdr:row>97</xdr:row>
      <xdr:rowOff>125856</xdr:rowOff>
    </xdr:to>
    <xdr:sp macro="" textlink="">
      <xdr:nvSpPr>
        <xdr:cNvPr id="259" name="円/楕円 258"/>
        <xdr:cNvSpPr/>
      </xdr:nvSpPr>
      <xdr:spPr>
        <a:xfrm>
          <a:off x="4584700" y="1665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47133</xdr:rowOff>
    </xdr:from>
    <xdr:ext cx="534377" cy="259045"/>
    <xdr:sp macro="" textlink="">
      <xdr:nvSpPr>
        <xdr:cNvPr id="260" name="衛生費該当値テキスト"/>
        <xdr:cNvSpPr txBox="1"/>
      </xdr:nvSpPr>
      <xdr:spPr>
        <a:xfrm>
          <a:off x="4686300" y="1650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42,459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42511</xdr:rowOff>
    </xdr:from>
    <xdr:to>
      <xdr:col>5</xdr:col>
      <xdr:colOff>409575</xdr:colOff>
      <xdr:row>97</xdr:row>
      <xdr:rowOff>144111</xdr:rowOff>
    </xdr:to>
    <xdr:sp macro="" textlink="">
      <xdr:nvSpPr>
        <xdr:cNvPr id="261" name="円/楕円 260"/>
        <xdr:cNvSpPr/>
      </xdr:nvSpPr>
      <xdr:spPr>
        <a:xfrm>
          <a:off x="3746500" y="1667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160638</xdr:rowOff>
    </xdr:from>
    <xdr:ext cx="534377" cy="259045"/>
    <xdr:sp macro="" textlink="">
      <xdr:nvSpPr>
        <xdr:cNvPr id="262" name="テキスト ボックス 261"/>
        <xdr:cNvSpPr txBox="1"/>
      </xdr:nvSpPr>
      <xdr:spPr>
        <a:xfrm>
          <a:off x="3530111" y="164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163685</xdr:rowOff>
    </xdr:from>
    <xdr:to>
      <xdr:col>4</xdr:col>
      <xdr:colOff>206375</xdr:colOff>
      <xdr:row>97</xdr:row>
      <xdr:rowOff>93835</xdr:rowOff>
    </xdr:to>
    <xdr:sp macro="" textlink="">
      <xdr:nvSpPr>
        <xdr:cNvPr id="263" name="円/楕円 262"/>
        <xdr:cNvSpPr/>
      </xdr:nvSpPr>
      <xdr:spPr>
        <a:xfrm>
          <a:off x="2857500" y="166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110362</xdr:rowOff>
    </xdr:from>
    <xdr:ext cx="534377" cy="259045"/>
    <xdr:sp macro="" textlink="">
      <xdr:nvSpPr>
        <xdr:cNvPr id="264" name="テキスト ボックス 263"/>
        <xdr:cNvSpPr txBox="1"/>
      </xdr:nvSpPr>
      <xdr:spPr>
        <a:xfrm>
          <a:off x="2641111" y="163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51719</xdr:rowOff>
    </xdr:from>
    <xdr:to>
      <xdr:col>3</xdr:col>
      <xdr:colOff>3175</xdr:colOff>
      <xdr:row>97</xdr:row>
      <xdr:rowOff>153319</xdr:rowOff>
    </xdr:to>
    <xdr:sp macro="" textlink="">
      <xdr:nvSpPr>
        <xdr:cNvPr id="265" name="円/楕円 264"/>
        <xdr:cNvSpPr/>
      </xdr:nvSpPr>
      <xdr:spPr>
        <a:xfrm>
          <a:off x="1968500" y="1668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169846</xdr:rowOff>
    </xdr:from>
    <xdr:ext cx="534377" cy="259045"/>
    <xdr:sp macro="" textlink="">
      <xdr:nvSpPr>
        <xdr:cNvPr id="266" name="テキスト ボックス 265"/>
        <xdr:cNvSpPr txBox="1"/>
      </xdr:nvSpPr>
      <xdr:spPr>
        <a:xfrm>
          <a:off x="1752111" y="1645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117458</xdr:rowOff>
    </xdr:from>
    <xdr:to>
      <xdr:col>1</xdr:col>
      <xdr:colOff>485775</xdr:colOff>
      <xdr:row>97</xdr:row>
      <xdr:rowOff>47608</xdr:rowOff>
    </xdr:to>
    <xdr:sp macro="" textlink="">
      <xdr:nvSpPr>
        <xdr:cNvPr id="267" name="円/楕円 266"/>
        <xdr:cNvSpPr/>
      </xdr:nvSpPr>
      <xdr:spPr>
        <a:xfrm>
          <a:off x="1079500" y="165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64135</xdr:rowOff>
    </xdr:from>
    <xdr:ext cx="534377" cy="259045"/>
    <xdr:sp macro="" textlink="">
      <xdr:nvSpPr>
        <xdr:cNvPr id="268" name="テキスト ボックス 267"/>
        <xdr:cNvSpPr txBox="1"/>
      </xdr:nvSpPr>
      <xdr:spPr>
        <a:xfrm>
          <a:off x="863111" y="163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116154</xdr:rowOff>
    </xdr:from>
    <xdr:to>
      <xdr:col>15</xdr:col>
      <xdr:colOff>180975</xdr:colOff>
      <xdr:row>32</xdr:row>
      <xdr:rowOff>135814</xdr:rowOff>
    </xdr:to>
    <xdr:cxnSp macro="">
      <xdr:nvCxnSpPr>
        <xdr:cNvPr id="295" name="直線コネクタ 294"/>
        <xdr:cNvCxnSpPr/>
      </xdr:nvCxnSpPr>
      <xdr:spPr>
        <a:xfrm flipV="1">
          <a:off x="9639300" y="5602554"/>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24121</xdr:rowOff>
    </xdr:from>
    <xdr:ext cx="378565" cy="259045"/>
    <xdr:sp macro="" textlink="">
      <xdr:nvSpPr>
        <xdr:cNvPr id="296" name="労働費平均値テキスト"/>
        <xdr:cNvSpPr txBox="1"/>
      </xdr:nvSpPr>
      <xdr:spPr>
        <a:xfrm>
          <a:off x="10528300" y="6367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135814</xdr:rowOff>
    </xdr:from>
    <xdr:to>
      <xdr:col>14</xdr:col>
      <xdr:colOff>28575</xdr:colOff>
      <xdr:row>32</xdr:row>
      <xdr:rowOff>149758</xdr:rowOff>
    </xdr:to>
    <xdr:cxnSp macro="">
      <xdr:nvCxnSpPr>
        <xdr:cNvPr id="298" name="直線コネクタ 297"/>
        <xdr:cNvCxnSpPr/>
      </xdr:nvCxnSpPr>
      <xdr:spPr>
        <a:xfrm flipV="1">
          <a:off x="8750300" y="5622214"/>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155651</xdr:rowOff>
    </xdr:from>
    <xdr:to>
      <xdr:col>14</xdr:col>
      <xdr:colOff>79375</xdr:colOff>
      <xdr:row>37</xdr:row>
      <xdr:rowOff>85801</xdr:rowOff>
    </xdr:to>
    <xdr:sp macro="" textlink="">
      <xdr:nvSpPr>
        <xdr:cNvPr id="299" name="フローチャート : 判断 298"/>
        <xdr:cNvSpPr/>
      </xdr:nvSpPr>
      <xdr:spPr>
        <a:xfrm>
          <a:off x="9588500" y="632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76928</xdr:rowOff>
    </xdr:from>
    <xdr:ext cx="469744" cy="259045"/>
    <xdr:sp macro="" textlink="">
      <xdr:nvSpPr>
        <xdr:cNvPr id="300" name="テキスト ボックス 299"/>
        <xdr:cNvSpPr txBox="1"/>
      </xdr:nvSpPr>
      <xdr:spPr>
        <a:xfrm>
          <a:off x="9404427"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149758</xdr:rowOff>
    </xdr:from>
    <xdr:to>
      <xdr:col>12</xdr:col>
      <xdr:colOff>511175</xdr:colOff>
      <xdr:row>32</xdr:row>
      <xdr:rowOff>159360</xdr:rowOff>
    </xdr:to>
    <xdr:cxnSp macro="">
      <xdr:nvCxnSpPr>
        <xdr:cNvPr id="301" name="直線コネクタ 300"/>
        <xdr:cNvCxnSpPr/>
      </xdr:nvCxnSpPr>
      <xdr:spPr>
        <a:xfrm flipV="1">
          <a:off x="7861300" y="5636158"/>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96672</xdr:rowOff>
    </xdr:from>
    <xdr:to>
      <xdr:col>12</xdr:col>
      <xdr:colOff>561975</xdr:colOff>
      <xdr:row>37</xdr:row>
      <xdr:rowOff>26822</xdr:rowOff>
    </xdr:to>
    <xdr:sp macro="" textlink="">
      <xdr:nvSpPr>
        <xdr:cNvPr id="302" name="フローチャート : 判断 301"/>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17949</xdr:rowOff>
    </xdr:from>
    <xdr:ext cx="469744" cy="259045"/>
    <xdr:sp macro="" textlink="">
      <xdr:nvSpPr>
        <xdr:cNvPr id="303" name="テキスト ボックス 302"/>
        <xdr:cNvSpPr txBox="1"/>
      </xdr:nvSpPr>
      <xdr:spPr>
        <a:xfrm>
          <a:off x="8515427" y="636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159360</xdr:rowOff>
    </xdr:from>
    <xdr:to>
      <xdr:col>11</xdr:col>
      <xdr:colOff>307975</xdr:colOff>
      <xdr:row>32</xdr:row>
      <xdr:rowOff>168961</xdr:rowOff>
    </xdr:to>
    <xdr:cxnSp macro="">
      <xdr:nvCxnSpPr>
        <xdr:cNvPr id="304" name="直線コネクタ 303"/>
        <xdr:cNvCxnSpPr/>
      </xdr:nvCxnSpPr>
      <xdr:spPr>
        <a:xfrm flipV="1">
          <a:off x="6972300" y="564576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154280</xdr:rowOff>
    </xdr:from>
    <xdr:to>
      <xdr:col>11</xdr:col>
      <xdr:colOff>358775</xdr:colOff>
      <xdr:row>36</xdr:row>
      <xdr:rowOff>84430</xdr:rowOff>
    </xdr:to>
    <xdr:sp macro="" textlink="">
      <xdr:nvSpPr>
        <xdr:cNvPr id="305" name="フローチャート : 判断 304"/>
        <xdr:cNvSpPr/>
      </xdr:nvSpPr>
      <xdr:spPr>
        <a:xfrm>
          <a:off x="7810500" y="61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75557</xdr:rowOff>
    </xdr:from>
    <xdr:ext cx="469744" cy="259045"/>
    <xdr:sp macro="" textlink="">
      <xdr:nvSpPr>
        <xdr:cNvPr id="306" name="テキスト ボックス 305"/>
        <xdr:cNvSpPr txBox="1"/>
      </xdr:nvSpPr>
      <xdr:spPr>
        <a:xfrm>
          <a:off x="7626427" y="62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122504</xdr:rowOff>
    </xdr:from>
    <xdr:to>
      <xdr:col>10</xdr:col>
      <xdr:colOff>155575</xdr:colOff>
      <xdr:row>35</xdr:row>
      <xdr:rowOff>52654</xdr:rowOff>
    </xdr:to>
    <xdr:sp macro="" textlink="">
      <xdr:nvSpPr>
        <xdr:cNvPr id="307" name="フローチャート : 判断 306"/>
        <xdr:cNvSpPr/>
      </xdr:nvSpPr>
      <xdr:spPr>
        <a:xfrm>
          <a:off x="6921500" y="59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43781</xdr:rowOff>
    </xdr:from>
    <xdr:ext cx="469744" cy="259045"/>
    <xdr:sp macro="" textlink="">
      <xdr:nvSpPr>
        <xdr:cNvPr id="308" name="テキスト ボックス 307"/>
        <xdr:cNvSpPr txBox="1"/>
      </xdr:nvSpPr>
      <xdr:spPr>
        <a:xfrm>
          <a:off x="6737427" y="604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65354</xdr:rowOff>
    </xdr:from>
    <xdr:to>
      <xdr:col>15</xdr:col>
      <xdr:colOff>231775</xdr:colOff>
      <xdr:row>32</xdr:row>
      <xdr:rowOff>166954</xdr:rowOff>
    </xdr:to>
    <xdr:sp macro="" textlink="">
      <xdr:nvSpPr>
        <xdr:cNvPr id="314" name="円/楕円 313"/>
        <xdr:cNvSpPr/>
      </xdr:nvSpPr>
      <xdr:spPr>
        <a:xfrm>
          <a:off x="10426700" y="55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88231</xdr:rowOff>
    </xdr:from>
    <xdr:ext cx="469744" cy="259045"/>
    <xdr:sp macro="" textlink="">
      <xdr:nvSpPr>
        <xdr:cNvPr id="315" name="労働費該当値テキスト"/>
        <xdr:cNvSpPr txBox="1"/>
      </xdr:nvSpPr>
      <xdr:spPr>
        <a:xfrm>
          <a:off x="10528300" y="540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4,603</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85014</xdr:rowOff>
    </xdr:from>
    <xdr:to>
      <xdr:col>14</xdr:col>
      <xdr:colOff>79375</xdr:colOff>
      <xdr:row>33</xdr:row>
      <xdr:rowOff>15164</xdr:rowOff>
    </xdr:to>
    <xdr:sp macro="" textlink="">
      <xdr:nvSpPr>
        <xdr:cNvPr id="316" name="円/楕円 315"/>
        <xdr:cNvSpPr/>
      </xdr:nvSpPr>
      <xdr:spPr>
        <a:xfrm>
          <a:off x="9588500" y="55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31691</xdr:rowOff>
    </xdr:from>
    <xdr:ext cx="469744" cy="259045"/>
    <xdr:sp macro="" textlink="">
      <xdr:nvSpPr>
        <xdr:cNvPr id="317" name="テキスト ボックス 316"/>
        <xdr:cNvSpPr txBox="1"/>
      </xdr:nvSpPr>
      <xdr:spPr>
        <a:xfrm>
          <a:off x="9404427" y="534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98958</xdr:rowOff>
    </xdr:from>
    <xdr:to>
      <xdr:col>12</xdr:col>
      <xdr:colOff>561975</xdr:colOff>
      <xdr:row>33</xdr:row>
      <xdr:rowOff>29108</xdr:rowOff>
    </xdr:to>
    <xdr:sp macro="" textlink="">
      <xdr:nvSpPr>
        <xdr:cNvPr id="318" name="円/楕円 317"/>
        <xdr:cNvSpPr/>
      </xdr:nvSpPr>
      <xdr:spPr>
        <a:xfrm>
          <a:off x="8699500" y="55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45635</xdr:rowOff>
    </xdr:from>
    <xdr:ext cx="469744" cy="259045"/>
    <xdr:sp macro="" textlink="">
      <xdr:nvSpPr>
        <xdr:cNvPr id="319" name="テキスト ボックス 318"/>
        <xdr:cNvSpPr txBox="1"/>
      </xdr:nvSpPr>
      <xdr:spPr>
        <a:xfrm>
          <a:off x="8515427" y="536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108560</xdr:rowOff>
    </xdr:from>
    <xdr:to>
      <xdr:col>11</xdr:col>
      <xdr:colOff>358775</xdr:colOff>
      <xdr:row>33</xdr:row>
      <xdr:rowOff>38710</xdr:rowOff>
    </xdr:to>
    <xdr:sp macro="" textlink="">
      <xdr:nvSpPr>
        <xdr:cNvPr id="320" name="円/楕円 319"/>
        <xdr:cNvSpPr/>
      </xdr:nvSpPr>
      <xdr:spPr>
        <a:xfrm>
          <a:off x="7810500" y="55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55237</xdr:rowOff>
    </xdr:from>
    <xdr:ext cx="469744" cy="259045"/>
    <xdr:sp macro="" textlink="">
      <xdr:nvSpPr>
        <xdr:cNvPr id="321" name="テキスト ボックス 320"/>
        <xdr:cNvSpPr txBox="1"/>
      </xdr:nvSpPr>
      <xdr:spPr>
        <a:xfrm>
          <a:off x="7626427" y="537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118161</xdr:rowOff>
    </xdr:from>
    <xdr:to>
      <xdr:col>10</xdr:col>
      <xdr:colOff>155575</xdr:colOff>
      <xdr:row>33</xdr:row>
      <xdr:rowOff>48311</xdr:rowOff>
    </xdr:to>
    <xdr:sp macro="" textlink="">
      <xdr:nvSpPr>
        <xdr:cNvPr id="322" name="円/楕円 321"/>
        <xdr:cNvSpPr/>
      </xdr:nvSpPr>
      <xdr:spPr>
        <a:xfrm>
          <a:off x="6921500" y="56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64838</xdr:rowOff>
    </xdr:from>
    <xdr:ext cx="469744" cy="259045"/>
    <xdr:sp macro="" textlink="">
      <xdr:nvSpPr>
        <xdr:cNvPr id="323" name="テキスト ボックス 322"/>
        <xdr:cNvSpPr txBox="1"/>
      </xdr:nvSpPr>
      <xdr:spPr>
        <a:xfrm>
          <a:off x="6737427" y="53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20120</xdr:rowOff>
    </xdr:from>
    <xdr:to>
      <xdr:col>15</xdr:col>
      <xdr:colOff>180975</xdr:colOff>
      <xdr:row>52</xdr:row>
      <xdr:rowOff>74046</xdr:rowOff>
    </xdr:to>
    <xdr:cxnSp macro="">
      <xdr:nvCxnSpPr>
        <xdr:cNvPr id="350" name="直線コネクタ 349"/>
        <xdr:cNvCxnSpPr/>
      </xdr:nvCxnSpPr>
      <xdr:spPr>
        <a:xfrm>
          <a:off x="9639300" y="8935520"/>
          <a:ext cx="838200" cy="5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120269</xdr:rowOff>
    </xdr:from>
    <xdr:to>
      <xdr:col>14</xdr:col>
      <xdr:colOff>28575</xdr:colOff>
      <xdr:row>52</xdr:row>
      <xdr:rowOff>20120</xdr:rowOff>
    </xdr:to>
    <xdr:cxnSp macro="">
      <xdr:nvCxnSpPr>
        <xdr:cNvPr id="353" name="直線コネクタ 352"/>
        <xdr:cNvCxnSpPr/>
      </xdr:nvCxnSpPr>
      <xdr:spPr>
        <a:xfrm>
          <a:off x="8750300" y="8864219"/>
          <a:ext cx="8890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38974</xdr:rowOff>
    </xdr:from>
    <xdr:to>
      <xdr:col>14</xdr:col>
      <xdr:colOff>79375</xdr:colOff>
      <xdr:row>56</xdr:row>
      <xdr:rowOff>140574</xdr:rowOff>
    </xdr:to>
    <xdr:sp macro="" textlink="">
      <xdr:nvSpPr>
        <xdr:cNvPr id="354" name="フローチャート : 判断 353"/>
        <xdr:cNvSpPr/>
      </xdr:nvSpPr>
      <xdr:spPr>
        <a:xfrm>
          <a:off x="9588500" y="96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131701</xdr:rowOff>
    </xdr:from>
    <xdr:ext cx="534377" cy="259045"/>
    <xdr:sp macro="" textlink="">
      <xdr:nvSpPr>
        <xdr:cNvPr id="355" name="テキスト ボックス 354"/>
        <xdr:cNvSpPr txBox="1"/>
      </xdr:nvSpPr>
      <xdr:spPr>
        <a:xfrm>
          <a:off x="9372111" y="97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120269</xdr:rowOff>
    </xdr:from>
    <xdr:to>
      <xdr:col>12</xdr:col>
      <xdr:colOff>511175</xdr:colOff>
      <xdr:row>51</xdr:row>
      <xdr:rowOff>157508</xdr:rowOff>
    </xdr:to>
    <xdr:cxnSp macro="">
      <xdr:nvCxnSpPr>
        <xdr:cNvPr id="356" name="直線コネクタ 355"/>
        <xdr:cNvCxnSpPr/>
      </xdr:nvCxnSpPr>
      <xdr:spPr>
        <a:xfrm flipV="1">
          <a:off x="7861300" y="8864219"/>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34790</xdr:rowOff>
    </xdr:from>
    <xdr:to>
      <xdr:col>12</xdr:col>
      <xdr:colOff>561975</xdr:colOff>
      <xdr:row>56</xdr:row>
      <xdr:rowOff>136390</xdr:rowOff>
    </xdr:to>
    <xdr:sp macro="" textlink="">
      <xdr:nvSpPr>
        <xdr:cNvPr id="357" name="フローチャート : 判断 356"/>
        <xdr:cNvSpPr/>
      </xdr:nvSpPr>
      <xdr:spPr>
        <a:xfrm>
          <a:off x="8699500" y="96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127517</xdr:rowOff>
    </xdr:from>
    <xdr:ext cx="534377" cy="259045"/>
    <xdr:sp macro="" textlink="">
      <xdr:nvSpPr>
        <xdr:cNvPr id="358" name="テキスト ボックス 357"/>
        <xdr:cNvSpPr txBox="1"/>
      </xdr:nvSpPr>
      <xdr:spPr>
        <a:xfrm>
          <a:off x="8483111" y="97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157508</xdr:rowOff>
    </xdr:from>
    <xdr:to>
      <xdr:col>11</xdr:col>
      <xdr:colOff>307975</xdr:colOff>
      <xdr:row>52</xdr:row>
      <xdr:rowOff>160251</xdr:rowOff>
    </xdr:to>
    <xdr:cxnSp macro="">
      <xdr:nvCxnSpPr>
        <xdr:cNvPr id="359" name="直線コネクタ 358"/>
        <xdr:cNvCxnSpPr/>
      </xdr:nvCxnSpPr>
      <xdr:spPr>
        <a:xfrm flipV="1">
          <a:off x="6972300" y="8901458"/>
          <a:ext cx="8890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79756</xdr:rowOff>
    </xdr:from>
    <xdr:to>
      <xdr:col>11</xdr:col>
      <xdr:colOff>358775</xdr:colOff>
      <xdr:row>57</xdr:row>
      <xdr:rowOff>9906</xdr:rowOff>
    </xdr:to>
    <xdr:sp macro="" textlink="">
      <xdr:nvSpPr>
        <xdr:cNvPr id="360" name="フローチャート : 判断 359"/>
        <xdr:cNvSpPr/>
      </xdr:nvSpPr>
      <xdr:spPr>
        <a:xfrm>
          <a:off x="78105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1033</xdr:rowOff>
    </xdr:from>
    <xdr:ext cx="534377" cy="259045"/>
    <xdr:sp macro="" textlink="">
      <xdr:nvSpPr>
        <xdr:cNvPr id="361" name="テキスト ボックス 360"/>
        <xdr:cNvSpPr txBox="1"/>
      </xdr:nvSpPr>
      <xdr:spPr>
        <a:xfrm>
          <a:off x="7594111" y="97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92741</xdr:rowOff>
    </xdr:from>
    <xdr:to>
      <xdr:col>10</xdr:col>
      <xdr:colOff>155575</xdr:colOff>
      <xdr:row>57</xdr:row>
      <xdr:rowOff>22891</xdr:rowOff>
    </xdr:to>
    <xdr:sp macro="" textlink="">
      <xdr:nvSpPr>
        <xdr:cNvPr id="362" name="フローチャート : 判断 361"/>
        <xdr:cNvSpPr/>
      </xdr:nvSpPr>
      <xdr:spPr>
        <a:xfrm>
          <a:off x="6921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14018</xdr:rowOff>
    </xdr:from>
    <xdr:ext cx="534377" cy="259045"/>
    <xdr:sp macro="" textlink="">
      <xdr:nvSpPr>
        <xdr:cNvPr id="363" name="テキスト ボックス 362"/>
        <xdr:cNvSpPr txBox="1"/>
      </xdr:nvSpPr>
      <xdr:spPr>
        <a:xfrm>
          <a:off x="6705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23246</xdr:rowOff>
    </xdr:from>
    <xdr:to>
      <xdr:col>15</xdr:col>
      <xdr:colOff>231775</xdr:colOff>
      <xdr:row>52</xdr:row>
      <xdr:rowOff>124846</xdr:rowOff>
    </xdr:to>
    <xdr:sp macro="" textlink="">
      <xdr:nvSpPr>
        <xdr:cNvPr id="369" name="円/楕円 368"/>
        <xdr:cNvSpPr/>
      </xdr:nvSpPr>
      <xdr:spPr>
        <a:xfrm>
          <a:off x="10426700" y="89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46123</xdr:rowOff>
    </xdr:from>
    <xdr:ext cx="534377" cy="259045"/>
    <xdr:sp macro="" textlink="">
      <xdr:nvSpPr>
        <xdr:cNvPr id="370" name="農林水産業費該当値テキスト"/>
        <xdr:cNvSpPr txBox="1"/>
      </xdr:nvSpPr>
      <xdr:spPr>
        <a:xfrm>
          <a:off x="10528300" y="87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47,872</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140770</xdr:rowOff>
    </xdr:from>
    <xdr:to>
      <xdr:col>14</xdr:col>
      <xdr:colOff>79375</xdr:colOff>
      <xdr:row>52</xdr:row>
      <xdr:rowOff>70920</xdr:rowOff>
    </xdr:to>
    <xdr:sp macro="" textlink="">
      <xdr:nvSpPr>
        <xdr:cNvPr id="371" name="円/楕円 370"/>
        <xdr:cNvSpPr/>
      </xdr:nvSpPr>
      <xdr:spPr>
        <a:xfrm>
          <a:off x="9588500" y="888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87447</xdr:rowOff>
    </xdr:from>
    <xdr:ext cx="534377" cy="259045"/>
    <xdr:sp macro="" textlink="">
      <xdr:nvSpPr>
        <xdr:cNvPr id="372" name="テキスト ボックス 371"/>
        <xdr:cNvSpPr txBox="1"/>
      </xdr:nvSpPr>
      <xdr:spPr>
        <a:xfrm>
          <a:off x="9372111" y="86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50,231</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69469</xdr:rowOff>
    </xdr:from>
    <xdr:to>
      <xdr:col>12</xdr:col>
      <xdr:colOff>561975</xdr:colOff>
      <xdr:row>51</xdr:row>
      <xdr:rowOff>171069</xdr:rowOff>
    </xdr:to>
    <xdr:sp macro="" textlink="">
      <xdr:nvSpPr>
        <xdr:cNvPr id="373" name="円/楕円 372"/>
        <xdr:cNvSpPr/>
      </xdr:nvSpPr>
      <xdr:spPr>
        <a:xfrm>
          <a:off x="8699500" y="881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16146</xdr:rowOff>
    </xdr:from>
    <xdr:ext cx="534377" cy="259045"/>
    <xdr:sp macro="" textlink="">
      <xdr:nvSpPr>
        <xdr:cNvPr id="374" name="テキスト ボックス 373"/>
        <xdr:cNvSpPr txBox="1"/>
      </xdr:nvSpPr>
      <xdr:spPr>
        <a:xfrm>
          <a:off x="8483111" y="858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53,350</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106708</xdr:rowOff>
    </xdr:from>
    <xdr:to>
      <xdr:col>11</xdr:col>
      <xdr:colOff>358775</xdr:colOff>
      <xdr:row>52</xdr:row>
      <xdr:rowOff>36858</xdr:rowOff>
    </xdr:to>
    <xdr:sp macro="" textlink="">
      <xdr:nvSpPr>
        <xdr:cNvPr id="375" name="円/楕円 374"/>
        <xdr:cNvSpPr/>
      </xdr:nvSpPr>
      <xdr:spPr>
        <a:xfrm>
          <a:off x="7810500" y="88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53385</xdr:rowOff>
    </xdr:from>
    <xdr:ext cx="534377" cy="259045"/>
    <xdr:sp macro="" textlink="">
      <xdr:nvSpPr>
        <xdr:cNvPr id="376" name="テキスト ボックス 375"/>
        <xdr:cNvSpPr txBox="1"/>
      </xdr:nvSpPr>
      <xdr:spPr>
        <a:xfrm>
          <a:off x="7594111" y="862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51,721</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109451</xdr:rowOff>
    </xdr:from>
    <xdr:to>
      <xdr:col>10</xdr:col>
      <xdr:colOff>155575</xdr:colOff>
      <xdr:row>53</xdr:row>
      <xdr:rowOff>39601</xdr:rowOff>
    </xdr:to>
    <xdr:sp macro="" textlink="">
      <xdr:nvSpPr>
        <xdr:cNvPr id="377" name="円/楕円 376"/>
        <xdr:cNvSpPr/>
      </xdr:nvSpPr>
      <xdr:spPr>
        <a:xfrm>
          <a:off x="6921500" y="90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56128</xdr:rowOff>
    </xdr:from>
    <xdr:ext cx="534377" cy="259045"/>
    <xdr:sp macro="" textlink="">
      <xdr:nvSpPr>
        <xdr:cNvPr id="378" name="テキスト ボックス 377"/>
        <xdr:cNvSpPr txBox="1"/>
      </xdr:nvSpPr>
      <xdr:spPr>
        <a:xfrm>
          <a:off x="6705111" y="880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94470</xdr:rowOff>
    </xdr:from>
    <xdr:to>
      <xdr:col>15</xdr:col>
      <xdr:colOff>180975</xdr:colOff>
      <xdr:row>77</xdr:row>
      <xdr:rowOff>156942</xdr:rowOff>
    </xdr:to>
    <xdr:cxnSp macro="">
      <xdr:nvCxnSpPr>
        <xdr:cNvPr id="409" name="直線コネクタ 408"/>
        <xdr:cNvCxnSpPr/>
      </xdr:nvCxnSpPr>
      <xdr:spPr>
        <a:xfrm>
          <a:off x="9639300" y="13124670"/>
          <a:ext cx="838200" cy="2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94470</xdr:rowOff>
    </xdr:from>
    <xdr:to>
      <xdr:col>14</xdr:col>
      <xdr:colOff>28575</xdr:colOff>
      <xdr:row>77</xdr:row>
      <xdr:rowOff>121510</xdr:rowOff>
    </xdr:to>
    <xdr:cxnSp macro="">
      <xdr:nvCxnSpPr>
        <xdr:cNvPr id="412" name="直線コネクタ 411"/>
        <xdr:cNvCxnSpPr/>
      </xdr:nvCxnSpPr>
      <xdr:spPr>
        <a:xfrm flipV="1">
          <a:off x="8750300" y="13124670"/>
          <a:ext cx="889000" cy="19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3" name="フローチャート : 判断 412"/>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136527</xdr:rowOff>
    </xdr:from>
    <xdr:ext cx="534377" cy="259045"/>
    <xdr:sp macro="" textlink="">
      <xdr:nvSpPr>
        <xdr:cNvPr id="414" name="テキスト ボックス 413"/>
        <xdr:cNvSpPr txBox="1"/>
      </xdr:nvSpPr>
      <xdr:spPr>
        <a:xfrm>
          <a:off x="9372111" y="133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7668</xdr:rowOff>
    </xdr:from>
    <xdr:to>
      <xdr:col>12</xdr:col>
      <xdr:colOff>511175</xdr:colOff>
      <xdr:row>77</xdr:row>
      <xdr:rowOff>121510</xdr:rowOff>
    </xdr:to>
    <xdr:cxnSp macro="">
      <xdr:nvCxnSpPr>
        <xdr:cNvPr id="415" name="直線コネクタ 414"/>
        <xdr:cNvCxnSpPr/>
      </xdr:nvCxnSpPr>
      <xdr:spPr>
        <a:xfrm>
          <a:off x="7861300" y="13209318"/>
          <a:ext cx="889000" cy="1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6" name="フローチャート : 判断 415"/>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165716</xdr:rowOff>
    </xdr:from>
    <xdr:ext cx="534377" cy="259045"/>
    <xdr:sp macro="" textlink="">
      <xdr:nvSpPr>
        <xdr:cNvPr id="417" name="テキスト ボックス 416"/>
        <xdr:cNvSpPr txBox="1"/>
      </xdr:nvSpPr>
      <xdr:spPr>
        <a:xfrm>
          <a:off x="8483111" y="130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7668</xdr:rowOff>
    </xdr:from>
    <xdr:to>
      <xdr:col>11</xdr:col>
      <xdr:colOff>307975</xdr:colOff>
      <xdr:row>77</xdr:row>
      <xdr:rowOff>77946</xdr:rowOff>
    </xdr:to>
    <xdr:cxnSp macro="">
      <xdr:nvCxnSpPr>
        <xdr:cNvPr id="418" name="直線コネクタ 417"/>
        <xdr:cNvCxnSpPr/>
      </xdr:nvCxnSpPr>
      <xdr:spPr>
        <a:xfrm flipV="1">
          <a:off x="6972300" y="13209318"/>
          <a:ext cx="8890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44108</xdr:rowOff>
    </xdr:from>
    <xdr:ext cx="469744" cy="259045"/>
    <xdr:sp macro="" textlink="">
      <xdr:nvSpPr>
        <xdr:cNvPr id="420" name="テキスト ボックス 419"/>
        <xdr:cNvSpPr txBox="1"/>
      </xdr:nvSpPr>
      <xdr:spPr>
        <a:xfrm>
          <a:off x="7626427" y="1341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1" name="フローチャート : 判断 420"/>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40939</xdr:rowOff>
    </xdr:from>
    <xdr:ext cx="469744" cy="259045"/>
    <xdr:sp macro="" textlink="">
      <xdr:nvSpPr>
        <xdr:cNvPr id="422" name="テキスト ボックス 421"/>
        <xdr:cNvSpPr txBox="1"/>
      </xdr:nvSpPr>
      <xdr:spPr>
        <a:xfrm>
          <a:off x="6737427" y="1341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106142</xdr:rowOff>
    </xdr:from>
    <xdr:to>
      <xdr:col>15</xdr:col>
      <xdr:colOff>231775</xdr:colOff>
      <xdr:row>78</xdr:row>
      <xdr:rowOff>36292</xdr:rowOff>
    </xdr:to>
    <xdr:sp macro="" textlink="">
      <xdr:nvSpPr>
        <xdr:cNvPr id="428" name="円/楕円 427"/>
        <xdr:cNvSpPr/>
      </xdr:nvSpPr>
      <xdr:spPr>
        <a:xfrm>
          <a:off x="10426700" y="133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84569</xdr:rowOff>
    </xdr:from>
    <xdr:ext cx="469744" cy="259045"/>
    <xdr:sp macro="" textlink="">
      <xdr:nvSpPr>
        <xdr:cNvPr id="429" name="商工費該当値テキスト"/>
        <xdr:cNvSpPr txBox="1"/>
      </xdr:nvSpPr>
      <xdr:spPr>
        <a:xfrm>
          <a:off x="10528300" y="1328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43670</xdr:rowOff>
    </xdr:from>
    <xdr:to>
      <xdr:col>14</xdr:col>
      <xdr:colOff>79375</xdr:colOff>
      <xdr:row>76</xdr:row>
      <xdr:rowOff>145270</xdr:rowOff>
    </xdr:to>
    <xdr:sp macro="" textlink="">
      <xdr:nvSpPr>
        <xdr:cNvPr id="430" name="円/楕円 429"/>
        <xdr:cNvSpPr/>
      </xdr:nvSpPr>
      <xdr:spPr>
        <a:xfrm>
          <a:off x="9588500" y="130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161797</xdr:rowOff>
    </xdr:from>
    <xdr:ext cx="534377" cy="259045"/>
    <xdr:sp macro="" textlink="">
      <xdr:nvSpPr>
        <xdr:cNvPr id="431" name="テキスト ボックス 430"/>
        <xdr:cNvSpPr txBox="1"/>
      </xdr:nvSpPr>
      <xdr:spPr>
        <a:xfrm>
          <a:off x="9372111" y="1284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70710</xdr:rowOff>
    </xdr:from>
    <xdr:to>
      <xdr:col>12</xdr:col>
      <xdr:colOff>561975</xdr:colOff>
      <xdr:row>78</xdr:row>
      <xdr:rowOff>860</xdr:rowOff>
    </xdr:to>
    <xdr:sp macro="" textlink="">
      <xdr:nvSpPr>
        <xdr:cNvPr id="432" name="円/楕円 431"/>
        <xdr:cNvSpPr/>
      </xdr:nvSpPr>
      <xdr:spPr>
        <a:xfrm>
          <a:off x="8699500" y="1327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163437</xdr:rowOff>
    </xdr:from>
    <xdr:ext cx="469744" cy="259045"/>
    <xdr:sp macro="" textlink="">
      <xdr:nvSpPr>
        <xdr:cNvPr id="433" name="テキスト ボックス 432"/>
        <xdr:cNvSpPr txBox="1"/>
      </xdr:nvSpPr>
      <xdr:spPr>
        <a:xfrm>
          <a:off x="8515427" y="1336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128318</xdr:rowOff>
    </xdr:from>
    <xdr:to>
      <xdr:col>11</xdr:col>
      <xdr:colOff>358775</xdr:colOff>
      <xdr:row>77</xdr:row>
      <xdr:rowOff>58468</xdr:rowOff>
    </xdr:to>
    <xdr:sp macro="" textlink="">
      <xdr:nvSpPr>
        <xdr:cNvPr id="434" name="円/楕円 433"/>
        <xdr:cNvSpPr/>
      </xdr:nvSpPr>
      <xdr:spPr>
        <a:xfrm>
          <a:off x="7810500" y="131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74994</xdr:rowOff>
    </xdr:from>
    <xdr:ext cx="534377" cy="259045"/>
    <xdr:sp macro="" textlink="">
      <xdr:nvSpPr>
        <xdr:cNvPr id="435" name="テキスト ボックス 434"/>
        <xdr:cNvSpPr txBox="1"/>
      </xdr:nvSpPr>
      <xdr:spPr>
        <a:xfrm>
          <a:off x="7594111" y="129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27146</xdr:rowOff>
    </xdr:from>
    <xdr:to>
      <xdr:col>10</xdr:col>
      <xdr:colOff>155575</xdr:colOff>
      <xdr:row>77</xdr:row>
      <xdr:rowOff>128746</xdr:rowOff>
    </xdr:to>
    <xdr:sp macro="" textlink="">
      <xdr:nvSpPr>
        <xdr:cNvPr id="436" name="円/楕円 435"/>
        <xdr:cNvSpPr/>
      </xdr:nvSpPr>
      <xdr:spPr>
        <a:xfrm>
          <a:off x="6921500" y="132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145273</xdr:rowOff>
    </xdr:from>
    <xdr:ext cx="534377" cy="259045"/>
    <xdr:sp macro="" textlink="">
      <xdr:nvSpPr>
        <xdr:cNvPr id="437" name="テキスト ボックス 436"/>
        <xdr:cNvSpPr txBox="1"/>
      </xdr:nvSpPr>
      <xdr:spPr>
        <a:xfrm>
          <a:off x="6705111" y="130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64598</xdr:rowOff>
    </xdr:from>
    <xdr:to>
      <xdr:col>15</xdr:col>
      <xdr:colOff>180975</xdr:colOff>
      <xdr:row>97</xdr:row>
      <xdr:rowOff>79006</xdr:rowOff>
    </xdr:to>
    <xdr:cxnSp macro="">
      <xdr:nvCxnSpPr>
        <xdr:cNvPr id="466" name="直線コネクタ 465"/>
        <xdr:cNvCxnSpPr/>
      </xdr:nvCxnSpPr>
      <xdr:spPr>
        <a:xfrm>
          <a:off x="9639300" y="16695248"/>
          <a:ext cx="838200" cy="1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67" name="土木費平均値テキスト"/>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41120</xdr:rowOff>
    </xdr:from>
    <xdr:to>
      <xdr:col>14</xdr:col>
      <xdr:colOff>28575</xdr:colOff>
      <xdr:row>97</xdr:row>
      <xdr:rowOff>64598</xdr:rowOff>
    </xdr:to>
    <xdr:cxnSp macro="">
      <xdr:nvCxnSpPr>
        <xdr:cNvPr id="469" name="直線コネクタ 468"/>
        <xdr:cNvCxnSpPr/>
      </xdr:nvCxnSpPr>
      <xdr:spPr>
        <a:xfrm>
          <a:off x="8750300" y="16328870"/>
          <a:ext cx="889000" cy="36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43371</xdr:rowOff>
    </xdr:from>
    <xdr:to>
      <xdr:col>14</xdr:col>
      <xdr:colOff>79375</xdr:colOff>
      <xdr:row>97</xdr:row>
      <xdr:rowOff>144971</xdr:rowOff>
    </xdr:to>
    <xdr:sp macro="" textlink="">
      <xdr:nvSpPr>
        <xdr:cNvPr id="470" name="フローチャート : 判断 469"/>
        <xdr:cNvSpPr/>
      </xdr:nvSpPr>
      <xdr:spPr>
        <a:xfrm>
          <a:off x="9588500" y="1667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136098</xdr:rowOff>
    </xdr:from>
    <xdr:ext cx="534377" cy="259045"/>
    <xdr:sp macro="" textlink="">
      <xdr:nvSpPr>
        <xdr:cNvPr id="471" name="テキスト ボックス 470"/>
        <xdr:cNvSpPr txBox="1"/>
      </xdr:nvSpPr>
      <xdr:spPr>
        <a:xfrm>
          <a:off x="9372111" y="167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41120</xdr:rowOff>
    </xdr:from>
    <xdr:to>
      <xdr:col>12</xdr:col>
      <xdr:colOff>511175</xdr:colOff>
      <xdr:row>96</xdr:row>
      <xdr:rowOff>73574</xdr:rowOff>
    </xdr:to>
    <xdr:cxnSp macro="">
      <xdr:nvCxnSpPr>
        <xdr:cNvPr id="472" name="直線コネクタ 471"/>
        <xdr:cNvCxnSpPr/>
      </xdr:nvCxnSpPr>
      <xdr:spPr>
        <a:xfrm flipV="1">
          <a:off x="7861300" y="16328870"/>
          <a:ext cx="889000" cy="20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22461</xdr:rowOff>
    </xdr:from>
    <xdr:to>
      <xdr:col>12</xdr:col>
      <xdr:colOff>561975</xdr:colOff>
      <xdr:row>97</xdr:row>
      <xdr:rowOff>124061</xdr:rowOff>
    </xdr:to>
    <xdr:sp macro="" textlink="">
      <xdr:nvSpPr>
        <xdr:cNvPr id="473" name="フローチャート : 判断 472"/>
        <xdr:cNvSpPr/>
      </xdr:nvSpPr>
      <xdr:spPr>
        <a:xfrm>
          <a:off x="8699500" y="166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115188</xdr:rowOff>
    </xdr:from>
    <xdr:ext cx="534377" cy="259045"/>
    <xdr:sp macro="" textlink="">
      <xdr:nvSpPr>
        <xdr:cNvPr id="474" name="テキスト ボックス 473"/>
        <xdr:cNvSpPr txBox="1"/>
      </xdr:nvSpPr>
      <xdr:spPr>
        <a:xfrm>
          <a:off x="8483111" y="167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73574</xdr:rowOff>
    </xdr:from>
    <xdr:to>
      <xdr:col>11</xdr:col>
      <xdr:colOff>307975</xdr:colOff>
      <xdr:row>97</xdr:row>
      <xdr:rowOff>95839</xdr:rowOff>
    </xdr:to>
    <xdr:cxnSp macro="">
      <xdr:nvCxnSpPr>
        <xdr:cNvPr id="475" name="直線コネクタ 474"/>
        <xdr:cNvCxnSpPr/>
      </xdr:nvCxnSpPr>
      <xdr:spPr>
        <a:xfrm flipV="1">
          <a:off x="6972300" y="16532774"/>
          <a:ext cx="889000" cy="19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55387</xdr:rowOff>
    </xdr:from>
    <xdr:to>
      <xdr:col>11</xdr:col>
      <xdr:colOff>358775</xdr:colOff>
      <xdr:row>97</xdr:row>
      <xdr:rowOff>156987</xdr:rowOff>
    </xdr:to>
    <xdr:sp macro="" textlink="">
      <xdr:nvSpPr>
        <xdr:cNvPr id="476" name="フローチャート : 判断 475"/>
        <xdr:cNvSpPr/>
      </xdr:nvSpPr>
      <xdr:spPr>
        <a:xfrm>
          <a:off x="7810500" y="166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148114</xdr:rowOff>
    </xdr:from>
    <xdr:ext cx="534377" cy="259045"/>
    <xdr:sp macro="" textlink="">
      <xdr:nvSpPr>
        <xdr:cNvPr id="477" name="テキスト ボックス 476"/>
        <xdr:cNvSpPr txBox="1"/>
      </xdr:nvSpPr>
      <xdr:spPr>
        <a:xfrm>
          <a:off x="7594111" y="1677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53459</xdr:rowOff>
    </xdr:from>
    <xdr:to>
      <xdr:col>10</xdr:col>
      <xdr:colOff>155575</xdr:colOff>
      <xdr:row>97</xdr:row>
      <xdr:rowOff>155059</xdr:rowOff>
    </xdr:to>
    <xdr:sp macro="" textlink="">
      <xdr:nvSpPr>
        <xdr:cNvPr id="478" name="フローチャート : 判断 477"/>
        <xdr:cNvSpPr/>
      </xdr:nvSpPr>
      <xdr:spPr>
        <a:xfrm>
          <a:off x="6921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146186</xdr:rowOff>
    </xdr:from>
    <xdr:ext cx="534377" cy="259045"/>
    <xdr:sp macro="" textlink="">
      <xdr:nvSpPr>
        <xdr:cNvPr id="479" name="テキスト ボックス 478"/>
        <xdr:cNvSpPr txBox="1"/>
      </xdr:nvSpPr>
      <xdr:spPr>
        <a:xfrm>
          <a:off x="6705111" y="167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28206</xdr:rowOff>
    </xdr:from>
    <xdr:to>
      <xdr:col>15</xdr:col>
      <xdr:colOff>231775</xdr:colOff>
      <xdr:row>97</xdr:row>
      <xdr:rowOff>129806</xdr:rowOff>
    </xdr:to>
    <xdr:sp macro="" textlink="">
      <xdr:nvSpPr>
        <xdr:cNvPr id="485" name="円/楕円 484"/>
        <xdr:cNvSpPr/>
      </xdr:nvSpPr>
      <xdr:spPr>
        <a:xfrm>
          <a:off x="10426700" y="1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51083</xdr:rowOff>
    </xdr:from>
    <xdr:ext cx="534377" cy="259045"/>
    <xdr:sp macro="" textlink="">
      <xdr:nvSpPr>
        <xdr:cNvPr id="486" name="土木費該当値テキスト"/>
        <xdr:cNvSpPr txBox="1"/>
      </xdr:nvSpPr>
      <xdr:spPr>
        <a:xfrm>
          <a:off x="10528300" y="165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40,465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13798</xdr:rowOff>
    </xdr:from>
    <xdr:to>
      <xdr:col>14</xdr:col>
      <xdr:colOff>79375</xdr:colOff>
      <xdr:row>97</xdr:row>
      <xdr:rowOff>115398</xdr:rowOff>
    </xdr:to>
    <xdr:sp macro="" textlink="">
      <xdr:nvSpPr>
        <xdr:cNvPr id="487" name="円/楕円 486"/>
        <xdr:cNvSpPr/>
      </xdr:nvSpPr>
      <xdr:spPr>
        <a:xfrm>
          <a:off x="9588500" y="166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131925</xdr:rowOff>
    </xdr:from>
    <xdr:ext cx="534377" cy="259045"/>
    <xdr:sp macro="" textlink="">
      <xdr:nvSpPr>
        <xdr:cNvPr id="488" name="テキスト ボックス 487"/>
        <xdr:cNvSpPr txBox="1"/>
      </xdr:nvSpPr>
      <xdr:spPr>
        <a:xfrm>
          <a:off x="9372111" y="164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161770</xdr:rowOff>
    </xdr:from>
    <xdr:to>
      <xdr:col>12</xdr:col>
      <xdr:colOff>561975</xdr:colOff>
      <xdr:row>95</xdr:row>
      <xdr:rowOff>91920</xdr:rowOff>
    </xdr:to>
    <xdr:sp macro="" textlink="">
      <xdr:nvSpPr>
        <xdr:cNvPr id="489" name="円/楕円 488"/>
        <xdr:cNvSpPr/>
      </xdr:nvSpPr>
      <xdr:spPr>
        <a:xfrm>
          <a:off x="8699500" y="162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108447</xdr:rowOff>
    </xdr:from>
    <xdr:ext cx="534377" cy="259045"/>
    <xdr:sp macro="" textlink="">
      <xdr:nvSpPr>
        <xdr:cNvPr id="490" name="テキスト ボックス 489"/>
        <xdr:cNvSpPr txBox="1"/>
      </xdr:nvSpPr>
      <xdr:spPr>
        <a:xfrm>
          <a:off x="8483111" y="1605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22774</xdr:rowOff>
    </xdr:from>
    <xdr:to>
      <xdr:col>11</xdr:col>
      <xdr:colOff>358775</xdr:colOff>
      <xdr:row>96</xdr:row>
      <xdr:rowOff>124374</xdr:rowOff>
    </xdr:to>
    <xdr:sp macro="" textlink="">
      <xdr:nvSpPr>
        <xdr:cNvPr id="491" name="円/楕円 490"/>
        <xdr:cNvSpPr/>
      </xdr:nvSpPr>
      <xdr:spPr>
        <a:xfrm>
          <a:off x="7810500" y="1648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140901</xdr:rowOff>
    </xdr:from>
    <xdr:ext cx="534377" cy="259045"/>
    <xdr:sp macro="" textlink="">
      <xdr:nvSpPr>
        <xdr:cNvPr id="492" name="テキスト ボックス 491"/>
        <xdr:cNvSpPr txBox="1"/>
      </xdr:nvSpPr>
      <xdr:spPr>
        <a:xfrm>
          <a:off x="7594111" y="1625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45039</xdr:rowOff>
    </xdr:from>
    <xdr:to>
      <xdr:col>10</xdr:col>
      <xdr:colOff>155575</xdr:colOff>
      <xdr:row>97</xdr:row>
      <xdr:rowOff>146639</xdr:rowOff>
    </xdr:to>
    <xdr:sp macro="" textlink="">
      <xdr:nvSpPr>
        <xdr:cNvPr id="493" name="円/楕円 492"/>
        <xdr:cNvSpPr/>
      </xdr:nvSpPr>
      <xdr:spPr>
        <a:xfrm>
          <a:off x="6921500" y="166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163166</xdr:rowOff>
    </xdr:from>
    <xdr:ext cx="534377" cy="259045"/>
    <xdr:sp macro="" textlink="">
      <xdr:nvSpPr>
        <xdr:cNvPr id="494" name="テキスト ボックス 493"/>
        <xdr:cNvSpPr txBox="1"/>
      </xdr:nvSpPr>
      <xdr:spPr>
        <a:xfrm>
          <a:off x="6705111" y="164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36106</xdr:rowOff>
    </xdr:from>
    <xdr:to>
      <xdr:col>23</xdr:col>
      <xdr:colOff>517525</xdr:colOff>
      <xdr:row>36</xdr:row>
      <xdr:rowOff>61900</xdr:rowOff>
    </xdr:to>
    <xdr:cxnSp macro="">
      <xdr:nvCxnSpPr>
        <xdr:cNvPr id="524" name="直線コネクタ 523"/>
        <xdr:cNvCxnSpPr/>
      </xdr:nvCxnSpPr>
      <xdr:spPr>
        <a:xfrm flipV="1">
          <a:off x="15481300" y="5351056"/>
          <a:ext cx="838200" cy="88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128135</xdr:rowOff>
    </xdr:from>
    <xdr:ext cx="534377" cy="259045"/>
    <xdr:sp macro="" textlink="">
      <xdr:nvSpPr>
        <xdr:cNvPr id="525" name="消防費平均値テキスト"/>
        <xdr:cNvSpPr txBox="1"/>
      </xdr:nvSpPr>
      <xdr:spPr>
        <a:xfrm>
          <a:off x="16370300" y="6300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61900</xdr:rowOff>
    </xdr:from>
    <xdr:to>
      <xdr:col>22</xdr:col>
      <xdr:colOff>365125</xdr:colOff>
      <xdr:row>36</xdr:row>
      <xdr:rowOff>104038</xdr:rowOff>
    </xdr:to>
    <xdr:cxnSp macro="">
      <xdr:nvCxnSpPr>
        <xdr:cNvPr id="527" name="直線コネクタ 526"/>
        <xdr:cNvCxnSpPr/>
      </xdr:nvCxnSpPr>
      <xdr:spPr>
        <a:xfrm flipV="1">
          <a:off x="14592300" y="6234100"/>
          <a:ext cx="8890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143764</xdr:rowOff>
    </xdr:from>
    <xdr:to>
      <xdr:col>22</xdr:col>
      <xdr:colOff>415925</xdr:colOff>
      <xdr:row>37</xdr:row>
      <xdr:rowOff>73914</xdr:rowOff>
    </xdr:to>
    <xdr:sp macro="" textlink="">
      <xdr:nvSpPr>
        <xdr:cNvPr id="528" name="フローチャート : 判断 527"/>
        <xdr:cNvSpPr/>
      </xdr:nvSpPr>
      <xdr:spPr>
        <a:xfrm>
          <a:off x="15430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65041</xdr:rowOff>
    </xdr:from>
    <xdr:ext cx="534377" cy="259045"/>
    <xdr:sp macro="" textlink="">
      <xdr:nvSpPr>
        <xdr:cNvPr id="529" name="テキスト ボックス 528"/>
        <xdr:cNvSpPr txBox="1"/>
      </xdr:nvSpPr>
      <xdr:spPr>
        <a:xfrm>
          <a:off x="15214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104038</xdr:rowOff>
    </xdr:from>
    <xdr:to>
      <xdr:col>21</xdr:col>
      <xdr:colOff>161925</xdr:colOff>
      <xdr:row>37</xdr:row>
      <xdr:rowOff>40564</xdr:rowOff>
    </xdr:to>
    <xdr:cxnSp macro="">
      <xdr:nvCxnSpPr>
        <xdr:cNvPr id="530" name="直線コネクタ 529"/>
        <xdr:cNvCxnSpPr/>
      </xdr:nvCxnSpPr>
      <xdr:spPr>
        <a:xfrm flipV="1">
          <a:off x="13703300" y="6276238"/>
          <a:ext cx="889000" cy="10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40665</xdr:rowOff>
    </xdr:from>
    <xdr:to>
      <xdr:col>21</xdr:col>
      <xdr:colOff>212725</xdr:colOff>
      <xdr:row>35</xdr:row>
      <xdr:rowOff>142265</xdr:rowOff>
    </xdr:to>
    <xdr:sp macro="" textlink="">
      <xdr:nvSpPr>
        <xdr:cNvPr id="531" name="フローチャート : 判断 530"/>
        <xdr:cNvSpPr/>
      </xdr:nvSpPr>
      <xdr:spPr>
        <a:xfrm>
          <a:off x="14541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158792</xdr:rowOff>
    </xdr:from>
    <xdr:ext cx="534377" cy="259045"/>
    <xdr:sp macro="" textlink="">
      <xdr:nvSpPr>
        <xdr:cNvPr id="532" name="テキスト ボックス 531"/>
        <xdr:cNvSpPr txBox="1"/>
      </xdr:nvSpPr>
      <xdr:spPr>
        <a:xfrm>
          <a:off x="14325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82055</xdr:rowOff>
    </xdr:from>
    <xdr:to>
      <xdr:col>19</xdr:col>
      <xdr:colOff>644525</xdr:colOff>
      <xdr:row>37</xdr:row>
      <xdr:rowOff>40564</xdr:rowOff>
    </xdr:to>
    <xdr:cxnSp macro="">
      <xdr:nvCxnSpPr>
        <xdr:cNvPr id="533" name="直線コネクタ 532"/>
        <xdr:cNvCxnSpPr/>
      </xdr:nvCxnSpPr>
      <xdr:spPr>
        <a:xfrm>
          <a:off x="12814300" y="6254255"/>
          <a:ext cx="889000" cy="1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82614</xdr:rowOff>
    </xdr:from>
    <xdr:to>
      <xdr:col>20</xdr:col>
      <xdr:colOff>9525</xdr:colOff>
      <xdr:row>38</xdr:row>
      <xdr:rowOff>12764</xdr:rowOff>
    </xdr:to>
    <xdr:sp macro="" textlink="">
      <xdr:nvSpPr>
        <xdr:cNvPr id="534" name="フローチャート : 判断 533"/>
        <xdr:cNvSpPr/>
      </xdr:nvSpPr>
      <xdr:spPr>
        <a:xfrm>
          <a:off x="13652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3891</xdr:rowOff>
    </xdr:from>
    <xdr:ext cx="534377" cy="259045"/>
    <xdr:sp macro="" textlink="">
      <xdr:nvSpPr>
        <xdr:cNvPr id="535" name="テキスト ボックス 534"/>
        <xdr:cNvSpPr txBox="1"/>
      </xdr:nvSpPr>
      <xdr:spPr>
        <a:xfrm>
          <a:off x="13436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108179</xdr:rowOff>
    </xdr:from>
    <xdr:to>
      <xdr:col>18</xdr:col>
      <xdr:colOff>492125</xdr:colOff>
      <xdr:row>38</xdr:row>
      <xdr:rowOff>38329</xdr:rowOff>
    </xdr:to>
    <xdr:sp macro="" textlink="">
      <xdr:nvSpPr>
        <xdr:cNvPr id="536" name="フローチャート : 判断 535"/>
        <xdr:cNvSpPr/>
      </xdr:nvSpPr>
      <xdr:spPr>
        <a:xfrm>
          <a:off x="12763500" y="64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29456</xdr:rowOff>
    </xdr:from>
    <xdr:ext cx="534377" cy="259045"/>
    <xdr:sp macro="" textlink="">
      <xdr:nvSpPr>
        <xdr:cNvPr id="537" name="テキスト ボックス 536"/>
        <xdr:cNvSpPr txBox="1"/>
      </xdr:nvSpPr>
      <xdr:spPr>
        <a:xfrm>
          <a:off x="12547111" y="65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156756</xdr:rowOff>
    </xdr:from>
    <xdr:to>
      <xdr:col>23</xdr:col>
      <xdr:colOff>568325</xdr:colOff>
      <xdr:row>31</xdr:row>
      <xdr:rowOff>86906</xdr:rowOff>
    </xdr:to>
    <xdr:sp macro="" textlink="">
      <xdr:nvSpPr>
        <xdr:cNvPr id="543" name="円/楕円 542"/>
        <xdr:cNvSpPr/>
      </xdr:nvSpPr>
      <xdr:spPr>
        <a:xfrm>
          <a:off x="16268700" y="530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109783</xdr:rowOff>
    </xdr:from>
    <xdr:ext cx="534377" cy="259045"/>
    <xdr:sp macro="" textlink="">
      <xdr:nvSpPr>
        <xdr:cNvPr id="544" name="消防費該当値テキスト"/>
        <xdr:cNvSpPr txBox="1"/>
      </xdr:nvSpPr>
      <xdr:spPr>
        <a:xfrm>
          <a:off x="16370300" y="52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46,219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11100</xdr:rowOff>
    </xdr:from>
    <xdr:to>
      <xdr:col>22</xdr:col>
      <xdr:colOff>415925</xdr:colOff>
      <xdr:row>36</xdr:row>
      <xdr:rowOff>112700</xdr:rowOff>
    </xdr:to>
    <xdr:sp macro="" textlink="">
      <xdr:nvSpPr>
        <xdr:cNvPr id="545" name="円/楕円 544"/>
        <xdr:cNvSpPr/>
      </xdr:nvSpPr>
      <xdr:spPr>
        <a:xfrm>
          <a:off x="15430500" y="61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129227</xdr:rowOff>
    </xdr:from>
    <xdr:ext cx="534377" cy="259045"/>
    <xdr:sp macro="" textlink="">
      <xdr:nvSpPr>
        <xdr:cNvPr id="546" name="テキスト ボックス 545"/>
        <xdr:cNvSpPr txBox="1"/>
      </xdr:nvSpPr>
      <xdr:spPr>
        <a:xfrm>
          <a:off x="15214111" y="5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53238</xdr:rowOff>
    </xdr:from>
    <xdr:to>
      <xdr:col>21</xdr:col>
      <xdr:colOff>212725</xdr:colOff>
      <xdr:row>36</xdr:row>
      <xdr:rowOff>154838</xdr:rowOff>
    </xdr:to>
    <xdr:sp macro="" textlink="">
      <xdr:nvSpPr>
        <xdr:cNvPr id="547" name="円/楕円 546"/>
        <xdr:cNvSpPr/>
      </xdr:nvSpPr>
      <xdr:spPr>
        <a:xfrm>
          <a:off x="14541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145965</xdr:rowOff>
    </xdr:from>
    <xdr:ext cx="534377" cy="259045"/>
    <xdr:sp macro="" textlink="">
      <xdr:nvSpPr>
        <xdr:cNvPr id="548" name="テキスト ボックス 547"/>
        <xdr:cNvSpPr txBox="1"/>
      </xdr:nvSpPr>
      <xdr:spPr>
        <a:xfrm>
          <a:off x="14325111" y="63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161214</xdr:rowOff>
    </xdr:from>
    <xdr:to>
      <xdr:col>20</xdr:col>
      <xdr:colOff>9525</xdr:colOff>
      <xdr:row>37</xdr:row>
      <xdr:rowOff>91364</xdr:rowOff>
    </xdr:to>
    <xdr:sp macro="" textlink="">
      <xdr:nvSpPr>
        <xdr:cNvPr id="549" name="円/楕円 548"/>
        <xdr:cNvSpPr/>
      </xdr:nvSpPr>
      <xdr:spPr>
        <a:xfrm>
          <a:off x="13652500" y="63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107891</xdr:rowOff>
    </xdr:from>
    <xdr:ext cx="534377" cy="259045"/>
    <xdr:sp macro="" textlink="">
      <xdr:nvSpPr>
        <xdr:cNvPr id="550" name="テキスト ボックス 549"/>
        <xdr:cNvSpPr txBox="1"/>
      </xdr:nvSpPr>
      <xdr:spPr>
        <a:xfrm>
          <a:off x="13436111" y="610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31255</xdr:rowOff>
    </xdr:from>
    <xdr:to>
      <xdr:col>18</xdr:col>
      <xdr:colOff>492125</xdr:colOff>
      <xdr:row>36</xdr:row>
      <xdr:rowOff>132855</xdr:rowOff>
    </xdr:to>
    <xdr:sp macro="" textlink="">
      <xdr:nvSpPr>
        <xdr:cNvPr id="551" name="円/楕円 550"/>
        <xdr:cNvSpPr/>
      </xdr:nvSpPr>
      <xdr:spPr>
        <a:xfrm>
          <a:off x="12763500" y="62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149382</xdr:rowOff>
    </xdr:from>
    <xdr:ext cx="534377" cy="259045"/>
    <xdr:sp macro="" textlink="">
      <xdr:nvSpPr>
        <xdr:cNvPr id="552" name="テキスト ボックス 551"/>
        <xdr:cNvSpPr txBox="1"/>
      </xdr:nvSpPr>
      <xdr:spPr>
        <a:xfrm>
          <a:off x="12547111" y="597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90665</xdr:rowOff>
    </xdr:from>
    <xdr:to>
      <xdr:col>23</xdr:col>
      <xdr:colOff>517525</xdr:colOff>
      <xdr:row>57</xdr:row>
      <xdr:rowOff>38913</xdr:rowOff>
    </xdr:to>
    <xdr:cxnSp macro="">
      <xdr:nvCxnSpPr>
        <xdr:cNvPr id="582" name="直線コネクタ 581"/>
        <xdr:cNvCxnSpPr/>
      </xdr:nvCxnSpPr>
      <xdr:spPr>
        <a:xfrm flipV="1">
          <a:off x="15481300" y="9691865"/>
          <a:ext cx="838200" cy="1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56824</xdr:rowOff>
    </xdr:from>
    <xdr:ext cx="534377" cy="259045"/>
    <xdr:sp macro="" textlink="">
      <xdr:nvSpPr>
        <xdr:cNvPr id="583" name="教育費平均値テキスト"/>
        <xdr:cNvSpPr txBox="1"/>
      </xdr:nvSpPr>
      <xdr:spPr>
        <a:xfrm>
          <a:off x="16370300" y="982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38913</xdr:rowOff>
    </xdr:from>
    <xdr:to>
      <xdr:col>22</xdr:col>
      <xdr:colOff>365125</xdr:colOff>
      <xdr:row>57</xdr:row>
      <xdr:rowOff>90233</xdr:rowOff>
    </xdr:to>
    <xdr:cxnSp macro="">
      <xdr:nvCxnSpPr>
        <xdr:cNvPr id="585" name="直線コネクタ 584"/>
        <xdr:cNvCxnSpPr/>
      </xdr:nvCxnSpPr>
      <xdr:spPr>
        <a:xfrm flipV="1">
          <a:off x="14592300" y="9811563"/>
          <a:ext cx="889000" cy="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36982</xdr:rowOff>
    </xdr:from>
    <xdr:to>
      <xdr:col>22</xdr:col>
      <xdr:colOff>415925</xdr:colOff>
      <xdr:row>57</xdr:row>
      <xdr:rowOff>138582</xdr:rowOff>
    </xdr:to>
    <xdr:sp macro="" textlink="">
      <xdr:nvSpPr>
        <xdr:cNvPr id="586" name="フローチャート : 判断 585"/>
        <xdr:cNvSpPr/>
      </xdr:nvSpPr>
      <xdr:spPr>
        <a:xfrm>
          <a:off x="15430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129709</xdr:rowOff>
    </xdr:from>
    <xdr:ext cx="534377" cy="259045"/>
    <xdr:sp macro="" textlink="">
      <xdr:nvSpPr>
        <xdr:cNvPr id="587" name="テキスト ボックス 586"/>
        <xdr:cNvSpPr txBox="1"/>
      </xdr:nvSpPr>
      <xdr:spPr>
        <a:xfrm>
          <a:off x="15214111" y="99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118211</xdr:rowOff>
    </xdr:from>
    <xdr:to>
      <xdr:col>21</xdr:col>
      <xdr:colOff>161925</xdr:colOff>
      <xdr:row>57</xdr:row>
      <xdr:rowOff>90233</xdr:rowOff>
    </xdr:to>
    <xdr:cxnSp macro="">
      <xdr:nvCxnSpPr>
        <xdr:cNvPr id="588" name="直線コネクタ 587"/>
        <xdr:cNvCxnSpPr/>
      </xdr:nvCxnSpPr>
      <xdr:spPr>
        <a:xfrm>
          <a:off x="13703300" y="9376511"/>
          <a:ext cx="889000" cy="48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37033</xdr:rowOff>
    </xdr:from>
    <xdr:to>
      <xdr:col>21</xdr:col>
      <xdr:colOff>212725</xdr:colOff>
      <xdr:row>57</xdr:row>
      <xdr:rowOff>138633</xdr:rowOff>
    </xdr:to>
    <xdr:sp macro="" textlink="">
      <xdr:nvSpPr>
        <xdr:cNvPr id="589" name="フローチャート : 判断 588"/>
        <xdr:cNvSpPr/>
      </xdr:nvSpPr>
      <xdr:spPr>
        <a:xfrm>
          <a:off x="14541500" y="980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155160</xdr:rowOff>
    </xdr:from>
    <xdr:ext cx="534377" cy="259045"/>
    <xdr:sp macro="" textlink="">
      <xdr:nvSpPr>
        <xdr:cNvPr id="590" name="テキスト ボックス 589"/>
        <xdr:cNvSpPr txBox="1"/>
      </xdr:nvSpPr>
      <xdr:spPr>
        <a:xfrm>
          <a:off x="14325111" y="958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118211</xdr:rowOff>
    </xdr:from>
    <xdr:to>
      <xdr:col>19</xdr:col>
      <xdr:colOff>644525</xdr:colOff>
      <xdr:row>57</xdr:row>
      <xdr:rowOff>91148</xdr:rowOff>
    </xdr:to>
    <xdr:cxnSp macro="">
      <xdr:nvCxnSpPr>
        <xdr:cNvPr id="591" name="直線コネクタ 590"/>
        <xdr:cNvCxnSpPr/>
      </xdr:nvCxnSpPr>
      <xdr:spPr>
        <a:xfrm flipV="1">
          <a:off x="12814300" y="9376511"/>
          <a:ext cx="889000" cy="4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92787</xdr:rowOff>
    </xdr:from>
    <xdr:to>
      <xdr:col>20</xdr:col>
      <xdr:colOff>9525</xdr:colOff>
      <xdr:row>58</xdr:row>
      <xdr:rowOff>22937</xdr:rowOff>
    </xdr:to>
    <xdr:sp macro="" textlink="">
      <xdr:nvSpPr>
        <xdr:cNvPr id="592" name="フローチャート : 判断 591"/>
        <xdr:cNvSpPr/>
      </xdr:nvSpPr>
      <xdr:spPr>
        <a:xfrm>
          <a:off x="13652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14064</xdr:rowOff>
    </xdr:from>
    <xdr:ext cx="534377" cy="259045"/>
    <xdr:sp macro="" textlink="">
      <xdr:nvSpPr>
        <xdr:cNvPr id="593" name="テキスト ボックス 592"/>
        <xdr:cNvSpPr txBox="1"/>
      </xdr:nvSpPr>
      <xdr:spPr>
        <a:xfrm>
          <a:off x="13436111" y="99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79566</xdr:rowOff>
    </xdr:from>
    <xdr:to>
      <xdr:col>18</xdr:col>
      <xdr:colOff>492125</xdr:colOff>
      <xdr:row>58</xdr:row>
      <xdr:rowOff>9716</xdr:rowOff>
    </xdr:to>
    <xdr:sp macro="" textlink="">
      <xdr:nvSpPr>
        <xdr:cNvPr id="594" name="フローチャート : 判断 593"/>
        <xdr:cNvSpPr/>
      </xdr:nvSpPr>
      <xdr:spPr>
        <a:xfrm>
          <a:off x="12763500" y="98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843</xdr:rowOff>
    </xdr:from>
    <xdr:ext cx="534377" cy="259045"/>
    <xdr:sp macro="" textlink="">
      <xdr:nvSpPr>
        <xdr:cNvPr id="595" name="テキスト ボックス 594"/>
        <xdr:cNvSpPr txBox="1"/>
      </xdr:nvSpPr>
      <xdr:spPr>
        <a:xfrm>
          <a:off x="12547111" y="99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39865</xdr:rowOff>
    </xdr:from>
    <xdr:to>
      <xdr:col>23</xdr:col>
      <xdr:colOff>568325</xdr:colOff>
      <xdr:row>56</xdr:row>
      <xdr:rowOff>141465</xdr:rowOff>
    </xdr:to>
    <xdr:sp macro="" textlink="">
      <xdr:nvSpPr>
        <xdr:cNvPr id="601" name="円/楕円 600"/>
        <xdr:cNvSpPr/>
      </xdr:nvSpPr>
      <xdr:spPr>
        <a:xfrm>
          <a:off x="16268700" y="96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62742</xdr:rowOff>
    </xdr:from>
    <xdr:ext cx="534377" cy="259045"/>
    <xdr:sp macro="" textlink="">
      <xdr:nvSpPr>
        <xdr:cNvPr id="602" name="教育費該当値テキスト"/>
        <xdr:cNvSpPr txBox="1"/>
      </xdr:nvSpPr>
      <xdr:spPr>
        <a:xfrm>
          <a:off x="16370300" y="94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66,861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159563</xdr:rowOff>
    </xdr:from>
    <xdr:to>
      <xdr:col>22</xdr:col>
      <xdr:colOff>415925</xdr:colOff>
      <xdr:row>57</xdr:row>
      <xdr:rowOff>89713</xdr:rowOff>
    </xdr:to>
    <xdr:sp macro="" textlink="">
      <xdr:nvSpPr>
        <xdr:cNvPr id="603" name="円/楕円 602"/>
        <xdr:cNvSpPr/>
      </xdr:nvSpPr>
      <xdr:spPr>
        <a:xfrm>
          <a:off x="15430500" y="97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106240</xdr:rowOff>
    </xdr:from>
    <xdr:ext cx="534377" cy="259045"/>
    <xdr:sp macro="" textlink="">
      <xdr:nvSpPr>
        <xdr:cNvPr id="604" name="テキスト ボックス 603"/>
        <xdr:cNvSpPr txBox="1"/>
      </xdr:nvSpPr>
      <xdr:spPr>
        <a:xfrm>
          <a:off x="15214111" y="95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39433</xdr:rowOff>
    </xdr:from>
    <xdr:to>
      <xdr:col>21</xdr:col>
      <xdr:colOff>212725</xdr:colOff>
      <xdr:row>57</xdr:row>
      <xdr:rowOff>141033</xdr:rowOff>
    </xdr:to>
    <xdr:sp macro="" textlink="">
      <xdr:nvSpPr>
        <xdr:cNvPr id="605" name="円/楕円 604"/>
        <xdr:cNvSpPr/>
      </xdr:nvSpPr>
      <xdr:spPr>
        <a:xfrm>
          <a:off x="14541500" y="98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132160</xdr:rowOff>
    </xdr:from>
    <xdr:ext cx="534377" cy="259045"/>
    <xdr:sp macro="" textlink="">
      <xdr:nvSpPr>
        <xdr:cNvPr id="606" name="テキスト ボックス 605"/>
        <xdr:cNvSpPr txBox="1"/>
      </xdr:nvSpPr>
      <xdr:spPr>
        <a:xfrm>
          <a:off x="14325111" y="99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67411</xdr:rowOff>
    </xdr:from>
    <xdr:to>
      <xdr:col>20</xdr:col>
      <xdr:colOff>9525</xdr:colOff>
      <xdr:row>54</xdr:row>
      <xdr:rowOff>169011</xdr:rowOff>
    </xdr:to>
    <xdr:sp macro="" textlink="">
      <xdr:nvSpPr>
        <xdr:cNvPr id="607" name="円/楕円 606"/>
        <xdr:cNvSpPr/>
      </xdr:nvSpPr>
      <xdr:spPr>
        <a:xfrm>
          <a:off x="13652500" y="93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14088</xdr:rowOff>
    </xdr:from>
    <xdr:ext cx="534377" cy="259045"/>
    <xdr:sp macro="" textlink="">
      <xdr:nvSpPr>
        <xdr:cNvPr id="608" name="テキスト ボックス 607"/>
        <xdr:cNvSpPr txBox="1"/>
      </xdr:nvSpPr>
      <xdr:spPr>
        <a:xfrm>
          <a:off x="13436111" y="910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40348</xdr:rowOff>
    </xdr:from>
    <xdr:to>
      <xdr:col>18</xdr:col>
      <xdr:colOff>492125</xdr:colOff>
      <xdr:row>57</xdr:row>
      <xdr:rowOff>141948</xdr:rowOff>
    </xdr:to>
    <xdr:sp macro="" textlink="">
      <xdr:nvSpPr>
        <xdr:cNvPr id="609" name="円/楕円 608"/>
        <xdr:cNvSpPr/>
      </xdr:nvSpPr>
      <xdr:spPr>
        <a:xfrm>
          <a:off x="12763500" y="98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158475</xdr:rowOff>
    </xdr:from>
    <xdr:ext cx="534377" cy="259045"/>
    <xdr:sp macro="" textlink="">
      <xdr:nvSpPr>
        <xdr:cNvPr id="610" name="テキスト ボックス 609"/>
        <xdr:cNvSpPr txBox="1"/>
      </xdr:nvSpPr>
      <xdr:spPr>
        <a:xfrm>
          <a:off x="12547111" y="95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110896</xdr:rowOff>
    </xdr:from>
    <xdr:to>
      <xdr:col>23</xdr:col>
      <xdr:colOff>516889</xdr:colOff>
      <xdr:row>79</xdr:row>
      <xdr:rowOff>44450</xdr:rowOff>
    </xdr:to>
    <xdr:cxnSp macro="">
      <xdr:nvCxnSpPr>
        <xdr:cNvPr id="634" name="直線コネクタ 633"/>
        <xdr:cNvCxnSpPr/>
      </xdr:nvCxnSpPr>
      <xdr:spPr>
        <a:xfrm flipV="1">
          <a:off x="16317595" y="12969646"/>
          <a:ext cx="1269" cy="61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54729</xdr:rowOff>
    </xdr:from>
    <xdr:ext cx="249299" cy="259045"/>
    <xdr:sp macro="" textlink="">
      <xdr:nvSpPr>
        <xdr:cNvPr id="635" name="災害復旧費最小値テキスト"/>
        <xdr:cNvSpPr txBox="1"/>
      </xdr:nvSpPr>
      <xdr:spPr>
        <a:xfrm>
          <a:off x="16370300" y="13599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57573</xdr:rowOff>
    </xdr:from>
    <xdr:ext cx="469744" cy="259045"/>
    <xdr:sp macro="" textlink="">
      <xdr:nvSpPr>
        <xdr:cNvPr id="637" name="災害復旧費最大値テキスト"/>
        <xdr:cNvSpPr txBox="1"/>
      </xdr:nvSpPr>
      <xdr:spPr>
        <a:xfrm>
          <a:off x="16370300" y="1274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75</xdr:row>
      <xdr:rowOff>110896</xdr:rowOff>
    </xdr:from>
    <xdr:to>
      <xdr:col>23</xdr:col>
      <xdr:colOff>606425</xdr:colOff>
      <xdr:row>75</xdr:row>
      <xdr:rowOff>110896</xdr:rowOff>
    </xdr:to>
    <xdr:cxnSp macro="">
      <xdr:nvCxnSpPr>
        <xdr:cNvPr id="638" name="直線コネクタ 637"/>
        <xdr:cNvCxnSpPr/>
      </xdr:nvCxnSpPr>
      <xdr:spPr>
        <a:xfrm>
          <a:off x="16230600" y="12969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58699</xdr:rowOff>
    </xdr:from>
    <xdr:to>
      <xdr:col>23</xdr:col>
      <xdr:colOff>517525</xdr:colOff>
      <xdr:row>78</xdr:row>
      <xdr:rowOff>138100</xdr:rowOff>
    </xdr:to>
    <xdr:cxnSp macro="">
      <xdr:nvCxnSpPr>
        <xdr:cNvPr id="639" name="直線コネクタ 638"/>
        <xdr:cNvCxnSpPr/>
      </xdr:nvCxnSpPr>
      <xdr:spPr>
        <a:xfrm>
          <a:off x="15481300" y="13431799"/>
          <a:ext cx="838200" cy="7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99179</xdr:rowOff>
    </xdr:from>
    <xdr:ext cx="378565" cy="259045"/>
    <xdr:sp macro="" textlink="">
      <xdr:nvSpPr>
        <xdr:cNvPr id="640" name="災害復旧費平均値テキスト"/>
        <xdr:cNvSpPr txBox="1"/>
      </xdr:nvSpPr>
      <xdr:spPr>
        <a:xfrm>
          <a:off x="16370300" y="134722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120752</xdr:rowOff>
    </xdr:from>
    <xdr:to>
      <xdr:col>23</xdr:col>
      <xdr:colOff>568325</xdr:colOff>
      <xdr:row>79</xdr:row>
      <xdr:rowOff>50902</xdr:rowOff>
    </xdr:to>
    <xdr:sp macro="" textlink="">
      <xdr:nvSpPr>
        <xdr:cNvPr id="641" name="フローチャート : 判断 640"/>
        <xdr:cNvSpPr/>
      </xdr:nvSpPr>
      <xdr:spPr>
        <a:xfrm>
          <a:off x="162687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80798</xdr:rowOff>
    </xdr:from>
    <xdr:to>
      <xdr:col>22</xdr:col>
      <xdr:colOff>365125</xdr:colOff>
      <xdr:row>78</xdr:row>
      <xdr:rowOff>58699</xdr:rowOff>
    </xdr:to>
    <xdr:cxnSp macro="">
      <xdr:nvCxnSpPr>
        <xdr:cNvPr id="642" name="直線コネクタ 641"/>
        <xdr:cNvCxnSpPr/>
      </xdr:nvCxnSpPr>
      <xdr:spPr>
        <a:xfrm>
          <a:off x="14592300" y="13282448"/>
          <a:ext cx="889000" cy="14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112979</xdr:rowOff>
    </xdr:from>
    <xdr:to>
      <xdr:col>22</xdr:col>
      <xdr:colOff>415925</xdr:colOff>
      <xdr:row>79</xdr:row>
      <xdr:rowOff>43129</xdr:rowOff>
    </xdr:to>
    <xdr:sp macro="" textlink="">
      <xdr:nvSpPr>
        <xdr:cNvPr id="643" name="フローチャート : 判断 642"/>
        <xdr:cNvSpPr/>
      </xdr:nvSpPr>
      <xdr:spPr>
        <a:xfrm>
          <a:off x="15430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34256</xdr:rowOff>
    </xdr:from>
    <xdr:ext cx="378565" cy="259045"/>
    <xdr:sp macro="" textlink="">
      <xdr:nvSpPr>
        <xdr:cNvPr id="644" name="テキスト ボックス 643"/>
        <xdr:cNvSpPr txBox="1"/>
      </xdr:nvSpPr>
      <xdr:spPr>
        <a:xfrm>
          <a:off x="15292017" y="13578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21590</xdr:rowOff>
    </xdr:from>
    <xdr:to>
      <xdr:col>21</xdr:col>
      <xdr:colOff>161925</xdr:colOff>
      <xdr:row>77</xdr:row>
      <xdr:rowOff>80798</xdr:rowOff>
    </xdr:to>
    <xdr:cxnSp macro="">
      <xdr:nvCxnSpPr>
        <xdr:cNvPr id="645" name="直線コネクタ 644"/>
        <xdr:cNvCxnSpPr/>
      </xdr:nvCxnSpPr>
      <xdr:spPr>
        <a:xfrm>
          <a:off x="13703300" y="12194540"/>
          <a:ext cx="889000" cy="108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95834</xdr:rowOff>
    </xdr:from>
    <xdr:to>
      <xdr:col>21</xdr:col>
      <xdr:colOff>212725</xdr:colOff>
      <xdr:row>79</xdr:row>
      <xdr:rowOff>25984</xdr:rowOff>
    </xdr:to>
    <xdr:sp macro="" textlink="">
      <xdr:nvSpPr>
        <xdr:cNvPr id="646" name="フローチャート : 判断 645"/>
        <xdr:cNvSpPr/>
      </xdr:nvSpPr>
      <xdr:spPr>
        <a:xfrm>
          <a:off x="14541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17111</xdr:rowOff>
    </xdr:from>
    <xdr:ext cx="378565" cy="259045"/>
    <xdr:sp macro="" textlink="">
      <xdr:nvSpPr>
        <xdr:cNvPr id="647" name="テキスト ボックス 646"/>
        <xdr:cNvSpPr txBox="1"/>
      </xdr:nvSpPr>
      <xdr:spPr>
        <a:xfrm>
          <a:off x="14403017" y="13561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21590</xdr:rowOff>
    </xdr:from>
    <xdr:to>
      <xdr:col>19</xdr:col>
      <xdr:colOff>644525</xdr:colOff>
      <xdr:row>76</xdr:row>
      <xdr:rowOff>60452</xdr:rowOff>
    </xdr:to>
    <xdr:cxnSp macro="">
      <xdr:nvCxnSpPr>
        <xdr:cNvPr id="648" name="直線コネクタ 647"/>
        <xdr:cNvCxnSpPr/>
      </xdr:nvCxnSpPr>
      <xdr:spPr>
        <a:xfrm flipV="1">
          <a:off x="12814300" y="12194540"/>
          <a:ext cx="889000" cy="89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13309</xdr:rowOff>
    </xdr:from>
    <xdr:to>
      <xdr:col>20</xdr:col>
      <xdr:colOff>9525</xdr:colOff>
      <xdr:row>78</xdr:row>
      <xdr:rowOff>114909</xdr:rowOff>
    </xdr:to>
    <xdr:sp macro="" textlink="">
      <xdr:nvSpPr>
        <xdr:cNvPr id="649" name="フローチャート : 判断 648"/>
        <xdr:cNvSpPr/>
      </xdr:nvSpPr>
      <xdr:spPr>
        <a:xfrm>
          <a:off x="13652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106036</xdr:rowOff>
    </xdr:from>
    <xdr:ext cx="469744" cy="259045"/>
    <xdr:sp macro="" textlink="">
      <xdr:nvSpPr>
        <xdr:cNvPr id="650" name="テキスト ボックス 649"/>
        <xdr:cNvSpPr txBox="1"/>
      </xdr:nvSpPr>
      <xdr:spPr>
        <a:xfrm>
          <a:off x="13468427" y="1347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134468</xdr:rowOff>
    </xdr:from>
    <xdr:to>
      <xdr:col>18</xdr:col>
      <xdr:colOff>492125</xdr:colOff>
      <xdr:row>78</xdr:row>
      <xdr:rowOff>64618</xdr:rowOff>
    </xdr:to>
    <xdr:sp macro="" textlink="">
      <xdr:nvSpPr>
        <xdr:cNvPr id="651" name="フローチャート : 判断 650"/>
        <xdr:cNvSpPr/>
      </xdr:nvSpPr>
      <xdr:spPr>
        <a:xfrm>
          <a:off x="12763500" y="133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55745</xdr:rowOff>
    </xdr:from>
    <xdr:ext cx="469744" cy="259045"/>
    <xdr:sp macro="" textlink="">
      <xdr:nvSpPr>
        <xdr:cNvPr id="652" name="テキスト ボックス 651"/>
        <xdr:cNvSpPr txBox="1"/>
      </xdr:nvSpPr>
      <xdr:spPr>
        <a:xfrm>
          <a:off x="12579427" y="134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87300</xdr:rowOff>
    </xdr:from>
    <xdr:to>
      <xdr:col>23</xdr:col>
      <xdr:colOff>568325</xdr:colOff>
      <xdr:row>79</xdr:row>
      <xdr:rowOff>17450</xdr:rowOff>
    </xdr:to>
    <xdr:sp macro="" textlink="">
      <xdr:nvSpPr>
        <xdr:cNvPr id="658" name="円/楕円 657"/>
        <xdr:cNvSpPr/>
      </xdr:nvSpPr>
      <xdr:spPr>
        <a:xfrm>
          <a:off x="162687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46677</xdr:rowOff>
    </xdr:from>
    <xdr:ext cx="469744" cy="259045"/>
    <xdr:sp macro="" textlink="">
      <xdr:nvSpPr>
        <xdr:cNvPr id="659" name="災害復旧費該当値テキスト"/>
        <xdr:cNvSpPr txBox="1"/>
      </xdr:nvSpPr>
      <xdr:spPr>
        <a:xfrm>
          <a:off x="16370300" y="132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7899</xdr:rowOff>
    </xdr:from>
    <xdr:to>
      <xdr:col>22</xdr:col>
      <xdr:colOff>415925</xdr:colOff>
      <xdr:row>78</xdr:row>
      <xdr:rowOff>109499</xdr:rowOff>
    </xdr:to>
    <xdr:sp macro="" textlink="">
      <xdr:nvSpPr>
        <xdr:cNvPr id="660" name="円/楕円 659"/>
        <xdr:cNvSpPr/>
      </xdr:nvSpPr>
      <xdr:spPr>
        <a:xfrm>
          <a:off x="15430500" y="133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126026</xdr:rowOff>
    </xdr:from>
    <xdr:ext cx="469744" cy="259045"/>
    <xdr:sp macro="" textlink="">
      <xdr:nvSpPr>
        <xdr:cNvPr id="661" name="テキスト ボックス 660"/>
        <xdr:cNvSpPr txBox="1"/>
      </xdr:nvSpPr>
      <xdr:spPr>
        <a:xfrm>
          <a:off x="15246427" y="131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29998</xdr:rowOff>
    </xdr:from>
    <xdr:to>
      <xdr:col>21</xdr:col>
      <xdr:colOff>212725</xdr:colOff>
      <xdr:row>77</xdr:row>
      <xdr:rowOff>131598</xdr:rowOff>
    </xdr:to>
    <xdr:sp macro="" textlink="">
      <xdr:nvSpPr>
        <xdr:cNvPr id="662" name="円/楕円 661"/>
        <xdr:cNvSpPr/>
      </xdr:nvSpPr>
      <xdr:spPr>
        <a:xfrm>
          <a:off x="14541500" y="132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148125</xdr:rowOff>
    </xdr:from>
    <xdr:ext cx="469744" cy="259045"/>
    <xdr:sp macro="" textlink="">
      <xdr:nvSpPr>
        <xdr:cNvPr id="663" name="テキスト ボックス 662"/>
        <xdr:cNvSpPr txBox="1"/>
      </xdr:nvSpPr>
      <xdr:spPr>
        <a:xfrm>
          <a:off x="14357427" y="1300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142240</xdr:rowOff>
    </xdr:from>
    <xdr:to>
      <xdr:col>20</xdr:col>
      <xdr:colOff>9525</xdr:colOff>
      <xdr:row>71</xdr:row>
      <xdr:rowOff>72390</xdr:rowOff>
    </xdr:to>
    <xdr:sp macro="" textlink="">
      <xdr:nvSpPr>
        <xdr:cNvPr id="664" name="円/楕円 663"/>
        <xdr:cNvSpPr/>
      </xdr:nvSpPr>
      <xdr:spPr>
        <a:xfrm>
          <a:off x="13652500" y="121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88917</xdr:rowOff>
    </xdr:from>
    <xdr:ext cx="534377" cy="259045"/>
    <xdr:sp macro="" textlink="">
      <xdr:nvSpPr>
        <xdr:cNvPr id="665" name="テキスト ボックス 664"/>
        <xdr:cNvSpPr txBox="1"/>
      </xdr:nvSpPr>
      <xdr:spPr>
        <a:xfrm>
          <a:off x="13436111" y="1191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9652</xdr:rowOff>
    </xdr:from>
    <xdr:to>
      <xdr:col>18</xdr:col>
      <xdr:colOff>492125</xdr:colOff>
      <xdr:row>76</xdr:row>
      <xdr:rowOff>111252</xdr:rowOff>
    </xdr:to>
    <xdr:sp macro="" textlink="">
      <xdr:nvSpPr>
        <xdr:cNvPr id="666" name="円/楕円 665"/>
        <xdr:cNvSpPr/>
      </xdr:nvSpPr>
      <xdr:spPr>
        <a:xfrm>
          <a:off x="12763500" y="130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127779</xdr:rowOff>
    </xdr:from>
    <xdr:ext cx="469744" cy="259045"/>
    <xdr:sp macro="" textlink="">
      <xdr:nvSpPr>
        <xdr:cNvPr id="667" name="テキスト ボックス 666"/>
        <xdr:cNvSpPr txBox="1"/>
      </xdr:nvSpPr>
      <xdr:spPr>
        <a:xfrm>
          <a:off x="12579427" y="1281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132891</xdr:rowOff>
    </xdr:from>
    <xdr:to>
      <xdr:col>23</xdr:col>
      <xdr:colOff>517525</xdr:colOff>
      <xdr:row>91</xdr:row>
      <xdr:rowOff>152860</xdr:rowOff>
    </xdr:to>
    <xdr:cxnSp macro="">
      <xdr:nvCxnSpPr>
        <xdr:cNvPr id="698" name="直線コネクタ 697"/>
        <xdr:cNvCxnSpPr/>
      </xdr:nvCxnSpPr>
      <xdr:spPr>
        <a:xfrm>
          <a:off x="15481300" y="15734841"/>
          <a:ext cx="838200" cy="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699"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126572</xdr:rowOff>
    </xdr:from>
    <xdr:to>
      <xdr:col>22</xdr:col>
      <xdr:colOff>365125</xdr:colOff>
      <xdr:row>91</xdr:row>
      <xdr:rowOff>132891</xdr:rowOff>
    </xdr:to>
    <xdr:cxnSp macro="">
      <xdr:nvCxnSpPr>
        <xdr:cNvPr id="701" name="直線コネクタ 700"/>
        <xdr:cNvCxnSpPr/>
      </xdr:nvCxnSpPr>
      <xdr:spPr>
        <a:xfrm>
          <a:off x="14592300" y="15728522"/>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156648</xdr:rowOff>
    </xdr:from>
    <xdr:to>
      <xdr:col>22</xdr:col>
      <xdr:colOff>415925</xdr:colOff>
      <xdr:row>96</xdr:row>
      <xdr:rowOff>86798</xdr:rowOff>
    </xdr:to>
    <xdr:sp macro="" textlink="">
      <xdr:nvSpPr>
        <xdr:cNvPr id="702" name="フローチャート : 判断 701"/>
        <xdr:cNvSpPr/>
      </xdr:nvSpPr>
      <xdr:spPr>
        <a:xfrm>
          <a:off x="15430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77925</xdr:rowOff>
    </xdr:from>
    <xdr:ext cx="534377" cy="259045"/>
    <xdr:sp macro="" textlink="">
      <xdr:nvSpPr>
        <xdr:cNvPr id="703" name="テキスト ボックス 702"/>
        <xdr:cNvSpPr txBox="1"/>
      </xdr:nvSpPr>
      <xdr:spPr>
        <a:xfrm>
          <a:off x="15214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126572</xdr:rowOff>
    </xdr:from>
    <xdr:to>
      <xdr:col>21</xdr:col>
      <xdr:colOff>161925</xdr:colOff>
      <xdr:row>91</xdr:row>
      <xdr:rowOff>128760</xdr:rowOff>
    </xdr:to>
    <xdr:cxnSp macro="">
      <xdr:nvCxnSpPr>
        <xdr:cNvPr id="704" name="直線コネクタ 703"/>
        <xdr:cNvCxnSpPr/>
      </xdr:nvCxnSpPr>
      <xdr:spPr>
        <a:xfrm flipV="1">
          <a:off x="13703300" y="15728522"/>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126603</xdr:rowOff>
    </xdr:from>
    <xdr:to>
      <xdr:col>21</xdr:col>
      <xdr:colOff>212725</xdr:colOff>
      <xdr:row>96</xdr:row>
      <xdr:rowOff>56753</xdr:rowOff>
    </xdr:to>
    <xdr:sp macro="" textlink="">
      <xdr:nvSpPr>
        <xdr:cNvPr id="705" name="フローチャート : 判断 704"/>
        <xdr:cNvSpPr/>
      </xdr:nvSpPr>
      <xdr:spPr>
        <a:xfrm>
          <a:off x="14541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47880</xdr:rowOff>
    </xdr:from>
    <xdr:ext cx="534377" cy="259045"/>
    <xdr:sp macro="" textlink="">
      <xdr:nvSpPr>
        <xdr:cNvPr id="706" name="テキスト ボックス 705"/>
        <xdr:cNvSpPr txBox="1"/>
      </xdr:nvSpPr>
      <xdr:spPr>
        <a:xfrm>
          <a:off x="14325111" y="1650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85865</xdr:rowOff>
    </xdr:from>
    <xdr:to>
      <xdr:col>19</xdr:col>
      <xdr:colOff>644525</xdr:colOff>
      <xdr:row>91</xdr:row>
      <xdr:rowOff>128760</xdr:rowOff>
    </xdr:to>
    <xdr:cxnSp macro="">
      <xdr:nvCxnSpPr>
        <xdr:cNvPr id="707" name="直線コネクタ 706"/>
        <xdr:cNvCxnSpPr/>
      </xdr:nvCxnSpPr>
      <xdr:spPr>
        <a:xfrm>
          <a:off x="12814300" y="15687815"/>
          <a:ext cx="8890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116120</xdr:rowOff>
    </xdr:from>
    <xdr:to>
      <xdr:col>20</xdr:col>
      <xdr:colOff>9525</xdr:colOff>
      <xdr:row>96</xdr:row>
      <xdr:rowOff>46270</xdr:rowOff>
    </xdr:to>
    <xdr:sp macro="" textlink="">
      <xdr:nvSpPr>
        <xdr:cNvPr id="708" name="フローチャート : 判断 707"/>
        <xdr:cNvSpPr/>
      </xdr:nvSpPr>
      <xdr:spPr>
        <a:xfrm>
          <a:off x="13652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37397</xdr:rowOff>
    </xdr:from>
    <xdr:ext cx="534377" cy="259045"/>
    <xdr:sp macro="" textlink="">
      <xdr:nvSpPr>
        <xdr:cNvPr id="709" name="テキスト ボックス 708"/>
        <xdr:cNvSpPr txBox="1"/>
      </xdr:nvSpPr>
      <xdr:spPr>
        <a:xfrm>
          <a:off x="13436111" y="164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65877</xdr:rowOff>
    </xdr:from>
    <xdr:to>
      <xdr:col>18</xdr:col>
      <xdr:colOff>492125</xdr:colOff>
      <xdr:row>95</xdr:row>
      <xdr:rowOff>167477</xdr:rowOff>
    </xdr:to>
    <xdr:sp macro="" textlink="">
      <xdr:nvSpPr>
        <xdr:cNvPr id="710" name="フローチャート : 判断 709"/>
        <xdr:cNvSpPr/>
      </xdr:nvSpPr>
      <xdr:spPr>
        <a:xfrm>
          <a:off x="12763500" y="1635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158604</xdr:rowOff>
    </xdr:from>
    <xdr:ext cx="534377" cy="259045"/>
    <xdr:sp macro="" textlink="">
      <xdr:nvSpPr>
        <xdr:cNvPr id="711" name="テキスト ボックス 710"/>
        <xdr:cNvSpPr txBox="1"/>
      </xdr:nvSpPr>
      <xdr:spPr>
        <a:xfrm>
          <a:off x="12547111" y="1644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102060</xdr:rowOff>
    </xdr:from>
    <xdr:to>
      <xdr:col>23</xdr:col>
      <xdr:colOff>568325</xdr:colOff>
      <xdr:row>92</xdr:row>
      <xdr:rowOff>32210</xdr:rowOff>
    </xdr:to>
    <xdr:sp macro="" textlink="">
      <xdr:nvSpPr>
        <xdr:cNvPr id="717" name="円/楕円 716"/>
        <xdr:cNvSpPr/>
      </xdr:nvSpPr>
      <xdr:spPr>
        <a:xfrm>
          <a:off x="16268700" y="157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124937</xdr:rowOff>
    </xdr:from>
    <xdr:ext cx="534377" cy="259045"/>
    <xdr:sp macro="" textlink="">
      <xdr:nvSpPr>
        <xdr:cNvPr id="718" name="公債費該当値テキスト"/>
        <xdr:cNvSpPr txBox="1"/>
      </xdr:nvSpPr>
      <xdr:spPr>
        <a:xfrm>
          <a:off x="16370300" y="1555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80,694</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82091</xdr:rowOff>
    </xdr:from>
    <xdr:to>
      <xdr:col>22</xdr:col>
      <xdr:colOff>415925</xdr:colOff>
      <xdr:row>92</xdr:row>
      <xdr:rowOff>12241</xdr:rowOff>
    </xdr:to>
    <xdr:sp macro="" textlink="">
      <xdr:nvSpPr>
        <xdr:cNvPr id="719" name="円/楕円 718"/>
        <xdr:cNvSpPr/>
      </xdr:nvSpPr>
      <xdr:spPr>
        <a:xfrm>
          <a:off x="15430500" y="156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28768</xdr:rowOff>
    </xdr:from>
    <xdr:ext cx="534377" cy="259045"/>
    <xdr:sp macro="" textlink="">
      <xdr:nvSpPr>
        <xdr:cNvPr id="720" name="テキスト ボックス 719"/>
        <xdr:cNvSpPr txBox="1"/>
      </xdr:nvSpPr>
      <xdr:spPr>
        <a:xfrm>
          <a:off x="15214111" y="15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81,917</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75772</xdr:rowOff>
    </xdr:from>
    <xdr:to>
      <xdr:col>21</xdr:col>
      <xdr:colOff>212725</xdr:colOff>
      <xdr:row>92</xdr:row>
      <xdr:rowOff>5922</xdr:rowOff>
    </xdr:to>
    <xdr:sp macro="" textlink="">
      <xdr:nvSpPr>
        <xdr:cNvPr id="721" name="円/楕円 720"/>
        <xdr:cNvSpPr/>
      </xdr:nvSpPr>
      <xdr:spPr>
        <a:xfrm>
          <a:off x="14541500" y="1567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22449</xdr:rowOff>
    </xdr:from>
    <xdr:ext cx="534377" cy="259045"/>
    <xdr:sp macro="" textlink="">
      <xdr:nvSpPr>
        <xdr:cNvPr id="722" name="テキスト ボックス 721"/>
        <xdr:cNvSpPr txBox="1"/>
      </xdr:nvSpPr>
      <xdr:spPr>
        <a:xfrm>
          <a:off x="14325111" y="1545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82,304</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77960</xdr:rowOff>
    </xdr:from>
    <xdr:to>
      <xdr:col>20</xdr:col>
      <xdr:colOff>9525</xdr:colOff>
      <xdr:row>92</xdr:row>
      <xdr:rowOff>8110</xdr:rowOff>
    </xdr:to>
    <xdr:sp macro="" textlink="">
      <xdr:nvSpPr>
        <xdr:cNvPr id="723" name="円/楕円 722"/>
        <xdr:cNvSpPr/>
      </xdr:nvSpPr>
      <xdr:spPr>
        <a:xfrm>
          <a:off x="13652500" y="156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24637</xdr:rowOff>
    </xdr:from>
    <xdr:ext cx="534377" cy="259045"/>
    <xdr:sp macro="" textlink="">
      <xdr:nvSpPr>
        <xdr:cNvPr id="724" name="テキスト ボックス 723"/>
        <xdr:cNvSpPr txBox="1"/>
      </xdr:nvSpPr>
      <xdr:spPr>
        <a:xfrm>
          <a:off x="13436111" y="1545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82,170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35065</xdr:rowOff>
    </xdr:from>
    <xdr:to>
      <xdr:col>18</xdr:col>
      <xdr:colOff>492125</xdr:colOff>
      <xdr:row>91</xdr:row>
      <xdr:rowOff>136665</xdr:rowOff>
    </xdr:to>
    <xdr:sp macro="" textlink="">
      <xdr:nvSpPr>
        <xdr:cNvPr id="725" name="円/楕円 724"/>
        <xdr:cNvSpPr/>
      </xdr:nvSpPr>
      <xdr:spPr>
        <a:xfrm>
          <a:off x="12763500" y="1563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153192</xdr:rowOff>
    </xdr:from>
    <xdr:ext cx="534377" cy="259045"/>
    <xdr:sp macro="" textlink="">
      <xdr:nvSpPr>
        <xdr:cNvPr id="726" name="テキスト ボックス 725"/>
        <xdr:cNvSpPr txBox="1"/>
      </xdr:nvSpPr>
      <xdr:spPr>
        <a:xfrm>
          <a:off x="12547111" y="154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134620</xdr:rowOff>
    </xdr:from>
    <xdr:to>
      <xdr:col>31</xdr:col>
      <xdr:colOff>85725</xdr:colOff>
      <xdr:row>38</xdr:row>
      <xdr:rowOff>64770</xdr:rowOff>
    </xdr:to>
    <xdr:sp macro="" textlink="">
      <xdr:nvSpPr>
        <xdr:cNvPr id="755" name="フローチャート : 判断 754"/>
        <xdr:cNvSpPr/>
      </xdr:nvSpPr>
      <xdr:spPr>
        <a:xfrm>
          <a:off x="2127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81297</xdr:rowOff>
    </xdr:from>
    <xdr:ext cx="313932" cy="259045"/>
    <xdr:sp macro="" textlink="">
      <xdr:nvSpPr>
        <xdr:cNvPr id="756" name="テキスト ボックス 755"/>
        <xdr:cNvSpPr txBox="1"/>
      </xdr:nvSpPr>
      <xdr:spPr>
        <a:xfrm>
          <a:off x="21166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144335</xdr:rowOff>
    </xdr:from>
    <xdr:to>
      <xdr:col>29</xdr:col>
      <xdr:colOff>568325</xdr:colOff>
      <xdr:row>38</xdr:row>
      <xdr:rowOff>74485</xdr:rowOff>
    </xdr:to>
    <xdr:sp macro="" textlink="">
      <xdr:nvSpPr>
        <xdr:cNvPr id="758" name="フローチャート : 判断 757"/>
        <xdr:cNvSpPr/>
      </xdr:nvSpPr>
      <xdr:spPr>
        <a:xfrm>
          <a:off x="20383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91012</xdr:rowOff>
    </xdr:from>
    <xdr:ext cx="249299" cy="259045"/>
    <xdr:sp macro="" textlink="">
      <xdr:nvSpPr>
        <xdr:cNvPr id="759" name="テキスト ボックス 758"/>
        <xdr:cNvSpPr txBox="1"/>
      </xdr:nvSpPr>
      <xdr:spPr>
        <a:xfrm>
          <a:off x="20309649" y="6263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94043</xdr:rowOff>
    </xdr:from>
    <xdr:to>
      <xdr:col>28</xdr:col>
      <xdr:colOff>365125</xdr:colOff>
      <xdr:row>38</xdr:row>
      <xdr:rowOff>24194</xdr:rowOff>
    </xdr:to>
    <xdr:sp macro="" textlink="">
      <xdr:nvSpPr>
        <xdr:cNvPr id="761" name="フローチャート : 判断 760"/>
        <xdr:cNvSpPr/>
      </xdr:nvSpPr>
      <xdr:spPr>
        <a:xfrm>
          <a:off x="19494500" y="64376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40720</xdr:rowOff>
    </xdr:from>
    <xdr:ext cx="313932" cy="259045"/>
    <xdr:sp macro="" textlink="">
      <xdr:nvSpPr>
        <xdr:cNvPr id="762" name="テキスト ボックス 761"/>
        <xdr:cNvSpPr txBox="1"/>
      </xdr:nvSpPr>
      <xdr:spPr>
        <a:xfrm>
          <a:off x="19388333" y="6212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3" name="フローチャート : 判断 76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4" name="テキスト ボックス 763"/>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79" name="テキスト ボックス 778"/>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総務費が増額となっているのは、新庁舎建設に係る設計業務によるものである。今後、本工事が始まるため、増加するものと見込んでいる。</a:t>
          </a:r>
          <a:endParaRPr kumimoji="1" lang="en-US" altLang="ja-JP" sz="1300">
            <a:latin typeface="ＭＳ Ｐゴシック"/>
          </a:endParaRPr>
        </a:p>
        <a:p>
          <a:r>
            <a:rPr kumimoji="1" lang="ja-JP" altLang="en-US" sz="1300">
              <a:latin typeface="ＭＳ Ｐゴシック"/>
            </a:rPr>
            <a:t>　労働費が類似団体と比較してかなり高くなっているが、中小企業及び個人事業主の融資制度に係る預託金が要因である。</a:t>
          </a:r>
          <a:endParaRPr kumimoji="1" lang="en-US" altLang="ja-JP" sz="1300">
            <a:latin typeface="ＭＳ Ｐゴシック"/>
          </a:endParaRPr>
        </a:p>
        <a:p>
          <a:r>
            <a:rPr kumimoji="1" lang="ja-JP" altLang="en-US" sz="1300">
              <a:latin typeface="ＭＳ Ｐゴシック"/>
            </a:rPr>
            <a:t>　農林水産業費が類似団体と比較し、</a:t>
          </a:r>
          <a:r>
            <a:rPr kumimoji="1" lang="en-US" altLang="ja-JP" sz="1300">
              <a:latin typeface="ＭＳ Ｐゴシック"/>
            </a:rPr>
            <a:t>2</a:t>
          </a:r>
          <a:r>
            <a:rPr kumimoji="1" lang="ja-JP" altLang="en-US" sz="1300">
              <a:latin typeface="ＭＳ Ｐゴシック"/>
            </a:rPr>
            <a:t>倍以上となっている。中山間地域に位置する本町は、農林業が主要産業であり、酒米の王様である「山田錦」の生産振興補助や、林業振興への補助などにより、荒廃農地の防止や、水源涵養や災害の防止を図っている、　</a:t>
          </a:r>
          <a:endParaRPr kumimoji="1" lang="en-US" altLang="ja-JP" sz="1300">
            <a:latin typeface="ＭＳ Ｐゴシック"/>
          </a:endParaRPr>
        </a:p>
        <a:p>
          <a:r>
            <a:rPr kumimoji="1" lang="ja-JP" altLang="en-US" sz="1300">
              <a:latin typeface="ＭＳ Ｐゴシック"/>
            </a:rPr>
            <a:t>　消防費が平成</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2</a:t>
          </a:r>
          <a:r>
            <a:rPr kumimoji="1" lang="ja-JP" altLang="en-US" sz="1300">
              <a:latin typeface="ＭＳ Ｐゴシック"/>
            </a:rPr>
            <a:t>倍に増加しているのは、消防無線及び防災行政無線のデジタル化の整備によるものである。</a:t>
          </a:r>
          <a:endParaRPr kumimoji="1" lang="en-US" altLang="ja-JP" sz="1300">
            <a:latin typeface="ＭＳ Ｐゴシック"/>
          </a:endParaRPr>
        </a:p>
        <a:p>
          <a:r>
            <a:rPr kumimoji="1" lang="ja-JP" altLang="en-US" sz="1300">
              <a:latin typeface="ＭＳ Ｐゴシック"/>
            </a:rPr>
            <a:t>　公債費は、</a:t>
          </a:r>
          <a:r>
            <a:rPr kumimoji="1" lang="ja-JP" altLang="ja-JP" sz="1300">
              <a:solidFill>
                <a:schemeClr val="dk1"/>
              </a:solidFill>
              <a:effectLst/>
              <a:latin typeface="+mn-lt"/>
              <a:ea typeface="+mn-ea"/>
              <a:cs typeface="+mn-cs"/>
            </a:rPr>
            <a:t>類似団体を大きく上回っている。税政基盤が弱い本町においては、事業実施に伴う地方債の発行は不可欠であるが、事業実施の精査、新規発行債の抑制を行い、公債費の縮減に努める。</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財政調整基金は、地方交付税をはじめとした財政措置が堅実であったことと、歳出抑制に努めた結果、増加している。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実質収支の標準財政規模に対する割合は、黒字を維持している状態である。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今後は、交付税の段階的縮減並びに大型事業の実施により、財政調整基金の取崩しが避けられないと予測される。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下水道事業特別会計の一般会計からの繰入金が増加傾向にあるため、経費削減や、使用料、保険料の適正化を図りながら、各会計が赤字決算とならないよう、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12530312</v>
      </c>
      <c r="BO4" s="379"/>
      <c r="BP4" s="379"/>
      <c r="BQ4" s="379"/>
      <c r="BR4" s="379"/>
      <c r="BS4" s="379"/>
      <c r="BT4" s="379"/>
      <c r="BU4" s="380"/>
      <c r="BV4" s="378">
        <v>11995016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3.6</v>
      </c>
      <c r="CU4" s="385"/>
      <c r="CV4" s="385"/>
      <c r="CW4" s="385"/>
      <c r="CX4" s="385"/>
      <c r="CY4" s="385"/>
      <c r="CZ4" s="385"/>
      <c r="DA4" s="386"/>
      <c r="DB4" s="384">
        <v>2.2999999999999998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12203950</v>
      </c>
      <c r="BO5" s="416"/>
      <c r="BP5" s="416"/>
      <c r="BQ5" s="416"/>
      <c r="BR5" s="416"/>
      <c r="BS5" s="416"/>
      <c r="BT5" s="416"/>
      <c r="BU5" s="417"/>
      <c r="BV5" s="415">
        <v>11798851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92</v>
      </c>
      <c r="CU5" s="413"/>
      <c r="CV5" s="413"/>
      <c r="CW5" s="413"/>
      <c r="CX5" s="413"/>
      <c r="CY5" s="413"/>
      <c r="CZ5" s="413"/>
      <c r="DA5" s="414"/>
      <c r="DB5" s="412">
        <v>92.7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326362</v>
      </c>
      <c r="BO6" s="416"/>
      <c r="BP6" s="416"/>
      <c r="BQ6" s="416"/>
      <c r="BR6" s="416"/>
      <c r="BS6" s="416"/>
      <c r="BT6" s="416"/>
      <c r="BU6" s="417"/>
      <c r="BV6" s="415">
        <v>196165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97.2</v>
      </c>
      <c r="CU6" s="453"/>
      <c r="CV6" s="453"/>
      <c r="CW6" s="453"/>
      <c r="CX6" s="453"/>
      <c r="CY6" s="453"/>
      <c r="CZ6" s="453"/>
      <c r="DA6" s="454"/>
      <c r="DB6" s="452">
        <v>98.5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45834</v>
      </c>
      <c r="BO7" s="416"/>
      <c r="BP7" s="416"/>
      <c r="BQ7" s="416"/>
      <c r="BR7" s="416"/>
      <c r="BS7" s="416"/>
      <c r="BT7" s="416"/>
      <c r="BU7" s="417"/>
      <c r="BV7" s="415">
        <v>20568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7715961</v>
      </c>
      <c r="CU7" s="416"/>
      <c r="CV7" s="416"/>
      <c r="CW7" s="416"/>
      <c r="CX7" s="416"/>
      <c r="CY7" s="416"/>
      <c r="CZ7" s="416"/>
      <c r="DA7" s="417"/>
      <c r="DB7" s="415">
        <v>7786314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280528</v>
      </c>
      <c r="BO8" s="416"/>
      <c r="BP8" s="416"/>
      <c r="BQ8" s="416"/>
      <c r="BR8" s="416"/>
      <c r="BS8" s="416"/>
      <c r="BT8" s="416"/>
      <c r="BU8" s="417"/>
      <c r="BV8" s="415">
        <v>175597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21200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104931</v>
      </c>
      <c r="BO9" s="416"/>
      <c r="BP9" s="416"/>
      <c r="BQ9" s="416"/>
      <c r="BR9" s="416"/>
      <c r="BS9" s="416"/>
      <c r="BT9" s="416"/>
      <c r="BU9" s="417"/>
      <c r="BV9" s="415">
        <v>-73391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19.600000000000001</v>
      </c>
      <c r="CU9" s="413"/>
      <c r="CV9" s="413"/>
      <c r="CW9" s="413"/>
      <c r="CX9" s="413"/>
      <c r="CY9" s="413"/>
      <c r="CZ9" s="413"/>
      <c r="DA9" s="414"/>
      <c r="DB9" s="412">
        <v>20</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23104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8989</v>
      </c>
      <c r="BO10" s="416"/>
      <c r="BP10" s="416"/>
      <c r="BQ10" s="416"/>
      <c r="BR10" s="416"/>
      <c r="BS10" s="416"/>
      <c r="BT10" s="416"/>
      <c r="BU10" s="417"/>
      <c r="BV10" s="415">
        <v>8000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22016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21838</v>
      </c>
      <c r="S13" s="497"/>
      <c r="T13" s="497"/>
      <c r="U13" s="497"/>
      <c r="V13" s="498"/>
      <c r="W13" s="431" t="s">
        <v>120</v>
      </c>
      <c r="X13" s="432"/>
      <c r="Y13" s="432"/>
      <c r="Z13" s="432"/>
      <c r="AA13" s="432"/>
      <c r="AB13" s="422"/>
      <c r="AC13" s="466">
        <v>369</v>
      </c>
      <c r="AD13" s="467"/>
      <c r="AE13" s="467"/>
      <c r="AF13" s="467"/>
      <c r="AG13" s="506"/>
      <c r="AH13" s="466">
        <v>527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113920</v>
      </c>
      <c r="BO13" s="416"/>
      <c r="BP13" s="416"/>
      <c r="BQ13" s="416"/>
      <c r="BR13" s="416"/>
      <c r="BS13" s="416"/>
      <c r="BT13" s="416"/>
      <c r="BU13" s="417"/>
      <c r="BV13" s="415">
        <v>-65391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15.3</v>
      </c>
      <c r="CU13" s="413"/>
      <c r="CV13" s="413"/>
      <c r="CW13" s="413"/>
      <c r="CX13" s="413"/>
      <c r="CY13" s="413"/>
      <c r="CZ13" s="413"/>
      <c r="DA13" s="414"/>
      <c r="DB13" s="412">
        <v>14.7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22428</v>
      </c>
      <c r="S14" s="497"/>
      <c r="T14" s="497"/>
      <c r="U14" s="497"/>
      <c r="V14" s="498"/>
      <c r="W14" s="405"/>
      <c r="X14" s="406"/>
      <c r="Y14" s="406"/>
      <c r="Z14" s="406"/>
      <c r="AA14" s="406"/>
      <c r="AB14" s="395"/>
      <c r="AC14" s="499">
        <v>3.5</v>
      </c>
      <c r="AD14" s="500"/>
      <c r="AE14" s="500"/>
      <c r="AF14" s="500"/>
      <c r="AG14" s="501"/>
      <c r="AH14" s="499">
        <v>4.4000000000000004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29.1</v>
      </c>
      <c r="CU14" s="511"/>
      <c r="CV14" s="511"/>
      <c r="CW14" s="511"/>
      <c r="CX14" s="511"/>
      <c r="CY14" s="511"/>
      <c r="CZ14" s="511"/>
      <c r="DA14" s="512"/>
      <c r="DB14" s="510">
        <v>33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22264</v>
      </c>
      <c r="S15" s="497"/>
      <c r="T15" s="497"/>
      <c r="U15" s="497"/>
      <c r="V15" s="498"/>
      <c r="W15" s="431" t="s">
        <v>127</v>
      </c>
      <c r="X15" s="432"/>
      <c r="Y15" s="432"/>
      <c r="Z15" s="432"/>
      <c r="AA15" s="432"/>
      <c r="AB15" s="422"/>
      <c r="AC15" s="466">
        <v>4785</v>
      </c>
      <c r="AD15" s="467"/>
      <c r="AE15" s="467"/>
      <c r="AF15" s="467"/>
      <c r="AG15" s="506"/>
      <c r="AH15" s="466">
        <v>5518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2004610</v>
      </c>
      <c r="BO15" s="379"/>
      <c r="BP15" s="379"/>
      <c r="BQ15" s="379"/>
      <c r="BR15" s="379"/>
      <c r="BS15" s="379"/>
      <c r="BT15" s="379"/>
      <c r="BU15" s="380"/>
      <c r="BV15" s="378">
        <v>1919328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44.8</v>
      </c>
      <c r="AD16" s="500"/>
      <c r="AE16" s="500"/>
      <c r="AF16" s="500"/>
      <c r="AG16" s="501"/>
      <c r="AH16" s="499">
        <v>46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6010339</v>
      </c>
      <c r="BO16" s="416"/>
      <c r="BP16" s="416"/>
      <c r="BQ16" s="416"/>
      <c r="BR16" s="416"/>
      <c r="BS16" s="416"/>
      <c r="BT16" s="416"/>
      <c r="BU16" s="417"/>
      <c r="BV16" s="415">
        <v>5829158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5521</v>
      </c>
      <c r="AD17" s="467"/>
      <c r="AE17" s="467"/>
      <c r="AF17" s="467"/>
      <c r="AG17" s="506"/>
      <c r="AH17" s="466">
        <v>5824</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2501814</v>
      </c>
      <c r="BO17" s="416"/>
      <c r="BP17" s="416"/>
      <c r="BQ17" s="416"/>
      <c r="BR17" s="416"/>
      <c r="BS17" s="416"/>
      <c r="BT17" s="416"/>
      <c r="BU17" s="417"/>
      <c r="BV17" s="415">
        <v>2422155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185.19</v>
      </c>
      <c r="M18" s="528"/>
      <c r="N18" s="528"/>
      <c r="O18" s="528"/>
      <c r="P18" s="528"/>
      <c r="Q18" s="528"/>
      <c r="R18" s="529"/>
      <c r="S18" s="529"/>
      <c r="T18" s="529"/>
      <c r="U18" s="529"/>
      <c r="V18" s="530"/>
      <c r="W18" s="433"/>
      <c r="X18" s="434"/>
      <c r="Y18" s="434"/>
      <c r="Z18" s="434"/>
      <c r="AA18" s="434"/>
      <c r="AB18" s="425"/>
      <c r="AC18" s="531">
        <v>51.7</v>
      </c>
      <c r="AD18" s="532"/>
      <c r="AE18" s="532"/>
      <c r="AF18" s="532"/>
      <c r="AG18" s="533"/>
      <c r="AH18" s="531">
        <v>48.5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7244974</v>
      </c>
      <c r="BO18" s="416"/>
      <c r="BP18" s="416"/>
      <c r="BQ18" s="416"/>
      <c r="BR18" s="416"/>
      <c r="BS18" s="416"/>
      <c r="BT18" s="416"/>
      <c r="BU18" s="417"/>
      <c r="BV18" s="415">
        <v>7276607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114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8741175</v>
      </c>
      <c r="BO19" s="416"/>
      <c r="BP19" s="416"/>
      <c r="BQ19" s="416"/>
      <c r="BR19" s="416"/>
      <c r="BS19" s="416"/>
      <c r="BT19" s="416"/>
      <c r="BU19" s="417"/>
      <c r="BV19" s="415">
        <v>8810753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6665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15882340</v>
      </c>
      <c r="BO23" s="416"/>
      <c r="BP23" s="416"/>
      <c r="BQ23" s="416"/>
      <c r="BR23" s="416"/>
      <c r="BS23" s="416"/>
      <c r="BT23" s="416"/>
      <c r="BU23" s="417"/>
      <c r="BV23" s="415">
        <v>16011793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8070</v>
      </c>
      <c r="R24" s="467"/>
      <c r="S24" s="467"/>
      <c r="T24" s="467"/>
      <c r="U24" s="467"/>
      <c r="V24" s="506"/>
      <c r="W24" s="561"/>
      <c r="X24" s="549"/>
      <c r="Y24" s="550"/>
      <c r="Z24" s="465" t="s">
        <v>151</v>
      </c>
      <c r="AA24" s="445"/>
      <c r="AB24" s="445"/>
      <c r="AC24" s="445"/>
      <c r="AD24" s="445"/>
      <c r="AE24" s="445"/>
      <c r="AF24" s="445"/>
      <c r="AG24" s="446"/>
      <c r="AH24" s="466">
        <v>195</v>
      </c>
      <c r="AI24" s="467"/>
      <c r="AJ24" s="467"/>
      <c r="AK24" s="467"/>
      <c r="AL24" s="506"/>
      <c r="AM24" s="466">
        <v>660075</v>
      </c>
      <c r="AN24" s="467"/>
      <c r="AO24" s="467"/>
      <c r="AP24" s="467"/>
      <c r="AQ24" s="467"/>
      <c r="AR24" s="506"/>
      <c r="AS24" s="466">
        <v>3385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12276567</v>
      </c>
      <c r="BO24" s="416"/>
      <c r="BP24" s="416"/>
      <c r="BQ24" s="416"/>
      <c r="BR24" s="416"/>
      <c r="BS24" s="416"/>
      <c r="BT24" s="416"/>
      <c r="BU24" s="417"/>
      <c r="BV24" s="415">
        <v>11676044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6480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5980</v>
      </c>
      <c r="R26" s="467"/>
      <c r="S26" s="467"/>
      <c r="T26" s="467"/>
      <c r="U26" s="467"/>
      <c r="V26" s="506"/>
      <c r="W26" s="561"/>
      <c r="X26" s="549"/>
      <c r="Y26" s="550"/>
      <c r="Z26" s="465" t="s">
        <v>157</v>
      </c>
      <c r="AA26" s="571"/>
      <c r="AB26" s="571"/>
      <c r="AC26" s="571"/>
      <c r="AD26" s="571"/>
      <c r="AE26" s="571"/>
      <c r="AF26" s="571"/>
      <c r="AG26" s="572"/>
      <c r="AH26" s="466">
        <v>2</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3300</v>
      </c>
      <c r="R27" s="467"/>
      <c r="S27" s="467"/>
      <c r="T27" s="467"/>
      <c r="U27" s="467"/>
      <c r="V27" s="506"/>
      <c r="W27" s="561"/>
      <c r="X27" s="549"/>
      <c r="Y27" s="550"/>
      <c r="Z27" s="465" t="s">
        <v>161</v>
      </c>
      <c r="AA27" s="445"/>
      <c r="AB27" s="445"/>
      <c r="AC27" s="445"/>
      <c r="AD27" s="445"/>
      <c r="AE27" s="445"/>
      <c r="AF27" s="445"/>
      <c r="AG27" s="446"/>
      <c r="AH27" s="466">
        <v>10</v>
      </c>
      <c r="AI27" s="467"/>
      <c r="AJ27" s="467"/>
      <c r="AK27" s="467"/>
      <c r="AL27" s="506"/>
      <c r="AM27" s="466">
        <v>35067</v>
      </c>
      <c r="AN27" s="467"/>
      <c r="AO27" s="467"/>
      <c r="AP27" s="467"/>
      <c r="AQ27" s="467"/>
      <c r="AR27" s="506"/>
      <c r="AS27" s="466">
        <v>3507</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112057</v>
      </c>
      <c r="BO27" s="585"/>
      <c r="BP27" s="585"/>
      <c r="BQ27" s="585"/>
      <c r="BR27" s="585"/>
      <c r="BS27" s="585"/>
      <c r="BT27" s="585"/>
      <c r="BU27" s="586"/>
      <c r="BV27" s="584">
        <v>112027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2400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3314245</v>
      </c>
      <c r="BO28" s="379"/>
      <c r="BP28" s="379"/>
      <c r="BQ28" s="379"/>
      <c r="BR28" s="379"/>
      <c r="BS28" s="379"/>
      <c r="BT28" s="379"/>
      <c r="BU28" s="380"/>
      <c r="BV28" s="378">
        <v>3221256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12</v>
      </c>
      <c r="M29" s="467"/>
      <c r="N29" s="467"/>
      <c r="O29" s="467"/>
      <c r="P29" s="506"/>
      <c r="Q29" s="466">
        <v>2150</v>
      </c>
      <c r="R29" s="467"/>
      <c r="S29" s="467"/>
      <c r="T29" s="467"/>
      <c r="U29" s="467"/>
      <c r="V29" s="506"/>
      <c r="W29" s="562"/>
      <c r="X29" s="563"/>
      <c r="Y29" s="564"/>
      <c r="Z29" s="465" t="s">
        <v>168</v>
      </c>
      <c r="AA29" s="445"/>
      <c r="AB29" s="445"/>
      <c r="AC29" s="445"/>
      <c r="AD29" s="445"/>
      <c r="AE29" s="445"/>
      <c r="AF29" s="445"/>
      <c r="AG29" s="446"/>
      <c r="AH29" s="466">
        <v>205</v>
      </c>
      <c r="AI29" s="467"/>
      <c r="AJ29" s="467"/>
      <c r="AK29" s="467"/>
      <c r="AL29" s="506"/>
      <c r="AM29" s="466">
        <v>695142</v>
      </c>
      <c r="AN29" s="467"/>
      <c r="AO29" s="467"/>
      <c r="AP29" s="467"/>
      <c r="AQ29" s="467"/>
      <c r="AR29" s="506"/>
      <c r="AS29" s="466">
        <v>3391</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301964</v>
      </c>
      <c r="BO29" s="416"/>
      <c r="BP29" s="416"/>
      <c r="BQ29" s="416"/>
      <c r="BR29" s="416"/>
      <c r="BS29" s="416"/>
      <c r="BT29" s="416"/>
      <c r="BU29" s="417"/>
      <c r="BV29" s="415">
        <v>301211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3395378</v>
      </c>
      <c r="BO30" s="585"/>
      <c r="BP30" s="585"/>
      <c r="BQ30" s="585"/>
      <c r="BR30" s="585"/>
      <c r="BS30" s="585"/>
      <c r="BT30" s="585"/>
      <c r="BU30" s="586"/>
      <c r="BV30" s="584">
        <v>3286936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水道事業特別会計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西脇多可行政事務組合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学校給食事業特別会計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国民健康保険特別会計（直診勘定）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IF('各会計、関係団体の財政状況及び健全化判断比率'!B34="","",'各会計、関係団体の財政状況及び健全化判断比率'!B34)</f>
        <v>宅地造成事業特別会計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北播磨清掃事務組合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診療所事業特別会計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兵庫県市町村職員退職手当組合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兵庫県市町交通災害共済組合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兵庫県町議会議員公務災害補償組合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丹波少年自然の家事務組合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兵庫県後期高齢者医療広域連合（一般会計）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兵庫県後期高齢者医療広域連合（特別会計）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播磨内陸医務事業組合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北播磨こども発達支援センター事務組合わかあゆ園</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9" tint="0.5999938962981048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3" t="s">
        <v>532</v>
      </c>
      <c r="D34" s="1183"/>
      <c r="E34" s="1184"/>
      <c r="F34" s="32">
        <v>9.51</v>
      </c>
      <c r="G34" s="33">
        <v>10.49</v>
      </c>
      <c r="H34" s="33">
        <v>10.210000000000001</v>
      </c>
      <c r="I34" s="33">
        <v>11.77</v>
      </c>
      <c r="J34" s="34">
        <v>12.58</v>
      </c>
      <c r="K34" s="22"/>
      <c r="L34" s="22"/>
      <c r="M34" s="22"/>
      <c r="N34" s="22"/>
      <c r="O34" s="22"/>
      <c r="P34" s="22"/>
    </row>
    <row r="35" spans="1:16" ht="39" customHeight="1" x14ac:dyDescent="0.15">
      <c r="A35" s="22"/>
      <c r="B35" s="35"/>
      <c r="C35" s="1177" t="s">
        <v>533</v>
      </c>
      <c r="D35" s="1178"/>
      <c r="E35" s="1179"/>
      <c r="F35" s="36">
        <v>1.3</v>
      </c>
      <c r="G35" s="37">
        <v>4.07</v>
      </c>
      <c r="H35" s="37">
        <v>3.1</v>
      </c>
      <c r="I35" s="37">
        <v>2.13</v>
      </c>
      <c r="J35" s="38">
        <v>3.31</v>
      </c>
      <c r="K35" s="22"/>
      <c r="L35" s="22"/>
      <c r="M35" s="22"/>
      <c r="N35" s="22"/>
      <c r="O35" s="22"/>
      <c r="P35" s="22"/>
    </row>
    <row r="36" spans="1:16" ht="39" customHeight="1" x14ac:dyDescent="0.15">
      <c r="A36" s="22"/>
      <c r="B36" s="35"/>
      <c r="C36" s="1177" t="s">
        <v>534</v>
      </c>
      <c r="D36" s="1178"/>
      <c r="E36" s="1179"/>
      <c r="F36" s="36">
        <v>0.55000000000000004</v>
      </c>
      <c r="G36" s="37">
        <v>0.3</v>
      </c>
      <c r="H36" s="37">
        <v>0.51</v>
      </c>
      <c r="I36" s="37">
        <v>1.31</v>
      </c>
      <c r="J36" s="38">
        <v>1.68</v>
      </c>
      <c r="K36" s="22"/>
      <c r="L36" s="22"/>
      <c r="M36" s="22"/>
      <c r="N36" s="22"/>
      <c r="O36" s="22"/>
      <c r="P36" s="22"/>
    </row>
    <row r="37" spans="1:16" ht="39" customHeight="1" x14ac:dyDescent="0.15">
      <c r="A37" s="22"/>
      <c r="B37" s="35"/>
      <c r="C37" s="1177" t="s">
        <v>535</v>
      </c>
      <c r="D37" s="1178"/>
      <c r="E37" s="1179"/>
      <c r="F37" s="36">
        <v>0.01</v>
      </c>
      <c r="G37" s="37">
        <v>0</v>
      </c>
      <c r="H37" s="37">
        <v>0.04</v>
      </c>
      <c r="I37" s="37">
        <v>0.09</v>
      </c>
      <c r="J37" s="38">
        <v>0.31</v>
      </c>
      <c r="K37" s="22"/>
      <c r="L37" s="22"/>
      <c r="M37" s="22"/>
      <c r="N37" s="22"/>
      <c r="O37" s="22"/>
      <c r="P37" s="22"/>
    </row>
    <row r="38" spans="1:16" ht="39" customHeight="1" x14ac:dyDescent="0.15">
      <c r="A38" s="22"/>
      <c r="B38" s="35"/>
      <c r="C38" s="1177" t="s">
        <v>536</v>
      </c>
      <c r="D38" s="1178"/>
      <c r="E38" s="1179"/>
      <c r="F38" s="36">
        <v>0.19</v>
      </c>
      <c r="G38" s="37">
        <v>0.49</v>
      </c>
      <c r="H38" s="37">
        <v>0.6</v>
      </c>
      <c r="I38" s="37">
        <v>0.76</v>
      </c>
      <c r="J38" s="38">
        <v>0.28000000000000003</v>
      </c>
      <c r="K38" s="22"/>
      <c r="L38" s="22"/>
      <c r="M38" s="22"/>
      <c r="N38" s="22"/>
      <c r="O38" s="22"/>
      <c r="P38" s="22"/>
    </row>
    <row r="39" spans="1:16" ht="39" customHeight="1" x14ac:dyDescent="0.15">
      <c r="A39" s="22"/>
      <c r="B39" s="35"/>
      <c r="C39" s="1177" t="s">
        <v>537</v>
      </c>
      <c r="D39" s="1178"/>
      <c r="E39" s="1179"/>
      <c r="F39" s="36">
        <v>0.08</v>
      </c>
      <c r="G39" s="37">
        <v>0.21</v>
      </c>
      <c r="H39" s="37">
        <v>0.46</v>
      </c>
      <c r="I39" s="37">
        <v>0.73</v>
      </c>
      <c r="J39" s="38">
        <v>0.16</v>
      </c>
      <c r="K39" s="22"/>
      <c r="L39" s="22"/>
      <c r="M39" s="22"/>
      <c r="N39" s="22"/>
      <c r="O39" s="22"/>
      <c r="P39" s="22"/>
    </row>
    <row r="40" spans="1:16" ht="39" customHeight="1" x14ac:dyDescent="0.15">
      <c r="A40" s="22"/>
      <c r="B40" s="35"/>
      <c r="C40" s="1177" t="s">
        <v>538</v>
      </c>
      <c r="D40" s="1178"/>
      <c r="E40" s="1179"/>
      <c r="F40" s="36">
        <v>0.12</v>
      </c>
      <c r="G40" s="37">
        <v>0.12</v>
      </c>
      <c r="H40" s="37">
        <v>0.11</v>
      </c>
      <c r="I40" s="37">
        <v>0.11</v>
      </c>
      <c r="J40" s="38">
        <v>0.11</v>
      </c>
      <c r="K40" s="22"/>
      <c r="L40" s="22"/>
      <c r="M40" s="22"/>
      <c r="N40" s="22"/>
      <c r="O40" s="22"/>
      <c r="P40" s="22"/>
    </row>
    <row r="41" spans="1:16" ht="39" customHeight="1" x14ac:dyDescent="0.15">
      <c r="A41" s="22"/>
      <c r="B41" s="35"/>
      <c r="C41" s="1177" t="s">
        <v>539</v>
      </c>
      <c r="D41" s="1178"/>
      <c r="E41" s="1179"/>
      <c r="F41" s="36">
        <v>0.04</v>
      </c>
      <c r="G41" s="37">
        <v>0.05</v>
      </c>
      <c r="H41" s="37">
        <v>0.08</v>
      </c>
      <c r="I41" s="37">
        <v>0.09</v>
      </c>
      <c r="J41" s="38">
        <v>0.09</v>
      </c>
      <c r="K41" s="22"/>
      <c r="L41" s="22"/>
      <c r="M41" s="22"/>
      <c r="N41" s="22"/>
      <c r="O41" s="22"/>
      <c r="P41" s="22"/>
    </row>
    <row r="42" spans="1:16" ht="39" customHeight="1" x14ac:dyDescent="0.15">
      <c r="A42" s="22"/>
      <c r="B42" s="39"/>
      <c r="C42" s="1177" t="s">
        <v>540</v>
      </c>
      <c r="D42" s="1178"/>
      <c r="E42" s="1179"/>
      <c r="F42" s="36" t="s">
        <v>484</v>
      </c>
      <c r="G42" s="37" t="s">
        <v>484</v>
      </c>
      <c r="H42" s="37" t="s">
        <v>484</v>
      </c>
      <c r="I42" s="37" t="s">
        <v>484</v>
      </c>
      <c r="J42" s="38" t="s">
        <v>484</v>
      </c>
      <c r="K42" s="22"/>
      <c r="L42" s="22"/>
      <c r="M42" s="22"/>
      <c r="N42" s="22"/>
      <c r="O42" s="22"/>
      <c r="P42" s="22"/>
    </row>
    <row r="43" spans="1:16" ht="39" customHeight="1" thickBot="1" x14ac:dyDescent="0.2">
      <c r="A43" s="22"/>
      <c r="B43" s="40"/>
      <c r="C43" s="1180" t="s">
        <v>541</v>
      </c>
      <c r="D43" s="1181"/>
      <c r="E43" s="1182"/>
      <c r="F43" s="41">
        <v>0.1</v>
      </c>
      <c r="G43" s="42">
        <v>0.28999999999999998</v>
      </c>
      <c r="H43" s="42">
        <v>0.96</v>
      </c>
      <c r="I43" s="42">
        <v>0.02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9" tint="0.59999389629810485"/>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3" t="s">
        <v>10</v>
      </c>
      <c r="C45" s="1194"/>
      <c r="D45" s="58"/>
      <c r="E45" s="1199" t="s">
        <v>11</v>
      </c>
      <c r="F45" s="1199"/>
      <c r="G45" s="1199"/>
      <c r="H45" s="1199"/>
      <c r="I45" s="1199"/>
      <c r="J45" s="1200"/>
      <c r="K45" s="59">
        <v>1964</v>
      </c>
      <c r="L45" s="60">
        <v>1885</v>
      </c>
      <c r="M45" s="60">
        <v>1869</v>
      </c>
      <c r="N45" s="60">
        <v>1836</v>
      </c>
      <c r="O45" s="61">
        <v>1776</v>
      </c>
      <c r="P45" s="48"/>
      <c r="Q45" s="48"/>
      <c r="R45" s="48"/>
      <c r="S45" s="48"/>
      <c r="T45" s="48"/>
      <c r="U45" s="48"/>
    </row>
    <row r="46" spans="1:21" ht="30.75" customHeight="1" x14ac:dyDescent="0.15">
      <c r="A46" s="48"/>
      <c r="B46" s="1195"/>
      <c r="C46" s="1196"/>
      <c r="D46" s="62"/>
      <c r="E46" s="1187" t="s">
        <v>12</v>
      </c>
      <c r="F46" s="1187"/>
      <c r="G46" s="1187"/>
      <c r="H46" s="1187"/>
      <c r="I46" s="1187"/>
      <c r="J46" s="1188"/>
      <c r="K46" s="63" t="s">
        <v>484</v>
      </c>
      <c r="L46" s="64" t="s">
        <v>484</v>
      </c>
      <c r="M46" s="64" t="s">
        <v>484</v>
      </c>
      <c r="N46" s="64" t="s">
        <v>484</v>
      </c>
      <c r="O46" s="65" t="s">
        <v>484</v>
      </c>
      <c r="P46" s="48"/>
      <c r="Q46" s="48"/>
      <c r="R46" s="48"/>
      <c r="S46" s="48"/>
      <c r="T46" s="48"/>
      <c r="U46" s="48"/>
    </row>
    <row r="47" spans="1:21" ht="30.75" customHeight="1" x14ac:dyDescent="0.15">
      <c r="A47" s="48"/>
      <c r="B47" s="1195"/>
      <c r="C47" s="1196"/>
      <c r="D47" s="62"/>
      <c r="E47" s="1187" t="s">
        <v>13</v>
      </c>
      <c r="F47" s="1187"/>
      <c r="G47" s="1187"/>
      <c r="H47" s="1187"/>
      <c r="I47" s="1187"/>
      <c r="J47" s="1188"/>
      <c r="K47" s="63" t="s">
        <v>484</v>
      </c>
      <c r="L47" s="64" t="s">
        <v>484</v>
      </c>
      <c r="M47" s="64" t="s">
        <v>484</v>
      </c>
      <c r="N47" s="64" t="s">
        <v>484</v>
      </c>
      <c r="O47" s="65" t="s">
        <v>484</v>
      </c>
      <c r="P47" s="48"/>
      <c r="Q47" s="48"/>
      <c r="R47" s="48"/>
      <c r="S47" s="48"/>
      <c r="T47" s="48"/>
      <c r="U47" s="48"/>
    </row>
    <row r="48" spans="1:21" ht="30.75" customHeight="1" x14ac:dyDescent="0.15">
      <c r="A48" s="48"/>
      <c r="B48" s="1195"/>
      <c r="C48" s="1196"/>
      <c r="D48" s="62"/>
      <c r="E48" s="1187" t="s">
        <v>14</v>
      </c>
      <c r="F48" s="1187"/>
      <c r="G48" s="1187"/>
      <c r="H48" s="1187"/>
      <c r="I48" s="1187"/>
      <c r="J48" s="1188"/>
      <c r="K48" s="63">
        <v>553</v>
      </c>
      <c r="L48" s="64">
        <v>611</v>
      </c>
      <c r="M48" s="64">
        <v>640</v>
      </c>
      <c r="N48" s="64">
        <v>719</v>
      </c>
      <c r="O48" s="65">
        <v>720</v>
      </c>
      <c r="P48" s="48"/>
      <c r="Q48" s="48"/>
      <c r="R48" s="48"/>
      <c r="S48" s="48"/>
      <c r="T48" s="48"/>
      <c r="U48" s="48"/>
    </row>
    <row r="49" spans="1:21" ht="30.75" customHeight="1" x14ac:dyDescent="0.15">
      <c r="A49" s="48"/>
      <c r="B49" s="1195"/>
      <c r="C49" s="1196"/>
      <c r="D49" s="62"/>
      <c r="E49" s="1187" t="s">
        <v>15</v>
      </c>
      <c r="F49" s="1187"/>
      <c r="G49" s="1187"/>
      <c r="H49" s="1187"/>
      <c r="I49" s="1187"/>
      <c r="J49" s="1188"/>
      <c r="K49" s="63">
        <v>102</v>
      </c>
      <c r="L49" s="64">
        <v>82</v>
      </c>
      <c r="M49" s="64">
        <v>91</v>
      </c>
      <c r="N49" s="64">
        <v>100</v>
      </c>
      <c r="O49" s="65">
        <v>118</v>
      </c>
      <c r="P49" s="48"/>
      <c r="Q49" s="48"/>
      <c r="R49" s="48"/>
      <c r="S49" s="48"/>
      <c r="T49" s="48"/>
      <c r="U49" s="48"/>
    </row>
    <row r="50" spans="1:21" ht="30.75" customHeight="1" x14ac:dyDescent="0.15">
      <c r="A50" s="48"/>
      <c r="B50" s="1195"/>
      <c r="C50" s="1196"/>
      <c r="D50" s="62"/>
      <c r="E50" s="1187" t="s">
        <v>16</v>
      </c>
      <c r="F50" s="1187"/>
      <c r="G50" s="1187"/>
      <c r="H50" s="1187"/>
      <c r="I50" s="1187"/>
      <c r="J50" s="1188"/>
      <c r="K50" s="63" t="s">
        <v>484</v>
      </c>
      <c r="L50" s="64" t="s">
        <v>484</v>
      </c>
      <c r="M50" s="64" t="s">
        <v>484</v>
      </c>
      <c r="N50" s="64" t="s">
        <v>484</v>
      </c>
      <c r="O50" s="65" t="s">
        <v>484</v>
      </c>
      <c r="P50" s="48"/>
      <c r="Q50" s="48"/>
      <c r="R50" s="48"/>
      <c r="S50" s="48"/>
      <c r="T50" s="48"/>
      <c r="U50" s="48"/>
    </row>
    <row r="51" spans="1:21" ht="30.75" customHeight="1" x14ac:dyDescent="0.15">
      <c r="A51" s="48"/>
      <c r="B51" s="1197"/>
      <c r="C51" s="1198"/>
      <c r="D51" s="66"/>
      <c r="E51" s="1187" t="s">
        <v>17</v>
      </c>
      <c r="F51" s="1187"/>
      <c r="G51" s="1187"/>
      <c r="H51" s="1187"/>
      <c r="I51" s="1187"/>
      <c r="J51" s="1188"/>
      <c r="K51" s="63">
        <v>1</v>
      </c>
      <c r="L51" s="64">
        <v>1</v>
      </c>
      <c r="M51" s="64">
        <v>1</v>
      </c>
      <c r="N51" s="64">
        <v>1</v>
      </c>
      <c r="O51" s="65">
        <v>1</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1654</v>
      </c>
      <c r="L52" s="64">
        <v>1651</v>
      </c>
      <c r="M52" s="64">
        <v>1702</v>
      </c>
      <c r="N52" s="64">
        <v>1741</v>
      </c>
      <c r="O52" s="65">
        <v>1574</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966</v>
      </c>
      <c r="L53" s="69">
        <v>928</v>
      </c>
      <c r="M53" s="69">
        <v>899</v>
      </c>
      <c r="N53" s="69">
        <v>915</v>
      </c>
      <c r="O53" s="70">
        <v>1041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9" tint="0.59999389629810485"/>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201" t="s">
        <v>23</v>
      </c>
      <c r="C41" s="1202"/>
      <c r="D41" s="81"/>
      <c r="E41" s="1207" t="s">
        <v>24</v>
      </c>
      <c r="F41" s="1207"/>
      <c r="G41" s="1207"/>
      <c r="H41" s="1208"/>
      <c r="I41" s="82">
        <v>17092</v>
      </c>
      <c r="J41" s="83">
        <v>17147</v>
      </c>
      <c r="K41" s="83">
        <v>16906</v>
      </c>
      <c r="L41" s="83">
        <v>16012</v>
      </c>
      <c r="M41" s="84">
        <v>15882</v>
      </c>
    </row>
    <row r="42" spans="2:13" ht="27.75" customHeight="1" x14ac:dyDescent="0.15">
      <c r="B42" s="1203"/>
      <c r="C42" s="1204"/>
      <c r="D42" s="85"/>
      <c r="E42" s="1209" t="s">
        <v>25</v>
      </c>
      <c r="F42" s="1209"/>
      <c r="G42" s="1209"/>
      <c r="H42" s="1210"/>
      <c r="I42" s="86">
        <v>14</v>
      </c>
      <c r="J42" s="87">
        <v>8</v>
      </c>
      <c r="K42" s="87">
        <v>4</v>
      </c>
      <c r="L42" s="87">
        <v>0</v>
      </c>
      <c r="M42" s="88" t="s">
        <v>484</v>
      </c>
    </row>
    <row r="43" spans="2:13" ht="27.75" customHeight="1" x14ac:dyDescent="0.15">
      <c r="B43" s="1203"/>
      <c r="C43" s="1204"/>
      <c r="D43" s="85"/>
      <c r="E43" s="1209" t="s">
        <v>26</v>
      </c>
      <c r="F43" s="1209"/>
      <c r="G43" s="1209"/>
      <c r="H43" s="1210"/>
      <c r="I43" s="86">
        <v>6464</v>
      </c>
      <c r="J43" s="87">
        <v>6689</v>
      </c>
      <c r="K43" s="87">
        <v>7082</v>
      </c>
      <c r="L43" s="87">
        <v>7319</v>
      </c>
      <c r="M43" s="88">
        <v>7352</v>
      </c>
    </row>
    <row r="44" spans="2:13" ht="27.75" customHeight="1" x14ac:dyDescent="0.15">
      <c r="B44" s="1203"/>
      <c r="C44" s="1204"/>
      <c r="D44" s="85"/>
      <c r="E44" s="1209" t="s">
        <v>27</v>
      </c>
      <c r="F44" s="1209"/>
      <c r="G44" s="1209"/>
      <c r="H44" s="1210"/>
      <c r="I44" s="86">
        <v>874</v>
      </c>
      <c r="J44" s="87">
        <v>772</v>
      </c>
      <c r="K44" s="87">
        <v>725</v>
      </c>
      <c r="L44" s="87">
        <v>630</v>
      </c>
      <c r="M44" s="88">
        <v>498</v>
      </c>
    </row>
    <row r="45" spans="2:13" ht="27.75" customHeight="1" x14ac:dyDescent="0.15">
      <c r="B45" s="1203"/>
      <c r="C45" s="1204"/>
      <c r="D45" s="85"/>
      <c r="E45" s="1209" t="s">
        <v>28</v>
      </c>
      <c r="F45" s="1209"/>
      <c r="G45" s="1209"/>
      <c r="H45" s="1210"/>
      <c r="I45" s="86">
        <v>2221</v>
      </c>
      <c r="J45" s="87">
        <v>2089</v>
      </c>
      <c r="K45" s="87">
        <v>2173</v>
      </c>
      <c r="L45" s="87">
        <v>1991</v>
      </c>
      <c r="M45" s="88">
        <v>1905</v>
      </c>
    </row>
    <row r="46" spans="2:13" ht="27.75" customHeight="1" x14ac:dyDescent="0.15">
      <c r="B46" s="1203"/>
      <c r="C46" s="1204"/>
      <c r="D46" s="85"/>
      <c r="E46" s="1209" t="s">
        <v>29</v>
      </c>
      <c r="F46" s="1209"/>
      <c r="G46" s="1209"/>
      <c r="H46" s="1210"/>
      <c r="I46" s="86" t="s">
        <v>484</v>
      </c>
      <c r="J46" s="87" t="s">
        <v>484</v>
      </c>
      <c r="K46" s="87" t="s">
        <v>484</v>
      </c>
      <c r="L46" s="87" t="s">
        <v>484</v>
      </c>
      <c r="M46" s="88" t="s">
        <v>484</v>
      </c>
    </row>
    <row r="47" spans="2:13" ht="27.75" customHeight="1" x14ac:dyDescent="0.15">
      <c r="B47" s="1203"/>
      <c r="C47" s="1204"/>
      <c r="D47" s="85"/>
      <c r="E47" s="1209" t="s">
        <v>30</v>
      </c>
      <c r="F47" s="1209"/>
      <c r="G47" s="1209"/>
      <c r="H47" s="1210"/>
      <c r="I47" s="86" t="s">
        <v>484</v>
      </c>
      <c r="J47" s="87" t="s">
        <v>484</v>
      </c>
      <c r="K47" s="87" t="s">
        <v>484</v>
      </c>
      <c r="L47" s="87" t="s">
        <v>484</v>
      </c>
      <c r="M47" s="88" t="s">
        <v>484</v>
      </c>
    </row>
    <row r="48" spans="2:13" ht="27.75" customHeight="1" x14ac:dyDescent="0.15">
      <c r="B48" s="1205"/>
      <c r="C48" s="1206"/>
      <c r="D48" s="85"/>
      <c r="E48" s="1209" t="s">
        <v>31</v>
      </c>
      <c r="F48" s="1209"/>
      <c r="G48" s="1209"/>
      <c r="H48" s="1210"/>
      <c r="I48" s="86" t="s">
        <v>484</v>
      </c>
      <c r="J48" s="87" t="s">
        <v>484</v>
      </c>
      <c r="K48" s="87" t="s">
        <v>484</v>
      </c>
      <c r="L48" s="87" t="s">
        <v>484</v>
      </c>
      <c r="M48" s="88" t="s">
        <v>484</v>
      </c>
    </row>
    <row r="49" spans="2:13" ht="27.75" customHeight="1" x14ac:dyDescent="0.15">
      <c r="B49" s="1211" t="s">
        <v>32</v>
      </c>
      <c r="C49" s="1212"/>
      <c r="D49" s="89"/>
      <c r="E49" s="1209" t="s">
        <v>33</v>
      </c>
      <c r="F49" s="1209"/>
      <c r="G49" s="1209"/>
      <c r="H49" s="1210"/>
      <c r="I49" s="86">
        <v>4345</v>
      </c>
      <c r="J49" s="87">
        <v>4759</v>
      </c>
      <c r="K49" s="87">
        <v>5013</v>
      </c>
      <c r="L49" s="87">
        <v>5150</v>
      </c>
      <c r="M49" s="88">
        <v>5362</v>
      </c>
    </row>
    <row r="50" spans="2:13" ht="27.75" customHeight="1" x14ac:dyDescent="0.15">
      <c r="B50" s="1203"/>
      <c r="C50" s="1204"/>
      <c r="D50" s="85"/>
      <c r="E50" s="1209" t="s">
        <v>34</v>
      </c>
      <c r="F50" s="1209"/>
      <c r="G50" s="1209"/>
      <c r="H50" s="1210"/>
      <c r="I50" s="86">
        <v>1023</v>
      </c>
      <c r="J50" s="87">
        <v>886</v>
      </c>
      <c r="K50" s="87">
        <v>758</v>
      </c>
      <c r="L50" s="87">
        <v>645</v>
      </c>
      <c r="M50" s="88">
        <v>570</v>
      </c>
    </row>
    <row r="51" spans="2:13" ht="27.75" customHeight="1" x14ac:dyDescent="0.15">
      <c r="B51" s="1205"/>
      <c r="C51" s="1206"/>
      <c r="D51" s="85"/>
      <c r="E51" s="1209" t="s">
        <v>35</v>
      </c>
      <c r="F51" s="1209"/>
      <c r="G51" s="1209"/>
      <c r="H51" s="1210"/>
      <c r="I51" s="86">
        <v>18344</v>
      </c>
      <c r="J51" s="87">
        <v>18814</v>
      </c>
      <c r="K51" s="87">
        <v>18503</v>
      </c>
      <c r="L51" s="87">
        <v>18134</v>
      </c>
      <c r="M51" s="88">
        <v>17894</v>
      </c>
    </row>
    <row r="52" spans="2:13" ht="27.75" customHeight="1" thickBot="1" x14ac:dyDescent="0.2">
      <c r="B52" s="1213" t="s">
        <v>36</v>
      </c>
      <c r="C52" s="1214"/>
      <c r="D52" s="90"/>
      <c r="E52" s="1215" t="s">
        <v>37</v>
      </c>
      <c r="F52" s="1215"/>
      <c r="G52" s="1215"/>
      <c r="H52" s="1216"/>
      <c r="I52" s="91">
        <v>2953</v>
      </c>
      <c r="J52" s="92">
        <v>2247</v>
      </c>
      <c r="K52" s="92">
        <v>2615</v>
      </c>
      <c r="L52" s="92">
        <v>2024</v>
      </c>
      <c r="M52" s="93">
        <v>1811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559</v>
      </c>
      <c r="I42" s="352"/>
      <c r="J42" s="352"/>
      <c r="K42" s="352"/>
      <c r="L42" s="244"/>
      <c r="M42" s="244"/>
      <c r="N42" s="244"/>
      <c r="O42" s="244"/>
    </row>
    <row r="43" spans="2:17" x14ac:dyDescent="0.15">
      <c r="B43" s="248"/>
      <c r="C43" s="244"/>
      <c r="D43" s="244"/>
      <c r="E43" s="244"/>
      <c r="F43" s="244"/>
      <c r="G43" s="1253"/>
      <c r="H43" s="1232"/>
      <c r="I43" s="1232"/>
      <c r="J43" s="1232"/>
      <c r="K43" s="1232"/>
      <c r="L43" s="1232"/>
      <c r="M43" s="1232"/>
      <c r="N43" s="1232"/>
      <c r="O43" s="1233"/>
    </row>
    <row r="44" spans="2:17" x14ac:dyDescent="0.15">
      <c r="B44" s="248"/>
      <c r="C44" s="244"/>
      <c r="D44" s="244"/>
      <c r="E44" s="244"/>
      <c r="F44" s="244"/>
      <c r="G44" s="1234"/>
      <c r="H44" s="1235"/>
      <c r="I44" s="1235"/>
      <c r="J44" s="1235"/>
      <c r="K44" s="1235"/>
      <c r="L44" s="1235"/>
      <c r="M44" s="1235"/>
      <c r="N44" s="1235"/>
      <c r="O44" s="1236"/>
    </row>
    <row r="45" spans="2:17" x14ac:dyDescent="0.15">
      <c r="B45" s="248"/>
      <c r="C45" s="244"/>
      <c r="D45" s="244"/>
      <c r="E45" s="244"/>
      <c r="F45" s="244"/>
      <c r="G45" s="1234"/>
      <c r="H45" s="1235"/>
      <c r="I45" s="1235"/>
      <c r="J45" s="1235"/>
      <c r="K45" s="1235"/>
      <c r="L45" s="1235"/>
      <c r="M45" s="1235"/>
      <c r="N45" s="1235"/>
      <c r="O45" s="1236"/>
    </row>
    <row r="46" spans="2:17" x14ac:dyDescent="0.15">
      <c r="B46" s="248"/>
      <c r="C46" s="244"/>
      <c r="D46" s="244"/>
      <c r="E46" s="244"/>
      <c r="F46" s="244"/>
      <c r="G46" s="1234"/>
      <c r="H46" s="1235"/>
      <c r="I46" s="1235"/>
      <c r="J46" s="1235"/>
      <c r="K46" s="1235"/>
      <c r="L46" s="1235"/>
      <c r="M46" s="1235"/>
      <c r="N46" s="1235"/>
      <c r="O46" s="1236"/>
    </row>
    <row r="47" spans="2:17" x14ac:dyDescent="0.15">
      <c r="B47" s="248"/>
      <c r="C47" s="244"/>
      <c r="D47" s="244"/>
      <c r="E47" s="244"/>
      <c r="F47" s="244"/>
      <c r="G47" s="1237"/>
      <c r="H47" s="1238"/>
      <c r="I47" s="1238"/>
      <c r="J47" s="1238"/>
      <c r="K47" s="1238"/>
      <c r="L47" s="1238"/>
      <c r="M47" s="1238"/>
      <c r="N47" s="1238"/>
      <c r="O47" s="1239"/>
    </row>
    <row r="48" spans="2:17" x14ac:dyDescent="0.15">
      <c r="B48" s="248"/>
      <c r="C48" s="244"/>
      <c r="D48" s="244"/>
      <c r="E48" s="244"/>
      <c r="F48" s="244"/>
      <c r="G48" s="244"/>
      <c r="H48" s="353"/>
      <c r="I48" s="353"/>
      <c r="J48" s="353"/>
    </row>
    <row r="49" spans="1:17" x14ac:dyDescent="0.15">
      <c r="B49" s="248"/>
      <c r="C49" s="244"/>
      <c r="D49" s="244"/>
      <c r="E49" s="244"/>
      <c r="F49" s="244"/>
      <c r="G49" s="243" t="s">
        <v>560</v>
      </c>
    </row>
    <row r="50" spans="1:17" x14ac:dyDescent="0.15">
      <c r="B50" s="248"/>
      <c r="C50" s="244"/>
      <c r="D50" s="244"/>
      <c r="E50" s="244"/>
      <c r="F50" s="244"/>
      <c r="G50" s="1240"/>
      <c r="H50" s="1241"/>
      <c r="I50" s="1241"/>
      <c r="J50" s="1242"/>
      <c r="K50" s="354" t="s">
        <v>524</v>
      </c>
      <c r="L50" s="354" t="s">
        <v>525</v>
      </c>
      <c r="M50" s="354" t="s">
        <v>526</v>
      </c>
      <c r="N50" s="354" t="s">
        <v>527</v>
      </c>
      <c r="O50" s="354" t="s">
        <v>528</v>
      </c>
    </row>
    <row r="51" spans="1:17" x14ac:dyDescent="0.15">
      <c r="B51" s="248"/>
      <c r="C51" s="244"/>
      <c r="D51" s="244"/>
      <c r="E51" s="244"/>
      <c r="F51" s="244"/>
      <c r="G51" s="1243" t="s">
        <v>561</v>
      </c>
      <c r="H51" s="1244"/>
      <c r="I51" s="1249" t="s">
        <v>562</v>
      </c>
      <c r="J51" s="1249"/>
      <c r="K51" s="1251"/>
      <c r="L51" s="1251"/>
      <c r="M51" s="1251"/>
      <c r="N51" s="1251"/>
      <c r="O51" s="1251"/>
    </row>
    <row r="52" spans="1:17" x14ac:dyDescent="0.15">
      <c r="B52" s="248"/>
      <c r="C52" s="244"/>
      <c r="D52" s="244"/>
      <c r="E52" s="244"/>
      <c r="F52" s="244"/>
      <c r="G52" s="1245"/>
      <c r="H52" s="1246"/>
      <c r="I52" s="1250"/>
      <c r="J52" s="1250"/>
      <c r="K52" s="1217"/>
      <c r="L52" s="1217"/>
      <c r="M52" s="1217"/>
      <c r="N52" s="1217"/>
      <c r="O52" s="1217"/>
    </row>
    <row r="53" spans="1:17" x14ac:dyDescent="0.15">
      <c r="A53" s="355"/>
      <c r="B53" s="248"/>
      <c r="C53" s="244"/>
      <c r="D53" s="244"/>
      <c r="E53" s="244"/>
      <c r="F53" s="244"/>
      <c r="G53" s="1245"/>
      <c r="H53" s="1246"/>
      <c r="I53" s="1229" t="s">
        <v>563</v>
      </c>
      <c r="J53" s="1229"/>
      <c r="K53" s="1252"/>
      <c r="L53" s="1252"/>
      <c r="M53" s="1252"/>
      <c r="N53" s="1252"/>
      <c r="O53" s="1252"/>
    </row>
    <row r="54" spans="1:17" x14ac:dyDescent="0.15">
      <c r="A54" s="355"/>
      <c r="B54" s="248"/>
      <c r="C54" s="244"/>
      <c r="D54" s="244"/>
      <c r="E54" s="244"/>
      <c r="F54" s="244"/>
      <c r="G54" s="1247"/>
      <c r="H54" s="1248"/>
      <c r="I54" s="1229"/>
      <c r="J54" s="1229"/>
      <c r="K54" s="1222"/>
      <c r="L54" s="1222"/>
      <c r="M54" s="1222"/>
      <c r="N54" s="1222"/>
      <c r="O54" s="1222"/>
    </row>
    <row r="55" spans="1:17" x14ac:dyDescent="0.15">
      <c r="A55" s="355"/>
      <c r="B55" s="248"/>
      <c r="C55" s="244"/>
      <c r="D55" s="244"/>
      <c r="E55" s="244"/>
      <c r="F55" s="244"/>
      <c r="G55" s="1223" t="s">
        <v>564</v>
      </c>
      <c r="H55" s="1224"/>
      <c r="I55" s="1229" t="s">
        <v>562</v>
      </c>
      <c r="J55" s="1229"/>
      <c r="K55" s="1251"/>
      <c r="L55" s="1251"/>
      <c r="M55" s="1251"/>
      <c r="N55" s="1251"/>
      <c r="O55" s="1251"/>
    </row>
    <row r="56" spans="1:17" x14ac:dyDescent="0.15">
      <c r="A56" s="355"/>
      <c r="B56" s="248"/>
      <c r="C56" s="244"/>
      <c r="D56" s="244"/>
      <c r="E56" s="244"/>
      <c r="F56" s="244"/>
      <c r="G56" s="1225"/>
      <c r="H56" s="1226"/>
      <c r="I56" s="1229"/>
      <c r="J56" s="1229"/>
      <c r="K56" s="1217"/>
      <c r="L56" s="1217"/>
      <c r="M56" s="1217"/>
      <c r="N56" s="1217"/>
      <c r="O56" s="1217"/>
    </row>
    <row r="57" spans="1:17" s="355" customFormat="1" x14ac:dyDescent="0.15">
      <c r="B57" s="356"/>
      <c r="C57" s="352"/>
      <c r="D57" s="352"/>
      <c r="E57" s="352"/>
      <c r="F57" s="352"/>
      <c r="G57" s="1225"/>
      <c r="H57" s="1226"/>
      <c r="I57" s="1219" t="s">
        <v>563</v>
      </c>
      <c r="J57" s="1219"/>
      <c r="K57" s="1252"/>
      <c r="L57" s="1252"/>
      <c r="M57" s="1252"/>
      <c r="N57" s="1252"/>
      <c r="O57" s="1252"/>
      <c r="P57" s="357"/>
      <c r="Q57" s="356"/>
    </row>
    <row r="58" spans="1:17" s="355" customFormat="1" x14ac:dyDescent="0.15">
      <c r="A58" s="243"/>
      <c r="B58" s="356"/>
      <c r="C58" s="352"/>
      <c r="D58" s="352"/>
      <c r="E58" s="352"/>
      <c r="F58" s="352"/>
      <c r="G58" s="1227"/>
      <c r="H58" s="1228"/>
      <c r="I58" s="1219"/>
      <c r="J58" s="1219"/>
      <c r="K58" s="1222"/>
      <c r="L58" s="1222"/>
      <c r="M58" s="1222"/>
      <c r="N58" s="1222"/>
      <c r="O58" s="1222"/>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565</v>
      </c>
      <c r="C63" s="244"/>
      <c r="D63" s="244"/>
      <c r="E63" s="244"/>
      <c r="F63" s="244"/>
      <c r="G63" s="244"/>
      <c r="H63" s="244"/>
      <c r="I63" s="244"/>
      <c r="J63" s="244"/>
      <c r="K63" s="244"/>
      <c r="L63" s="244"/>
      <c r="M63" s="244"/>
      <c r="N63" s="244"/>
      <c r="O63" s="244"/>
    </row>
    <row r="64" spans="1:17" x14ac:dyDescent="0.15">
      <c r="B64" s="248"/>
      <c r="C64" s="244"/>
      <c r="D64" s="244"/>
      <c r="E64" s="244"/>
      <c r="F64" s="244"/>
      <c r="G64" s="351" t="s">
        <v>559</v>
      </c>
      <c r="I64" s="352"/>
      <c r="J64" s="352"/>
      <c r="K64" s="352"/>
      <c r="L64" s="244"/>
      <c r="M64" s="244"/>
      <c r="N64" s="244"/>
      <c r="O64" s="244"/>
    </row>
    <row r="65" spans="2:30" x14ac:dyDescent="0.15">
      <c r="B65" s="248"/>
      <c r="C65" s="244"/>
      <c r="D65" s="244"/>
      <c r="E65" s="244"/>
      <c r="F65" s="244"/>
      <c r="G65" s="1231" t="s">
        <v>568</v>
      </c>
      <c r="H65" s="1232"/>
      <c r="I65" s="1232"/>
      <c r="J65" s="1232"/>
      <c r="K65" s="1232"/>
      <c r="L65" s="1232"/>
      <c r="M65" s="1232"/>
      <c r="N65" s="1232"/>
      <c r="O65" s="1233"/>
    </row>
    <row r="66" spans="2:30" x14ac:dyDescent="0.15">
      <c r="B66" s="248"/>
      <c r="C66" s="244"/>
      <c r="D66" s="244"/>
      <c r="E66" s="244"/>
      <c r="F66" s="244"/>
      <c r="G66" s="1234"/>
      <c r="H66" s="1235"/>
      <c r="I66" s="1235"/>
      <c r="J66" s="1235"/>
      <c r="K66" s="1235"/>
      <c r="L66" s="1235"/>
      <c r="M66" s="1235"/>
      <c r="N66" s="1235"/>
      <c r="O66" s="1236"/>
    </row>
    <row r="67" spans="2:30" x14ac:dyDescent="0.15">
      <c r="B67" s="248"/>
      <c r="C67" s="244"/>
      <c r="D67" s="244"/>
      <c r="E67" s="244"/>
      <c r="F67" s="244"/>
      <c r="G67" s="1234"/>
      <c r="H67" s="1235"/>
      <c r="I67" s="1235"/>
      <c r="J67" s="1235"/>
      <c r="K67" s="1235"/>
      <c r="L67" s="1235"/>
      <c r="M67" s="1235"/>
      <c r="N67" s="1235"/>
      <c r="O67" s="1236"/>
    </row>
    <row r="68" spans="2:30" x14ac:dyDescent="0.15">
      <c r="B68" s="248"/>
      <c r="C68" s="244"/>
      <c r="D68" s="244"/>
      <c r="E68" s="244"/>
      <c r="F68" s="244"/>
      <c r="G68" s="1234"/>
      <c r="H68" s="1235"/>
      <c r="I68" s="1235"/>
      <c r="J68" s="1235"/>
      <c r="K68" s="1235"/>
      <c r="L68" s="1235"/>
      <c r="M68" s="1235"/>
      <c r="N68" s="1235"/>
      <c r="O68" s="1236"/>
    </row>
    <row r="69" spans="2:30" x14ac:dyDescent="0.15">
      <c r="B69" s="248"/>
      <c r="C69" s="244"/>
      <c r="D69" s="244"/>
      <c r="E69" s="244"/>
      <c r="F69" s="244"/>
      <c r="G69" s="1237"/>
      <c r="H69" s="1238"/>
      <c r="I69" s="1238"/>
      <c r="J69" s="1238"/>
      <c r="K69" s="1238"/>
      <c r="L69" s="1238"/>
      <c r="M69" s="1238"/>
      <c r="N69" s="1238"/>
      <c r="O69" s="1239"/>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566</v>
      </c>
      <c r="I71" s="368"/>
      <c r="J71" s="364"/>
      <c r="K71" s="364"/>
      <c r="L71" s="365"/>
      <c r="M71" s="364"/>
      <c r="N71" s="365"/>
      <c r="O71" s="366"/>
    </row>
    <row r="72" spans="2:30" x14ac:dyDescent="0.15">
      <c r="B72" s="248"/>
      <c r="C72" s="244"/>
      <c r="D72" s="244"/>
      <c r="E72" s="244"/>
      <c r="F72" s="244"/>
      <c r="G72" s="1240"/>
      <c r="H72" s="1241"/>
      <c r="I72" s="1241"/>
      <c r="J72" s="1242"/>
      <c r="K72" s="354" t="s">
        <v>524</v>
      </c>
      <c r="L72" s="354" t="s">
        <v>525</v>
      </c>
      <c r="M72" s="354" t="s">
        <v>526</v>
      </c>
      <c r="N72" s="354" t="s">
        <v>527</v>
      </c>
      <c r="O72" s="354" t="s">
        <v>528</v>
      </c>
    </row>
    <row r="73" spans="2:30" x14ac:dyDescent="0.15">
      <c r="B73" s="248"/>
      <c r="C73" s="244"/>
      <c r="D73" s="244"/>
      <c r="E73" s="244"/>
      <c r="F73" s="244"/>
      <c r="G73" s="1243" t="s">
        <v>561</v>
      </c>
      <c r="H73" s="1244"/>
      <c r="I73" s="1249" t="s">
        <v>562</v>
      </c>
      <c r="J73" s="1249"/>
      <c r="K73" s="1230">
        <v>46.8</v>
      </c>
      <c r="L73" s="1230">
        <v>35.700000000000003</v>
      </c>
      <c r="M73" s="1217">
        <v>41.9</v>
      </c>
      <c r="N73" s="1217">
        <v>33</v>
      </c>
      <c r="O73" s="1217">
        <v>29.1</v>
      </c>
      <c r="S73" s="243">
        <v>9.9</v>
      </c>
    </row>
    <row r="74" spans="2:30" x14ac:dyDescent="0.15">
      <c r="B74" s="248"/>
      <c r="C74" s="244"/>
      <c r="D74" s="244"/>
      <c r="E74" s="244"/>
      <c r="F74" s="244"/>
      <c r="G74" s="1245"/>
      <c r="H74" s="1246"/>
      <c r="I74" s="1250"/>
      <c r="J74" s="1250"/>
      <c r="K74" s="1230"/>
      <c r="L74" s="1230"/>
      <c r="M74" s="1217"/>
      <c r="N74" s="1217"/>
      <c r="O74" s="1217"/>
    </row>
    <row r="75" spans="2:30" x14ac:dyDescent="0.15">
      <c r="B75" s="248"/>
      <c r="C75" s="244"/>
      <c r="D75" s="244"/>
      <c r="E75" s="244"/>
      <c r="F75" s="244"/>
      <c r="G75" s="1245"/>
      <c r="H75" s="1246"/>
      <c r="I75" s="1229" t="s">
        <v>567</v>
      </c>
      <c r="J75" s="1229"/>
      <c r="K75" s="1221">
        <v>15.6</v>
      </c>
      <c r="L75" s="1221">
        <v>14.9</v>
      </c>
      <c r="M75" s="1221">
        <v>14.8</v>
      </c>
      <c r="N75" s="1221">
        <v>14.7</v>
      </c>
      <c r="O75" s="1221">
        <v>15.3</v>
      </c>
      <c r="U75" s="243">
        <v>81.2</v>
      </c>
      <c r="W75" s="243">
        <v>87.2</v>
      </c>
      <c r="Y75" s="243">
        <v>99.8</v>
      </c>
      <c r="AA75" s="243">
        <v>109.5</v>
      </c>
      <c r="AC75" s="243">
        <v>115.2</v>
      </c>
    </row>
    <row r="76" spans="2:30" x14ac:dyDescent="0.15">
      <c r="B76" s="248"/>
      <c r="C76" s="244"/>
      <c r="D76" s="244"/>
      <c r="E76" s="244"/>
      <c r="F76" s="244"/>
      <c r="G76" s="1247"/>
      <c r="H76" s="1248"/>
      <c r="I76" s="1229"/>
      <c r="J76" s="1229"/>
      <c r="K76" s="1222"/>
      <c r="L76" s="1222"/>
      <c r="M76" s="1222"/>
      <c r="N76" s="1222"/>
      <c r="O76" s="1222"/>
    </row>
    <row r="77" spans="2:30" x14ac:dyDescent="0.15">
      <c r="B77" s="248"/>
      <c r="C77" s="244"/>
      <c r="D77" s="244"/>
      <c r="E77" s="244"/>
      <c r="F77" s="244"/>
      <c r="G77" s="1223" t="s">
        <v>564</v>
      </c>
      <c r="H77" s="1224"/>
      <c r="I77" s="1229" t="s">
        <v>562</v>
      </c>
      <c r="J77" s="1229"/>
      <c r="K77" s="1230">
        <v>44.4</v>
      </c>
      <c r="L77" s="1230">
        <v>43</v>
      </c>
      <c r="M77" s="1217">
        <v>37</v>
      </c>
      <c r="N77" s="1217">
        <v>27.8</v>
      </c>
      <c r="O77" s="1217">
        <v>20.2</v>
      </c>
      <c r="R77" s="243">
        <v>12.3</v>
      </c>
      <c r="T77" s="243">
        <v>11.1</v>
      </c>
    </row>
    <row r="78" spans="2:30" x14ac:dyDescent="0.15">
      <c r="B78" s="248"/>
      <c r="C78" s="244"/>
      <c r="D78" s="244"/>
      <c r="E78" s="244"/>
      <c r="F78" s="244"/>
      <c r="G78" s="1225"/>
      <c r="H78" s="1226"/>
      <c r="I78" s="1229"/>
      <c r="J78" s="1229"/>
      <c r="K78" s="1230"/>
      <c r="L78" s="1230"/>
      <c r="M78" s="1217"/>
      <c r="N78" s="1217"/>
      <c r="O78" s="1217"/>
    </row>
    <row r="79" spans="2:30" x14ac:dyDescent="0.15">
      <c r="B79" s="248"/>
      <c r="C79" s="244"/>
      <c r="D79" s="244"/>
      <c r="E79" s="244"/>
      <c r="F79" s="244"/>
      <c r="G79" s="1225"/>
      <c r="H79" s="1226"/>
      <c r="I79" s="1218" t="s">
        <v>567</v>
      </c>
      <c r="J79" s="1219"/>
      <c r="K79" s="1220">
        <v>11.1</v>
      </c>
      <c r="L79" s="1220">
        <v>10.3</v>
      </c>
      <c r="M79" s="1220">
        <v>9.4</v>
      </c>
      <c r="N79" s="1220">
        <v>8.1</v>
      </c>
      <c r="O79" s="1220">
        <v>7.1</v>
      </c>
      <c r="V79" s="243">
        <v>53.5</v>
      </c>
      <c r="X79" s="243">
        <v>48.2</v>
      </c>
      <c r="Z79" s="243">
        <v>34.200000000000003</v>
      </c>
      <c r="AB79" s="243">
        <v>30.3</v>
      </c>
      <c r="AD79" s="243">
        <v>28.9</v>
      </c>
    </row>
    <row r="80" spans="2:30" x14ac:dyDescent="0.15">
      <c r="B80" s="248"/>
      <c r="C80" s="244"/>
      <c r="D80" s="244"/>
      <c r="E80" s="244"/>
      <c r="F80" s="244"/>
      <c r="G80" s="1227"/>
      <c r="H80" s="1228"/>
      <c r="I80" s="1219"/>
      <c r="J80" s="1219"/>
      <c r="K80" s="1220"/>
      <c r="L80" s="1220"/>
      <c r="M80" s="1220"/>
      <c r="N80" s="1220"/>
      <c r="O80" s="122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46174</v>
      </c>
      <c r="E3" s="116"/>
      <c r="F3" s="117">
        <v>51262</v>
      </c>
      <c r="G3" s="118"/>
      <c r="H3" s="119"/>
    </row>
    <row r="4" spans="1:8" x14ac:dyDescent="0.15">
      <c r="A4" s="120"/>
      <c r="B4" s="121"/>
      <c r="C4" s="122"/>
      <c r="D4" s="123">
        <v>12326</v>
      </c>
      <c r="E4" s="124"/>
      <c r="F4" s="125">
        <v>25630</v>
      </c>
      <c r="G4" s="126"/>
      <c r="H4" s="127"/>
    </row>
    <row r="5" spans="1:8" x14ac:dyDescent="0.15">
      <c r="A5" s="108" t="s">
        <v>518</v>
      </c>
      <c r="B5" s="113"/>
      <c r="C5" s="114"/>
      <c r="D5" s="115">
        <v>92680</v>
      </c>
      <c r="E5" s="116"/>
      <c r="F5" s="117">
        <v>48407</v>
      </c>
      <c r="G5" s="118"/>
      <c r="H5" s="119"/>
    </row>
    <row r="6" spans="1:8" x14ac:dyDescent="0.15">
      <c r="A6" s="120"/>
      <c r="B6" s="121"/>
      <c r="C6" s="122"/>
      <c r="D6" s="123">
        <v>15239</v>
      </c>
      <c r="E6" s="124"/>
      <c r="F6" s="125">
        <v>23914</v>
      </c>
      <c r="G6" s="126"/>
      <c r="H6" s="127"/>
    </row>
    <row r="7" spans="1:8" x14ac:dyDescent="0.15">
      <c r="A7" s="108" t="s">
        <v>519</v>
      </c>
      <c r="B7" s="113"/>
      <c r="C7" s="114"/>
      <c r="D7" s="115">
        <v>96221</v>
      </c>
      <c r="E7" s="116"/>
      <c r="F7" s="117">
        <v>69477</v>
      </c>
      <c r="G7" s="118"/>
      <c r="H7" s="119"/>
    </row>
    <row r="8" spans="1:8" x14ac:dyDescent="0.15">
      <c r="A8" s="120"/>
      <c r="B8" s="121"/>
      <c r="C8" s="122"/>
      <c r="D8" s="123">
        <v>14525</v>
      </c>
      <c r="E8" s="124"/>
      <c r="F8" s="125">
        <v>31528</v>
      </c>
      <c r="G8" s="126"/>
      <c r="H8" s="127"/>
    </row>
    <row r="9" spans="1:8" x14ac:dyDescent="0.15">
      <c r="A9" s="108" t="s">
        <v>520</v>
      </c>
      <c r="B9" s="113"/>
      <c r="C9" s="114"/>
      <c r="D9" s="115">
        <v>46178</v>
      </c>
      <c r="E9" s="116"/>
      <c r="F9" s="117">
        <v>59668</v>
      </c>
      <c r="G9" s="118"/>
      <c r="H9" s="119"/>
    </row>
    <row r="10" spans="1:8" x14ac:dyDescent="0.15">
      <c r="A10" s="120"/>
      <c r="B10" s="121"/>
      <c r="C10" s="122"/>
      <c r="D10" s="123">
        <v>9785</v>
      </c>
      <c r="E10" s="124"/>
      <c r="F10" s="125">
        <v>31515</v>
      </c>
      <c r="G10" s="126"/>
      <c r="H10" s="127"/>
    </row>
    <row r="11" spans="1:8" x14ac:dyDescent="0.15">
      <c r="A11" s="108" t="s">
        <v>521</v>
      </c>
      <c r="B11" s="113"/>
      <c r="C11" s="114"/>
      <c r="D11" s="115">
        <v>74128</v>
      </c>
      <c r="E11" s="116"/>
      <c r="F11" s="117">
        <v>56894</v>
      </c>
      <c r="G11" s="118"/>
      <c r="H11" s="119"/>
    </row>
    <row r="12" spans="1:8" x14ac:dyDescent="0.15">
      <c r="A12" s="120"/>
      <c r="B12" s="121"/>
      <c r="C12" s="128"/>
      <c r="D12" s="123">
        <v>43284</v>
      </c>
      <c r="E12" s="124"/>
      <c r="F12" s="125">
        <v>32548</v>
      </c>
      <c r="G12" s="126"/>
      <c r="H12" s="127"/>
    </row>
    <row r="13" spans="1:8" x14ac:dyDescent="0.15">
      <c r="A13" s="108"/>
      <c r="B13" s="113"/>
      <c r="C13" s="129"/>
      <c r="D13" s="130">
        <v>71076</v>
      </c>
      <c r="E13" s="131"/>
      <c r="F13" s="132">
        <v>57142</v>
      </c>
      <c r="G13" s="133"/>
      <c r="H13" s="119"/>
    </row>
    <row r="14" spans="1:8" x14ac:dyDescent="0.15">
      <c r="A14" s="120"/>
      <c r="B14" s="121"/>
      <c r="C14" s="122"/>
      <c r="D14" s="123">
        <v>19032</v>
      </c>
      <c r="E14" s="124"/>
      <c r="F14" s="125">
        <v>29027</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1.32</v>
      </c>
      <c r="C19" s="134">
        <f>ROUND(VALUE(SUBSTITUTE(実質収支比率等に係る経年分析!G$48,"▲","-")),2)</f>
        <v>4.09</v>
      </c>
      <c r="D19" s="134">
        <f>ROUND(VALUE(SUBSTITUTE(実質収支比率等に係る経年分析!H$48,"▲","-")),2)</f>
        <v>3.18</v>
      </c>
      <c r="E19" s="134">
        <f>ROUND(VALUE(SUBSTITUTE(実質収支比率等に係る経年分析!I$48,"▲","-")),2)</f>
        <v>2.2599999999999998</v>
      </c>
      <c r="F19" s="134">
        <f>ROUND(VALUE(SUBSTITUTE(実質収支比率等に係る経年分析!J$48,"▲","-")),2)</f>
        <v>3.64</v>
      </c>
    </row>
    <row r="20" spans="1:11" x14ac:dyDescent="0.15">
      <c r="A20" s="134" t="s">
        <v>42</v>
      </c>
      <c r="B20" s="134">
        <f>ROUND(VALUE(SUBSTITUTE(実質収支比率等に係る経年分析!F$47,"▲","-")),2)</f>
        <v>35.74</v>
      </c>
      <c r="C20" s="134">
        <f>ROUND(VALUE(SUBSTITUTE(実質収支比率等に係る経年分析!G$47,"▲","-")),2)</f>
        <v>36.659999999999997</v>
      </c>
      <c r="D20" s="134">
        <f>ROUND(VALUE(SUBSTITUTE(実質収支比率等に係る経年分析!H$47,"▲","-")),2)</f>
        <v>39.340000000000003</v>
      </c>
      <c r="E20" s="134">
        <f>ROUND(VALUE(SUBSTITUTE(実質収支比率等に係る経年分析!I$47,"▲","-")),2)</f>
        <v>41.37</v>
      </c>
      <c r="F20" s="134">
        <f>ROUND(VALUE(SUBSTITUTE(実質収支比率等に係る経年分析!J$47,"▲","-")),2)</f>
        <v>42.95</v>
      </c>
    </row>
    <row r="21" spans="1:11" x14ac:dyDescent="0.15">
      <c r="A21" s="134" t="s">
        <v>43</v>
      </c>
      <c r="B21" s="134">
        <f>IF(ISNUMBER(VALUE(SUBSTITUTE(実質収支比率等に係る経年分析!F$49,"▲","-"))),ROUND(VALUE(SUBSTITUTE(実質収支比率等に係る経年分析!F$49,"▲","-")),2),NA())</f>
        <v>-2.86</v>
      </c>
      <c r="C21" s="134">
        <f>IF(ISNUMBER(VALUE(SUBSTITUTE(実質収支比率等に係る経年分析!G$49,"▲","-"))),ROUND(VALUE(SUBSTITUTE(実質収支比率等に係る経年分析!G$49,"▲","-")),2),NA())</f>
        <v>2.86</v>
      </c>
      <c r="D21" s="134">
        <f>IF(ISNUMBER(VALUE(SUBSTITUTE(実質収支比率等に係る経年分析!H$49,"▲","-"))),ROUND(VALUE(SUBSTITUTE(実質収支比率等に係る経年分析!H$49,"▲","-")),2),NA())</f>
        <v>-0.82</v>
      </c>
      <c r="E21" s="134">
        <f>IF(ISNUMBER(VALUE(SUBSTITUTE(実質収支比率等に係る経年分析!I$49,"▲","-"))),ROUND(VALUE(SUBSTITUTE(実質収支比率等に係る経年分析!I$49,"▲","-")),2),NA())</f>
        <v>-0.84</v>
      </c>
      <c r="F21" s="134">
        <f>IF(ISNUMBER(VALUE(SUBSTITUTE(実質収支比率等に係る経年分析!J$49,"▲","-"))),ROUND(VALUE(SUBSTITUTE(実質収支比率等に係る経年分析!J$49,"▲","-")),2),NA())</f>
        <v>1.48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x14ac:dyDescent="0.15">
      <c r="A30" s="135" t="str">
        <f>IF(連結実質赤字比率に係る赤字・黒字の構成分析!C$40="",NA(),連結実質赤字比率に係る赤字・黒字の構成分析!C$40)</f>
        <v>宅地造成事業特別会計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x14ac:dyDescent="0.15">
      <c r="A33" s="135" t="str">
        <f>IF(連結実質赤字比率に係る赤字・黒字の構成分析!C$37="",NA(),連結実質赤字比率に係る赤字・黒字の構成分析!C$37)</f>
        <v>診療所事業特別会計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x14ac:dyDescent="0.15">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0.55000000000000004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3.31</v>
      </c>
    </row>
    <row r="36" spans="1:16" x14ac:dyDescent="0.15">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10.210000000000001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12.58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1654</v>
      </c>
      <c r="E42" s="136"/>
      <c r="F42" s="136"/>
      <c r="G42" s="136">
        <f>'実質公債費比率（分子）の構造'!L$52</f>
        <v>1651</v>
      </c>
      <c r="H42" s="136"/>
      <c r="I42" s="136"/>
      <c r="J42" s="136">
        <f>'実質公債費比率（分子）の構造'!M$52</f>
        <v>1702</v>
      </c>
      <c r="K42" s="136"/>
      <c r="L42" s="136"/>
      <c r="M42" s="136">
        <f>'実質公債費比率（分子）の構造'!N$52</f>
        <v>1741</v>
      </c>
      <c r="N42" s="136"/>
      <c r="O42" s="136"/>
      <c r="P42" s="136">
        <f>'実質公債費比率（分子）の構造'!O$52</f>
        <v>1574</v>
      </c>
    </row>
    <row r="43" spans="1:16" x14ac:dyDescent="0.15">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102</v>
      </c>
      <c r="C45" s="136"/>
      <c r="D45" s="136"/>
      <c r="E45" s="136">
        <f>'実質公債費比率（分子）の構造'!L$49</f>
        <v>82</v>
      </c>
      <c r="F45" s="136"/>
      <c r="G45" s="136"/>
      <c r="H45" s="136">
        <f>'実質公債費比率（分子）の構造'!M$49</f>
        <v>91</v>
      </c>
      <c r="I45" s="136"/>
      <c r="J45" s="136"/>
      <c r="K45" s="136">
        <f>'実質公債費比率（分子）の構造'!N$49</f>
        <v>100</v>
      </c>
      <c r="L45" s="136"/>
      <c r="M45" s="136"/>
      <c r="N45" s="136">
        <f>'実質公債費比率（分子）の構造'!O$49</f>
        <v>118</v>
      </c>
      <c r="O45" s="136"/>
      <c r="P45" s="136"/>
    </row>
    <row r="46" spans="1:16" x14ac:dyDescent="0.15">
      <c r="A46" s="136" t="s">
        <v>54</v>
      </c>
      <c r="B46" s="136">
        <f>'実質公債費比率（分子）の構造'!K$48</f>
        <v>553</v>
      </c>
      <c r="C46" s="136"/>
      <c r="D46" s="136"/>
      <c r="E46" s="136">
        <f>'実質公債費比率（分子）の構造'!L$48</f>
        <v>611</v>
      </c>
      <c r="F46" s="136"/>
      <c r="G46" s="136"/>
      <c r="H46" s="136">
        <f>'実質公債費比率（分子）の構造'!M$48</f>
        <v>640</v>
      </c>
      <c r="I46" s="136"/>
      <c r="J46" s="136"/>
      <c r="K46" s="136">
        <f>'実質公債費比率（分子）の構造'!N$48</f>
        <v>719</v>
      </c>
      <c r="L46" s="136"/>
      <c r="M46" s="136"/>
      <c r="N46" s="136">
        <f>'実質公債費比率（分子）の構造'!O$48</f>
        <v>720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1964</v>
      </c>
      <c r="C49" s="136"/>
      <c r="D49" s="136"/>
      <c r="E49" s="136">
        <f>'実質公債費比率（分子）の構造'!L$45</f>
        <v>1885</v>
      </c>
      <c r="F49" s="136"/>
      <c r="G49" s="136"/>
      <c r="H49" s="136">
        <f>'実質公債費比率（分子）の構造'!M$45</f>
        <v>1869</v>
      </c>
      <c r="I49" s="136"/>
      <c r="J49" s="136"/>
      <c r="K49" s="136">
        <f>'実質公債費比率（分子）の構造'!N$45</f>
        <v>1836</v>
      </c>
      <c r="L49" s="136"/>
      <c r="M49" s="136"/>
      <c r="N49" s="136">
        <f>'実質公債費比率（分子）の構造'!O$45</f>
        <v>1776</v>
      </c>
      <c r="O49" s="136"/>
      <c r="P49" s="136"/>
    </row>
    <row r="50" spans="1:16" x14ac:dyDescent="0.15">
      <c r="A50" s="136" t="s">
        <v>58</v>
      </c>
      <c r="B50" s="136" t="e">
        <f>NA()</f>
        <v>#N/A</v>
      </c>
      <c r="C50" s="136">
        <f>IF(ISNUMBER('実質公債費比率（分子）の構造'!K$53),'実質公債費比率（分子）の構造'!K$53,NA())</f>
        <v>966</v>
      </c>
      <c r="D50" s="136" t="e">
        <f>NA()</f>
        <v>#N/A</v>
      </c>
      <c r="E50" s="136" t="e">
        <f>NA()</f>
        <v>#N/A</v>
      </c>
      <c r="F50" s="136">
        <f>IF(ISNUMBER('実質公債費比率（分子）の構造'!L$53),'実質公債費比率（分子）の構造'!L$53,NA())</f>
        <v>928</v>
      </c>
      <c r="G50" s="136" t="e">
        <f>NA()</f>
        <v>#N/A</v>
      </c>
      <c r="H50" s="136" t="e">
        <f>NA()</f>
        <v>#N/A</v>
      </c>
      <c r="I50" s="136">
        <f>IF(ISNUMBER('実質公債費比率（分子）の構造'!M$53),'実質公債費比率（分子）の構造'!M$53,NA())</f>
        <v>899</v>
      </c>
      <c r="J50" s="136" t="e">
        <f>NA()</f>
        <v>#N/A</v>
      </c>
      <c r="K50" s="136" t="e">
        <f>NA()</f>
        <v>#N/A</v>
      </c>
      <c r="L50" s="136">
        <f>IF(ISNUMBER('実質公債費比率（分子）の構造'!N$53),'実質公債費比率（分子）の構造'!N$53,NA())</f>
        <v>915</v>
      </c>
      <c r="M50" s="136" t="e">
        <f>NA()</f>
        <v>#N/A</v>
      </c>
      <c r="N50" s="136" t="e">
        <f>NA()</f>
        <v>#N/A</v>
      </c>
      <c r="O50" s="136">
        <f>IF(ISNUMBER('実質公債費比率（分子）の構造'!O$53),'実質公債費比率（分子）の構造'!O$53,NA())</f>
        <v>1041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18344</v>
      </c>
      <c r="E56" s="135"/>
      <c r="F56" s="135"/>
      <c r="G56" s="135">
        <f>'将来負担比率（分子）の構造'!J$51</f>
        <v>18814</v>
      </c>
      <c r="H56" s="135"/>
      <c r="I56" s="135"/>
      <c r="J56" s="135">
        <f>'将来負担比率（分子）の構造'!K$51</f>
        <v>18503</v>
      </c>
      <c r="K56" s="135"/>
      <c r="L56" s="135"/>
      <c r="M56" s="135">
        <f>'将来負担比率（分子）の構造'!L$51</f>
        <v>18134</v>
      </c>
      <c r="N56" s="135"/>
      <c r="O56" s="135"/>
      <c r="P56" s="135">
        <f>'将来負担比率（分子）の構造'!M$51</f>
        <v>17894</v>
      </c>
    </row>
    <row r="57" spans="1:16" x14ac:dyDescent="0.15">
      <c r="A57" s="135" t="s">
        <v>34</v>
      </c>
      <c r="B57" s="135"/>
      <c r="C57" s="135"/>
      <c r="D57" s="135">
        <f>'将来負担比率（分子）の構造'!I$50</f>
        <v>1023</v>
      </c>
      <c r="E57" s="135"/>
      <c r="F57" s="135"/>
      <c r="G57" s="135">
        <f>'将来負担比率（分子）の構造'!J$50</f>
        <v>886</v>
      </c>
      <c r="H57" s="135"/>
      <c r="I57" s="135"/>
      <c r="J57" s="135">
        <f>'将来負担比率（分子）の構造'!K$50</f>
        <v>758</v>
      </c>
      <c r="K57" s="135"/>
      <c r="L57" s="135"/>
      <c r="M57" s="135">
        <f>'将来負担比率（分子）の構造'!L$50</f>
        <v>645</v>
      </c>
      <c r="N57" s="135"/>
      <c r="O57" s="135"/>
      <c r="P57" s="135">
        <f>'将来負担比率（分子）の構造'!M$50</f>
        <v>570</v>
      </c>
    </row>
    <row r="58" spans="1:16" x14ac:dyDescent="0.15">
      <c r="A58" s="135" t="s">
        <v>33</v>
      </c>
      <c r="B58" s="135"/>
      <c r="C58" s="135"/>
      <c r="D58" s="135">
        <f>'将来負担比率（分子）の構造'!I$49</f>
        <v>4345</v>
      </c>
      <c r="E58" s="135"/>
      <c r="F58" s="135"/>
      <c r="G58" s="135">
        <f>'将来負担比率（分子）の構造'!J$49</f>
        <v>4759</v>
      </c>
      <c r="H58" s="135"/>
      <c r="I58" s="135"/>
      <c r="J58" s="135">
        <f>'将来負担比率（分子）の構造'!K$49</f>
        <v>5013</v>
      </c>
      <c r="K58" s="135"/>
      <c r="L58" s="135"/>
      <c r="M58" s="135">
        <f>'将来負担比率（分子）の構造'!L$49</f>
        <v>5150</v>
      </c>
      <c r="N58" s="135"/>
      <c r="O58" s="135"/>
      <c r="P58" s="135">
        <f>'将来負担比率（分子）の構造'!M$49</f>
        <v>5362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2221</v>
      </c>
      <c r="C62" s="135"/>
      <c r="D62" s="135"/>
      <c r="E62" s="135">
        <f>'将来負担比率（分子）の構造'!J$45</f>
        <v>2089</v>
      </c>
      <c r="F62" s="135"/>
      <c r="G62" s="135"/>
      <c r="H62" s="135">
        <f>'将来負担比率（分子）の構造'!K$45</f>
        <v>2173</v>
      </c>
      <c r="I62" s="135"/>
      <c r="J62" s="135"/>
      <c r="K62" s="135">
        <f>'将来負担比率（分子）の構造'!L$45</f>
        <v>1991</v>
      </c>
      <c r="L62" s="135"/>
      <c r="M62" s="135"/>
      <c r="N62" s="135">
        <f>'将来負担比率（分子）の構造'!M$45</f>
        <v>1905</v>
      </c>
      <c r="O62" s="135"/>
      <c r="P62" s="135"/>
    </row>
    <row r="63" spans="1:16" x14ac:dyDescent="0.15">
      <c r="A63" s="135" t="s">
        <v>27</v>
      </c>
      <c r="B63" s="135">
        <f>'将来負担比率（分子）の構造'!I$44</f>
        <v>874</v>
      </c>
      <c r="C63" s="135"/>
      <c r="D63" s="135"/>
      <c r="E63" s="135">
        <f>'将来負担比率（分子）の構造'!J$44</f>
        <v>772</v>
      </c>
      <c r="F63" s="135"/>
      <c r="G63" s="135"/>
      <c r="H63" s="135">
        <f>'将来負担比率（分子）の構造'!K$44</f>
        <v>725</v>
      </c>
      <c r="I63" s="135"/>
      <c r="J63" s="135"/>
      <c r="K63" s="135">
        <f>'将来負担比率（分子）の構造'!L$44</f>
        <v>630</v>
      </c>
      <c r="L63" s="135"/>
      <c r="M63" s="135"/>
      <c r="N63" s="135">
        <f>'将来負担比率（分子）の構造'!M$44</f>
        <v>498</v>
      </c>
      <c r="O63" s="135"/>
      <c r="P63" s="135"/>
    </row>
    <row r="64" spans="1:16" x14ac:dyDescent="0.15">
      <c r="A64" s="135" t="s">
        <v>26</v>
      </c>
      <c r="B64" s="135">
        <f>'将来負担比率（分子）の構造'!I$43</f>
        <v>6464</v>
      </c>
      <c r="C64" s="135"/>
      <c r="D64" s="135"/>
      <c r="E64" s="135">
        <f>'将来負担比率（分子）の構造'!J$43</f>
        <v>6689</v>
      </c>
      <c r="F64" s="135"/>
      <c r="G64" s="135"/>
      <c r="H64" s="135">
        <f>'将来負担比率（分子）の構造'!K$43</f>
        <v>7082</v>
      </c>
      <c r="I64" s="135"/>
      <c r="J64" s="135"/>
      <c r="K64" s="135">
        <f>'将来負担比率（分子）の構造'!L$43</f>
        <v>7319</v>
      </c>
      <c r="L64" s="135"/>
      <c r="M64" s="135"/>
      <c r="N64" s="135">
        <f>'将来負担比率（分子）の構造'!M$43</f>
        <v>7352</v>
      </c>
      <c r="O64" s="135"/>
      <c r="P64" s="135"/>
    </row>
    <row r="65" spans="1:16" x14ac:dyDescent="0.15">
      <c r="A65" s="135" t="s">
        <v>25</v>
      </c>
      <c r="B65" s="135">
        <f>'将来負担比率（分子）の構造'!I$42</f>
        <v>14</v>
      </c>
      <c r="C65" s="135"/>
      <c r="D65" s="135"/>
      <c r="E65" s="135">
        <f>'将来負担比率（分子）の構造'!J$42</f>
        <v>8</v>
      </c>
      <c r="F65" s="135"/>
      <c r="G65" s="135"/>
      <c r="H65" s="135">
        <f>'将来負担比率（分子）の構造'!K$42</f>
        <v>4</v>
      </c>
      <c r="I65" s="135"/>
      <c r="J65" s="135"/>
      <c r="K65" s="135">
        <f>'将来負担比率（分子）の構造'!L$42</f>
        <v>0</v>
      </c>
      <c r="L65" s="135"/>
      <c r="M65" s="135"/>
      <c r="N65" s="135" t="str">
        <f>'将来負担比率（分子）の構造'!M$42</f>
        <v>-</v>
      </c>
      <c r="O65" s="135"/>
      <c r="P65" s="135"/>
    </row>
    <row r="66" spans="1:16" x14ac:dyDescent="0.15">
      <c r="A66" s="135" t="s">
        <v>24</v>
      </c>
      <c r="B66" s="135">
        <f>'将来負担比率（分子）の構造'!I$41</f>
        <v>17092</v>
      </c>
      <c r="C66" s="135"/>
      <c r="D66" s="135"/>
      <c r="E66" s="135">
        <f>'将来負担比率（分子）の構造'!J$41</f>
        <v>17147</v>
      </c>
      <c r="F66" s="135"/>
      <c r="G66" s="135"/>
      <c r="H66" s="135">
        <f>'将来負担比率（分子）の構造'!K$41</f>
        <v>16906</v>
      </c>
      <c r="I66" s="135"/>
      <c r="J66" s="135"/>
      <c r="K66" s="135">
        <f>'将来負担比率（分子）の構造'!L$41</f>
        <v>16012</v>
      </c>
      <c r="L66" s="135"/>
      <c r="M66" s="135"/>
      <c r="N66" s="135">
        <f>'将来負担比率（分子）の構造'!M$41</f>
        <v>15882</v>
      </c>
      <c r="O66" s="135"/>
      <c r="P66" s="135"/>
    </row>
    <row r="67" spans="1:16" x14ac:dyDescent="0.15">
      <c r="A67" s="135" t="s">
        <v>62</v>
      </c>
      <c r="B67" s="135" t="e">
        <f>NA()</f>
        <v>#N/A</v>
      </c>
      <c r="C67" s="135">
        <f>IF(ISNUMBER('将来負担比率（分子）の構造'!I$52), IF('将来負担比率（分子）の構造'!I$52 &lt; 0, 0, '将来負担比率（分子）の構造'!I$52), NA())</f>
        <v>2953</v>
      </c>
      <c r="D67" s="135" t="e">
        <f>NA()</f>
        <v>#N/A</v>
      </c>
      <c r="E67" s="135" t="e">
        <f>NA()</f>
        <v>#N/A</v>
      </c>
      <c r="F67" s="135">
        <f>IF(ISNUMBER('将来負担比率（分子）の構造'!J$52), IF('将来負担比率（分子）の構造'!J$52 &lt; 0, 0, '将来負担比率（分子）の構造'!J$52), NA())</f>
        <v>2247</v>
      </c>
      <c r="G67" s="135" t="e">
        <f>NA()</f>
        <v>#N/A</v>
      </c>
      <c r="H67" s="135" t="e">
        <f>NA()</f>
        <v>#N/A</v>
      </c>
      <c r="I67" s="135">
        <f>IF(ISNUMBER('将来負担比率（分子）の構造'!K$52), IF('将来負担比率（分子）の構造'!K$52 &lt; 0, 0, '将来負担比率（分子）の構造'!K$52), NA())</f>
        <v>2615</v>
      </c>
      <c r="J67" s="135" t="e">
        <f>NA()</f>
        <v>#N/A</v>
      </c>
      <c r="K67" s="135" t="e">
        <f>NA()</f>
        <v>#N/A</v>
      </c>
      <c r="L67" s="135">
        <f>IF(ISNUMBER('将来負担比率（分子）の構造'!L$52), IF('将来負担比率（分子）の構造'!L$52 &lt; 0, 0, '将来負担比率（分子）の構造'!L$52), NA())</f>
        <v>2024</v>
      </c>
      <c r="M67" s="135" t="e">
        <f>NA()</f>
        <v>#N/A</v>
      </c>
      <c r="N67" s="135" t="e">
        <f>NA()</f>
        <v>#N/A</v>
      </c>
      <c r="O67" s="135">
        <f>IF(ISNUMBER('将来負担比率（分子）の構造'!M$52), IF('将来負担比率（分子）の構造'!M$52 &lt; 0, 0, '将来負担比率（分子）の構造'!M$52), NA())</f>
        <v>1811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2008686</v>
      </c>
      <c r="S5" s="613"/>
      <c r="T5" s="613"/>
      <c r="U5" s="613"/>
      <c r="V5" s="613"/>
      <c r="W5" s="613"/>
      <c r="X5" s="613"/>
      <c r="Y5" s="614"/>
      <c r="Z5" s="615">
        <v>16</v>
      </c>
      <c r="AA5" s="615"/>
      <c r="AB5" s="615"/>
      <c r="AC5" s="615"/>
      <c r="AD5" s="616">
        <v>2008672</v>
      </c>
      <c r="AE5" s="616"/>
      <c r="AF5" s="616"/>
      <c r="AG5" s="616"/>
      <c r="AH5" s="616"/>
      <c r="AI5" s="616"/>
      <c r="AJ5" s="616"/>
      <c r="AK5" s="616"/>
      <c r="AL5" s="617">
        <v>27</v>
      </c>
      <c r="AM5" s="618"/>
      <c r="AN5" s="618"/>
      <c r="AO5" s="619"/>
      <c r="AP5" s="609" t="s">
        <v>207</v>
      </c>
      <c r="AQ5" s="610"/>
      <c r="AR5" s="610"/>
      <c r="AS5" s="610"/>
      <c r="AT5" s="610"/>
      <c r="AU5" s="610"/>
      <c r="AV5" s="610"/>
      <c r="AW5" s="610"/>
      <c r="AX5" s="610"/>
      <c r="AY5" s="610"/>
      <c r="AZ5" s="610"/>
      <c r="BA5" s="610"/>
      <c r="BB5" s="610"/>
      <c r="BC5" s="610"/>
      <c r="BD5" s="610"/>
      <c r="BE5" s="610"/>
      <c r="BF5" s="611"/>
      <c r="BG5" s="623">
        <v>2008672</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124729</v>
      </c>
      <c r="S6" s="624"/>
      <c r="T6" s="624"/>
      <c r="U6" s="624"/>
      <c r="V6" s="624"/>
      <c r="W6" s="624"/>
      <c r="X6" s="624"/>
      <c r="Y6" s="625"/>
      <c r="Z6" s="626">
        <v>1</v>
      </c>
      <c r="AA6" s="626"/>
      <c r="AB6" s="626"/>
      <c r="AC6" s="626"/>
      <c r="AD6" s="627">
        <v>124729</v>
      </c>
      <c r="AE6" s="627"/>
      <c r="AF6" s="627"/>
      <c r="AG6" s="627"/>
      <c r="AH6" s="627"/>
      <c r="AI6" s="627"/>
      <c r="AJ6" s="627"/>
      <c r="AK6" s="627"/>
      <c r="AL6" s="628">
        <v>1.7</v>
      </c>
      <c r="AM6" s="629"/>
      <c r="AN6" s="629"/>
      <c r="AO6" s="630"/>
      <c r="AP6" s="620" t="s">
        <v>213</v>
      </c>
      <c r="AQ6" s="621"/>
      <c r="AR6" s="621"/>
      <c r="AS6" s="621"/>
      <c r="AT6" s="621"/>
      <c r="AU6" s="621"/>
      <c r="AV6" s="621"/>
      <c r="AW6" s="621"/>
      <c r="AX6" s="621"/>
      <c r="AY6" s="621"/>
      <c r="AZ6" s="621"/>
      <c r="BA6" s="621"/>
      <c r="BB6" s="621"/>
      <c r="BC6" s="621"/>
      <c r="BD6" s="621"/>
      <c r="BE6" s="621"/>
      <c r="BF6" s="622"/>
      <c r="BG6" s="623">
        <v>2008672</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106544</v>
      </c>
      <c r="CS6" s="624"/>
      <c r="CT6" s="624"/>
      <c r="CU6" s="624"/>
      <c r="CV6" s="624"/>
      <c r="CW6" s="624"/>
      <c r="CX6" s="624"/>
      <c r="CY6" s="625"/>
      <c r="CZ6" s="626">
        <v>0.9</v>
      </c>
      <c r="DA6" s="626"/>
      <c r="DB6" s="626"/>
      <c r="DC6" s="626"/>
      <c r="DD6" s="632" t="s">
        <v>208</v>
      </c>
      <c r="DE6" s="624"/>
      <c r="DF6" s="624"/>
      <c r="DG6" s="624"/>
      <c r="DH6" s="624"/>
      <c r="DI6" s="624"/>
      <c r="DJ6" s="624"/>
      <c r="DK6" s="624"/>
      <c r="DL6" s="624"/>
      <c r="DM6" s="624"/>
      <c r="DN6" s="624"/>
      <c r="DO6" s="624"/>
      <c r="DP6" s="625"/>
      <c r="DQ6" s="632">
        <v>106544</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5324</v>
      </c>
      <c r="S7" s="624"/>
      <c r="T7" s="624"/>
      <c r="U7" s="624"/>
      <c r="V7" s="624"/>
      <c r="W7" s="624"/>
      <c r="X7" s="624"/>
      <c r="Y7" s="625"/>
      <c r="Z7" s="626">
        <v>0</v>
      </c>
      <c r="AA7" s="626"/>
      <c r="AB7" s="626"/>
      <c r="AC7" s="626"/>
      <c r="AD7" s="627">
        <v>5324</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910865</v>
      </c>
      <c r="BH7" s="624"/>
      <c r="BI7" s="624"/>
      <c r="BJ7" s="624"/>
      <c r="BK7" s="624"/>
      <c r="BL7" s="624"/>
      <c r="BM7" s="624"/>
      <c r="BN7" s="625"/>
      <c r="BO7" s="626">
        <v>45.3</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1789310</v>
      </c>
      <c r="CS7" s="624"/>
      <c r="CT7" s="624"/>
      <c r="CU7" s="624"/>
      <c r="CV7" s="624"/>
      <c r="CW7" s="624"/>
      <c r="CX7" s="624"/>
      <c r="CY7" s="625"/>
      <c r="CZ7" s="626">
        <v>14.7</v>
      </c>
      <c r="DA7" s="626"/>
      <c r="DB7" s="626"/>
      <c r="DC7" s="626"/>
      <c r="DD7" s="632">
        <v>109830</v>
      </c>
      <c r="DE7" s="624"/>
      <c r="DF7" s="624"/>
      <c r="DG7" s="624"/>
      <c r="DH7" s="624"/>
      <c r="DI7" s="624"/>
      <c r="DJ7" s="624"/>
      <c r="DK7" s="624"/>
      <c r="DL7" s="624"/>
      <c r="DM7" s="624"/>
      <c r="DN7" s="624"/>
      <c r="DO7" s="624"/>
      <c r="DP7" s="625"/>
      <c r="DQ7" s="632">
        <v>1364223</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17148</v>
      </c>
      <c r="S8" s="624"/>
      <c r="T8" s="624"/>
      <c r="U8" s="624"/>
      <c r="V8" s="624"/>
      <c r="W8" s="624"/>
      <c r="X8" s="624"/>
      <c r="Y8" s="625"/>
      <c r="Z8" s="626">
        <v>0.1</v>
      </c>
      <c r="AA8" s="626"/>
      <c r="AB8" s="626"/>
      <c r="AC8" s="626"/>
      <c r="AD8" s="627">
        <v>17148</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36407</v>
      </c>
      <c r="BH8" s="624"/>
      <c r="BI8" s="624"/>
      <c r="BJ8" s="624"/>
      <c r="BK8" s="624"/>
      <c r="BL8" s="624"/>
      <c r="BM8" s="624"/>
      <c r="BN8" s="625"/>
      <c r="BO8" s="626">
        <v>1.8</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2846509</v>
      </c>
      <c r="CS8" s="624"/>
      <c r="CT8" s="624"/>
      <c r="CU8" s="624"/>
      <c r="CV8" s="624"/>
      <c r="CW8" s="624"/>
      <c r="CX8" s="624"/>
      <c r="CY8" s="625"/>
      <c r="CZ8" s="626">
        <v>23.3</v>
      </c>
      <c r="DA8" s="626"/>
      <c r="DB8" s="626"/>
      <c r="DC8" s="626"/>
      <c r="DD8" s="632">
        <v>52432</v>
      </c>
      <c r="DE8" s="624"/>
      <c r="DF8" s="624"/>
      <c r="DG8" s="624"/>
      <c r="DH8" s="624"/>
      <c r="DI8" s="624"/>
      <c r="DJ8" s="624"/>
      <c r="DK8" s="624"/>
      <c r="DL8" s="624"/>
      <c r="DM8" s="624"/>
      <c r="DN8" s="624"/>
      <c r="DO8" s="624"/>
      <c r="DP8" s="625"/>
      <c r="DQ8" s="632">
        <v>1752191</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16888</v>
      </c>
      <c r="S9" s="624"/>
      <c r="T9" s="624"/>
      <c r="U9" s="624"/>
      <c r="V9" s="624"/>
      <c r="W9" s="624"/>
      <c r="X9" s="624"/>
      <c r="Y9" s="625"/>
      <c r="Z9" s="626">
        <v>0.1</v>
      </c>
      <c r="AA9" s="626"/>
      <c r="AB9" s="626"/>
      <c r="AC9" s="626"/>
      <c r="AD9" s="627">
        <v>16888</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761210</v>
      </c>
      <c r="BH9" s="624"/>
      <c r="BI9" s="624"/>
      <c r="BJ9" s="624"/>
      <c r="BK9" s="624"/>
      <c r="BL9" s="624"/>
      <c r="BM9" s="624"/>
      <c r="BN9" s="625"/>
      <c r="BO9" s="626">
        <v>37.9</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934778</v>
      </c>
      <c r="CS9" s="624"/>
      <c r="CT9" s="624"/>
      <c r="CU9" s="624"/>
      <c r="CV9" s="624"/>
      <c r="CW9" s="624"/>
      <c r="CX9" s="624"/>
      <c r="CY9" s="625"/>
      <c r="CZ9" s="626">
        <v>7.7</v>
      </c>
      <c r="DA9" s="626"/>
      <c r="DB9" s="626"/>
      <c r="DC9" s="626"/>
      <c r="DD9" s="632">
        <v>6717</v>
      </c>
      <c r="DE9" s="624"/>
      <c r="DF9" s="624"/>
      <c r="DG9" s="624"/>
      <c r="DH9" s="624"/>
      <c r="DI9" s="624"/>
      <c r="DJ9" s="624"/>
      <c r="DK9" s="624"/>
      <c r="DL9" s="624"/>
      <c r="DM9" s="624"/>
      <c r="DN9" s="624"/>
      <c r="DO9" s="624"/>
      <c r="DP9" s="625"/>
      <c r="DQ9" s="632">
        <v>744033</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395023</v>
      </c>
      <c r="S10" s="624"/>
      <c r="T10" s="624"/>
      <c r="U10" s="624"/>
      <c r="V10" s="624"/>
      <c r="W10" s="624"/>
      <c r="X10" s="624"/>
      <c r="Y10" s="625"/>
      <c r="Z10" s="626">
        <v>3.2</v>
      </c>
      <c r="AA10" s="626"/>
      <c r="AB10" s="626"/>
      <c r="AC10" s="626"/>
      <c r="AD10" s="627">
        <v>395023</v>
      </c>
      <c r="AE10" s="627"/>
      <c r="AF10" s="627"/>
      <c r="AG10" s="627"/>
      <c r="AH10" s="627"/>
      <c r="AI10" s="627"/>
      <c r="AJ10" s="627"/>
      <c r="AK10" s="627"/>
      <c r="AL10" s="628">
        <v>5.3</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41362</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101347</v>
      </c>
      <c r="CS10" s="624"/>
      <c r="CT10" s="624"/>
      <c r="CU10" s="624"/>
      <c r="CV10" s="624"/>
      <c r="CW10" s="624"/>
      <c r="CX10" s="624"/>
      <c r="CY10" s="625"/>
      <c r="CZ10" s="626">
        <v>0.8</v>
      </c>
      <c r="DA10" s="626"/>
      <c r="DB10" s="626"/>
      <c r="DC10" s="626"/>
      <c r="DD10" s="632" t="s">
        <v>108</v>
      </c>
      <c r="DE10" s="624"/>
      <c r="DF10" s="624"/>
      <c r="DG10" s="624"/>
      <c r="DH10" s="624"/>
      <c r="DI10" s="624"/>
      <c r="DJ10" s="624"/>
      <c r="DK10" s="624"/>
      <c r="DL10" s="624"/>
      <c r="DM10" s="624"/>
      <c r="DN10" s="624"/>
      <c r="DO10" s="624"/>
      <c r="DP10" s="625"/>
      <c r="DQ10" s="632">
        <v>347</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24097</v>
      </c>
      <c r="S11" s="624"/>
      <c r="T11" s="624"/>
      <c r="U11" s="624"/>
      <c r="V11" s="624"/>
      <c r="W11" s="624"/>
      <c r="X11" s="624"/>
      <c r="Y11" s="625"/>
      <c r="Z11" s="626">
        <v>0.2</v>
      </c>
      <c r="AA11" s="626"/>
      <c r="AB11" s="626"/>
      <c r="AC11" s="626"/>
      <c r="AD11" s="627">
        <v>24097</v>
      </c>
      <c r="AE11" s="627"/>
      <c r="AF11" s="627"/>
      <c r="AG11" s="627"/>
      <c r="AH11" s="627"/>
      <c r="AI11" s="627"/>
      <c r="AJ11" s="627"/>
      <c r="AK11" s="627"/>
      <c r="AL11" s="628">
        <v>0.3</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71886</v>
      </c>
      <c r="BH11" s="624"/>
      <c r="BI11" s="624"/>
      <c r="BJ11" s="624"/>
      <c r="BK11" s="624"/>
      <c r="BL11" s="624"/>
      <c r="BM11" s="624"/>
      <c r="BN11" s="625"/>
      <c r="BO11" s="626">
        <v>3.6</v>
      </c>
      <c r="BP11" s="626"/>
      <c r="BQ11" s="626"/>
      <c r="BR11" s="626"/>
      <c r="BS11" s="632" t="s">
        <v>108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1053952</v>
      </c>
      <c r="CS11" s="624"/>
      <c r="CT11" s="624"/>
      <c r="CU11" s="624"/>
      <c r="CV11" s="624"/>
      <c r="CW11" s="624"/>
      <c r="CX11" s="624"/>
      <c r="CY11" s="625"/>
      <c r="CZ11" s="626">
        <v>8.6</v>
      </c>
      <c r="DA11" s="626"/>
      <c r="DB11" s="626"/>
      <c r="DC11" s="626"/>
      <c r="DD11" s="632">
        <v>187660</v>
      </c>
      <c r="DE11" s="624"/>
      <c r="DF11" s="624"/>
      <c r="DG11" s="624"/>
      <c r="DH11" s="624"/>
      <c r="DI11" s="624"/>
      <c r="DJ11" s="624"/>
      <c r="DK11" s="624"/>
      <c r="DL11" s="624"/>
      <c r="DM11" s="624"/>
      <c r="DN11" s="624"/>
      <c r="DO11" s="624"/>
      <c r="DP11" s="625"/>
      <c r="DQ11" s="632">
        <v>623843</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939442</v>
      </c>
      <c r="BH12" s="624"/>
      <c r="BI12" s="624"/>
      <c r="BJ12" s="624"/>
      <c r="BK12" s="624"/>
      <c r="BL12" s="624"/>
      <c r="BM12" s="624"/>
      <c r="BN12" s="625"/>
      <c r="BO12" s="626">
        <v>46.8</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192014</v>
      </c>
      <c r="CS12" s="624"/>
      <c r="CT12" s="624"/>
      <c r="CU12" s="624"/>
      <c r="CV12" s="624"/>
      <c r="CW12" s="624"/>
      <c r="CX12" s="624"/>
      <c r="CY12" s="625"/>
      <c r="CZ12" s="626">
        <v>1.6</v>
      </c>
      <c r="DA12" s="626"/>
      <c r="DB12" s="626"/>
      <c r="DC12" s="626"/>
      <c r="DD12" s="632">
        <v>11588</v>
      </c>
      <c r="DE12" s="624"/>
      <c r="DF12" s="624"/>
      <c r="DG12" s="624"/>
      <c r="DH12" s="624"/>
      <c r="DI12" s="624"/>
      <c r="DJ12" s="624"/>
      <c r="DK12" s="624"/>
      <c r="DL12" s="624"/>
      <c r="DM12" s="624"/>
      <c r="DN12" s="624"/>
      <c r="DO12" s="624"/>
      <c r="DP12" s="625"/>
      <c r="DQ12" s="632">
        <v>112240</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34379</v>
      </c>
      <c r="S13" s="624"/>
      <c r="T13" s="624"/>
      <c r="U13" s="624"/>
      <c r="V13" s="624"/>
      <c r="W13" s="624"/>
      <c r="X13" s="624"/>
      <c r="Y13" s="625"/>
      <c r="Z13" s="626">
        <v>0.3</v>
      </c>
      <c r="AA13" s="626"/>
      <c r="AB13" s="626"/>
      <c r="AC13" s="626"/>
      <c r="AD13" s="627">
        <v>34379</v>
      </c>
      <c r="AE13" s="627"/>
      <c r="AF13" s="627"/>
      <c r="AG13" s="627"/>
      <c r="AH13" s="627"/>
      <c r="AI13" s="627"/>
      <c r="AJ13" s="627"/>
      <c r="AK13" s="627"/>
      <c r="AL13" s="628">
        <v>0.5</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938079</v>
      </c>
      <c r="BH13" s="624"/>
      <c r="BI13" s="624"/>
      <c r="BJ13" s="624"/>
      <c r="BK13" s="624"/>
      <c r="BL13" s="624"/>
      <c r="BM13" s="624"/>
      <c r="BN13" s="625"/>
      <c r="BO13" s="626">
        <v>46.7</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890880</v>
      </c>
      <c r="CS13" s="624"/>
      <c r="CT13" s="624"/>
      <c r="CU13" s="624"/>
      <c r="CV13" s="624"/>
      <c r="CW13" s="624"/>
      <c r="CX13" s="624"/>
      <c r="CY13" s="625"/>
      <c r="CZ13" s="626">
        <v>7.3</v>
      </c>
      <c r="DA13" s="626"/>
      <c r="DB13" s="626"/>
      <c r="DC13" s="626"/>
      <c r="DD13" s="632">
        <v>289938</v>
      </c>
      <c r="DE13" s="624"/>
      <c r="DF13" s="624"/>
      <c r="DG13" s="624"/>
      <c r="DH13" s="624"/>
      <c r="DI13" s="624"/>
      <c r="DJ13" s="624"/>
      <c r="DK13" s="624"/>
      <c r="DL13" s="624"/>
      <c r="DM13" s="624"/>
      <c r="DN13" s="624"/>
      <c r="DO13" s="624"/>
      <c r="DP13" s="625"/>
      <c r="DQ13" s="632">
        <v>627067</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62889</v>
      </c>
      <c r="BH14" s="624"/>
      <c r="BI14" s="624"/>
      <c r="BJ14" s="624"/>
      <c r="BK14" s="624"/>
      <c r="BL14" s="624"/>
      <c r="BM14" s="624"/>
      <c r="BN14" s="625"/>
      <c r="BO14" s="626">
        <v>3.1</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1017553</v>
      </c>
      <c r="CS14" s="624"/>
      <c r="CT14" s="624"/>
      <c r="CU14" s="624"/>
      <c r="CV14" s="624"/>
      <c r="CW14" s="624"/>
      <c r="CX14" s="624"/>
      <c r="CY14" s="625"/>
      <c r="CZ14" s="626">
        <v>8.3000000000000007</v>
      </c>
      <c r="DA14" s="626"/>
      <c r="DB14" s="626"/>
      <c r="DC14" s="626"/>
      <c r="DD14" s="632">
        <v>510946</v>
      </c>
      <c r="DE14" s="624"/>
      <c r="DF14" s="624"/>
      <c r="DG14" s="624"/>
      <c r="DH14" s="624"/>
      <c r="DI14" s="624"/>
      <c r="DJ14" s="624"/>
      <c r="DK14" s="624"/>
      <c r="DL14" s="624"/>
      <c r="DM14" s="624"/>
      <c r="DN14" s="624"/>
      <c r="DO14" s="624"/>
      <c r="DP14" s="625"/>
      <c r="DQ14" s="632">
        <v>460201</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6952</v>
      </c>
      <c r="S15" s="624"/>
      <c r="T15" s="624"/>
      <c r="U15" s="624"/>
      <c r="V15" s="624"/>
      <c r="W15" s="624"/>
      <c r="X15" s="624"/>
      <c r="Y15" s="625"/>
      <c r="Z15" s="626">
        <v>0.1</v>
      </c>
      <c r="AA15" s="626"/>
      <c r="AB15" s="626"/>
      <c r="AC15" s="626"/>
      <c r="AD15" s="627">
        <v>6952</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95476</v>
      </c>
      <c r="BH15" s="624"/>
      <c r="BI15" s="624"/>
      <c r="BJ15" s="624"/>
      <c r="BK15" s="624"/>
      <c r="BL15" s="624"/>
      <c r="BM15" s="624"/>
      <c r="BN15" s="625"/>
      <c r="BO15" s="626">
        <v>4.8</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1472018</v>
      </c>
      <c r="CS15" s="624"/>
      <c r="CT15" s="624"/>
      <c r="CU15" s="624"/>
      <c r="CV15" s="624"/>
      <c r="CW15" s="624"/>
      <c r="CX15" s="624"/>
      <c r="CY15" s="625"/>
      <c r="CZ15" s="626">
        <v>12.1</v>
      </c>
      <c r="DA15" s="626"/>
      <c r="DB15" s="626"/>
      <c r="DC15" s="626"/>
      <c r="DD15" s="632">
        <v>462897</v>
      </c>
      <c r="DE15" s="624"/>
      <c r="DF15" s="624"/>
      <c r="DG15" s="624"/>
      <c r="DH15" s="624"/>
      <c r="DI15" s="624"/>
      <c r="DJ15" s="624"/>
      <c r="DK15" s="624"/>
      <c r="DL15" s="624"/>
      <c r="DM15" s="624"/>
      <c r="DN15" s="624"/>
      <c r="DO15" s="624"/>
      <c r="DP15" s="625"/>
      <c r="DQ15" s="632">
        <v>900528</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5430590</v>
      </c>
      <c r="S16" s="624"/>
      <c r="T16" s="624"/>
      <c r="U16" s="624"/>
      <c r="V16" s="624"/>
      <c r="W16" s="624"/>
      <c r="X16" s="624"/>
      <c r="Y16" s="625"/>
      <c r="Z16" s="626">
        <v>43.3</v>
      </c>
      <c r="AA16" s="626"/>
      <c r="AB16" s="626"/>
      <c r="AC16" s="626"/>
      <c r="AD16" s="627">
        <v>4788989</v>
      </c>
      <c r="AE16" s="627"/>
      <c r="AF16" s="627"/>
      <c r="AG16" s="627"/>
      <c r="AH16" s="627"/>
      <c r="AI16" s="627"/>
      <c r="AJ16" s="627"/>
      <c r="AK16" s="627"/>
      <c r="AL16" s="628">
        <v>64.3</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22475</v>
      </c>
      <c r="CS16" s="624"/>
      <c r="CT16" s="624"/>
      <c r="CU16" s="624"/>
      <c r="CV16" s="624"/>
      <c r="CW16" s="624"/>
      <c r="CX16" s="624"/>
      <c r="CY16" s="625"/>
      <c r="CZ16" s="626">
        <v>0.2</v>
      </c>
      <c r="DA16" s="626"/>
      <c r="DB16" s="626"/>
      <c r="DC16" s="626"/>
      <c r="DD16" s="632" t="s">
        <v>108</v>
      </c>
      <c r="DE16" s="624"/>
      <c r="DF16" s="624"/>
      <c r="DG16" s="624"/>
      <c r="DH16" s="624"/>
      <c r="DI16" s="624"/>
      <c r="DJ16" s="624"/>
      <c r="DK16" s="624"/>
      <c r="DL16" s="624"/>
      <c r="DM16" s="624"/>
      <c r="DN16" s="624"/>
      <c r="DO16" s="624"/>
      <c r="DP16" s="625"/>
      <c r="DQ16" s="632">
        <v>11018</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4788989</v>
      </c>
      <c r="S17" s="624"/>
      <c r="T17" s="624"/>
      <c r="U17" s="624"/>
      <c r="V17" s="624"/>
      <c r="W17" s="624"/>
      <c r="X17" s="624"/>
      <c r="Y17" s="625"/>
      <c r="Z17" s="626">
        <v>38.200000000000003</v>
      </c>
      <c r="AA17" s="626"/>
      <c r="AB17" s="626"/>
      <c r="AC17" s="626"/>
      <c r="AD17" s="627">
        <v>4788989</v>
      </c>
      <c r="AE17" s="627"/>
      <c r="AF17" s="627"/>
      <c r="AG17" s="627"/>
      <c r="AH17" s="627"/>
      <c r="AI17" s="627"/>
      <c r="AJ17" s="627"/>
      <c r="AK17" s="627"/>
      <c r="AL17" s="628">
        <v>64.3</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1776570</v>
      </c>
      <c r="CS17" s="624"/>
      <c r="CT17" s="624"/>
      <c r="CU17" s="624"/>
      <c r="CV17" s="624"/>
      <c r="CW17" s="624"/>
      <c r="CX17" s="624"/>
      <c r="CY17" s="625"/>
      <c r="CZ17" s="626">
        <v>14.6</v>
      </c>
      <c r="DA17" s="626"/>
      <c r="DB17" s="626"/>
      <c r="DC17" s="626"/>
      <c r="DD17" s="632" t="s">
        <v>108</v>
      </c>
      <c r="DE17" s="624"/>
      <c r="DF17" s="624"/>
      <c r="DG17" s="624"/>
      <c r="DH17" s="624"/>
      <c r="DI17" s="624"/>
      <c r="DJ17" s="624"/>
      <c r="DK17" s="624"/>
      <c r="DL17" s="624"/>
      <c r="DM17" s="624"/>
      <c r="DN17" s="624"/>
      <c r="DO17" s="624"/>
      <c r="DP17" s="625"/>
      <c r="DQ17" s="632">
        <v>1712578</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641600</v>
      </c>
      <c r="S18" s="624"/>
      <c r="T18" s="624"/>
      <c r="U18" s="624"/>
      <c r="V18" s="624"/>
      <c r="W18" s="624"/>
      <c r="X18" s="624"/>
      <c r="Y18" s="625"/>
      <c r="Z18" s="626">
        <v>5.0999999999999996</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14</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8063816</v>
      </c>
      <c r="S20" s="624"/>
      <c r="T20" s="624"/>
      <c r="U20" s="624"/>
      <c r="V20" s="624"/>
      <c r="W20" s="624"/>
      <c r="X20" s="624"/>
      <c r="Y20" s="625"/>
      <c r="Z20" s="626">
        <v>64.400000000000006</v>
      </c>
      <c r="AA20" s="626"/>
      <c r="AB20" s="626"/>
      <c r="AC20" s="626"/>
      <c r="AD20" s="627">
        <v>7422201</v>
      </c>
      <c r="AE20" s="627"/>
      <c r="AF20" s="627"/>
      <c r="AG20" s="627"/>
      <c r="AH20" s="627"/>
      <c r="AI20" s="627"/>
      <c r="AJ20" s="627"/>
      <c r="AK20" s="627"/>
      <c r="AL20" s="628">
        <v>99.6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14</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12203950</v>
      </c>
      <c r="CS20" s="624"/>
      <c r="CT20" s="624"/>
      <c r="CU20" s="624"/>
      <c r="CV20" s="624"/>
      <c r="CW20" s="624"/>
      <c r="CX20" s="624"/>
      <c r="CY20" s="625"/>
      <c r="CZ20" s="626">
        <v>100</v>
      </c>
      <c r="DA20" s="626"/>
      <c r="DB20" s="626"/>
      <c r="DC20" s="626"/>
      <c r="DD20" s="632">
        <v>1632008</v>
      </c>
      <c r="DE20" s="624"/>
      <c r="DF20" s="624"/>
      <c r="DG20" s="624"/>
      <c r="DH20" s="624"/>
      <c r="DI20" s="624"/>
      <c r="DJ20" s="624"/>
      <c r="DK20" s="624"/>
      <c r="DL20" s="624"/>
      <c r="DM20" s="624"/>
      <c r="DN20" s="624"/>
      <c r="DO20" s="624"/>
      <c r="DP20" s="625"/>
      <c r="DQ20" s="632">
        <v>8414813</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4452</v>
      </c>
      <c r="S21" s="624"/>
      <c r="T21" s="624"/>
      <c r="U21" s="624"/>
      <c r="V21" s="624"/>
      <c r="W21" s="624"/>
      <c r="X21" s="624"/>
      <c r="Y21" s="625"/>
      <c r="Z21" s="626">
        <v>0</v>
      </c>
      <c r="AA21" s="626"/>
      <c r="AB21" s="626"/>
      <c r="AC21" s="626"/>
      <c r="AD21" s="627">
        <v>4452</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103489</v>
      </c>
      <c r="S22" s="624"/>
      <c r="T22" s="624"/>
      <c r="U22" s="624"/>
      <c r="V22" s="624"/>
      <c r="W22" s="624"/>
      <c r="X22" s="624"/>
      <c r="Y22" s="625"/>
      <c r="Z22" s="626">
        <v>0.8</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360162</v>
      </c>
      <c r="S23" s="624"/>
      <c r="T23" s="624"/>
      <c r="U23" s="624"/>
      <c r="V23" s="624"/>
      <c r="W23" s="624"/>
      <c r="X23" s="624"/>
      <c r="Y23" s="625"/>
      <c r="Z23" s="626">
        <v>2.9</v>
      </c>
      <c r="AA23" s="626"/>
      <c r="AB23" s="626"/>
      <c r="AC23" s="626"/>
      <c r="AD23" s="627">
        <v>10355</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14</v>
      </c>
      <c r="BH23" s="624"/>
      <c r="BI23" s="624"/>
      <c r="BJ23" s="624"/>
      <c r="BK23" s="624"/>
      <c r="BL23" s="624"/>
      <c r="BM23" s="624"/>
      <c r="BN23" s="625"/>
      <c r="BO23" s="626">
        <v>0</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12197</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4889987</v>
      </c>
      <c r="CS24" s="613"/>
      <c r="CT24" s="613"/>
      <c r="CU24" s="613"/>
      <c r="CV24" s="613"/>
      <c r="CW24" s="613"/>
      <c r="CX24" s="613"/>
      <c r="CY24" s="614"/>
      <c r="CZ24" s="650">
        <v>40.1</v>
      </c>
      <c r="DA24" s="651"/>
      <c r="DB24" s="651"/>
      <c r="DC24" s="652"/>
      <c r="DD24" s="649">
        <v>3903065</v>
      </c>
      <c r="DE24" s="613"/>
      <c r="DF24" s="613"/>
      <c r="DG24" s="613"/>
      <c r="DH24" s="613"/>
      <c r="DI24" s="613"/>
      <c r="DJ24" s="613"/>
      <c r="DK24" s="614"/>
      <c r="DL24" s="649">
        <v>3902915</v>
      </c>
      <c r="DM24" s="613"/>
      <c r="DN24" s="613"/>
      <c r="DO24" s="613"/>
      <c r="DP24" s="613"/>
      <c r="DQ24" s="613"/>
      <c r="DR24" s="613"/>
      <c r="DS24" s="613"/>
      <c r="DT24" s="613"/>
      <c r="DU24" s="613"/>
      <c r="DV24" s="614"/>
      <c r="DW24" s="617">
        <v>49.5</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954051</v>
      </c>
      <c r="S25" s="624"/>
      <c r="T25" s="624"/>
      <c r="U25" s="624"/>
      <c r="V25" s="624"/>
      <c r="W25" s="624"/>
      <c r="X25" s="624"/>
      <c r="Y25" s="625"/>
      <c r="Z25" s="626">
        <v>7.6</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1952860</v>
      </c>
      <c r="CS25" s="655"/>
      <c r="CT25" s="655"/>
      <c r="CU25" s="655"/>
      <c r="CV25" s="655"/>
      <c r="CW25" s="655"/>
      <c r="CX25" s="655"/>
      <c r="CY25" s="656"/>
      <c r="CZ25" s="657">
        <v>16</v>
      </c>
      <c r="DA25" s="658"/>
      <c r="DB25" s="658"/>
      <c r="DC25" s="659"/>
      <c r="DD25" s="632">
        <v>1781560</v>
      </c>
      <c r="DE25" s="655"/>
      <c r="DF25" s="655"/>
      <c r="DG25" s="655"/>
      <c r="DH25" s="655"/>
      <c r="DI25" s="655"/>
      <c r="DJ25" s="655"/>
      <c r="DK25" s="656"/>
      <c r="DL25" s="632">
        <v>1781430</v>
      </c>
      <c r="DM25" s="655"/>
      <c r="DN25" s="655"/>
      <c r="DO25" s="655"/>
      <c r="DP25" s="655"/>
      <c r="DQ25" s="655"/>
      <c r="DR25" s="655"/>
      <c r="DS25" s="655"/>
      <c r="DT25" s="655"/>
      <c r="DU25" s="655"/>
      <c r="DV25" s="656"/>
      <c r="DW25" s="628">
        <v>22.6</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1236370</v>
      </c>
      <c r="CS26" s="624"/>
      <c r="CT26" s="624"/>
      <c r="CU26" s="624"/>
      <c r="CV26" s="624"/>
      <c r="CW26" s="624"/>
      <c r="CX26" s="624"/>
      <c r="CY26" s="625"/>
      <c r="CZ26" s="657">
        <v>10.1</v>
      </c>
      <c r="DA26" s="658"/>
      <c r="DB26" s="658"/>
      <c r="DC26" s="659"/>
      <c r="DD26" s="632">
        <v>1104035</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837588</v>
      </c>
      <c r="S27" s="624"/>
      <c r="T27" s="624"/>
      <c r="U27" s="624"/>
      <c r="V27" s="624"/>
      <c r="W27" s="624"/>
      <c r="X27" s="624"/>
      <c r="Y27" s="625"/>
      <c r="Z27" s="626">
        <v>6.7</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2008686</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1160557</v>
      </c>
      <c r="CS27" s="655"/>
      <c r="CT27" s="655"/>
      <c r="CU27" s="655"/>
      <c r="CV27" s="655"/>
      <c r="CW27" s="655"/>
      <c r="CX27" s="655"/>
      <c r="CY27" s="656"/>
      <c r="CZ27" s="657">
        <v>9.5</v>
      </c>
      <c r="DA27" s="658"/>
      <c r="DB27" s="658"/>
      <c r="DC27" s="659"/>
      <c r="DD27" s="632">
        <v>408927</v>
      </c>
      <c r="DE27" s="655"/>
      <c r="DF27" s="655"/>
      <c r="DG27" s="655"/>
      <c r="DH27" s="655"/>
      <c r="DI27" s="655"/>
      <c r="DJ27" s="655"/>
      <c r="DK27" s="656"/>
      <c r="DL27" s="632">
        <v>408907</v>
      </c>
      <c r="DM27" s="655"/>
      <c r="DN27" s="655"/>
      <c r="DO27" s="655"/>
      <c r="DP27" s="655"/>
      <c r="DQ27" s="655"/>
      <c r="DR27" s="655"/>
      <c r="DS27" s="655"/>
      <c r="DT27" s="655"/>
      <c r="DU27" s="655"/>
      <c r="DV27" s="656"/>
      <c r="DW27" s="628">
        <v>5.2</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52155</v>
      </c>
      <c r="S28" s="624"/>
      <c r="T28" s="624"/>
      <c r="U28" s="624"/>
      <c r="V28" s="624"/>
      <c r="W28" s="624"/>
      <c r="X28" s="624"/>
      <c r="Y28" s="625"/>
      <c r="Z28" s="626">
        <v>0.4</v>
      </c>
      <c r="AA28" s="626"/>
      <c r="AB28" s="626"/>
      <c r="AC28" s="626"/>
      <c r="AD28" s="627">
        <v>10960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1776570</v>
      </c>
      <c r="CS28" s="624"/>
      <c r="CT28" s="624"/>
      <c r="CU28" s="624"/>
      <c r="CV28" s="624"/>
      <c r="CW28" s="624"/>
      <c r="CX28" s="624"/>
      <c r="CY28" s="625"/>
      <c r="CZ28" s="657">
        <v>14.6</v>
      </c>
      <c r="DA28" s="658"/>
      <c r="DB28" s="658"/>
      <c r="DC28" s="659"/>
      <c r="DD28" s="632">
        <v>1712578</v>
      </c>
      <c r="DE28" s="624"/>
      <c r="DF28" s="624"/>
      <c r="DG28" s="624"/>
      <c r="DH28" s="624"/>
      <c r="DI28" s="624"/>
      <c r="DJ28" s="624"/>
      <c r="DK28" s="625"/>
      <c r="DL28" s="632">
        <v>1712578</v>
      </c>
      <c r="DM28" s="624"/>
      <c r="DN28" s="624"/>
      <c r="DO28" s="624"/>
      <c r="DP28" s="624"/>
      <c r="DQ28" s="624"/>
      <c r="DR28" s="624"/>
      <c r="DS28" s="624"/>
      <c r="DT28" s="624"/>
      <c r="DU28" s="624"/>
      <c r="DV28" s="625"/>
      <c r="DW28" s="628">
        <v>21.7</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142609</v>
      </c>
      <c r="S29" s="624"/>
      <c r="T29" s="624"/>
      <c r="U29" s="624"/>
      <c r="V29" s="624"/>
      <c r="W29" s="624"/>
      <c r="X29" s="624"/>
      <c r="Y29" s="625"/>
      <c r="Z29" s="626">
        <v>1.1000000000000001</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1775993</v>
      </c>
      <c r="CS29" s="655"/>
      <c r="CT29" s="655"/>
      <c r="CU29" s="655"/>
      <c r="CV29" s="655"/>
      <c r="CW29" s="655"/>
      <c r="CX29" s="655"/>
      <c r="CY29" s="656"/>
      <c r="CZ29" s="657">
        <v>14.6</v>
      </c>
      <c r="DA29" s="658"/>
      <c r="DB29" s="658"/>
      <c r="DC29" s="659"/>
      <c r="DD29" s="632">
        <v>1712001</v>
      </c>
      <c r="DE29" s="655"/>
      <c r="DF29" s="655"/>
      <c r="DG29" s="655"/>
      <c r="DH29" s="655"/>
      <c r="DI29" s="655"/>
      <c r="DJ29" s="655"/>
      <c r="DK29" s="656"/>
      <c r="DL29" s="632">
        <v>1712001</v>
      </c>
      <c r="DM29" s="655"/>
      <c r="DN29" s="655"/>
      <c r="DO29" s="655"/>
      <c r="DP29" s="655"/>
      <c r="DQ29" s="655"/>
      <c r="DR29" s="655"/>
      <c r="DS29" s="655"/>
      <c r="DT29" s="655"/>
      <c r="DU29" s="655"/>
      <c r="DV29" s="656"/>
      <c r="DW29" s="628">
        <v>21.7</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61559</v>
      </c>
      <c r="S30" s="624"/>
      <c r="T30" s="624"/>
      <c r="U30" s="624"/>
      <c r="V30" s="624"/>
      <c r="W30" s="624"/>
      <c r="X30" s="624"/>
      <c r="Y30" s="625"/>
      <c r="Z30" s="626">
        <v>0.5</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99.3</v>
      </c>
      <c r="BH30" s="682"/>
      <c r="BI30" s="682"/>
      <c r="BJ30" s="682"/>
      <c r="BK30" s="682"/>
      <c r="BL30" s="682"/>
      <c r="BM30" s="618">
        <v>94.5</v>
      </c>
      <c r="BN30" s="682"/>
      <c r="BO30" s="682"/>
      <c r="BP30" s="682"/>
      <c r="BQ30" s="683"/>
      <c r="BR30" s="681">
        <v>98.9</v>
      </c>
      <c r="BS30" s="682"/>
      <c r="BT30" s="682"/>
      <c r="BU30" s="682"/>
      <c r="BV30" s="682"/>
      <c r="BW30" s="682"/>
      <c r="BX30" s="618">
        <v>93.5</v>
      </c>
      <c r="BY30" s="682"/>
      <c r="BZ30" s="682"/>
      <c r="CA30" s="682"/>
      <c r="CB30" s="683"/>
      <c r="CD30" s="686"/>
      <c r="CE30" s="687"/>
      <c r="CF30" s="637" t="s">
        <v>291</v>
      </c>
      <c r="CG30" s="638"/>
      <c r="CH30" s="638"/>
      <c r="CI30" s="638"/>
      <c r="CJ30" s="638"/>
      <c r="CK30" s="638"/>
      <c r="CL30" s="638"/>
      <c r="CM30" s="638"/>
      <c r="CN30" s="638"/>
      <c r="CO30" s="638"/>
      <c r="CP30" s="638"/>
      <c r="CQ30" s="639"/>
      <c r="CR30" s="623">
        <v>1590711</v>
      </c>
      <c r="CS30" s="624"/>
      <c r="CT30" s="624"/>
      <c r="CU30" s="624"/>
      <c r="CV30" s="624"/>
      <c r="CW30" s="624"/>
      <c r="CX30" s="624"/>
      <c r="CY30" s="625"/>
      <c r="CZ30" s="657">
        <v>13</v>
      </c>
      <c r="DA30" s="658"/>
      <c r="DB30" s="658"/>
      <c r="DC30" s="659"/>
      <c r="DD30" s="632">
        <v>1526719</v>
      </c>
      <c r="DE30" s="624"/>
      <c r="DF30" s="624"/>
      <c r="DG30" s="624"/>
      <c r="DH30" s="624"/>
      <c r="DI30" s="624"/>
      <c r="DJ30" s="624"/>
      <c r="DK30" s="625"/>
      <c r="DL30" s="632">
        <v>1526719</v>
      </c>
      <c r="DM30" s="624"/>
      <c r="DN30" s="624"/>
      <c r="DO30" s="624"/>
      <c r="DP30" s="624"/>
      <c r="DQ30" s="624"/>
      <c r="DR30" s="624"/>
      <c r="DS30" s="624"/>
      <c r="DT30" s="624"/>
      <c r="DU30" s="624"/>
      <c r="DV30" s="625"/>
      <c r="DW30" s="628">
        <v>19.399999999999999</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112165</v>
      </c>
      <c r="S31" s="624"/>
      <c r="T31" s="624"/>
      <c r="U31" s="624"/>
      <c r="V31" s="624"/>
      <c r="W31" s="624"/>
      <c r="X31" s="624"/>
      <c r="Y31" s="625"/>
      <c r="Z31" s="626">
        <v>0.9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99.4</v>
      </c>
      <c r="BH31" s="655"/>
      <c r="BI31" s="655"/>
      <c r="BJ31" s="655"/>
      <c r="BK31" s="655"/>
      <c r="BL31" s="655"/>
      <c r="BM31" s="629">
        <v>95.4</v>
      </c>
      <c r="BN31" s="679"/>
      <c r="BO31" s="679"/>
      <c r="BP31" s="679"/>
      <c r="BQ31" s="680"/>
      <c r="BR31" s="678">
        <v>99.1</v>
      </c>
      <c r="BS31" s="655"/>
      <c r="BT31" s="655"/>
      <c r="BU31" s="655"/>
      <c r="BV31" s="655"/>
      <c r="BW31" s="655"/>
      <c r="BX31" s="629">
        <v>94.5</v>
      </c>
      <c r="BY31" s="679"/>
      <c r="BZ31" s="679"/>
      <c r="CA31" s="679"/>
      <c r="CB31" s="680"/>
      <c r="CD31" s="686"/>
      <c r="CE31" s="687"/>
      <c r="CF31" s="637" t="s">
        <v>295</v>
      </c>
      <c r="CG31" s="638"/>
      <c r="CH31" s="638"/>
      <c r="CI31" s="638"/>
      <c r="CJ31" s="638"/>
      <c r="CK31" s="638"/>
      <c r="CL31" s="638"/>
      <c r="CM31" s="638"/>
      <c r="CN31" s="638"/>
      <c r="CO31" s="638"/>
      <c r="CP31" s="638"/>
      <c r="CQ31" s="639"/>
      <c r="CR31" s="623">
        <v>185282</v>
      </c>
      <c r="CS31" s="655"/>
      <c r="CT31" s="655"/>
      <c r="CU31" s="655"/>
      <c r="CV31" s="655"/>
      <c r="CW31" s="655"/>
      <c r="CX31" s="655"/>
      <c r="CY31" s="656"/>
      <c r="CZ31" s="657">
        <v>1.5</v>
      </c>
      <c r="DA31" s="658"/>
      <c r="DB31" s="658"/>
      <c r="DC31" s="659"/>
      <c r="DD31" s="632">
        <v>185282</v>
      </c>
      <c r="DE31" s="655"/>
      <c r="DF31" s="655"/>
      <c r="DG31" s="655"/>
      <c r="DH31" s="655"/>
      <c r="DI31" s="655"/>
      <c r="DJ31" s="655"/>
      <c r="DK31" s="656"/>
      <c r="DL31" s="632">
        <v>185282</v>
      </c>
      <c r="DM31" s="655"/>
      <c r="DN31" s="655"/>
      <c r="DO31" s="655"/>
      <c r="DP31" s="655"/>
      <c r="DQ31" s="655"/>
      <c r="DR31" s="655"/>
      <c r="DS31" s="655"/>
      <c r="DT31" s="655"/>
      <c r="DU31" s="655"/>
      <c r="DV31" s="656"/>
      <c r="DW31" s="628">
        <v>2.4</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364811</v>
      </c>
      <c r="S32" s="624"/>
      <c r="T32" s="624"/>
      <c r="U32" s="624"/>
      <c r="V32" s="624"/>
      <c r="W32" s="624"/>
      <c r="X32" s="624"/>
      <c r="Y32" s="625"/>
      <c r="Z32" s="626">
        <v>2.9</v>
      </c>
      <c r="AA32" s="626"/>
      <c r="AB32" s="626"/>
      <c r="AC32" s="626"/>
      <c r="AD32" s="627">
        <v>5230</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99.2</v>
      </c>
      <c r="BH32" s="691"/>
      <c r="BI32" s="691"/>
      <c r="BJ32" s="691"/>
      <c r="BK32" s="691"/>
      <c r="BL32" s="691"/>
      <c r="BM32" s="692">
        <v>93.3</v>
      </c>
      <c r="BN32" s="691"/>
      <c r="BO32" s="691"/>
      <c r="BP32" s="691"/>
      <c r="BQ32" s="693"/>
      <c r="BR32" s="690">
        <v>98.6</v>
      </c>
      <c r="BS32" s="691"/>
      <c r="BT32" s="691"/>
      <c r="BU32" s="691"/>
      <c r="BV32" s="691"/>
      <c r="BW32" s="691"/>
      <c r="BX32" s="692">
        <v>92</v>
      </c>
      <c r="BY32" s="691"/>
      <c r="BZ32" s="691"/>
      <c r="CA32" s="691"/>
      <c r="CB32" s="693"/>
      <c r="CD32" s="688"/>
      <c r="CE32" s="689"/>
      <c r="CF32" s="637" t="s">
        <v>298</v>
      </c>
      <c r="CG32" s="638"/>
      <c r="CH32" s="638"/>
      <c r="CI32" s="638"/>
      <c r="CJ32" s="638"/>
      <c r="CK32" s="638"/>
      <c r="CL32" s="638"/>
      <c r="CM32" s="638"/>
      <c r="CN32" s="638"/>
      <c r="CO32" s="638"/>
      <c r="CP32" s="638"/>
      <c r="CQ32" s="639"/>
      <c r="CR32" s="623">
        <v>577</v>
      </c>
      <c r="CS32" s="624"/>
      <c r="CT32" s="624"/>
      <c r="CU32" s="624"/>
      <c r="CV32" s="624"/>
      <c r="CW32" s="624"/>
      <c r="CX32" s="624"/>
      <c r="CY32" s="625"/>
      <c r="CZ32" s="657">
        <v>0</v>
      </c>
      <c r="DA32" s="658"/>
      <c r="DB32" s="658"/>
      <c r="DC32" s="659"/>
      <c r="DD32" s="632">
        <v>577</v>
      </c>
      <c r="DE32" s="624"/>
      <c r="DF32" s="624"/>
      <c r="DG32" s="624"/>
      <c r="DH32" s="624"/>
      <c r="DI32" s="624"/>
      <c r="DJ32" s="624"/>
      <c r="DK32" s="625"/>
      <c r="DL32" s="632">
        <v>577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1461258</v>
      </c>
      <c r="S33" s="624"/>
      <c r="T33" s="624"/>
      <c r="U33" s="624"/>
      <c r="V33" s="624"/>
      <c r="W33" s="624"/>
      <c r="X33" s="624"/>
      <c r="Y33" s="625"/>
      <c r="Z33" s="626">
        <v>11.7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5659480</v>
      </c>
      <c r="CS33" s="655"/>
      <c r="CT33" s="655"/>
      <c r="CU33" s="655"/>
      <c r="CV33" s="655"/>
      <c r="CW33" s="655"/>
      <c r="CX33" s="655"/>
      <c r="CY33" s="656"/>
      <c r="CZ33" s="657">
        <v>46.4</v>
      </c>
      <c r="DA33" s="658"/>
      <c r="DB33" s="658"/>
      <c r="DC33" s="659"/>
      <c r="DD33" s="632">
        <v>4224322</v>
      </c>
      <c r="DE33" s="655"/>
      <c r="DF33" s="655"/>
      <c r="DG33" s="655"/>
      <c r="DH33" s="655"/>
      <c r="DI33" s="655"/>
      <c r="DJ33" s="655"/>
      <c r="DK33" s="656"/>
      <c r="DL33" s="632">
        <v>3342059</v>
      </c>
      <c r="DM33" s="655"/>
      <c r="DN33" s="655"/>
      <c r="DO33" s="655"/>
      <c r="DP33" s="655"/>
      <c r="DQ33" s="655"/>
      <c r="DR33" s="655"/>
      <c r="DS33" s="655"/>
      <c r="DT33" s="655"/>
      <c r="DU33" s="655"/>
      <c r="DV33" s="656"/>
      <c r="DW33" s="628">
        <v>42.4</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1863401</v>
      </c>
      <c r="CS34" s="624"/>
      <c r="CT34" s="624"/>
      <c r="CU34" s="624"/>
      <c r="CV34" s="624"/>
      <c r="CW34" s="624"/>
      <c r="CX34" s="624"/>
      <c r="CY34" s="625"/>
      <c r="CZ34" s="657">
        <v>15.3</v>
      </c>
      <c r="DA34" s="658"/>
      <c r="DB34" s="658"/>
      <c r="DC34" s="659"/>
      <c r="DD34" s="632">
        <v>1323277</v>
      </c>
      <c r="DE34" s="624"/>
      <c r="DF34" s="624"/>
      <c r="DG34" s="624"/>
      <c r="DH34" s="624"/>
      <c r="DI34" s="624"/>
      <c r="DJ34" s="624"/>
      <c r="DK34" s="625"/>
      <c r="DL34" s="632">
        <v>1090052</v>
      </c>
      <c r="DM34" s="624"/>
      <c r="DN34" s="624"/>
      <c r="DO34" s="624"/>
      <c r="DP34" s="624"/>
      <c r="DQ34" s="624"/>
      <c r="DR34" s="624"/>
      <c r="DS34" s="624"/>
      <c r="DT34" s="624"/>
      <c r="DU34" s="624"/>
      <c r="DV34" s="625"/>
      <c r="DW34" s="628">
        <v>13.8</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425158</v>
      </c>
      <c r="S35" s="624"/>
      <c r="T35" s="624"/>
      <c r="U35" s="624"/>
      <c r="V35" s="624"/>
      <c r="W35" s="624"/>
      <c r="X35" s="624"/>
      <c r="Y35" s="625"/>
      <c r="Z35" s="626">
        <v>3.4</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1632197</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130068</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45144</v>
      </c>
      <c r="CS35" s="655"/>
      <c r="CT35" s="655"/>
      <c r="CU35" s="655"/>
      <c r="CV35" s="655"/>
      <c r="CW35" s="655"/>
      <c r="CX35" s="655"/>
      <c r="CY35" s="656"/>
      <c r="CZ35" s="657">
        <v>0.4</v>
      </c>
      <c r="DA35" s="658"/>
      <c r="DB35" s="658"/>
      <c r="DC35" s="659"/>
      <c r="DD35" s="632">
        <v>27150</v>
      </c>
      <c r="DE35" s="655"/>
      <c r="DF35" s="655"/>
      <c r="DG35" s="655"/>
      <c r="DH35" s="655"/>
      <c r="DI35" s="655"/>
      <c r="DJ35" s="655"/>
      <c r="DK35" s="656"/>
      <c r="DL35" s="632">
        <v>24865</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12530312</v>
      </c>
      <c r="S36" s="696"/>
      <c r="T36" s="696"/>
      <c r="U36" s="696"/>
      <c r="V36" s="696"/>
      <c r="W36" s="696"/>
      <c r="X36" s="696"/>
      <c r="Y36" s="697"/>
      <c r="Z36" s="698">
        <v>100</v>
      </c>
      <c r="AA36" s="698"/>
      <c r="AB36" s="698"/>
      <c r="AC36" s="698"/>
      <c r="AD36" s="699">
        <v>7453198</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654565</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-22390</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1883181</v>
      </c>
      <c r="CS36" s="624"/>
      <c r="CT36" s="624"/>
      <c r="CU36" s="624"/>
      <c r="CV36" s="624"/>
      <c r="CW36" s="624"/>
      <c r="CX36" s="624"/>
      <c r="CY36" s="625"/>
      <c r="CZ36" s="657">
        <v>15.4</v>
      </c>
      <c r="DA36" s="658"/>
      <c r="DB36" s="658"/>
      <c r="DC36" s="659"/>
      <c r="DD36" s="632">
        <v>1435968</v>
      </c>
      <c r="DE36" s="624"/>
      <c r="DF36" s="624"/>
      <c r="DG36" s="624"/>
      <c r="DH36" s="624"/>
      <c r="DI36" s="624"/>
      <c r="DJ36" s="624"/>
      <c r="DK36" s="625"/>
      <c r="DL36" s="632">
        <v>1090170</v>
      </c>
      <c r="DM36" s="624"/>
      <c r="DN36" s="624"/>
      <c r="DO36" s="624"/>
      <c r="DP36" s="624"/>
      <c r="DQ36" s="624"/>
      <c r="DR36" s="624"/>
      <c r="DS36" s="624"/>
      <c r="DT36" s="624"/>
      <c r="DU36" s="624"/>
      <c r="DV36" s="625"/>
      <c r="DW36" s="628">
        <v>13.8</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51126</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3027</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798559</v>
      </c>
      <c r="CS37" s="655"/>
      <c r="CT37" s="655"/>
      <c r="CU37" s="655"/>
      <c r="CV37" s="655"/>
      <c r="CW37" s="655"/>
      <c r="CX37" s="655"/>
      <c r="CY37" s="656"/>
      <c r="CZ37" s="657">
        <v>6.5</v>
      </c>
      <c r="DA37" s="658"/>
      <c r="DB37" s="658"/>
      <c r="DC37" s="659"/>
      <c r="DD37" s="632">
        <v>798527</v>
      </c>
      <c r="DE37" s="655"/>
      <c r="DF37" s="655"/>
      <c r="DG37" s="655"/>
      <c r="DH37" s="655"/>
      <c r="DI37" s="655"/>
      <c r="DJ37" s="655"/>
      <c r="DK37" s="656"/>
      <c r="DL37" s="632">
        <v>759506</v>
      </c>
      <c r="DM37" s="655"/>
      <c r="DN37" s="655"/>
      <c r="DO37" s="655"/>
      <c r="DP37" s="655"/>
      <c r="DQ37" s="655"/>
      <c r="DR37" s="655"/>
      <c r="DS37" s="655"/>
      <c r="DT37" s="655"/>
      <c r="DU37" s="655"/>
      <c r="DV37" s="656"/>
      <c r="DW37" s="628">
        <v>9.6</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30</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5273</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1581071</v>
      </c>
      <c r="CS38" s="624"/>
      <c r="CT38" s="624"/>
      <c r="CU38" s="624"/>
      <c r="CV38" s="624"/>
      <c r="CW38" s="624"/>
      <c r="CX38" s="624"/>
      <c r="CY38" s="625"/>
      <c r="CZ38" s="657">
        <v>13</v>
      </c>
      <c r="DA38" s="658"/>
      <c r="DB38" s="658"/>
      <c r="DC38" s="659"/>
      <c r="DD38" s="632">
        <v>1437349</v>
      </c>
      <c r="DE38" s="624"/>
      <c r="DF38" s="624"/>
      <c r="DG38" s="624"/>
      <c r="DH38" s="624"/>
      <c r="DI38" s="624"/>
      <c r="DJ38" s="624"/>
      <c r="DK38" s="625"/>
      <c r="DL38" s="632">
        <v>1136972</v>
      </c>
      <c r="DM38" s="624"/>
      <c r="DN38" s="624"/>
      <c r="DO38" s="624"/>
      <c r="DP38" s="624"/>
      <c r="DQ38" s="624"/>
      <c r="DR38" s="624"/>
      <c r="DS38" s="624"/>
      <c r="DT38" s="624"/>
      <c r="DU38" s="624"/>
      <c r="DV38" s="625"/>
      <c r="DW38" s="628">
        <v>14.4</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103</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140683</v>
      </c>
      <c r="CS39" s="655"/>
      <c r="CT39" s="655"/>
      <c r="CU39" s="655"/>
      <c r="CV39" s="655"/>
      <c r="CW39" s="655"/>
      <c r="CX39" s="655"/>
      <c r="CY39" s="656"/>
      <c r="CZ39" s="657">
        <v>1.2</v>
      </c>
      <c r="DA39" s="658"/>
      <c r="DB39" s="658"/>
      <c r="DC39" s="659"/>
      <c r="DD39" s="632">
        <v>578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215749</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103</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146000</v>
      </c>
      <c r="CS40" s="624"/>
      <c r="CT40" s="624"/>
      <c r="CU40" s="624"/>
      <c r="CV40" s="624"/>
      <c r="CW40" s="624"/>
      <c r="CX40" s="624"/>
      <c r="CY40" s="625"/>
      <c r="CZ40" s="657">
        <v>1.2</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710727</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317</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1654483</v>
      </c>
      <c r="CS42" s="624"/>
      <c r="CT42" s="624"/>
      <c r="CU42" s="624"/>
      <c r="CV42" s="624"/>
      <c r="CW42" s="624"/>
      <c r="CX42" s="624"/>
      <c r="CY42" s="625"/>
      <c r="CZ42" s="657">
        <v>13.6</v>
      </c>
      <c r="DA42" s="706"/>
      <c r="DB42" s="706"/>
      <c r="DC42" s="707"/>
      <c r="DD42" s="632">
        <v>287426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117070</v>
      </c>
      <c r="CS43" s="655"/>
      <c r="CT43" s="655"/>
      <c r="CU43" s="655"/>
      <c r="CV43" s="655"/>
      <c r="CW43" s="655"/>
      <c r="CX43" s="655"/>
      <c r="CY43" s="656"/>
      <c r="CZ43" s="657">
        <v>1</v>
      </c>
      <c r="DA43" s="658"/>
      <c r="DB43" s="658"/>
      <c r="DC43" s="659"/>
      <c r="DD43" s="632">
        <v>117070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1632008</v>
      </c>
      <c r="CS44" s="624"/>
      <c r="CT44" s="624"/>
      <c r="CU44" s="624"/>
      <c r="CV44" s="624"/>
      <c r="CW44" s="624"/>
      <c r="CX44" s="624"/>
      <c r="CY44" s="625"/>
      <c r="CZ44" s="657">
        <v>13.4</v>
      </c>
      <c r="DA44" s="706"/>
      <c r="DB44" s="706"/>
      <c r="DC44" s="707"/>
      <c r="DD44" s="632">
        <v>276408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672557</v>
      </c>
      <c r="CS45" s="655"/>
      <c r="CT45" s="655"/>
      <c r="CU45" s="655"/>
      <c r="CV45" s="655"/>
      <c r="CW45" s="655"/>
      <c r="CX45" s="655"/>
      <c r="CY45" s="656"/>
      <c r="CZ45" s="657">
        <v>5.5</v>
      </c>
      <c r="DA45" s="658"/>
      <c r="DB45" s="658"/>
      <c r="DC45" s="659"/>
      <c r="DD45" s="632">
        <v>28895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952951</v>
      </c>
      <c r="CS46" s="624"/>
      <c r="CT46" s="624"/>
      <c r="CU46" s="624"/>
      <c r="CV46" s="624"/>
      <c r="CW46" s="624"/>
      <c r="CX46" s="624"/>
      <c r="CY46" s="625"/>
      <c r="CZ46" s="657">
        <v>7.8</v>
      </c>
      <c r="DA46" s="706"/>
      <c r="DB46" s="706"/>
      <c r="DC46" s="707"/>
      <c r="DD46" s="632">
        <v>246813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22475</v>
      </c>
      <c r="CS47" s="655"/>
      <c r="CT47" s="655"/>
      <c r="CU47" s="655"/>
      <c r="CV47" s="655"/>
      <c r="CW47" s="655"/>
      <c r="CX47" s="655"/>
      <c r="CY47" s="656"/>
      <c r="CZ47" s="657">
        <v>0.2</v>
      </c>
      <c r="DA47" s="658"/>
      <c r="DB47" s="658"/>
      <c r="DC47" s="659"/>
      <c r="DD47" s="632">
        <v>11018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12203950</v>
      </c>
      <c r="CS49" s="691"/>
      <c r="CT49" s="691"/>
      <c r="CU49" s="691"/>
      <c r="CV49" s="691"/>
      <c r="CW49" s="691"/>
      <c r="CX49" s="691"/>
      <c r="CY49" s="718"/>
      <c r="CZ49" s="719">
        <v>100</v>
      </c>
      <c r="DA49" s="720"/>
      <c r="DB49" s="720"/>
      <c r="DC49" s="721"/>
      <c r="DD49" s="722">
        <v>8414813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12280</v>
      </c>
      <c r="R7" s="753"/>
      <c r="S7" s="753"/>
      <c r="T7" s="753"/>
      <c r="U7" s="753"/>
      <c r="V7" s="753">
        <v>11979</v>
      </c>
      <c r="W7" s="753"/>
      <c r="X7" s="753"/>
      <c r="Y7" s="753"/>
      <c r="Z7" s="753"/>
      <c r="AA7" s="753">
        <v>255</v>
      </c>
      <c r="AB7" s="753"/>
      <c r="AC7" s="753"/>
      <c r="AD7" s="753"/>
      <c r="AE7" s="754"/>
      <c r="AF7" s="755">
        <v>255</v>
      </c>
      <c r="AG7" s="756"/>
      <c r="AH7" s="756"/>
      <c r="AI7" s="756"/>
      <c r="AJ7" s="757"/>
      <c r="AK7" s="792">
        <v>7</v>
      </c>
      <c r="AL7" s="793"/>
      <c r="AM7" s="793"/>
      <c r="AN7" s="793"/>
      <c r="AO7" s="793"/>
      <c r="AP7" s="793">
        <v>15882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204</v>
      </c>
      <c r="R8" s="777"/>
      <c r="S8" s="777"/>
      <c r="T8" s="777"/>
      <c r="U8" s="777"/>
      <c r="V8" s="777">
        <v>203</v>
      </c>
      <c r="W8" s="777"/>
      <c r="X8" s="777"/>
      <c r="Y8" s="777"/>
      <c r="Z8" s="777"/>
      <c r="AA8" s="777">
        <v>1</v>
      </c>
      <c r="AB8" s="777"/>
      <c r="AC8" s="777"/>
      <c r="AD8" s="777"/>
      <c r="AE8" s="778"/>
      <c r="AF8" s="779">
        <v>1</v>
      </c>
      <c r="AG8" s="780"/>
      <c r="AH8" s="780"/>
      <c r="AI8" s="780"/>
      <c r="AJ8" s="781"/>
      <c r="AK8" s="782">
        <v>107</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364</v>
      </c>
      <c r="C9" s="774"/>
      <c r="D9" s="774"/>
      <c r="E9" s="774"/>
      <c r="F9" s="774"/>
      <c r="G9" s="774"/>
      <c r="H9" s="774"/>
      <c r="I9" s="774"/>
      <c r="J9" s="774"/>
      <c r="K9" s="774"/>
      <c r="L9" s="774"/>
      <c r="M9" s="774"/>
      <c r="N9" s="774"/>
      <c r="O9" s="774"/>
      <c r="P9" s="775"/>
      <c r="Q9" s="776">
        <v>154</v>
      </c>
      <c r="R9" s="777"/>
      <c r="S9" s="777"/>
      <c r="T9" s="777"/>
      <c r="U9" s="777"/>
      <c r="V9" s="777">
        <v>130</v>
      </c>
      <c r="W9" s="777"/>
      <c r="X9" s="777"/>
      <c r="Y9" s="777"/>
      <c r="Z9" s="777"/>
      <c r="AA9" s="777">
        <v>24</v>
      </c>
      <c r="AB9" s="777"/>
      <c r="AC9" s="777"/>
      <c r="AD9" s="777"/>
      <c r="AE9" s="778"/>
      <c r="AF9" s="779">
        <v>24</v>
      </c>
      <c r="AG9" s="780"/>
      <c r="AH9" s="780"/>
      <c r="AI9" s="780"/>
      <c r="AJ9" s="781"/>
      <c r="AK9" s="782">
        <v>0</v>
      </c>
      <c r="AL9" s="783"/>
      <c r="AM9" s="783"/>
      <c r="AN9" s="783"/>
      <c r="AO9" s="783"/>
      <c r="AP9" s="783">
        <v>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281</v>
      </c>
      <c r="AG23" s="812"/>
      <c r="AH23" s="812"/>
      <c r="AI23" s="812"/>
      <c r="AJ23" s="815"/>
      <c r="AK23" s="816"/>
      <c r="AL23" s="817"/>
      <c r="AM23" s="817"/>
      <c r="AN23" s="817"/>
      <c r="AO23" s="817"/>
      <c r="AP23" s="812"/>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2943</v>
      </c>
      <c r="R28" s="841"/>
      <c r="S28" s="841"/>
      <c r="T28" s="841"/>
      <c r="U28" s="841"/>
      <c r="V28" s="841">
        <v>2813</v>
      </c>
      <c r="W28" s="841"/>
      <c r="X28" s="841"/>
      <c r="Y28" s="841"/>
      <c r="Z28" s="841"/>
      <c r="AA28" s="841">
        <v>130</v>
      </c>
      <c r="AB28" s="841"/>
      <c r="AC28" s="841"/>
      <c r="AD28" s="841"/>
      <c r="AE28" s="842"/>
      <c r="AF28" s="843">
        <v>130</v>
      </c>
      <c r="AG28" s="841"/>
      <c r="AH28" s="841"/>
      <c r="AI28" s="841"/>
      <c r="AJ28" s="844"/>
      <c r="AK28" s="845">
        <v>206</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65</v>
      </c>
      <c r="R29" s="777"/>
      <c r="S29" s="777"/>
      <c r="T29" s="777"/>
      <c r="U29" s="777"/>
      <c r="V29" s="777">
        <v>64</v>
      </c>
      <c r="W29" s="777"/>
      <c r="X29" s="777"/>
      <c r="Y29" s="777"/>
      <c r="Z29" s="777"/>
      <c r="AA29" s="777">
        <v>0</v>
      </c>
      <c r="AB29" s="777"/>
      <c r="AC29" s="777"/>
      <c r="AD29" s="777"/>
      <c r="AE29" s="778"/>
      <c r="AF29" s="779">
        <v>0</v>
      </c>
      <c r="AG29" s="780"/>
      <c r="AH29" s="780"/>
      <c r="AI29" s="780"/>
      <c r="AJ29" s="781"/>
      <c r="AK29" s="848">
        <v>9</v>
      </c>
      <c r="AL29" s="849"/>
      <c r="AM29" s="849"/>
      <c r="AN29" s="849"/>
      <c r="AO29" s="849"/>
      <c r="AP29" s="849">
        <v>54</v>
      </c>
      <c r="AQ29" s="849"/>
      <c r="AR29" s="849"/>
      <c r="AS29" s="849"/>
      <c r="AT29" s="849"/>
      <c r="AU29" s="849">
        <v>9</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2295</v>
      </c>
      <c r="R30" s="777"/>
      <c r="S30" s="777"/>
      <c r="T30" s="777"/>
      <c r="U30" s="777"/>
      <c r="V30" s="777">
        <v>2273</v>
      </c>
      <c r="W30" s="777"/>
      <c r="X30" s="777"/>
      <c r="Y30" s="777"/>
      <c r="Z30" s="777"/>
      <c r="AA30" s="777">
        <v>22</v>
      </c>
      <c r="AB30" s="777"/>
      <c r="AC30" s="777"/>
      <c r="AD30" s="777"/>
      <c r="AE30" s="778"/>
      <c r="AF30" s="779">
        <v>22</v>
      </c>
      <c r="AG30" s="780"/>
      <c r="AH30" s="780"/>
      <c r="AI30" s="780"/>
      <c r="AJ30" s="781"/>
      <c r="AK30" s="848">
        <v>335</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256</v>
      </c>
      <c r="R31" s="777"/>
      <c r="S31" s="777"/>
      <c r="T31" s="777"/>
      <c r="U31" s="777"/>
      <c r="V31" s="777">
        <v>248</v>
      </c>
      <c r="W31" s="777"/>
      <c r="X31" s="777"/>
      <c r="Y31" s="777"/>
      <c r="Z31" s="777"/>
      <c r="AA31" s="777">
        <v>8</v>
      </c>
      <c r="AB31" s="777"/>
      <c r="AC31" s="777"/>
      <c r="AD31" s="777"/>
      <c r="AE31" s="778"/>
      <c r="AF31" s="779">
        <v>8</v>
      </c>
      <c r="AG31" s="780"/>
      <c r="AH31" s="780"/>
      <c r="AI31" s="780"/>
      <c r="AJ31" s="781"/>
      <c r="AK31" s="848">
        <v>82</v>
      </c>
      <c r="AL31" s="849"/>
      <c r="AM31" s="849"/>
      <c r="AN31" s="849"/>
      <c r="AO31" s="849"/>
      <c r="AP31" s="849">
        <v>0</v>
      </c>
      <c r="AQ31" s="849"/>
      <c r="AR31" s="849"/>
      <c r="AS31" s="849"/>
      <c r="AT31" s="849"/>
      <c r="AU31" s="849">
        <v>0</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580</v>
      </c>
      <c r="R32" s="777"/>
      <c r="S32" s="777"/>
      <c r="T32" s="777"/>
      <c r="U32" s="777"/>
      <c r="V32" s="777">
        <v>472</v>
      </c>
      <c r="W32" s="777"/>
      <c r="X32" s="777"/>
      <c r="Y32" s="777"/>
      <c r="Z32" s="777"/>
      <c r="AA32" s="777">
        <v>108</v>
      </c>
      <c r="AB32" s="777"/>
      <c r="AC32" s="777"/>
      <c r="AD32" s="777"/>
      <c r="AE32" s="778"/>
      <c r="AF32" s="779">
        <v>971</v>
      </c>
      <c r="AG32" s="780"/>
      <c r="AH32" s="780"/>
      <c r="AI32" s="780"/>
      <c r="AJ32" s="781"/>
      <c r="AK32" s="848"/>
      <c r="AL32" s="849"/>
      <c r="AM32" s="849"/>
      <c r="AN32" s="849"/>
      <c r="AO32" s="849"/>
      <c r="AP32" s="849">
        <v>2269</v>
      </c>
      <c r="AQ32" s="849"/>
      <c r="AR32" s="849"/>
      <c r="AS32" s="849"/>
      <c r="AT32" s="849"/>
      <c r="AU32" s="849">
        <v>50</v>
      </c>
      <c r="AV32" s="849"/>
      <c r="AW32" s="849"/>
      <c r="AX32" s="849"/>
      <c r="AY32" s="849"/>
      <c r="AZ32" s="850"/>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776">
        <v>1352</v>
      </c>
      <c r="R33" s="777"/>
      <c r="S33" s="777"/>
      <c r="T33" s="777"/>
      <c r="U33" s="777"/>
      <c r="V33" s="777">
        <v>1339</v>
      </c>
      <c r="W33" s="777"/>
      <c r="X33" s="777"/>
      <c r="Y33" s="777"/>
      <c r="Z33" s="777"/>
      <c r="AA33" s="777">
        <v>13</v>
      </c>
      <c r="AB33" s="777"/>
      <c r="AC33" s="777"/>
      <c r="AD33" s="777"/>
      <c r="AE33" s="778"/>
      <c r="AF33" s="779">
        <v>12</v>
      </c>
      <c r="AG33" s="780"/>
      <c r="AH33" s="780"/>
      <c r="AI33" s="780"/>
      <c r="AJ33" s="781"/>
      <c r="AK33" s="848">
        <v>655</v>
      </c>
      <c r="AL33" s="849"/>
      <c r="AM33" s="849"/>
      <c r="AN33" s="849"/>
      <c r="AO33" s="849"/>
      <c r="AP33" s="849">
        <v>10391</v>
      </c>
      <c r="AQ33" s="849"/>
      <c r="AR33" s="849"/>
      <c r="AS33" s="849"/>
      <c r="AT33" s="849"/>
      <c r="AU33" s="849">
        <v>655</v>
      </c>
      <c r="AV33" s="849"/>
      <c r="AW33" s="849"/>
      <c r="AX33" s="849"/>
      <c r="AY33" s="849"/>
      <c r="AZ33" s="850"/>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386</v>
      </c>
      <c r="C34" s="774"/>
      <c r="D34" s="774"/>
      <c r="E34" s="774"/>
      <c r="F34" s="774"/>
      <c r="G34" s="774"/>
      <c r="H34" s="774"/>
      <c r="I34" s="774"/>
      <c r="J34" s="774"/>
      <c r="K34" s="774"/>
      <c r="L34" s="774"/>
      <c r="M34" s="774"/>
      <c r="N34" s="774"/>
      <c r="O34" s="774"/>
      <c r="P34" s="775"/>
      <c r="Q34" s="776">
        <v>2</v>
      </c>
      <c r="R34" s="777"/>
      <c r="S34" s="777"/>
      <c r="T34" s="777"/>
      <c r="U34" s="777"/>
      <c r="V34" s="777">
        <v>1</v>
      </c>
      <c r="W34" s="777"/>
      <c r="X34" s="777"/>
      <c r="Y34" s="777"/>
      <c r="Z34" s="777"/>
      <c r="AA34" s="777">
        <v>1</v>
      </c>
      <c r="AB34" s="777"/>
      <c r="AC34" s="777"/>
      <c r="AD34" s="777"/>
      <c r="AE34" s="778"/>
      <c r="AF34" s="779">
        <v>9</v>
      </c>
      <c r="AG34" s="780"/>
      <c r="AH34" s="780"/>
      <c r="AI34" s="780"/>
      <c r="AJ34" s="781"/>
      <c r="AK34" s="848">
        <v>0</v>
      </c>
      <c r="AL34" s="849"/>
      <c r="AM34" s="849"/>
      <c r="AN34" s="849"/>
      <c r="AO34" s="849"/>
      <c r="AP34" s="849">
        <v>0</v>
      </c>
      <c r="AQ34" s="849"/>
      <c r="AR34" s="849"/>
      <c r="AS34" s="849"/>
      <c r="AT34" s="849"/>
      <c r="AU34" s="849">
        <v>0</v>
      </c>
      <c r="AV34" s="849"/>
      <c r="AW34" s="849"/>
      <c r="AX34" s="849"/>
      <c r="AY34" s="849"/>
      <c r="AZ34" s="850"/>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56"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388</v>
      </c>
      <c r="C63" s="809"/>
      <c r="D63" s="809"/>
      <c r="E63" s="809"/>
      <c r="F63" s="809"/>
      <c r="G63" s="809"/>
      <c r="H63" s="809"/>
      <c r="I63" s="809"/>
      <c r="J63" s="809"/>
      <c r="K63" s="809"/>
      <c r="L63" s="809"/>
      <c r="M63" s="809"/>
      <c r="N63" s="809"/>
      <c r="O63" s="809"/>
      <c r="P63" s="810"/>
      <c r="Q63" s="869"/>
      <c r="R63" s="870"/>
      <c r="S63" s="870"/>
      <c r="T63" s="870"/>
      <c r="U63" s="870"/>
      <c r="V63" s="870"/>
      <c r="W63" s="870"/>
      <c r="X63" s="870"/>
      <c r="Y63" s="870"/>
      <c r="Z63" s="870"/>
      <c r="AA63" s="870"/>
      <c r="AB63" s="870"/>
      <c r="AC63" s="870"/>
      <c r="AD63" s="870"/>
      <c r="AE63" s="871"/>
      <c r="AF63" s="872">
        <v>1152</v>
      </c>
      <c r="AG63" s="857"/>
      <c r="AH63" s="857"/>
      <c r="AI63" s="857"/>
      <c r="AJ63" s="873"/>
      <c r="AK63" s="874"/>
      <c r="AL63" s="870"/>
      <c r="AM63" s="870"/>
      <c r="AN63" s="870"/>
      <c r="AO63" s="870"/>
      <c r="AP63" s="857"/>
      <c r="AQ63" s="857"/>
      <c r="AR63" s="857"/>
      <c r="AS63" s="857"/>
      <c r="AT63" s="857"/>
      <c r="AU63" s="857"/>
      <c r="AV63" s="857"/>
      <c r="AW63" s="857"/>
      <c r="AX63" s="857"/>
      <c r="AY63" s="857"/>
      <c r="AZ63" s="863"/>
      <c r="BA63" s="863"/>
      <c r="BB63" s="863"/>
      <c r="BC63" s="863"/>
      <c r="BD63" s="863"/>
      <c r="BE63" s="864"/>
      <c r="BF63" s="864"/>
      <c r="BG63" s="864"/>
      <c r="BH63" s="864"/>
      <c r="BI63" s="865"/>
      <c r="BJ63" s="866" t="s">
        <v>108</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58" t="s">
        <v>373</v>
      </c>
      <c r="AG66" s="831"/>
      <c r="AH66" s="831"/>
      <c r="AI66" s="831"/>
      <c r="AJ66" s="859"/>
      <c r="AK66" s="735" t="s">
        <v>374</v>
      </c>
      <c r="AL66" s="759"/>
      <c r="AM66" s="759"/>
      <c r="AN66" s="759"/>
      <c r="AO66" s="760"/>
      <c r="AP66" s="735" t="s">
        <v>375</v>
      </c>
      <c r="AQ66" s="736"/>
      <c r="AR66" s="736"/>
      <c r="AS66" s="736"/>
      <c r="AT66" s="737"/>
      <c r="AU66" s="735" t="s">
        <v>391</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5"/>
      <c r="BT66" s="886"/>
      <c r="BU66" s="886"/>
      <c r="BV66" s="886"/>
      <c r="BW66" s="886"/>
      <c r="BX66" s="886"/>
      <c r="BY66" s="886"/>
      <c r="BZ66" s="886"/>
      <c r="CA66" s="886"/>
      <c r="CB66" s="886"/>
      <c r="CC66" s="886"/>
      <c r="CD66" s="886"/>
      <c r="CE66" s="886"/>
      <c r="CF66" s="886"/>
      <c r="CG66" s="887"/>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88"/>
      <c r="DW66" s="889"/>
      <c r="DX66" s="889"/>
      <c r="DY66" s="889"/>
      <c r="DZ66" s="890"/>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60"/>
      <c r="AG67" s="834"/>
      <c r="AH67" s="834"/>
      <c r="AI67" s="834"/>
      <c r="AJ67" s="861"/>
      <c r="AK67" s="862"/>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5"/>
      <c r="BT67" s="886"/>
      <c r="BU67" s="886"/>
      <c r="BV67" s="886"/>
      <c r="BW67" s="886"/>
      <c r="BX67" s="886"/>
      <c r="BY67" s="886"/>
      <c r="BZ67" s="886"/>
      <c r="CA67" s="886"/>
      <c r="CB67" s="886"/>
      <c r="CC67" s="886"/>
      <c r="CD67" s="886"/>
      <c r="CE67" s="886"/>
      <c r="CF67" s="886"/>
      <c r="CG67" s="887"/>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88"/>
      <c r="DW67" s="889"/>
      <c r="DX67" s="889"/>
      <c r="DY67" s="889"/>
      <c r="DZ67" s="890"/>
      <c r="EA67" s="197"/>
    </row>
    <row r="68" spans="1:131" s="198" customFormat="1" ht="26.25" customHeight="1" thickTop="1" x14ac:dyDescent="0.15">
      <c r="A68" s="209">
        <v>1</v>
      </c>
      <c r="B68" s="1143" t="s">
        <v>542</v>
      </c>
      <c r="C68" s="1144"/>
      <c r="D68" s="1144"/>
      <c r="E68" s="1144"/>
      <c r="F68" s="1144"/>
      <c r="G68" s="1144"/>
      <c r="H68" s="1144"/>
      <c r="I68" s="1144"/>
      <c r="J68" s="1144"/>
      <c r="K68" s="1144"/>
      <c r="L68" s="1144"/>
      <c r="M68" s="1144"/>
      <c r="N68" s="1144"/>
      <c r="O68" s="1144"/>
      <c r="P68" s="1145"/>
      <c r="Q68" s="881">
        <v>450</v>
      </c>
      <c r="R68" s="882"/>
      <c r="S68" s="882"/>
      <c r="T68" s="882"/>
      <c r="U68" s="883"/>
      <c r="V68" s="884">
        <v>450</v>
      </c>
      <c r="W68" s="882"/>
      <c r="X68" s="882"/>
      <c r="Y68" s="882"/>
      <c r="Z68" s="883"/>
      <c r="AA68" s="884">
        <v>10</v>
      </c>
      <c r="AB68" s="882"/>
      <c r="AC68" s="882"/>
      <c r="AD68" s="882"/>
      <c r="AE68" s="883"/>
      <c r="AF68" s="884">
        <v>10</v>
      </c>
      <c r="AG68" s="882"/>
      <c r="AH68" s="882"/>
      <c r="AI68" s="882"/>
      <c r="AJ68" s="883"/>
      <c r="AK68" s="884" t="s">
        <v>556</v>
      </c>
      <c r="AL68" s="882"/>
      <c r="AM68" s="882"/>
      <c r="AN68" s="882"/>
      <c r="AO68" s="883"/>
      <c r="AP68" s="884">
        <v>619</v>
      </c>
      <c r="AQ68" s="882"/>
      <c r="AR68" s="882"/>
      <c r="AS68" s="882"/>
      <c r="AT68" s="883"/>
      <c r="AU68" s="884"/>
      <c r="AV68" s="882"/>
      <c r="AW68" s="882"/>
      <c r="AX68" s="882"/>
      <c r="AY68" s="883"/>
      <c r="AZ68" s="893"/>
      <c r="BA68" s="893"/>
      <c r="BB68" s="893"/>
      <c r="BC68" s="893"/>
      <c r="BD68" s="894"/>
      <c r="BE68" s="216"/>
      <c r="BF68" s="216"/>
      <c r="BG68" s="216"/>
      <c r="BH68" s="216"/>
      <c r="BI68" s="216"/>
      <c r="BJ68" s="216"/>
      <c r="BK68" s="216"/>
      <c r="BL68" s="216"/>
      <c r="BM68" s="216"/>
      <c r="BN68" s="216"/>
      <c r="BO68" s="216"/>
      <c r="BP68" s="216"/>
      <c r="BQ68" s="213">
        <v>62</v>
      </c>
      <c r="BR68" s="218"/>
      <c r="BS68" s="885"/>
      <c r="BT68" s="886"/>
      <c r="BU68" s="886"/>
      <c r="BV68" s="886"/>
      <c r="BW68" s="886"/>
      <c r="BX68" s="886"/>
      <c r="BY68" s="886"/>
      <c r="BZ68" s="886"/>
      <c r="CA68" s="886"/>
      <c r="CB68" s="886"/>
      <c r="CC68" s="886"/>
      <c r="CD68" s="886"/>
      <c r="CE68" s="886"/>
      <c r="CF68" s="886"/>
      <c r="CG68" s="887"/>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88"/>
      <c r="DW68" s="889"/>
      <c r="DX68" s="889"/>
      <c r="DY68" s="889"/>
      <c r="DZ68" s="890"/>
      <c r="EA68" s="197"/>
    </row>
    <row r="69" spans="1:131" s="198" customFormat="1" ht="26.25" customHeight="1" x14ac:dyDescent="0.15">
      <c r="A69" s="212">
        <v>2</v>
      </c>
      <c r="B69" s="895" t="s">
        <v>543</v>
      </c>
      <c r="C69" s="896"/>
      <c r="D69" s="896"/>
      <c r="E69" s="896"/>
      <c r="F69" s="896"/>
      <c r="G69" s="896"/>
      <c r="H69" s="896"/>
      <c r="I69" s="896"/>
      <c r="J69" s="896"/>
      <c r="K69" s="896"/>
      <c r="L69" s="896"/>
      <c r="M69" s="896"/>
      <c r="N69" s="896"/>
      <c r="O69" s="896"/>
      <c r="P69" s="897"/>
      <c r="Q69" s="875">
        <v>1128</v>
      </c>
      <c r="R69" s="876"/>
      <c r="S69" s="876"/>
      <c r="T69" s="876"/>
      <c r="U69" s="848"/>
      <c r="V69" s="877">
        <v>1116</v>
      </c>
      <c r="W69" s="876"/>
      <c r="X69" s="876"/>
      <c r="Y69" s="876"/>
      <c r="Z69" s="848"/>
      <c r="AA69" s="877">
        <v>12</v>
      </c>
      <c r="AB69" s="876"/>
      <c r="AC69" s="876"/>
      <c r="AD69" s="876"/>
      <c r="AE69" s="848"/>
      <c r="AF69" s="877">
        <v>12</v>
      </c>
      <c r="AG69" s="876"/>
      <c r="AH69" s="876"/>
      <c r="AI69" s="876"/>
      <c r="AJ69" s="848"/>
      <c r="AK69" s="877" t="s">
        <v>556</v>
      </c>
      <c r="AL69" s="876"/>
      <c r="AM69" s="876"/>
      <c r="AN69" s="876"/>
      <c r="AO69" s="848"/>
      <c r="AP69" s="877">
        <v>549</v>
      </c>
      <c r="AQ69" s="876"/>
      <c r="AR69" s="876"/>
      <c r="AS69" s="876"/>
      <c r="AT69" s="848"/>
      <c r="AU69" s="877"/>
      <c r="AV69" s="876"/>
      <c r="AW69" s="876"/>
      <c r="AX69" s="876"/>
      <c r="AY69" s="848"/>
      <c r="AZ69" s="891"/>
      <c r="BA69" s="891"/>
      <c r="BB69" s="891"/>
      <c r="BC69" s="891"/>
      <c r="BD69" s="892"/>
      <c r="BE69" s="216"/>
      <c r="BF69" s="216"/>
      <c r="BG69" s="216"/>
      <c r="BH69" s="216"/>
      <c r="BI69" s="216"/>
      <c r="BJ69" s="216"/>
      <c r="BK69" s="216"/>
      <c r="BL69" s="216"/>
      <c r="BM69" s="216"/>
      <c r="BN69" s="216"/>
      <c r="BO69" s="216"/>
      <c r="BP69" s="216"/>
      <c r="BQ69" s="213">
        <v>63</v>
      </c>
      <c r="BR69" s="218"/>
      <c r="BS69" s="885"/>
      <c r="BT69" s="886"/>
      <c r="BU69" s="886"/>
      <c r="BV69" s="886"/>
      <c r="BW69" s="886"/>
      <c r="BX69" s="886"/>
      <c r="BY69" s="886"/>
      <c r="BZ69" s="886"/>
      <c r="CA69" s="886"/>
      <c r="CB69" s="886"/>
      <c r="CC69" s="886"/>
      <c r="CD69" s="886"/>
      <c r="CE69" s="886"/>
      <c r="CF69" s="886"/>
      <c r="CG69" s="887"/>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88"/>
      <c r="DW69" s="889"/>
      <c r="DX69" s="889"/>
      <c r="DY69" s="889"/>
      <c r="DZ69" s="890"/>
      <c r="EA69" s="197"/>
    </row>
    <row r="70" spans="1:131" s="198" customFormat="1" ht="26.25" customHeight="1" x14ac:dyDescent="0.15">
      <c r="A70" s="212">
        <v>3</v>
      </c>
      <c r="B70" s="895" t="s">
        <v>544</v>
      </c>
      <c r="C70" s="896"/>
      <c r="D70" s="896"/>
      <c r="E70" s="896"/>
      <c r="F70" s="896"/>
      <c r="G70" s="896"/>
      <c r="H70" s="896"/>
      <c r="I70" s="896"/>
      <c r="J70" s="896"/>
      <c r="K70" s="896"/>
      <c r="L70" s="896"/>
      <c r="M70" s="896"/>
      <c r="N70" s="896"/>
      <c r="O70" s="896"/>
      <c r="P70" s="897"/>
      <c r="Q70" s="875">
        <v>15974</v>
      </c>
      <c r="R70" s="876"/>
      <c r="S70" s="876"/>
      <c r="T70" s="876"/>
      <c r="U70" s="848"/>
      <c r="V70" s="877">
        <v>13504</v>
      </c>
      <c r="W70" s="876"/>
      <c r="X70" s="876"/>
      <c r="Y70" s="876"/>
      <c r="Z70" s="848"/>
      <c r="AA70" s="877">
        <v>2470</v>
      </c>
      <c r="AB70" s="876"/>
      <c r="AC70" s="876"/>
      <c r="AD70" s="876"/>
      <c r="AE70" s="848"/>
      <c r="AF70" s="877">
        <v>2470</v>
      </c>
      <c r="AG70" s="876"/>
      <c r="AH70" s="876"/>
      <c r="AI70" s="876"/>
      <c r="AJ70" s="848"/>
      <c r="AK70" s="877" t="s">
        <v>553</v>
      </c>
      <c r="AL70" s="876"/>
      <c r="AM70" s="876"/>
      <c r="AN70" s="876"/>
      <c r="AO70" s="848"/>
      <c r="AP70" s="877" t="s">
        <v>553</v>
      </c>
      <c r="AQ70" s="876"/>
      <c r="AR70" s="876"/>
      <c r="AS70" s="876"/>
      <c r="AT70" s="848"/>
      <c r="AU70" s="877" t="s">
        <v>553</v>
      </c>
      <c r="AV70" s="876"/>
      <c r="AW70" s="876"/>
      <c r="AX70" s="876"/>
      <c r="AY70" s="848"/>
      <c r="AZ70" s="891"/>
      <c r="BA70" s="891"/>
      <c r="BB70" s="891"/>
      <c r="BC70" s="891"/>
      <c r="BD70" s="892"/>
      <c r="BE70" s="216"/>
      <c r="BF70" s="216"/>
      <c r="BG70" s="216"/>
      <c r="BH70" s="216"/>
      <c r="BI70" s="216"/>
      <c r="BJ70" s="216"/>
      <c r="BK70" s="216"/>
      <c r="BL70" s="216"/>
      <c r="BM70" s="216"/>
      <c r="BN70" s="216"/>
      <c r="BO70" s="216"/>
      <c r="BP70" s="216"/>
      <c r="BQ70" s="213">
        <v>64</v>
      </c>
      <c r="BR70" s="218"/>
      <c r="BS70" s="885"/>
      <c r="BT70" s="886"/>
      <c r="BU70" s="886"/>
      <c r="BV70" s="886"/>
      <c r="BW70" s="886"/>
      <c r="BX70" s="886"/>
      <c r="BY70" s="886"/>
      <c r="BZ70" s="886"/>
      <c r="CA70" s="886"/>
      <c r="CB70" s="886"/>
      <c r="CC70" s="886"/>
      <c r="CD70" s="886"/>
      <c r="CE70" s="886"/>
      <c r="CF70" s="886"/>
      <c r="CG70" s="887"/>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88"/>
      <c r="DW70" s="889"/>
      <c r="DX70" s="889"/>
      <c r="DY70" s="889"/>
      <c r="DZ70" s="890"/>
      <c r="EA70" s="197"/>
    </row>
    <row r="71" spans="1:131" s="198" customFormat="1" ht="26.25" customHeight="1" x14ac:dyDescent="0.15">
      <c r="A71" s="212">
        <v>4</v>
      </c>
      <c r="B71" s="895" t="s">
        <v>545</v>
      </c>
      <c r="C71" s="896"/>
      <c r="D71" s="896"/>
      <c r="E71" s="896"/>
      <c r="F71" s="896"/>
      <c r="G71" s="896"/>
      <c r="H71" s="896"/>
      <c r="I71" s="896"/>
      <c r="J71" s="896"/>
      <c r="K71" s="896"/>
      <c r="L71" s="896"/>
      <c r="M71" s="896"/>
      <c r="N71" s="896"/>
      <c r="O71" s="896"/>
      <c r="P71" s="897"/>
      <c r="Q71" s="875">
        <v>127</v>
      </c>
      <c r="R71" s="876"/>
      <c r="S71" s="876"/>
      <c r="T71" s="876"/>
      <c r="U71" s="848"/>
      <c r="V71" s="877">
        <v>126</v>
      </c>
      <c r="W71" s="876"/>
      <c r="X71" s="876"/>
      <c r="Y71" s="876"/>
      <c r="Z71" s="848"/>
      <c r="AA71" s="877">
        <v>1</v>
      </c>
      <c r="AB71" s="876"/>
      <c r="AC71" s="876"/>
      <c r="AD71" s="876"/>
      <c r="AE71" s="848"/>
      <c r="AF71" s="877">
        <v>1</v>
      </c>
      <c r="AG71" s="876"/>
      <c r="AH71" s="876"/>
      <c r="AI71" s="876"/>
      <c r="AJ71" s="848"/>
      <c r="AK71" s="877" t="s">
        <v>553</v>
      </c>
      <c r="AL71" s="876"/>
      <c r="AM71" s="876"/>
      <c r="AN71" s="876"/>
      <c r="AO71" s="848"/>
      <c r="AP71" s="877" t="s">
        <v>553</v>
      </c>
      <c r="AQ71" s="876"/>
      <c r="AR71" s="876"/>
      <c r="AS71" s="876"/>
      <c r="AT71" s="848"/>
      <c r="AU71" s="877" t="s">
        <v>553</v>
      </c>
      <c r="AV71" s="876"/>
      <c r="AW71" s="876"/>
      <c r="AX71" s="876"/>
      <c r="AY71" s="848"/>
      <c r="AZ71" s="891"/>
      <c r="BA71" s="891"/>
      <c r="BB71" s="891"/>
      <c r="BC71" s="891"/>
      <c r="BD71" s="892"/>
      <c r="BE71" s="216"/>
      <c r="BF71" s="216"/>
      <c r="BG71" s="216"/>
      <c r="BH71" s="216"/>
      <c r="BI71" s="216"/>
      <c r="BJ71" s="216"/>
      <c r="BK71" s="216"/>
      <c r="BL71" s="216"/>
      <c r="BM71" s="216"/>
      <c r="BN71" s="216"/>
      <c r="BO71" s="216"/>
      <c r="BP71" s="216"/>
      <c r="BQ71" s="213">
        <v>65</v>
      </c>
      <c r="BR71" s="218"/>
      <c r="BS71" s="885"/>
      <c r="BT71" s="886"/>
      <c r="BU71" s="886"/>
      <c r="BV71" s="886"/>
      <c r="BW71" s="886"/>
      <c r="BX71" s="886"/>
      <c r="BY71" s="886"/>
      <c r="BZ71" s="886"/>
      <c r="CA71" s="886"/>
      <c r="CB71" s="886"/>
      <c r="CC71" s="886"/>
      <c r="CD71" s="886"/>
      <c r="CE71" s="886"/>
      <c r="CF71" s="886"/>
      <c r="CG71" s="887"/>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88"/>
      <c r="DW71" s="889"/>
      <c r="DX71" s="889"/>
      <c r="DY71" s="889"/>
      <c r="DZ71" s="890"/>
      <c r="EA71" s="197"/>
    </row>
    <row r="72" spans="1:131" s="198" customFormat="1" ht="26.25" customHeight="1" x14ac:dyDescent="0.15">
      <c r="A72" s="212">
        <v>5</v>
      </c>
      <c r="B72" s="895" t="s">
        <v>546</v>
      </c>
      <c r="C72" s="896"/>
      <c r="D72" s="896"/>
      <c r="E72" s="896"/>
      <c r="F72" s="896"/>
      <c r="G72" s="896"/>
      <c r="H72" s="896"/>
      <c r="I72" s="896"/>
      <c r="J72" s="896"/>
      <c r="K72" s="896"/>
      <c r="L72" s="896"/>
      <c r="M72" s="896"/>
      <c r="N72" s="896"/>
      <c r="O72" s="896"/>
      <c r="P72" s="897"/>
      <c r="Q72" s="875">
        <v>11</v>
      </c>
      <c r="R72" s="876"/>
      <c r="S72" s="876"/>
      <c r="T72" s="876"/>
      <c r="U72" s="848"/>
      <c r="V72" s="877">
        <v>10</v>
      </c>
      <c r="W72" s="876"/>
      <c r="X72" s="876"/>
      <c r="Y72" s="876"/>
      <c r="Z72" s="848"/>
      <c r="AA72" s="877">
        <v>1</v>
      </c>
      <c r="AB72" s="876"/>
      <c r="AC72" s="876"/>
      <c r="AD72" s="876"/>
      <c r="AE72" s="848"/>
      <c r="AF72" s="877">
        <v>1</v>
      </c>
      <c r="AG72" s="876"/>
      <c r="AH72" s="876"/>
      <c r="AI72" s="876"/>
      <c r="AJ72" s="848"/>
      <c r="AK72" s="877">
        <v>1</v>
      </c>
      <c r="AL72" s="876"/>
      <c r="AM72" s="876"/>
      <c r="AN72" s="876"/>
      <c r="AO72" s="848"/>
      <c r="AP72" s="877" t="s">
        <v>553</v>
      </c>
      <c r="AQ72" s="876"/>
      <c r="AR72" s="876"/>
      <c r="AS72" s="876"/>
      <c r="AT72" s="848"/>
      <c r="AU72" s="877" t="s">
        <v>553</v>
      </c>
      <c r="AV72" s="876"/>
      <c r="AW72" s="876"/>
      <c r="AX72" s="876"/>
      <c r="AY72" s="848"/>
      <c r="AZ72" s="891"/>
      <c r="BA72" s="891"/>
      <c r="BB72" s="891"/>
      <c r="BC72" s="891"/>
      <c r="BD72" s="892"/>
      <c r="BE72" s="216"/>
      <c r="BF72" s="216"/>
      <c r="BG72" s="216"/>
      <c r="BH72" s="216"/>
      <c r="BI72" s="216"/>
      <c r="BJ72" s="216"/>
      <c r="BK72" s="216"/>
      <c r="BL72" s="216"/>
      <c r="BM72" s="216"/>
      <c r="BN72" s="216"/>
      <c r="BO72" s="216"/>
      <c r="BP72" s="216"/>
      <c r="BQ72" s="213">
        <v>66</v>
      </c>
      <c r="BR72" s="218"/>
      <c r="BS72" s="885"/>
      <c r="BT72" s="886"/>
      <c r="BU72" s="886"/>
      <c r="BV72" s="886"/>
      <c r="BW72" s="886"/>
      <c r="BX72" s="886"/>
      <c r="BY72" s="886"/>
      <c r="BZ72" s="886"/>
      <c r="CA72" s="886"/>
      <c r="CB72" s="886"/>
      <c r="CC72" s="886"/>
      <c r="CD72" s="886"/>
      <c r="CE72" s="886"/>
      <c r="CF72" s="886"/>
      <c r="CG72" s="887"/>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88"/>
      <c r="DW72" s="889"/>
      <c r="DX72" s="889"/>
      <c r="DY72" s="889"/>
      <c r="DZ72" s="890"/>
      <c r="EA72" s="197"/>
    </row>
    <row r="73" spans="1:131" s="198" customFormat="1" ht="26.25" customHeight="1" x14ac:dyDescent="0.15">
      <c r="A73" s="212">
        <v>6</v>
      </c>
      <c r="B73" s="773" t="s">
        <v>547</v>
      </c>
      <c r="C73" s="774"/>
      <c r="D73" s="774"/>
      <c r="E73" s="774"/>
      <c r="F73" s="774"/>
      <c r="G73" s="774"/>
      <c r="H73" s="774"/>
      <c r="I73" s="774"/>
      <c r="J73" s="774"/>
      <c r="K73" s="774"/>
      <c r="L73" s="774"/>
      <c r="M73" s="774"/>
      <c r="N73" s="774"/>
      <c r="O73" s="774"/>
      <c r="P73" s="775"/>
      <c r="Q73" s="875">
        <v>213</v>
      </c>
      <c r="R73" s="876"/>
      <c r="S73" s="876"/>
      <c r="T73" s="876"/>
      <c r="U73" s="848"/>
      <c r="V73" s="877">
        <v>195</v>
      </c>
      <c r="W73" s="876"/>
      <c r="X73" s="876"/>
      <c r="Y73" s="876"/>
      <c r="Z73" s="848"/>
      <c r="AA73" s="877">
        <v>18</v>
      </c>
      <c r="AB73" s="876"/>
      <c r="AC73" s="876"/>
      <c r="AD73" s="876"/>
      <c r="AE73" s="848"/>
      <c r="AF73" s="877">
        <v>18</v>
      </c>
      <c r="AG73" s="876"/>
      <c r="AH73" s="876"/>
      <c r="AI73" s="876"/>
      <c r="AJ73" s="848"/>
      <c r="AK73" s="877" t="s">
        <v>553</v>
      </c>
      <c r="AL73" s="876"/>
      <c r="AM73" s="876"/>
      <c r="AN73" s="876"/>
      <c r="AO73" s="848"/>
      <c r="AP73" s="877">
        <v>156</v>
      </c>
      <c r="AQ73" s="876"/>
      <c r="AR73" s="876"/>
      <c r="AS73" s="876"/>
      <c r="AT73" s="848"/>
      <c r="AU73" s="877" t="s">
        <v>554</v>
      </c>
      <c r="AV73" s="876"/>
      <c r="AW73" s="876"/>
      <c r="AX73" s="876"/>
      <c r="AY73" s="848"/>
      <c r="AZ73" s="891"/>
      <c r="BA73" s="891"/>
      <c r="BB73" s="891"/>
      <c r="BC73" s="891"/>
      <c r="BD73" s="892"/>
      <c r="BE73" s="216"/>
      <c r="BF73" s="216"/>
      <c r="BG73" s="216"/>
      <c r="BH73" s="216"/>
      <c r="BI73" s="216"/>
      <c r="BJ73" s="216"/>
      <c r="BK73" s="216"/>
      <c r="BL73" s="216"/>
      <c r="BM73" s="216"/>
      <c r="BN73" s="216"/>
      <c r="BO73" s="216"/>
      <c r="BP73" s="216"/>
      <c r="BQ73" s="213">
        <v>67</v>
      </c>
      <c r="BR73" s="218"/>
      <c r="BS73" s="885"/>
      <c r="BT73" s="886"/>
      <c r="BU73" s="886"/>
      <c r="BV73" s="886"/>
      <c r="BW73" s="886"/>
      <c r="BX73" s="886"/>
      <c r="BY73" s="886"/>
      <c r="BZ73" s="886"/>
      <c r="CA73" s="886"/>
      <c r="CB73" s="886"/>
      <c r="CC73" s="886"/>
      <c r="CD73" s="886"/>
      <c r="CE73" s="886"/>
      <c r="CF73" s="886"/>
      <c r="CG73" s="887"/>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88"/>
      <c r="DW73" s="889"/>
      <c r="DX73" s="889"/>
      <c r="DY73" s="889"/>
      <c r="DZ73" s="890"/>
      <c r="EA73" s="197"/>
    </row>
    <row r="74" spans="1:131" s="198" customFormat="1" ht="26.25" customHeight="1" x14ac:dyDescent="0.15">
      <c r="A74" s="212">
        <v>7</v>
      </c>
      <c r="B74" s="773" t="s">
        <v>548</v>
      </c>
      <c r="C74" s="774"/>
      <c r="D74" s="774"/>
      <c r="E74" s="774"/>
      <c r="F74" s="774"/>
      <c r="G74" s="774"/>
      <c r="H74" s="774"/>
      <c r="I74" s="774"/>
      <c r="J74" s="774"/>
      <c r="K74" s="774"/>
      <c r="L74" s="774"/>
      <c r="M74" s="774"/>
      <c r="N74" s="774"/>
      <c r="O74" s="774"/>
      <c r="P74" s="775"/>
      <c r="Q74" s="875">
        <v>3919</v>
      </c>
      <c r="R74" s="876"/>
      <c r="S74" s="876"/>
      <c r="T74" s="876"/>
      <c r="U74" s="848"/>
      <c r="V74" s="877">
        <v>3829</v>
      </c>
      <c r="W74" s="876"/>
      <c r="X74" s="876"/>
      <c r="Y74" s="876"/>
      <c r="Z74" s="848"/>
      <c r="AA74" s="877">
        <v>91</v>
      </c>
      <c r="AB74" s="876"/>
      <c r="AC74" s="876"/>
      <c r="AD74" s="876"/>
      <c r="AE74" s="848"/>
      <c r="AF74" s="877">
        <v>91</v>
      </c>
      <c r="AG74" s="876"/>
      <c r="AH74" s="876"/>
      <c r="AI74" s="876"/>
      <c r="AJ74" s="848"/>
      <c r="AK74" s="877">
        <v>168</v>
      </c>
      <c r="AL74" s="876"/>
      <c r="AM74" s="876"/>
      <c r="AN74" s="876"/>
      <c r="AO74" s="848"/>
      <c r="AP74" s="877" t="s">
        <v>553</v>
      </c>
      <c r="AQ74" s="876"/>
      <c r="AR74" s="876"/>
      <c r="AS74" s="876"/>
      <c r="AT74" s="848"/>
      <c r="AU74" s="877" t="s">
        <v>554</v>
      </c>
      <c r="AV74" s="876"/>
      <c r="AW74" s="876"/>
      <c r="AX74" s="876"/>
      <c r="AY74" s="848"/>
      <c r="AZ74" s="891"/>
      <c r="BA74" s="891"/>
      <c r="BB74" s="891"/>
      <c r="BC74" s="891"/>
      <c r="BD74" s="892"/>
      <c r="BE74" s="216"/>
      <c r="BF74" s="216"/>
      <c r="BG74" s="216"/>
      <c r="BH74" s="216"/>
      <c r="BI74" s="216"/>
      <c r="BJ74" s="216"/>
      <c r="BK74" s="216"/>
      <c r="BL74" s="216"/>
      <c r="BM74" s="216"/>
      <c r="BN74" s="216"/>
      <c r="BO74" s="216"/>
      <c r="BP74" s="216"/>
      <c r="BQ74" s="213">
        <v>68</v>
      </c>
      <c r="BR74" s="218"/>
      <c r="BS74" s="885"/>
      <c r="BT74" s="886"/>
      <c r="BU74" s="886"/>
      <c r="BV74" s="886"/>
      <c r="BW74" s="886"/>
      <c r="BX74" s="886"/>
      <c r="BY74" s="886"/>
      <c r="BZ74" s="886"/>
      <c r="CA74" s="886"/>
      <c r="CB74" s="886"/>
      <c r="CC74" s="886"/>
      <c r="CD74" s="886"/>
      <c r="CE74" s="886"/>
      <c r="CF74" s="886"/>
      <c r="CG74" s="887"/>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88"/>
      <c r="DW74" s="889"/>
      <c r="DX74" s="889"/>
      <c r="DY74" s="889"/>
      <c r="DZ74" s="890"/>
      <c r="EA74" s="197"/>
    </row>
    <row r="75" spans="1:131" s="198" customFormat="1" ht="26.25" customHeight="1" x14ac:dyDescent="0.15">
      <c r="A75" s="212">
        <v>8</v>
      </c>
      <c r="B75" s="773" t="s">
        <v>549</v>
      </c>
      <c r="C75" s="774"/>
      <c r="D75" s="774"/>
      <c r="E75" s="774"/>
      <c r="F75" s="774"/>
      <c r="G75" s="774"/>
      <c r="H75" s="774"/>
      <c r="I75" s="774"/>
      <c r="J75" s="774"/>
      <c r="K75" s="774"/>
      <c r="L75" s="774"/>
      <c r="M75" s="774"/>
      <c r="N75" s="774"/>
      <c r="O75" s="774"/>
      <c r="P75" s="775"/>
      <c r="Q75" s="875">
        <v>690103</v>
      </c>
      <c r="R75" s="876"/>
      <c r="S75" s="876"/>
      <c r="T75" s="876"/>
      <c r="U75" s="848"/>
      <c r="V75" s="877">
        <v>676249</v>
      </c>
      <c r="W75" s="876"/>
      <c r="X75" s="876"/>
      <c r="Y75" s="876"/>
      <c r="Z75" s="848"/>
      <c r="AA75" s="877">
        <v>13854</v>
      </c>
      <c r="AB75" s="876"/>
      <c r="AC75" s="876"/>
      <c r="AD75" s="876"/>
      <c r="AE75" s="848"/>
      <c r="AF75" s="877">
        <v>13854</v>
      </c>
      <c r="AG75" s="876"/>
      <c r="AH75" s="876"/>
      <c r="AI75" s="876"/>
      <c r="AJ75" s="848"/>
      <c r="AK75" s="877">
        <v>7102</v>
      </c>
      <c r="AL75" s="876"/>
      <c r="AM75" s="876"/>
      <c r="AN75" s="876"/>
      <c r="AO75" s="848"/>
      <c r="AP75" s="877" t="s">
        <v>553</v>
      </c>
      <c r="AQ75" s="876"/>
      <c r="AR75" s="876"/>
      <c r="AS75" s="876"/>
      <c r="AT75" s="848"/>
      <c r="AU75" s="877" t="s">
        <v>553</v>
      </c>
      <c r="AV75" s="876"/>
      <c r="AW75" s="876"/>
      <c r="AX75" s="876"/>
      <c r="AY75" s="848"/>
      <c r="AZ75" s="891"/>
      <c r="BA75" s="891"/>
      <c r="BB75" s="891"/>
      <c r="BC75" s="891"/>
      <c r="BD75" s="892"/>
      <c r="BE75" s="216"/>
      <c r="BF75" s="216"/>
      <c r="BG75" s="216"/>
      <c r="BH75" s="216"/>
      <c r="BI75" s="216"/>
      <c r="BJ75" s="216"/>
      <c r="BK75" s="216"/>
      <c r="BL75" s="216"/>
      <c r="BM75" s="216"/>
      <c r="BN75" s="216"/>
      <c r="BO75" s="216"/>
      <c r="BP75" s="216"/>
      <c r="BQ75" s="213">
        <v>69</v>
      </c>
      <c r="BR75" s="218"/>
      <c r="BS75" s="885"/>
      <c r="BT75" s="886"/>
      <c r="BU75" s="886"/>
      <c r="BV75" s="886"/>
      <c r="BW75" s="886"/>
      <c r="BX75" s="886"/>
      <c r="BY75" s="886"/>
      <c r="BZ75" s="886"/>
      <c r="CA75" s="886"/>
      <c r="CB75" s="886"/>
      <c r="CC75" s="886"/>
      <c r="CD75" s="886"/>
      <c r="CE75" s="886"/>
      <c r="CF75" s="886"/>
      <c r="CG75" s="887"/>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88"/>
      <c r="DW75" s="889"/>
      <c r="DX75" s="889"/>
      <c r="DY75" s="889"/>
      <c r="DZ75" s="890"/>
      <c r="EA75" s="197"/>
    </row>
    <row r="76" spans="1:131" s="198" customFormat="1" ht="26.25" customHeight="1" x14ac:dyDescent="0.15">
      <c r="A76" s="212">
        <v>9</v>
      </c>
      <c r="B76" s="895" t="s">
        <v>550</v>
      </c>
      <c r="C76" s="896"/>
      <c r="D76" s="896"/>
      <c r="E76" s="896"/>
      <c r="F76" s="896"/>
      <c r="G76" s="896"/>
      <c r="H76" s="896"/>
      <c r="I76" s="896"/>
      <c r="J76" s="896"/>
      <c r="K76" s="896"/>
      <c r="L76" s="896"/>
      <c r="M76" s="896"/>
      <c r="N76" s="896"/>
      <c r="O76" s="896"/>
      <c r="P76" s="897"/>
      <c r="Q76" s="875">
        <v>128</v>
      </c>
      <c r="R76" s="876"/>
      <c r="S76" s="876"/>
      <c r="T76" s="876"/>
      <c r="U76" s="848"/>
      <c r="V76" s="877">
        <v>124</v>
      </c>
      <c r="W76" s="876"/>
      <c r="X76" s="876"/>
      <c r="Y76" s="876"/>
      <c r="Z76" s="848"/>
      <c r="AA76" s="877">
        <v>4</v>
      </c>
      <c r="AB76" s="876"/>
      <c r="AC76" s="876"/>
      <c r="AD76" s="876"/>
      <c r="AE76" s="848"/>
      <c r="AF76" s="877">
        <v>4</v>
      </c>
      <c r="AG76" s="876"/>
      <c r="AH76" s="876"/>
      <c r="AI76" s="876"/>
      <c r="AJ76" s="848"/>
      <c r="AK76" s="877" t="s">
        <v>553</v>
      </c>
      <c r="AL76" s="876"/>
      <c r="AM76" s="876"/>
      <c r="AN76" s="876"/>
      <c r="AO76" s="848"/>
      <c r="AP76" s="877" t="s">
        <v>553</v>
      </c>
      <c r="AQ76" s="876"/>
      <c r="AR76" s="876"/>
      <c r="AS76" s="876"/>
      <c r="AT76" s="848"/>
      <c r="AU76" s="877" t="s">
        <v>553</v>
      </c>
      <c r="AV76" s="876"/>
      <c r="AW76" s="876"/>
      <c r="AX76" s="876"/>
      <c r="AY76" s="848"/>
      <c r="AZ76" s="891"/>
      <c r="BA76" s="891"/>
      <c r="BB76" s="891"/>
      <c r="BC76" s="891"/>
      <c r="BD76" s="892"/>
      <c r="BE76" s="216"/>
      <c r="BF76" s="216"/>
      <c r="BG76" s="216"/>
      <c r="BH76" s="216"/>
      <c r="BI76" s="216"/>
      <c r="BJ76" s="216"/>
      <c r="BK76" s="216"/>
      <c r="BL76" s="216"/>
      <c r="BM76" s="216"/>
      <c r="BN76" s="216"/>
      <c r="BO76" s="216"/>
      <c r="BP76" s="216"/>
      <c r="BQ76" s="213">
        <v>70</v>
      </c>
      <c r="BR76" s="218"/>
      <c r="BS76" s="885"/>
      <c r="BT76" s="886"/>
      <c r="BU76" s="886"/>
      <c r="BV76" s="886"/>
      <c r="BW76" s="886"/>
      <c r="BX76" s="886"/>
      <c r="BY76" s="886"/>
      <c r="BZ76" s="886"/>
      <c r="CA76" s="886"/>
      <c r="CB76" s="886"/>
      <c r="CC76" s="886"/>
      <c r="CD76" s="886"/>
      <c r="CE76" s="886"/>
      <c r="CF76" s="886"/>
      <c r="CG76" s="887"/>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88"/>
      <c r="DW76" s="889"/>
      <c r="DX76" s="889"/>
      <c r="DY76" s="889"/>
      <c r="DZ76" s="890"/>
      <c r="EA76" s="197"/>
    </row>
    <row r="77" spans="1:131" s="198" customFormat="1" ht="26.25" customHeight="1" x14ac:dyDescent="0.15">
      <c r="A77" s="212">
        <v>10</v>
      </c>
      <c r="B77" s="895" t="s">
        <v>551</v>
      </c>
      <c r="C77" s="896"/>
      <c r="D77" s="896"/>
      <c r="E77" s="896"/>
      <c r="F77" s="896"/>
      <c r="G77" s="896"/>
      <c r="H77" s="896"/>
      <c r="I77" s="896"/>
      <c r="J77" s="896"/>
      <c r="K77" s="896"/>
      <c r="L77" s="896"/>
      <c r="M77" s="896"/>
      <c r="N77" s="896"/>
      <c r="O77" s="896"/>
      <c r="P77" s="897"/>
      <c r="Q77" s="875">
        <v>78</v>
      </c>
      <c r="R77" s="876"/>
      <c r="S77" s="876"/>
      <c r="T77" s="876"/>
      <c r="U77" s="848"/>
      <c r="V77" s="877">
        <v>72</v>
      </c>
      <c r="W77" s="876"/>
      <c r="X77" s="876"/>
      <c r="Y77" s="876"/>
      <c r="Z77" s="848"/>
      <c r="AA77" s="877">
        <v>7</v>
      </c>
      <c r="AB77" s="876"/>
      <c r="AC77" s="876"/>
      <c r="AD77" s="876"/>
      <c r="AE77" s="848"/>
      <c r="AF77" s="877">
        <v>7</v>
      </c>
      <c r="AG77" s="876"/>
      <c r="AH77" s="876"/>
      <c r="AI77" s="876"/>
      <c r="AJ77" s="848"/>
      <c r="AK77" s="877" t="s">
        <v>553</v>
      </c>
      <c r="AL77" s="876"/>
      <c r="AM77" s="876"/>
      <c r="AN77" s="876"/>
      <c r="AO77" s="848"/>
      <c r="AP77" s="877" t="s">
        <v>553</v>
      </c>
      <c r="AQ77" s="876"/>
      <c r="AR77" s="876"/>
      <c r="AS77" s="876"/>
      <c r="AT77" s="848"/>
      <c r="AU77" s="877" t="s">
        <v>555</v>
      </c>
      <c r="AV77" s="876"/>
      <c r="AW77" s="876"/>
      <c r="AX77" s="876"/>
      <c r="AY77" s="848"/>
      <c r="AZ77" s="891"/>
      <c r="BA77" s="891"/>
      <c r="BB77" s="891"/>
      <c r="BC77" s="891"/>
      <c r="BD77" s="892"/>
      <c r="BE77" s="216"/>
      <c r="BF77" s="216"/>
      <c r="BG77" s="216"/>
      <c r="BH77" s="216"/>
      <c r="BI77" s="216"/>
      <c r="BJ77" s="216"/>
      <c r="BK77" s="216"/>
      <c r="BL77" s="216"/>
      <c r="BM77" s="216"/>
      <c r="BN77" s="216"/>
      <c r="BO77" s="216"/>
      <c r="BP77" s="216"/>
      <c r="BQ77" s="213">
        <v>71</v>
      </c>
      <c r="BR77" s="218"/>
      <c r="BS77" s="885"/>
      <c r="BT77" s="886"/>
      <c r="BU77" s="886"/>
      <c r="BV77" s="886"/>
      <c r="BW77" s="886"/>
      <c r="BX77" s="886"/>
      <c r="BY77" s="886"/>
      <c r="BZ77" s="886"/>
      <c r="CA77" s="886"/>
      <c r="CB77" s="886"/>
      <c r="CC77" s="886"/>
      <c r="CD77" s="886"/>
      <c r="CE77" s="886"/>
      <c r="CF77" s="886"/>
      <c r="CG77" s="887"/>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88"/>
      <c r="DW77" s="889"/>
      <c r="DX77" s="889"/>
      <c r="DY77" s="889"/>
      <c r="DZ77" s="890"/>
      <c r="EA77" s="197"/>
    </row>
    <row r="78" spans="1:131" s="198" customFormat="1" ht="26.25" customHeight="1" x14ac:dyDescent="0.15">
      <c r="A78" s="212">
        <v>11</v>
      </c>
      <c r="B78" s="895" t="s">
        <v>552</v>
      </c>
      <c r="C78" s="896"/>
      <c r="D78" s="896"/>
      <c r="E78" s="896"/>
      <c r="F78" s="896"/>
      <c r="G78" s="896"/>
      <c r="H78" s="896"/>
      <c r="I78" s="896"/>
      <c r="J78" s="896"/>
      <c r="K78" s="896"/>
      <c r="L78" s="896"/>
      <c r="M78" s="896"/>
      <c r="N78" s="896"/>
      <c r="O78" s="896"/>
      <c r="P78" s="897"/>
      <c r="Q78" s="875">
        <v>2641</v>
      </c>
      <c r="R78" s="876"/>
      <c r="S78" s="876"/>
      <c r="T78" s="876"/>
      <c r="U78" s="848"/>
      <c r="V78" s="877">
        <v>2507</v>
      </c>
      <c r="W78" s="876"/>
      <c r="X78" s="876"/>
      <c r="Y78" s="876"/>
      <c r="Z78" s="848"/>
      <c r="AA78" s="877">
        <v>134</v>
      </c>
      <c r="AB78" s="876"/>
      <c r="AC78" s="876"/>
      <c r="AD78" s="876"/>
      <c r="AE78" s="848"/>
      <c r="AF78" s="877">
        <v>11</v>
      </c>
      <c r="AG78" s="876"/>
      <c r="AH78" s="876"/>
      <c r="AI78" s="876"/>
      <c r="AJ78" s="848"/>
      <c r="AK78" s="877">
        <v>13</v>
      </c>
      <c r="AL78" s="876"/>
      <c r="AM78" s="876"/>
      <c r="AN78" s="876"/>
      <c r="AO78" s="848"/>
      <c r="AP78" s="877">
        <v>1434</v>
      </c>
      <c r="AQ78" s="876"/>
      <c r="AR78" s="876"/>
      <c r="AS78" s="876"/>
      <c r="AT78" s="848"/>
      <c r="AU78" s="877">
        <v>1231</v>
      </c>
      <c r="AV78" s="876"/>
      <c r="AW78" s="876"/>
      <c r="AX78" s="876"/>
      <c r="AY78" s="848"/>
      <c r="AZ78" s="891"/>
      <c r="BA78" s="891"/>
      <c r="BB78" s="891"/>
      <c r="BC78" s="891"/>
      <c r="BD78" s="892"/>
      <c r="BE78" s="216"/>
      <c r="BF78" s="216"/>
      <c r="BG78" s="216"/>
      <c r="BH78" s="216"/>
      <c r="BI78" s="216"/>
      <c r="BJ78" s="219"/>
      <c r="BK78" s="219"/>
      <c r="BL78" s="219"/>
      <c r="BM78" s="219"/>
      <c r="BN78" s="219"/>
      <c r="BO78" s="216"/>
      <c r="BP78" s="216"/>
      <c r="BQ78" s="213">
        <v>72</v>
      </c>
      <c r="BR78" s="218"/>
      <c r="BS78" s="885"/>
      <c r="BT78" s="886"/>
      <c r="BU78" s="886"/>
      <c r="BV78" s="886"/>
      <c r="BW78" s="886"/>
      <c r="BX78" s="886"/>
      <c r="BY78" s="886"/>
      <c r="BZ78" s="886"/>
      <c r="CA78" s="886"/>
      <c r="CB78" s="886"/>
      <c r="CC78" s="886"/>
      <c r="CD78" s="886"/>
      <c r="CE78" s="886"/>
      <c r="CF78" s="886"/>
      <c r="CG78" s="887"/>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88"/>
      <c r="DW78" s="889"/>
      <c r="DX78" s="889"/>
      <c r="DY78" s="889"/>
      <c r="DZ78" s="890"/>
      <c r="EA78" s="197"/>
    </row>
    <row r="79" spans="1:131" s="198" customFormat="1" ht="26.25" customHeight="1" x14ac:dyDescent="0.15">
      <c r="A79" s="212">
        <v>12</v>
      </c>
      <c r="B79" s="895"/>
      <c r="C79" s="896"/>
      <c r="D79" s="896"/>
      <c r="E79" s="896"/>
      <c r="F79" s="896"/>
      <c r="G79" s="896"/>
      <c r="H79" s="896"/>
      <c r="I79" s="896"/>
      <c r="J79" s="896"/>
      <c r="K79" s="896"/>
      <c r="L79" s="896"/>
      <c r="M79" s="896"/>
      <c r="N79" s="896"/>
      <c r="O79" s="896"/>
      <c r="P79" s="897"/>
      <c r="Q79" s="898"/>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1"/>
      <c r="BA79" s="891"/>
      <c r="BB79" s="891"/>
      <c r="BC79" s="891"/>
      <c r="BD79" s="892"/>
      <c r="BE79" s="216"/>
      <c r="BF79" s="216"/>
      <c r="BG79" s="216"/>
      <c r="BH79" s="216"/>
      <c r="BI79" s="216"/>
      <c r="BJ79" s="219"/>
      <c r="BK79" s="219"/>
      <c r="BL79" s="219"/>
      <c r="BM79" s="219"/>
      <c r="BN79" s="219"/>
      <c r="BO79" s="216"/>
      <c r="BP79" s="216"/>
      <c r="BQ79" s="213">
        <v>73</v>
      </c>
      <c r="BR79" s="218"/>
      <c r="BS79" s="885"/>
      <c r="BT79" s="886"/>
      <c r="BU79" s="886"/>
      <c r="BV79" s="886"/>
      <c r="BW79" s="886"/>
      <c r="BX79" s="886"/>
      <c r="BY79" s="886"/>
      <c r="BZ79" s="886"/>
      <c r="CA79" s="886"/>
      <c r="CB79" s="886"/>
      <c r="CC79" s="886"/>
      <c r="CD79" s="886"/>
      <c r="CE79" s="886"/>
      <c r="CF79" s="886"/>
      <c r="CG79" s="887"/>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88"/>
      <c r="DW79" s="889"/>
      <c r="DX79" s="889"/>
      <c r="DY79" s="889"/>
      <c r="DZ79" s="890"/>
      <c r="EA79" s="197"/>
    </row>
    <row r="80" spans="1:131" s="198" customFormat="1" ht="26.25" customHeight="1" x14ac:dyDescent="0.15">
      <c r="A80" s="212">
        <v>13</v>
      </c>
      <c r="B80" s="895"/>
      <c r="C80" s="896"/>
      <c r="D80" s="896"/>
      <c r="E80" s="896"/>
      <c r="F80" s="896"/>
      <c r="G80" s="896"/>
      <c r="H80" s="896"/>
      <c r="I80" s="896"/>
      <c r="J80" s="896"/>
      <c r="K80" s="896"/>
      <c r="L80" s="896"/>
      <c r="M80" s="896"/>
      <c r="N80" s="896"/>
      <c r="O80" s="896"/>
      <c r="P80" s="897"/>
      <c r="Q80" s="898"/>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1"/>
      <c r="BA80" s="891"/>
      <c r="BB80" s="891"/>
      <c r="BC80" s="891"/>
      <c r="BD80" s="892"/>
      <c r="BE80" s="216"/>
      <c r="BF80" s="216"/>
      <c r="BG80" s="216"/>
      <c r="BH80" s="216"/>
      <c r="BI80" s="216"/>
      <c r="BJ80" s="216"/>
      <c r="BK80" s="216"/>
      <c r="BL80" s="216"/>
      <c r="BM80" s="216"/>
      <c r="BN80" s="216"/>
      <c r="BO80" s="216"/>
      <c r="BP80" s="216"/>
      <c r="BQ80" s="213">
        <v>74</v>
      </c>
      <c r="BR80" s="218"/>
      <c r="BS80" s="885"/>
      <c r="BT80" s="886"/>
      <c r="BU80" s="886"/>
      <c r="BV80" s="886"/>
      <c r="BW80" s="886"/>
      <c r="BX80" s="886"/>
      <c r="BY80" s="886"/>
      <c r="BZ80" s="886"/>
      <c r="CA80" s="886"/>
      <c r="CB80" s="886"/>
      <c r="CC80" s="886"/>
      <c r="CD80" s="886"/>
      <c r="CE80" s="886"/>
      <c r="CF80" s="886"/>
      <c r="CG80" s="887"/>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88"/>
      <c r="DW80" s="889"/>
      <c r="DX80" s="889"/>
      <c r="DY80" s="889"/>
      <c r="DZ80" s="890"/>
      <c r="EA80" s="197"/>
    </row>
    <row r="81" spans="1:131" s="198" customFormat="1" ht="26.25" customHeight="1" x14ac:dyDescent="0.15">
      <c r="A81" s="212">
        <v>14</v>
      </c>
      <c r="B81" s="895"/>
      <c r="C81" s="896"/>
      <c r="D81" s="896"/>
      <c r="E81" s="896"/>
      <c r="F81" s="896"/>
      <c r="G81" s="896"/>
      <c r="H81" s="896"/>
      <c r="I81" s="896"/>
      <c r="J81" s="896"/>
      <c r="K81" s="896"/>
      <c r="L81" s="896"/>
      <c r="M81" s="896"/>
      <c r="N81" s="896"/>
      <c r="O81" s="896"/>
      <c r="P81" s="897"/>
      <c r="Q81" s="898"/>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1"/>
      <c r="BA81" s="891"/>
      <c r="BB81" s="891"/>
      <c r="BC81" s="891"/>
      <c r="BD81" s="892"/>
      <c r="BE81" s="216"/>
      <c r="BF81" s="216"/>
      <c r="BG81" s="216"/>
      <c r="BH81" s="216"/>
      <c r="BI81" s="216"/>
      <c r="BJ81" s="216"/>
      <c r="BK81" s="216"/>
      <c r="BL81" s="216"/>
      <c r="BM81" s="216"/>
      <c r="BN81" s="216"/>
      <c r="BO81" s="216"/>
      <c r="BP81" s="216"/>
      <c r="BQ81" s="213">
        <v>75</v>
      </c>
      <c r="BR81" s="218"/>
      <c r="BS81" s="885"/>
      <c r="BT81" s="886"/>
      <c r="BU81" s="886"/>
      <c r="BV81" s="886"/>
      <c r="BW81" s="886"/>
      <c r="BX81" s="886"/>
      <c r="BY81" s="886"/>
      <c r="BZ81" s="886"/>
      <c r="CA81" s="886"/>
      <c r="CB81" s="886"/>
      <c r="CC81" s="886"/>
      <c r="CD81" s="886"/>
      <c r="CE81" s="886"/>
      <c r="CF81" s="886"/>
      <c r="CG81" s="887"/>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88"/>
      <c r="DW81" s="889"/>
      <c r="DX81" s="889"/>
      <c r="DY81" s="889"/>
      <c r="DZ81" s="890"/>
      <c r="EA81" s="197"/>
    </row>
    <row r="82" spans="1:131" s="198" customFormat="1" ht="26.25" customHeight="1" x14ac:dyDescent="0.15">
      <c r="A82" s="212">
        <v>15</v>
      </c>
      <c r="B82" s="895"/>
      <c r="C82" s="896"/>
      <c r="D82" s="896"/>
      <c r="E82" s="896"/>
      <c r="F82" s="896"/>
      <c r="G82" s="896"/>
      <c r="H82" s="896"/>
      <c r="I82" s="896"/>
      <c r="J82" s="896"/>
      <c r="K82" s="896"/>
      <c r="L82" s="896"/>
      <c r="M82" s="896"/>
      <c r="N82" s="896"/>
      <c r="O82" s="896"/>
      <c r="P82" s="897"/>
      <c r="Q82" s="898"/>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1"/>
      <c r="BA82" s="891"/>
      <c r="BB82" s="891"/>
      <c r="BC82" s="891"/>
      <c r="BD82" s="892"/>
      <c r="BE82" s="216"/>
      <c r="BF82" s="216"/>
      <c r="BG82" s="216"/>
      <c r="BH82" s="216"/>
      <c r="BI82" s="216"/>
      <c r="BJ82" s="216"/>
      <c r="BK82" s="216"/>
      <c r="BL82" s="216"/>
      <c r="BM82" s="216"/>
      <c r="BN82" s="216"/>
      <c r="BO82" s="216"/>
      <c r="BP82" s="216"/>
      <c r="BQ82" s="213">
        <v>76</v>
      </c>
      <c r="BR82" s="218"/>
      <c r="BS82" s="885"/>
      <c r="BT82" s="886"/>
      <c r="BU82" s="886"/>
      <c r="BV82" s="886"/>
      <c r="BW82" s="886"/>
      <c r="BX82" s="886"/>
      <c r="BY82" s="886"/>
      <c r="BZ82" s="886"/>
      <c r="CA82" s="886"/>
      <c r="CB82" s="886"/>
      <c r="CC82" s="886"/>
      <c r="CD82" s="886"/>
      <c r="CE82" s="886"/>
      <c r="CF82" s="886"/>
      <c r="CG82" s="887"/>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88"/>
      <c r="DW82" s="889"/>
      <c r="DX82" s="889"/>
      <c r="DY82" s="889"/>
      <c r="DZ82" s="890"/>
      <c r="EA82" s="197"/>
    </row>
    <row r="83" spans="1:131" s="198" customFormat="1" ht="26.25" customHeight="1" x14ac:dyDescent="0.15">
      <c r="A83" s="212">
        <v>16</v>
      </c>
      <c r="B83" s="895"/>
      <c r="C83" s="896"/>
      <c r="D83" s="896"/>
      <c r="E83" s="896"/>
      <c r="F83" s="896"/>
      <c r="G83" s="896"/>
      <c r="H83" s="896"/>
      <c r="I83" s="896"/>
      <c r="J83" s="896"/>
      <c r="K83" s="896"/>
      <c r="L83" s="896"/>
      <c r="M83" s="896"/>
      <c r="N83" s="896"/>
      <c r="O83" s="896"/>
      <c r="P83" s="897"/>
      <c r="Q83" s="898"/>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1"/>
      <c r="BA83" s="891"/>
      <c r="BB83" s="891"/>
      <c r="BC83" s="891"/>
      <c r="BD83" s="892"/>
      <c r="BE83" s="216"/>
      <c r="BF83" s="216"/>
      <c r="BG83" s="216"/>
      <c r="BH83" s="216"/>
      <c r="BI83" s="216"/>
      <c r="BJ83" s="216"/>
      <c r="BK83" s="216"/>
      <c r="BL83" s="216"/>
      <c r="BM83" s="216"/>
      <c r="BN83" s="216"/>
      <c r="BO83" s="216"/>
      <c r="BP83" s="216"/>
      <c r="BQ83" s="213">
        <v>77</v>
      </c>
      <c r="BR83" s="218"/>
      <c r="BS83" s="885"/>
      <c r="BT83" s="886"/>
      <c r="BU83" s="886"/>
      <c r="BV83" s="886"/>
      <c r="BW83" s="886"/>
      <c r="BX83" s="886"/>
      <c r="BY83" s="886"/>
      <c r="BZ83" s="886"/>
      <c r="CA83" s="886"/>
      <c r="CB83" s="886"/>
      <c r="CC83" s="886"/>
      <c r="CD83" s="886"/>
      <c r="CE83" s="886"/>
      <c r="CF83" s="886"/>
      <c r="CG83" s="887"/>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88"/>
      <c r="DW83" s="889"/>
      <c r="DX83" s="889"/>
      <c r="DY83" s="889"/>
      <c r="DZ83" s="890"/>
      <c r="EA83" s="197"/>
    </row>
    <row r="84" spans="1:131" s="198" customFormat="1" ht="26.25" customHeight="1" x14ac:dyDescent="0.15">
      <c r="A84" s="212">
        <v>17</v>
      </c>
      <c r="B84" s="895"/>
      <c r="C84" s="896"/>
      <c r="D84" s="896"/>
      <c r="E84" s="896"/>
      <c r="F84" s="896"/>
      <c r="G84" s="896"/>
      <c r="H84" s="896"/>
      <c r="I84" s="896"/>
      <c r="J84" s="896"/>
      <c r="K84" s="896"/>
      <c r="L84" s="896"/>
      <c r="M84" s="896"/>
      <c r="N84" s="896"/>
      <c r="O84" s="896"/>
      <c r="P84" s="897"/>
      <c r="Q84" s="898"/>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1"/>
      <c r="BA84" s="891"/>
      <c r="BB84" s="891"/>
      <c r="BC84" s="891"/>
      <c r="BD84" s="892"/>
      <c r="BE84" s="216"/>
      <c r="BF84" s="216"/>
      <c r="BG84" s="216"/>
      <c r="BH84" s="216"/>
      <c r="BI84" s="216"/>
      <c r="BJ84" s="216"/>
      <c r="BK84" s="216"/>
      <c r="BL84" s="216"/>
      <c r="BM84" s="216"/>
      <c r="BN84" s="216"/>
      <c r="BO84" s="216"/>
      <c r="BP84" s="216"/>
      <c r="BQ84" s="213">
        <v>78</v>
      </c>
      <c r="BR84" s="218"/>
      <c r="BS84" s="885"/>
      <c r="BT84" s="886"/>
      <c r="BU84" s="886"/>
      <c r="BV84" s="886"/>
      <c r="BW84" s="886"/>
      <c r="BX84" s="886"/>
      <c r="BY84" s="886"/>
      <c r="BZ84" s="886"/>
      <c r="CA84" s="886"/>
      <c r="CB84" s="886"/>
      <c r="CC84" s="886"/>
      <c r="CD84" s="886"/>
      <c r="CE84" s="886"/>
      <c r="CF84" s="886"/>
      <c r="CG84" s="887"/>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88"/>
      <c r="DW84" s="889"/>
      <c r="DX84" s="889"/>
      <c r="DY84" s="889"/>
      <c r="DZ84" s="890"/>
      <c r="EA84" s="197"/>
    </row>
    <row r="85" spans="1:131" s="198" customFormat="1" ht="26.25" customHeight="1" x14ac:dyDescent="0.15">
      <c r="A85" s="212">
        <v>18</v>
      </c>
      <c r="B85" s="895"/>
      <c r="C85" s="896"/>
      <c r="D85" s="896"/>
      <c r="E85" s="896"/>
      <c r="F85" s="896"/>
      <c r="G85" s="896"/>
      <c r="H85" s="896"/>
      <c r="I85" s="896"/>
      <c r="J85" s="896"/>
      <c r="K85" s="896"/>
      <c r="L85" s="896"/>
      <c r="M85" s="896"/>
      <c r="N85" s="896"/>
      <c r="O85" s="896"/>
      <c r="P85" s="897"/>
      <c r="Q85" s="898"/>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1"/>
      <c r="BA85" s="891"/>
      <c r="BB85" s="891"/>
      <c r="BC85" s="891"/>
      <c r="BD85" s="892"/>
      <c r="BE85" s="216"/>
      <c r="BF85" s="216"/>
      <c r="BG85" s="216"/>
      <c r="BH85" s="216"/>
      <c r="BI85" s="216"/>
      <c r="BJ85" s="216"/>
      <c r="BK85" s="216"/>
      <c r="BL85" s="216"/>
      <c r="BM85" s="216"/>
      <c r="BN85" s="216"/>
      <c r="BO85" s="216"/>
      <c r="BP85" s="216"/>
      <c r="BQ85" s="213">
        <v>79</v>
      </c>
      <c r="BR85" s="218"/>
      <c r="BS85" s="885"/>
      <c r="BT85" s="886"/>
      <c r="BU85" s="886"/>
      <c r="BV85" s="886"/>
      <c r="BW85" s="886"/>
      <c r="BX85" s="886"/>
      <c r="BY85" s="886"/>
      <c r="BZ85" s="886"/>
      <c r="CA85" s="886"/>
      <c r="CB85" s="886"/>
      <c r="CC85" s="886"/>
      <c r="CD85" s="886"/>
      <c r="CE85" s="886"/>
      <c r="CF85" s="886"/>
      <c r="CG85" s="887"/>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88"/>
      <c r="DW85" s="889"/>
      <c r="DX85" s="889"/>
      <c r="DY85" s="889"/>
      <c r="DZ85" s="890"/>
      <c r="EA85" s="197"/>
    </row>
    <row r="86" spans="1:131" s="198" customFormat="1" ht="26.25" customHeight="1" x14ac:dyDescent="0.15">
      <c r="A86" s="212">
        <v>19</v>
      </c>
      <c r="B86" s="895"/>
      <c r="C86" s="896"/>
      <c r="D86" s="896"/>
      <c r="E86" s="896"/>
      <c r="F86" s="896"/>
      <c r="G86" s="896"/>
      <c r="H86" s="896"/>
      <c r="I86" s="896"/>
      <c r="J86" s="896"/>
      <c r="K86" s="896"/>
      <c r="L86" s="896"/>
      <c r="M86" s="896"/>
      <c r="N86" s="896"/>
      <c r="O86" s="896"/>
      <c r="P86" s="897"/>
      <c r="Q86" s="898"/>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1"/>
      <c r="BA86" s="891"/>
      <c r="BB86" s="891"/>
      <c r="BC86" s="891"/>
      <c r="BD86" s="892"/>
      <c r="BE86" s="216"/>
      <c r="BF86" s="216"/>
      <c r="BG86" s="216"/>
      <c r="BH86" s="216"/>
      <c r="BI86" s="216"/>
      <c r="BJ86" s="216"/>
      <c r="BK86" s="216"/>
      <c r="BL86" s="216"/>
      <c r="BM86" s="216"/>
      <c r="BN86" s="216"/>
      <c r="BO86" s="216"/>
      <c r="BP86" s="216"/>
      <c r="BQ86" s="213">
        <v>80</v>
      </c>
      <c r="BR86" s="218"/>
      <c r="BS86" s="885"/>
      <c r="BT86" s="886"/>
      <c r="BU86" s="886"/>
      <c r="BV86" s="886"/>
      <c r="BW86" s="886"/>
      <c r="BX86" s="886"/>
      <c r="BY86" s="886"/>
      <c r="BZ86" s="886"/>
      <c r="CA86" s="886"/>
      <c r="CB86" s="886"/>
      <c r="CC86" s="886"/>
      <c r="CD86" s="886"/>
      <c r="CE86" s="886"/>
      <c r="CF86" s="886"/>
      <c r="CG86" s="887"/>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88"/>
      <c r="DW86" s="889"/>
      <c r="DX86" s="889"/>
      <c r="DY86" s="889"/>
      <c r="DZ86" s="890"/>
      <c r="EA86" s="197"/>
    </row>
    <row r="87" spans="1:131" s="198" customFormat="1" ht="26.25" customHeight="1" x14ac:dyDescent="0.15">
      <c r="A87" s="220">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6"/>
      <c r="BF87" s="216"/>
      <c r="BG87" s="216"/>
      <c r="BH87" s="216"/>
      <c r="BI87" s="216"/>
      <c r="BJ87" s="216"/>
      <c r="BK87" s="216"/>
      <c r="BL87" s="216"/>
      <c r="BM87" s="216"/>
      <c r="BN87" s="216"/>
      <c r="BO87" s="216"/>
      <c r="BP87" s="216"/>
      <c r="BQ87" s="213">
        <v>81</v>
      </c>
      <c r="BR87" s="218"/>
      <c r="BS87" s="885"/>
      <c r="BT87" s="886"/>
      <c r="BU87" s="886"/>
      <c r="BV87" s="886"/>
      <c r="BW87" s="886"/>
      <c r="BX87" s="886"/>
      <c r="BY87" s="886"/>
      <c r="BZ87" s="886"/>
      <c r="CA87" s="886"/>
      <c r="CB87" s="886"/>
      <c r="CC87" s="886"/>
      <c r="CD87" s="886"/>
      <c r="CE87" s="886"/>
      <c r="CF87" s="886"/>
      <c r="CG87" s="887"/>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88"/>
      <c r="DW87" s="889"/>
      <c r="DX87" s="889"/>
      <c r="DY87" s="889"/>
      <c r="DZ87" s="890"/>
      <c r="EA87" s="197"/>
    </row>
    <row r="88" spans="1:131" s="198" customFormat="1" ht="26.25" customHeight="1" thickBot="1" x14ac:dyDescent="0.2">
      <c r="A88" s="215" t="s">
        <v>366</v>
      </c>
      <c r="B88" s="808" t="s">
        <v>392</v>
      </c>
      <c r="C88" s="809"/>
      <c r="D88" s="809"/>
      <c r="E88" s="809"/>
      <c r="F88" s="809"/>
      <c r="G88" s="809"/>
      <c r="H88" s="809"/>
      <c r="I88" s="809"/>
      <c r="J88" s="809"/>
      <c r="K88" s="809"/>
      <c r="L88" s="809"/>
      <c r="M88" s="809"/>
      <c r="N88" s="809"/>
      <c r="O88" s="809"/>
      <c r="P88" s="810"/>
      <c r="Q88" s="869"/>
      <c r="R88" s="870"/>
      <c r="S88" s="870"/>
      <c r="T88" s="870"/>
      <c r="U88" s="870"/>
      <c r="V88" s="870"/>
      <c r="W88" s="870"/>
      <c r="X88" s="870"/>
      <c r="Y88" s="870"/>
      <c r="Z88" s="870"/>
      <c r="AA88" s="870"/>
      <c r="AB88" s="870"/>
      <c r="AC88" s="870"/>
      <c r="AD88" s="870"/>
      <c r="AE88" s="870"/>
      <c r="AF88" s="857">
        <v>16479</v>
      </c>
      <c r="AG88" s="857"/>
      <c r="AH88" s="857"/>
      <c r="AI88" s="857"/>
      <c r="AJ88" s="857"/>
      <c r="AK88" s="870"/>
      <c r="AL88" s="870"/>
      <c r="AM88" s="870"/>
      <c r="AN88" s="870"/>
      <c r="AO88" s="870"/>
      <c r="AP88" s="857"/>
      <c r="AQ88" s="857"/>
      <c r="AR88" s="857"/>
      <c r="AS88" s="857"/>
      <c r="AT88" s="857"/>
      <c r="AU88" s="857"/>
      <c r="AV88" s="857"/>
      <c r="AW88" s="857"/>
      <c r="AX88" s="857"/>
      <c r="AY88" s="857"/>
      <c r="AZ88" s="864"/>
      <c r="BA88" s="864"/>
      <c r="BB88" s="864"/>
      <c r="BC88" s="864"/>
      <c r="BD88" s="865"/>
      <c r="BE88" s="216"/>
      <c r="BF88" s="216"/>
      <c r="BG88" s="216"/>
      <c r="BH88" s="216"/>
      <c r="BI88" s="216"/>
      <c r="BJ88" s="216"/>
      <c r="BK88" s="216"/>
      <c r="BL88" s="216"/>
      <c r="BM88" s="216"/>
      <c r="BN88" s="216"/>
      <c r="BO88" s="216"/>
      <c r="BP88" s="216"/>
      <c r="BQ88" s="213">
        <v>82</v>
      </c>
      <c r="BR88" s="218"/>
      <c r="BS88" s="885"/>
      <c r="BT88" s="886"/>
      <c r="BU88" s="886"/>
      <c r="BV88" s="886"/>
      <c r="BW88" s="886"/>
      <c r="BX88" s="886"/>
      <c r="BY88" s="886"/>
      <c r="BZ88" s="886"/>
      <c r="CA88" s="886"/>
      <c r="CB88" s="886"/>
      <c r="CC88" s="886"/>
      <c r="CD88" s="886"/>
      <c r="CE88" s="886"/>
      <c r="CF88" s="886"/>
      <c r="CG88" s="887"/>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88"/>
      <c r="DW88" s="889"/>
      <c r="DX88" s="889"/>
      <c r="DY88" s="889"/>
      <c r="DZ88" s="89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5"/>
      <c r="BT89" s="886"/>
      <c r="BU89" s="886"/>
      <c r="BV89" s="886"/>
      <c r="BW89" s="886"/>
      <c r="BX89" s="886"/>
      <c r="BY89" s="886"/>
      <c r="BZ89" s="886"/>
      <c r="CA89" s="886"/>
      <c r="CB89" s="886"/>
      <c r="CC89" s="886"/>
      <c r="CD89" s="886"/>
      <c r="CE89" s="886"/>
      <c r="CF89" s="886"/>
      <c r="CG89" s="887"/>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88"/>
      <c r="DW89" s="889"/>
      <c r="DX89" s="889"/>
      <c r="DY89" s="889"/>
      <c r="DZ89" s="89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5"/>
      <c r="BT90" s="886"/>
      <c r="BU90" s="886"/>
      <c r="BV90" s="886"/>
      <c r="BW90" s="886"/>
      <c r="BX90" s="886"/>
      <c r="BY90" s="886"/>
      <c r="BZ90" s="886"/>
      <c r="CA90" s="886"/>
      <c r="CB90" s="886"/>
      <c r="CC90" s="886"/>
      <c r="CD90" s="886"/>
      <c r="CE90" s="886"/>
      <c r="CF90" s="886"/>
      <c r="CG90" s="887"/>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88"/>
      <c r="DW90" s="889"/>
      <c r="DX90" s="889"/>
      <c r="DY90" s="889"/>
      <c r="DZ90" s="89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5"/>
      <c r="BT91" s="886"/>
      <c r="BU91" s="886"/>
      <c r="BV91" s="886"/>
      <c r="BW91" s="886"/>
      <c r="BX91" s="886"/>
      <c r="BY91" s="886"/>
      <c r="BZ91" s="886"/>
      <c r="CA91" s="886"/>
      <c r="CB91" s="886"/>
      <c r="CC91" s="886"/>
      <c r="CD91" s="886"/>
      <c r="CE91" s="886"/>
      <c r="CF91" s="886"/>
      <c r="CG91" s="887"/>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88"/>
      <c r="DW91" s="889"/>
      <c r="DX91" s="889"/>
      <c r="DY91" s="889"/>
      <c r="DZ91" s="89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5"/>
      <c r="BT92" s="886"/>
      <c r="BU92" s="886"/>
      <c r="BV92" s="886"/>
      <c r="BW92" s="886"/>
      <c r="BX92" s="886"/>
      <c r="BY92" s="886"/>
      <c r="BZ92" s="886"/>
      <c r="CA92" s="886"/>
      <c r="CB92" s="886"/>
      <c r="CC92" s="886"/>
      <c r="CD92" s="886"/>
      <c r="CE92" s="886"/>
      <c r="CF92" s="886"/>
      <c r="CG92" s="887"/>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88"/>
      <c r="DW92" s="889"/>
      <c r="DX92" s="889"/>
      <c r="DY92" s="889"/>
      <c r="DZ92" s="89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5"/>
      <c r="BT93" s="886"/>
      <c r="BU93" s="886"/>
      <c r="BV93" s="886"/>
      <c r="BW93" s="886"/>
      <c r="BX93" s="886"/>
      <c r="BY93" s="886"/>
      <c r="BZ93" s="886"/>
      <c r="CA93" s="886"/>
      <c r="CB93" s="886"/>
      <c r="CC93" s="886"/>
      <c r="CD93" s="886"/>
      <c r="CE93" s="886"/>
      <c r="CF93" s="886"/>
      <c r="CG93" s="887"/>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88"/>
      <c r="DW93" s="889"/>
      <c r="DX93" s="889"/>
      <c r="DY93" s="889"/>
      <c r="DZ93" s="89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5"/>
      <c r="BT94" s="886"/>
      <c r="BU94" s="886"/>
      <c r="BV94" s="886"/>
      <c r="BW94" s="886"/>
      <c r="BX94" s="886"/>
      <c r="BY94" s="886"/>
      <c r="BZ94" s="886"/>
      <c r="CA94" s="886"/>
      <c r="CB94" s="886"/>
      <c r="CC94" s="886"/>
      <c r="CD94" s="886"/>
      <c r="CE94" s="886"/>
      <c r="CF94" s="886"/>
      <c r="CG94" s="887"/>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88"/>
      <c r="DW94" s="889"/>
      <c r="DX94" s="889"/>
      <c r="DY94" s="889"/>
      <c r="DZ94" s="89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5"/>
      <c r="BT95" s="886"/>
      <c r="BU95" s="886"/>
      <c r="BV95" s="886"/>
      <c r="BW95" s="886"/>
      <c r="BX95" s="886"/>
      <c r="BY95" s="886"/>
      <c r="BZ95" s="886"/>
      <c r="CA95" s="886"/>
      <c r="CB95" s="886"/>
      <c r="CC95" s="886"/>
      <c r="CD95" s="886"/>
      <c r="CE95" s="886"/>
      <c r="CF95" s="886"/>
      <c r="CG95" s="887"/>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88"/>
      <c r="DW95" s="889"/>
      <c r="DX95" s="889"/>
      <c r="DY95" s="889"/>
      <c r="DZ95" s="89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5"/>
      <c r="BT96" s="886"/>
      <c r="BU96" s="886"/>
      <c r="BV96" s="886"/>
      <c r="BW96" s="886"/>
      <c r="BX96" s="886"/>
      <c r="BY96" s="886"/>
      <c r="BZ96" s="886"/>
      <c r="CA96" s="886"/>
      <c r="CB96" s="886"/>
      <c r="CC96" s="886"/>
      <c r="CD96" s="886"/>
      <c r="CE96" s="886"/>
      <c r="CF96" s="886"/>
      <c r="CG96" s="887"/>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88"/>
      <c r="DW96" s="889"/>
      <c r="DX96" s="889"/>
      <c r="DY96" s="889"/>
      <c r="DZ96" s="89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5"/>
      <c r="BT97" s="886"/>
      <c r="BU97" s="886"/>
      <c r="BV97" s="886"/>
      <c r="BW97" s="886"/>
      <c r="BX97" s="886"/>
      <c r="BY97" s="886"/>
      <c r="BZ97" s="886"/>
      <c r="CA97" s="886"/>
      <c r="CB97" s="886"/>
      <c r="CC97" s="886"/>
      <c r="CD97" s="886"/>
      <c r="CE97" s="886"/>
      <c r="CF97" s="886"/>
      <c r="CG97" s="887"/>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88"/>
      <c r="DW97" s="889"/>
      <c r="DX97" s="889"/>
      <c r="DY97" s="889"/>
      <c r="DZ97" s="89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5"/>
      <c r="BT98" s="886"/>
      <c r="BU98" s="886"/>
      <c r="BV98" s="886"/>
      <c r="BW98" s="886"/>
      <c r="BX98" s="886"/>
      <c r="BY98" s="886"/>
      <c r="BZ98" s="886"/>
      <c r="CA98" s="886"/>
      <c r="CB98" s="886"/>
      <c r="CC98" s="886"/>
      <c r="CD98" s="886"/>
      <c r="CE98" s="886"/>
      <c r="CF98" s="886"/>
      <c r="CG98" s="887"/>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88"/>
      <c r="DW98" s="889"/>
      <c r="DX98" s="889"/>
      <c r="DY98" s="889"/>
      <c r="DZ98" s="89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5"/>
      <c r="BT99" s="886"/>
      <c r="BU99" s="886"/>
      <c r="BV99" s="886"/>
      <c r="BW99" s="886"/>
      <c r="BX99" s="886"/>
      <c r="BY99" s="886"/>
      <c r="BZ99" s="886"/>
      <c r="CA99" s="886"/>
      <c r="CB99" s="886"/>
      <c r="CC99" s="886"/>
      <c r="CD99" s="886"/>
      <c r="CE99" s="886"/>
      <c r="CF99" s="886"/>
      <c r="CG99" s="887"/>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88"/>
      <c r="DW99" s="889"/>
      <c r="DX99" s="889"/>
      <c r="DY99" s="889"/>
      <c r="DZ99" s="89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5"/>
      <c r="BT100" s="886"/>
      <c r="BU100" s="886"/>
      <c r="BV100" s="886"/>
      <c r="BW100" s="886"/>
      <c r="BX100" s="886"/>
      <c r="BY100" s="886"/>
      <c r="BZ100" s="886"/>
      <c r="CA100" s="886"/>
      <c r="CB100" s="886"/>
      <c r="CC100" s="886"/>
      <c r="CD100" s="886"/>
      <c r="CE100" s="886"/>
      <c r="CF100" s="886"/>
      <c r="CG100" s="887"/>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88"/>
      <c r="DW100" s="889"/>
      <c r="DX100" s="889"/>
      <c r="DY100" s="889"/>
      <c r="DZ100" s="89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5"/>
      <c r="BT101" s="886"/>
      <c r="BU101" s="886"/>
      <c r="BV101" s="886"/>
      <c r="BW101" s="886"/>
      <c r="BX101" s="886"/>
      <c r="BY101" s="886"/>
      <c r="BZ101" s="886"/>
      <c r="CA101" s="886"/>
      <c r="CB101" s="886"/>
      <c r="CC101" s="886"/>
      <c r="CD101" s="886"/>
      <c r="CE101" s="886"/>
      <c r="CF101" s="886"/>
      <c r="CG101" s="887"/>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88"/>
      <c r="DW101" s="889"/>
      <c r="DX101" s="889"/>
      <c r="DY101" s="889"/>
      <c r="DZ101" s="89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393</v>
      </c>
      <c r="BS102" s="809"/>
      <c r="BT102" s="809"/>
      <c r="BU102" s="809"/>
      <c r="BV102" s="809"/>
      <c r="BW102" s="809"/>
      <c r="BX102" s="809"/>
      <c r="BY102" s="809"/>
      <c r="BZ102" s="809"/>
      <c r="CA102" s="809"/>
      <c r="CB102" s="809"/>
      <c r="CC102" s="809"/>
      <c r="CD102" s="809"/>
      <c r="CE102" s="809"/>
      <c r="CF102" s="809"/>
      <c r="CG102" s="810"/>
      <c r="CH102" s="906"/>
      <c r="CI102" s="907"/>
      <c r="CJ102" s="907"/>
      <c r="CK102" s="907"/>
      <c r="CL102" s="908"/>
      <c r="CM102" s="906"/>
      <c r="CN102" s="907"/>
      <c r="CO102" s="907"/>
      <c r="CP102" s="907"/>
      <c r="CQ102" s="908"/>
      <c r="CR102" s="909"/>
      <c r="CS102" s="867"/>
      <c r="CT102" s="867"/>
      <c r="CU102" s="867"/>
      <c r="CV102" s="910"/>
      <c r="CW102" s="909"/>
      <c r="CX102" s="867"/>
      <c r="CY102" s="867"/>
      <c r="CZ102" s="867"/>
      <c r="DA102" s="910"/>
      <c r="DB102" s="909"/>
      <c r="DC102" s="867"/>
      <c r="DD102" s="867"/>
      <c r="DE102" s="867"/>
      <c r="DF102" s="910"/>
      <c r="DG102" s="909"/>
      <c r="DH102" s="867"/>
      <c r="DI102" s="867"/>
      <c r="DJ102" s="867"/>
      <c r="DK102" s="910"/>
      <c r="DL102" s="909"/>
      <c r="DM102" s="867"/>
      <c r="DN102" s="867"/>
      <c r="DO102" s="867"/>
      <c r="DP102" s="910"/>
      <c r="DQ102" s="909"/>
      <c r="DR102" s="867"/>
      <c r="DS102" s="867"/>
      <c r="DT102" s="867"/>
      <c r="DU102" s="910"/>
      <c r="DV102" s="935"/>
      <c r="DW102" s="936"/>
      <c r="DX102" s="936"/>
      <c r="DY102" s="936"/>
      <c r="DZ102" s="93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394</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395</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0" t="s">
        <v>398</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399</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x14ac:dyDescent="0.15">
      <c r="A109" s="933" t="s">
        <v>400</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401</v>
      </c>
      <c r="AB109" s="912"/>
      <c r="AC109" s="912"/>
      <c r="AD109" s="912"/>
      <c r="AE109" s="913"/>
      <c r="AF109" s="911" t="s">
        <v>285</v>
      </c>
      <c r="AG109" s="912"/>
      <c r="AH109" s="912"/>
      <c r="AI109" s="912"/>
      <c r="AJ109" s="913"/>
      <c r="AK109" s="911" t="s">
        <v>284</v>
      </c>
      <c r="AL109" s="912"/>
      <c r="AM109" s="912"/>
      <c r="AN109" s="912"/>
      <c r="AO109" s="913"/>
      <c r="AP109" s="911" t="s">
        <v>402</v>
      </c>
      <c r="AQ109" s="912"/>
      <c r="AR109" s="912"/>
      <c r="AS109" s="912"/>
      <c r="AT109" s="914"/>
      <c r="AU109" s="933" t="s">
        <v>400</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401</v>
      </c>
      <c r="BR109" s="912"/>
      <c r="BS109" s="912"/>
      <c r="BT109" s="912"/>
      <c r="BU109" s="913"/>
      <c r="BV109" s="911" t="s">
        <v>285</v>
      </c>
      <c r="BW109" s="912"/>
      <c r="BX109" s="912"/>
      <c r="BY109" s="912"/>
      <c r="BZ109" s="913"/>
      <c r="CA109" s="911" t="s">
        <v>284</v>
      </c>
      <c r="CB109" s="912"/>
      <c r="CC109" s="912"/>
      <c r="CD109" s="912"/>
      <c r="CE109" s="913"/>
      <c r="CF109" s="934" t="s">
        <v>402</v>
      </c>
      <c r="CG109" s="934"/>
      <c r="CH109" s="934"/>
      <c r="CI109" s="934"/>
      <c r="CJ109" s="934"/>
      <c r="CK109" s="911" t="s">
        <v>403</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401</v>
      </c>
      <c r="DH109" s="912"/>
      <c r="DI109" s="912"/>
      <c r="DJ109" s="912"/>
      <c r="DK109" s="913"/>
      <c r="DL109" s="911" t="s">
        <v>285</v>
      </c>
      <c r="DM109" s="912"/>
      <c r="DN109" s="912"/>
      <c r="DO109" s="912"/>
      <c r="DP109" s="913"/>
      <c r="DQ109" s="911" t="s">
        <v>284</v>
      </c>
      <c r="DR109" s="912"/>
      <c r="DS109" s="912"/>
      <c r="DT109" s="912"/>
      <c r="DU109" s="913"/>
      <c r="DV109" s="911" t="s">
        <v>402</v>
      </c>
      <c r="DW109" s="912"/>
      <c r="DX109" s="912"/>
      <c r="DY109" s="912"/>
      <c r="DZ109" s="914"/>
    </row>
    <row r="110" spans="1:131" s="197" customFormat="1" ht="26.25" customHeight="1" x14ac:dyDescent="0.15">
      <c r="A110" s="915" t="s">
        <v>404</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1869061</v>
      </c>
      <c r="AB110" s="919"/>
      <c r="AC110" s="919"/>
      <c r="AD110" s="919"/>
      <c r="AE110" s="920"/>
      <c r="AF110" s="921">
        <v>1836390</v>
      </c>
      <c r="AG110" s="919"/>
      <c r="AH110" s="919"/>
      <c r="AI110" s="919"/>
      <c r="AJ110" s="920"/>
      <c r="AK110" s="921">
        <v>1775993</v>
      </c>
      <c r="AL110" s="919"/>
      <c r="AM110" s="919"/>
      <c r="AN110" s="919"/>
      <c r="AO110" s="920"/>
      <c r="AP110" s="922">
        <v>28.6</v>
      </c>
      <c r="AQ110" s="923"/>
      <c r="AR110" s="923"/>
      <c r="AS110" s="923"/>
      <c r="AT110" s="924"/>
      <c r="AU110" s="925" t="s">
        <v>60</v>
      </c>
      <c r="AV110" s="926"/>
      <c r="AW110" s="926"/>
      <c r="AX110" s="926"/>
      <c r="AY110" s="927"/>
      <c r="AZ110" s="969" t="s">
        <v>405</v>
      </c>
      <c r="BA110" s="916"/>
      <c r="BB110" s="916"/>
      <c r="BC110" s="916"/>
      <c r="BD110" s="916"/>
      <c r="BE110" s="916"/>
      <c r="BF110" s="916"/>
      <c r="BG110" s="916"/>
      <c r="BH110" s="916"/>
      <c r="BI110" s="916"/>
      <c r="BJ110" s="916"/>
      <c r="BK110" s="916"/>
      <c r="BL110" s="916"/>
      <c r="BM110" s="916"/>
      <c r="BN110" s="916"/>
      <c r="BO110" s="916"/>
      <c r="BP110" s="917"/>
      <c r="BQ110" s="955">
        <v>16905790</v>
      </c>
      <c r="BR110" s="956"/>
      <c r="BS110" s="956"/>
      <c r="BT110" s="956"/>
      <c r="BU110" s="956"/>
      <c r="BV110" s="956">
        <v>16011793</v>
      </c>
      <c r="BW110" s="956"/>
      <c r="BX110" s="956"/>
      <c r="BY110" s="956"/>
      <c r="BZ110" s="956"/>
      <c r="CA110" s="956">
        <v>15882340</v>
      </c>
      <c r="CB110" s="956"/>
      <c r="CC110" s="956"/>
      <c r="CD110" s="956"/>
      <c r="CE110" s="956"/>
      <c r="CF110" s="970">
        <v>255.9</v>
      </c>
      <c r="CG110" s="971"/>
      <c r="CH110" s="971"/>
      <c r="CI110" s="971"/>
      <c r="CJ110" s="971"/>
      <c r="CK110" s="972" t="s">
        <v>406</v>
      </c>
      <c r="CL110" s="973"/>
      <c r="CM110" s="952" t="s">
        <v>407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408</v>
      </c>
      <c r="DH110" s="956"/>
      <c r="DI110" s="956"/>
      <c r="DJ110" s="956"/>
      <c r="DK110" s="956"/>
      <c r="DL110" s="956" t="s">
        <v>408</v>
      </c>
      <c r="DM110" s="956"/>
      <c r="DN110" s="956"/>
      <c r="DO110" s="956"/>
      <c r="DP110" s="956"/>
      <c r="DQ110" s="956" t="s">
        <v>408</v>
      </c>
      <c r="DR110" s="956"/>
      <c r="DS110" s="956"/>
      <c r="DT110" s="956"/>
      <c r="DU110" s="956"/>
      <c r="DV110" s="957" t="s">
        <v>408</v>
      </c>
      <c r="DW110" s="957"/>
      <c r="DX110" s="957"/>
      <c r="DY110" s="957"/>
      <c r="DZ110" s="958"/>
    </row>
    <row r="111" spans="1:131" s="197" customFormat="1" ht="26.25" customHeight="1" x14ac:dyDescent="0.15">
      <c r="A111" s="959" t="s">
        <v>409</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108</v>
      </c>
      <c r="AB111" s="963"/>
      <c r="AC111" s="963"/>
      <c r="AD111" s="963"/>
      <c r="AE111" s="964"/>
      <c r="AF111" s="965" t="s">
        <v>108</v>
      </c>
      <c r="AG111" s="963"/>
      <c r="AH111" s="963"/>
      <c r="AI111" s="963"/>
      <c r="AJ111" s="964"/>
      <c r="AK111" s="965" t="s">
        <v>108</v>
      </c>
      <c r="AL111" s="963"/>
      <c r="AM111" s="963"/>
      <c r="AN111" s="963"/>
      <c r="AO111" s="964"/>
      <c r="AP111" s="966" t="s">
        <v>108</v>
      </c>
      <c r="AQ111" s="967"/>
      <c r="AR111" s="967"/>
      <c r="AS111" s="967"/>
      <c r="AT111" s="968"/>
      <c r="AU111" s="928"/>
      <c r="AV111" s="929"/>
      <c r="AW111" s="929"/>
      <c r="AX111" s="929"/>
      <c r="AY111" s="930"/>
      <c r="AZ111" s="978" t="s">
        <v>410</v>
      </c>
      <c r="BA111" s="979"/>
      <c r="BB111" s="979"/>
      <c r="BC111" s="979"/>
      <c r="BD111" s="979"/>
      <c r="BE111" s="979"/>
      <c r="BF111" s="979"/>
      <c r="BG111" s="979"/>
      <c r="BH111" s="979"/>
      <c r="BI111" s="979"/>
      <c r="BJ111" s="979"/>
      <c r="BK111" s="979"/>
      <c r="BL111" s="979"/>
      <c r="BM111" s="979"/>
      <c r="BN111" s="979"/>
      <c r="BO111" s="979"/>
      <c r="BP111" s="980"/>
      <c r="BQ111" s="948">
        <v>3508</v>
      </c>
      <c r="BR111" s="949"/>
      <c r="BS111" s="949"/>
      <c r="BT111" s="949"/>
      <c r="BU111" s="949"/>
      <c r="BV111" s="949">
        <v>258</v>
      </c>
      <c r="BW111" s="949"/>
      <c r="BX111" s="949"/>
      <c r="BY111" s="949"/>
      <c r="BZ111" s="949"/>
      <c r="CA111" s="949" t="s">
        <v>108</v>
      </c>
      <c r="CB111" s="949"/>
      <c r="CC111" s="949"/>
      <c r="CD111" s="949"/>
      <c r="CE111" s="949"/>
      <c r="CF111" s="943" t="s">
        <v>108</v>
      </c>
      <c r="CG111" s="944"/>
      <c r="CH111" s="944"/>
      <c r="CI111" s="944"/>
      <c r="CJ111" s="944"/>
      <c r="CK111" s="974"/>
      <c r="CL111" s="975"/>
      <c r="CM111" s="945" t="s">
        <v>411</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108</v>
      </c>
      <c r="DH111" s="949"/>
      <c r="DI111" s="949"/>
      <c r="DJ111" s="949"/>
      <c r="DK111" s="949"/>
      <c r="DL111" s="949" t="s">
        <v>108</v>
      </c>
      <c r="DM111" s="949"/>
      <c r="DN111" s="949"/>
      <c r="DO111" s="949"/>
      <c r="DP111" s="949"/>
      <c r="DQ111" s="949" t="s">
        <v>108</v>
      </c>
      <c r="DR111" s="949"/>
      <c r="DS111" s="949"/>
      <c r="DT111" s="949"/>
      <c r="DU111" s="949"/>
      <c r="DV111" s="950" t="s">
        <v>108</v>
      </c>
      <c r="DW111" s="950"/>
      <c r="DX111" s="950"/>
      <c r="DY111" s="950"/>
      <c r="DZ111" s="951"/>
    </row>
    <row r="112" spans="1:131" s="197" customFormat="1" ht="26.25" customHeight="1" x14ac:dyDescent="0.15">
      <c r="A112" s="981" t="s">
        <v>412</v>
      </c>
      <c r="B112" s="982"/>
      <c r="C112" s="979" t="s">
        <v>413</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414</v>
      </c>
      <c r="AB112" s="988"/>
      <c r="AC112" s="988"/>
      <c r="AD112" s="988"/>
      <c r="AE112" s="989"/>
      <c r="AF112" s="990" t="s">
        <v>414</v>
      </c>
      <c r="AG112" s="988"/>
      <c r="AH112" s="988"/>
      <c r="AI112" s="988"/>
      <c r="AJ112" s="989"/>
      <c r="AK112" s="990" t="s">
        <v>414</v>
      </c>
      <c r="AL112" s="988"/>
      <c r="AM112" s="988"/>
      <c r="AN112" s="988"/>
      <c r="AO112" s="989"/>
      <c r="AP112" s="991" t="s">
        <v>414</v>
      </c>
      <c r="AQ112" s="992"/>
      <c r="AR112" s="992"/>
      <c r="AS112" s="992"/>
      <c r="AT112" s="993"/>
      <c r="AU112" s="928"/>
      <c r="AV112" s="929"/>
      <c r="AW112" s="929"/>
      <c r="AX112" s="929"/>
      <c r="AY112" s="930"/>
      <c r="AZ112" s="978" t="s">
        <v>415</v>
      </c>
      <c r="BA112" s="979"/>
      <c r="BB112" s="979"/>
      <c r="BC112" s="979"/>
      <c r="BD112" s="979"/>
      <c r="BE112" s="979"/>
      <c r="BF112" s="979"/>
      <c r="BG112" s="979"/>
      <c r="BH112" s="979"/>
      <c r="BI112" s="979"/>
      <c r="BJ112" s="979"/>
      <c r="BK112" s="979"/>
      <c r="BL112" s="979"/>
      <c r="BM112" s="979"/>
      <c r="BN112" s="979"/>
      <c r="BO112" s="979"/>
      <c r="BP112" s="980"/>
      <c r="BQ112" s="948">
        <v>7082381</v>
      </c>
      <c r="BR112" s="949"/>
      <c r="BS112" s="949"/>
      <c r="BT112" s="949"/>
      <c r="BU112" s="949"/>
      <c r="BV112" s="949">
        <v>7318870</v>
      </c>
      <c r="BW112" s="949"/>
      <c r="BX112" s="949"/>
      <c r="BY112" s="949"/>
      <c r="BZ112" s="949"/>
      <c r="CA112" s="949">
        <v>7351954</v>
      </c>
      <c r="CB112" s="949"/>
      <c r="CC112" s="949"/>
      <c r="CD112" s="949"/>
      <c r="CE112" s="949"/>
      <c r="CF112" s="943">
        <v>118.5</v>
      </c>
      <c r="CG112" s="944"/>
      <c r="CH112" s="944"/>
      <c r="CI112" s="944"/>
      <c r="CJ112" s="944"/>
      <c r="CK112" s="974"/>
      <c r="CL112" s="975"/>
      <c r="CM112" s="945" t="s">
        <v>416</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v>3508</v>
      </c>
      <c r="DH112" s="949"/>
      <c r="DI112" s="949"/>
      <c r="DJ112" s="949"/>
      <c r="DK112" s="949"/>
      <c r="DL112" s="949">
        <v>258</v>
      </c>
      <c r="DM112" s="949"/>
      <c r="DN112" s="949"/>
      <c r="DO112" s="949"/>
      <c r="DP112" s="949"/>
      <c r="DQ112" s="949" t="s">
        <v>414</v>
      </c>
      <c r="DR112" s="949"/>
      <c r="DS112" s="949"/>
      <c r="DT112" s="949"/>
      <c r="DU112" s="949"/>
      <c r="DV112" s="950" t="s">
        <v>414</v>
      </c>
      <c r="DW112" s="950"/>
      <c r="DX112" s="950"/>
      <c r="DY112" s="950"/>
      <c r="DZ112" s="951"/>
    </row>
    <row r="113" spans="1:130" s="197" customFormat="1" ht="26.25" customHeight="1" x14ac:dyDescent="0.15">
      <c r="A113" s="983"/>
      <c r="B113" s="984"/>
      <c r="C113" s="979" t="s">
        <v>417</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639626</v>
      </c>
      <c r="AB113" s="963"/>
      <c r="AC113" s="963"/>
      <c r="AD113" s="963"/>
      <c r="AE113" s="964"/>
      <c r="AF113" s="965">
        <v>719141</v>
      </c>
      <c r="AG113" s="963"/>
      <c r="AH113" s="963"/>
      <c r="AI113" s="963"/>
      <c r="AJ113" s="964"/>
      <c r="AK113" s="965">
        <v>719780</v>
      </c>
      <c r="AL113" s="963"/>
      <c r="AM113" s="963"/>
      <c r="AN113" s="963"/>
      <c r="AO113" s="964"/>
      <c r="AP113" s="966">
        <v>11.6</v>
      </c>
      <c r="AQ113" s="967"/>
      <c r="AR113" s="967"/>
      <c r="AS113" s="967"/>
      <c r="AT113" s="968"/>
      <c r="AU113" s="928"/>
      <c r="AV113" s="929"/>
      <c r="AW113" s="929"/>
      <c r="AX113" s="929"/>
      <c r="AY113" s="930"/>
      <c r="AZ113" s="978" t="s">
        <v>418</v>
      </c>
      <c r="BA113" s="979"/>
      <c r="BB113" s="979"/>
      <c r="BC113" s="979"/>
      <c r="BD113" s="979"/>
      <c r="BE113" s="979"/>
      <c r="BF113" s="979"/>
      <c r="BG113" s="979"/>
      <c r="BH113" s="979"/>
      <c r="BI113" s="979"/>
      <c r="BJ113" s="979"/>
      <c r="BK113" s="979"/>
      <c r="BL113" s="979"/>
      <c r="BM113" s="979"/>
      <c r="BN113" s="979"/>
      <c r="BO113" s="979"/>
      <c r="BP113" s="980"/>
      <c r="BQ113" s="948">
        <v>724643</v>
      </c>
      <c r="BR113" s="949"/>
      <c r="BS113" s="949"/>
      <c r="BT113" s="949"/>
      <c r="BU113" s="949"/>
      <c r="BV113" s="949">
        <v>630108</v>
      </c>
      <c r="BW113" s="949"/>
      <c r="BX113" s="949"/>
      <c r="BY113" s="949"/>
      <c r="BZ113" s="949"/>
      <c r="CA113" s="949">
        <v>497869</v>
      </c>
      <c r="CB113" s="949"/>
      <c r="CC113" s="949"/>
      <c r="CD113" s="949"/>
      <c r="CE113" s="949"/>
      <c r="CF113" s="943">
        <v>8</v>
      </c>
      <c r="CG113" s="944"/>
      <c r="CH113" s="944"/>
      <c r="CI113" s="944"/>
      <c r="CJ113" s="944"/>
      <c r="CK113" s="974"/>
      <c r="CL113" s="975"/>
      <c r="CM113" s="945" t="s">
        <v>419</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414</v>
      </c>
      <c r="DH113" s="988"/>
      <c r="DI113" s="988"/>
      <c r="DJ113" s="988"/>
      <c r="DK113" s="989"/>
      <c r="DL113" s="990" t="s">
        <v>414</v>
      </c>
      <c r="DM113" s="988"/>
      <c r="DN113" s="988"/>
      <c r="DO113" s="988"/>
      <c r="DP113" s="989"/>
      <c r="DQ113" s="990" t="s">
        <v>414</v>
      </c>
      <c r="DR113" s="988"/>
      <c r="DS113" s="988"/>
      <c r="DT113" s="988"/>
      <c r="DU113" s="989"/>
      <c r="DV113" s="991" t="s">
        <v>414</v>
      </c>
      <c r="DW113" s="992"/>
      <c r="DX113" s="992"/>
      <c r="DY113" s="992"/>
      <c r="DZ113" s="993"/>
    </row>
    <row r="114" spans="1:130" s="197" customFormat="1" ht="26.25" customHeight="1" x14ac:dyDescent="0.15">
      <c r="A114" s="983"/>
      <c r="B114" s="984"/>
      <c r="C114" s="979" t="s">
        <v>420</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91125</v>
      </c>
      <c r="AB114" s="988"/>
      <c r="AC114" s="988"/>
      <c r="AD114" s="988"/>
      <c r="AE114" s="989"/>
      <c r="AF114" s="990">
        <v>99620</v>
      </c>
      <c r="AG114" s="988"/>
      <c r="AH114" s="988"/>
      <c r="AI114" s="988"/>
      <c r="AJ114" s="989"/>
      <c r="AK114" s="990">
        <v>117706</v>
      </c>
      <c r="AL114" s="988"/>
      <c r="AM114" s="988"/>
      <c r="AN114" s="988"/>
      <c r="AO114" s="989"/>
      <c r="AP114" s="991">
        <v>1.9</v>
      </c>
      <c r="AQ114" s="992"/>
      <c r="AR114" s="992"/>
      <c r="AS114" s="992"/>
      <c r="AT114" s="993"/>
      <c r="AU114" s="928"/>
      <c r="AV114" s="929"/>
      <c r="AW114" s="929"/>
      <c r="AX114" s="929"/>
      <c r="AY114" s="930"/>
      <c r="AZ114" s="978" t="s">
        <v>421</v>
      </c>
      <c r="BA114" s="979"/>
      <c r="BB114" s="979"/>
      <c r="BC114" s="979"/>
      <c r="BD114" s="979"/>
      <c r="BE114" s="979"/>
      <c r="BF114" s="979"/>
      <c r="BG114" s="979"/>
      <c r="BH114" s="979"/>
      <c r="BI114" s="979"/>
      <c r="BJ114" s="979"/>
      <c r="BK114" s="979"/>
      <c r="BL114" s="979"/>
      <c r="BM114" s="979"/>
      <c r="BN114" s="979"/>
      <c r="BO114" s="979"/>
      <c r="BP114" s="980"/>
      <c r="BQ114" s="948">
        <v>2172505</v>
      </c>
      <c r="BR114" s="949"/>
      <c r="BS114" s="949"/>
      <c r="BT114" s="949"/>
      <c r="BU114" s="949"/>
      <c r="BV114" s="949">
        <v>1991220</v>
      </c>
      <c r="BW114" s="949"/>
      <c r="BX114" s="949"/>
      <c r="BY114" s="949"/>
      <c r="BZ114" s="949"/>
      <c r="CA114" s="949">
        <v>1905388</v>
      </c>
      <c r="CB114" s="949"/>
      <c r="CC114" s="949"/>
      <c r="CD114" s="949"/>
      <c r="CE114" s="949"/>
      <c r="CF114" s="943">
        <v>30.7</v>
      </c>
      <c r="CG114" s="944"/>
      <c r="CH114" s="944"/>
      <c r="CI114" s="944"/>
      <c r="CJ114" s="944"/>
      <c r="CK114" s="974"/>
      <c r="CL114" s="975"/>
      <c r="CM114" s="945" t="s">
        <v>422</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414</v>
      </c>
      <c r="DH114" s="988"/>
      <c r="DI114" s="988"/>
      <c r="DJ114" s="988"/>
      <c r="DK114" s="989"/>
      <c r="DL114" s="990" t="s">
        <v>414</v>
      </c>
      <c r="DM114" s="988"/>
      <c r="DN114" s="988"/>
      <c r="DO114" s="988"/>
      <c r="DP114" s="989"/>
      <c r="DQ114" s="990" t="s">
        <v>414</v>
      </c>
      <c r="DR114" s="988"/>
      <c r="DS114" s="988"/>
      <c r="DT114" s="988"/>
      <c r="DU114" s="989"/>
      <c r="DV114" s="991" t="s">
        <v>414</v>
      </c>
      <c r="DW114" s="992"/>
      <c r="DX114" s="992"/>
      <c r="DY114" s="992"/>
      <c r="DZ114" s="993"/>
    </row>
    <row r="115" spans="1:130" s="197" customFormat="1" ht="26.25" customHeight="1" x14ac:dyDescent="0.15">
      <c r="A115" s="983"/>
      <c r="B115" s="984"/>
      <c r="C115" s="979" t="s">
        <v>423</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t="s">
        <v>414</v>
      </c>
      <c r="AB115" s="963"/>
      <c r="AC115" s="963"/>
      <c r="AD115" s="963"/>
      <c r="AE115" s="964"/>
      <c r="AF115" s="965" t="s">
        <v>414</v>
      </c>
      <c r="AG115" s="963"/>
      <c r="AH115" s="963"/>
      <c r="AI115" s="963"/>
      <c r="AJ115" s="964"/>
      <c r="AK115" s="965" t="s">
        <v>414</v>
      </c>
      <c r="AL115" s="963"/>
      <c r="AM115" s="963"/>
      <c r="AN115" s="963"/>
      <c r="AO115" s="964"/>
      <c r="AP115" s="966" t="s">
        <v>414</v>
      </c>
      <c r="AQ115" s="967"/>
      <c r="AR115" s="967"/>
      <c r="AS115" s="967"/>
      <c r="AT115" s="968"/>
      <c r="AU115" s="928"/>
      <c r="AV115" s="929"/>
      <c r="AW115" s="929"/>
      <c r="AX115" s="929"/>
      <c r="AY115" s="930"/>
      <c r="AZ115" s="978" t="s">
        <v>424</v>
      </c>
      <c r="BA115" s="979"/>
      <c r="BB115" s="979"/>
      <c r="BC115" s="979"/>
      <c r="BD115" s="979"/>
      <c r="BE115" s="979"/>
      <c r="BF115" s="979"/>
      <c r="BG115" s="979"/>
      <c r="BH115" s="979"/>
      <c r="BI115" s="979"/>
      <c r="BJ115" s="979"/>
      <c r="BK115" s="979"/>
      <c r="BL115" s="979"/>
      <c r="BM115" s="979"/>
      <c r="BN115" s="979"/>
      <c r="BO115" s="979"/>
      <c r="BP115" s="980"/>
      <c r="BQ115" s="948" t="s">
        <v>414</v>
      </c>
      <c r="BR115" s="949"/>
      <c r="BS115" s="949"/>
      <c r="BT115" s="949"/>
      <c r="BU115" s="949"/>
      <c r="BV115" s="949" t="s">
        <v>414</v>
      </c>
      <c r="BW115" s="949"/>
      <c r="BX115" s="949"/>
      <c r="BY115" s="949"/>
      <c r="BZ115" s="949"/>
      <c r="CA115" s="949" t="s">
        <v>414</v>
      </c>
      <c r="CB115" s="949"/>
      <c r="CC115" s="949"/>
      <c r="CD115" s="949"/>
      <c r="CE115" s="949"/>
      <c r="CF115" s="943" t="s">
        <v>414</v>
      </c>
      <c r="CG115" s="944"/>
      <c r="CH115" s="944"/>
      <c r="CI115" s="944"/>
      <c r="CJ115" s="944"/>
      <c r="CK115" s="974"/>
      <c r="CL115" s="975"/>
      <c r="CM115" s="978" t="s">
        <v>425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0"/>
      <c r="DG115" s="987" t="s">
        <v>414</v>
      </c>
      <c r="DH115" s="988"/>
      <c r="DI115" s="988"/>
      <c r="DJ115" s="988"/>
      <c r="DK115" s="989"/>
      <c r="DL115" s="990" t="s">
        <v>414</v>
      </c>
      <c r="DM115" s="988"/>
      <c r="DN115" s="988"/>
      <c r="DO115" s="988"/>
      <c r="DP115" s="989"/>
      <c r="DQ115" s="990" t="s">
        <v>414</v>
      </c>
      <c r="DR115" s="988"/>
      <c r="DS115" s="988"/>
      <c r="DT115" s="988"/>
      <c r="DU115" s="989"/>
      <c r="DV115" s="991" t="s">
        <v>414</v>
      </c>
      <c r="DW115" s="992"/>
      <c r="DX115" s="992"/>
      <c r="DY115" s="992"/>
      <c r="DZ115" s="993"/>
    </row>
    <row r="116" spans="1:130" s="197" customFormat="1" ht="26.25" customHeight="1" x14ac:dyDescent="0.15">
      <c r="A116" s="985"/>
      <c r="B116" s="986"/>
      <c r="C116" s="1000" t="s">
        <v>426</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87">
        <v>805</v>
      </c>
      <c r="AB116" s="988"/>
      <c r="AC116" s="988"/>
      <c r="AD116" s="988"/>
      <c r="AE116" s="989"/>
      <c r="AF116" s="990">
        <v>834</v>
      </c>
      <c r="AG116" s="988"/>
      <c r="AH116" s="988"/>
      <c r="AI116" s="988"/>
      <c r="AJ116" s="989"/>
      <c r="AK116" s="990">
        <v>577</v>
      </c>
      <c r="AL116" s="988"/>
      <c r="AM116" s="988"/>
      <c r="AN116" s="988"/>
      <c r="AO116" s="989"/>
      <c r="AP116" s="991">
        <v>0</v>
      </c>
      <c r="AQ116" s="992"/>
      <c r="AR116" s="992"/>
      <c r="AS116" s="992"/>
      <c r="AT116" s="993"/>
      <c r="AU116" s="928"/>
      <c r="AV116" s="929"/>
      <c r="AW116" s="929"/>
      <c r="AX116" s="929"/>
      <c r="AY116" s="930"/>
      <c r="AZ116" s="978" t="s">
        <v>427</v>
      </c>
      <c r="BA116" s="979"/>
      <c r="BB116" s="979"/>
      <c r="BC116" s="979"/>
      <c r="BD116" s="979"/>
      <c r="BE116" s="979"/>
      <c r="BF116" s="979"/>
      <c r="BG116" s="979"/>
      <c r="BH116" s="979"/>
      <c r="BI116" s="979"/>
      <c r="BJ116" s="979"/>
      <c r="BK116" s="979"/>
      <c r="BL116" s="979"/>
      <c r="BM116" s="979"/>
      <c r="BN116" s="979"/>
      <c r="BO116" s="979"/>
      <c r="BP116" s="980"/>
      <c r="BQ116" s="948" t="s">
        <v>414</v>
      </c>
      <c r="BR116" s="949"/>
      <c r="BS116" s="949"/>
      <c r="BT116" s="949"/>
      <c r="BU116" s="949"/>
      <c r="BV116" s="949" t="s">
        <v>414</v>
      </c>
      <c r="BW116" s="949"/>
      <c r="BX116" s="949"/>
      <c r="BY116" s="949"/>
      <c r="BZ116" s="949"/>
      <c r="CA116" s="949" t="s">
        <v>414</v>
      </c>
      <c r="CB116" s="949"/>
      <c r="CC116" s="949"/>
      <c r="CD116" s="949"/>
      <c r="CE116" s="949"/>
      <c r="CF116" s="943" t="s">
        <v>414</v>
      </c>
      <c r="CG116" s="944"/>
      <c r="CH116" s="944"/>
      <c r="CI116" s="944"/>
      <c r="CJ116" s="944"/>
      <c r="CK116" s="974"/>
      <c r="CL116" s="975"/>
      <c r="CM116" s="945" t="s">
        <v>428</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414</v>
      </c>
      <c r="DH116" s="988"/>
      <c r="DI116" s="988"/>
      <c r="DJ116" s="988"/>
      <c r="DK116" s="989"/>
      <c r="DL116" s="990" t="s">
        <v>414</v>
      </c>
      <c r="DM116" s="988"/>
      <c r="DN116" s="988"/>
      <c r="DO116" s="988"/>
      <c r="DP116" s="989"/>
      <c r="DQ116" s="990" t="s">
        <v>414</v>
      </c>
      <c r="DR116" s="988"/>
      <c r="DS116" s="988"/>
      <c r="DT116" s="988"/>
      <c r="DU116" s="989"/>
      <c r="DV116" s="991" t="s">
        <v>414</v>
      </c>
      <c r="DW116" s="992"/>
      <c r="DX116" s="992"/>
      <c r="DY116" s="992"/>
      <c r="DZ116" s="993"/>
    </row>
    <row r="117" spans="1:130" s="197" customFormat="1" ht="26.25" customHeight="1" x14ac:dyDescent="0.15">
      <c r="A117" s="933" t="s">
        <v>168</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22" t="s">
        <v>429</v>
      </c>
      <c r="Z117" s="913"/>
      <c r="AA117" s="1025">
        <v>2600617</v>
      </c>
      <c r="AB117" s="995"/>
      <c r="AC117" s="995"/>
      <c r="AD117" s="995"/>
      <c r="AE117" s="996"/>
      <c r="AF117" s="994">
        <v>2655985</v>
      </c>
      <c r="AG117" s="995"/>
      <c r="AH117" s="995"/>
      <c r="AI117" s="995"/>
      <c r="AJ117" s="996"/>
      <c r="AK117" s="994">
        <v>2614056</v>
      </c>
      <c r="AL117" s="995"/>
      <c r="AM117" s="995"/>
      <c r="AN117" s="995"/>
      <c r="AO117" s="996"/>
      <c r="AP117" s="997"/>
      <c r="AQ117" s="998"/>
      <c r="AR117" s="998"/>
      <c r="AS117" s="998"/>
      <c r="AT117" s="999"/>
      <c r="AU117" s="928"/>
      <c r="AV117" s="929"/>
      <c r="AW117" s="929"/>
      <c r="AX117" s="929"/>
      <c r="AY117" s="930"/>
      <c r="AZ117" s="1024" t="s">
        <v>430</v>
      </c>
      <c r="BA117" s="1000"/>
      <c r="BB117" s="1000"/>
      <c r="BC117" s="1000"/>
      <c r="BD117" s="1000"/>
      <c r="BE117" s="1000"/>
      <c r="BF117" s="1000"/>
      <c r="BG117" s="1000"/>
      <c r="BH117" s="1000"/>
      <c r="BI117" s="1000"/>
      <c r="BJ117" s="1000"/>
      <c r="BK117" s="1000"/>
      <c r="BL117" s="1000"/>
      <c r="BM117" s="1000"/>
      <c r="BN117" s="1000"/>
      <c r="BO117" s="1000"/>
      <c r="BP117" s="1001"/>
      <c r="BQ117" s="1014" t="s">
        <v>108</v>
      </c>
      <c r="BR117" s="1015"/>
      <c r="BS117" s="1015"/>
      <c r="BT117" s="1015"/>
      <c r="BU117" s="1015"/>
      <c r="BV117" s="1015" t="s">
        <v>108</v>
      </c>
      <c r="BW117" s="1015"/>
      <c r="BX117" s="1015"/>
      <c r="BY117" s="1015"/>
      <c r="BZ117" s="1015"/>
      <c r="CA117" s="1015" t="s">
        <v>108</v>
      </c>
      <c r="CB117" s="1015"/>
      <c r="CC117" s="1015"/>
      <c r="CD117" s="1015"/>
      <c r="CE117" s="1015"/>
      <c r="CF117" s="943" t="s">
        <v>108</v>
      </c>
      <c r="CG117" s="944"/>
      <c r="CH117" s="944"/>
      <c r="CI117" s="944"/>
      <c r="CJ117" s="944"/>
      <c r="CK117" s="974"/>
      <c r="CL117" s="975"/>
      <c r="CM117" s="945" t="s">
        <v>431</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108</v>
      </c>
      <c r="DH117" s="988"/>
      <c r="DI117" s="988"/>
      <c r="DJ117" s="988"/>
      <c r="DK117" s="989"/>
      <c r="DL117" s="990" t="s">
        <v>108</v>
      </c>
      <c r="DM117" s="988"/>
      <c r="DN117" s="988"/>
      <c r="DO117" s="988"/>
      <c r="DP117" s="989"/>
      <c r="DQ117" s="990" t="s">
        <v>108</v>
      </c>
      <c r="DR117" s="988"/>
      <c r="DS117" s="988"/>
      <c r="DT117" s="988"/>
      <c r="DU117" s="989"/>
      <c r="DV117" s="991" t="s">
        <v>108</v>
      </c>
      <c r="DW117" s="992"/>
      <c r="DX117" s="992"/>
      <c r="DY117" s="992"/>
      <c r="DZ117" s="993"/>
    </row>
    <row r="118" spans="1:130" s="197" customFormat="1" ht="26.25" customHeight="1" x14ac:dyDescent="0.15">
      <c r="A118" s="933" t="s">
        <v>403</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401</v>
      </c>
      <c r="AB118" s="912"/>
      <c r="AC118" s="912"/>
      <c r="AD118" s="912"/>
      <c r="AE118" s="913"/>
      <c r="AF118" s="911" t="s">
        <v>285</v>
      </c>
      <c r="AG118" s="912"/>
      <c r="AH118" s="912"/>
      <c r="AI118" s="912"/>
      <c r="AJ118" s="913"/>
      <c r="AK118" s="911" t="s">
        <v>284</v>
      </c>
      <c r="AL118" s="912"/>
      <c r="AM118" s="912"/>
      <c r="AN118" s="912"/>
      <c r="AO118" s="913"/>
      <c r="AP118" s="1019" t="s">
        <v>402</v>
      </c>
      <c r="AQ118" s="1020"/>
      <c r="AR118" s="1020"/>
      <c r="AS118" s="1020"/>
      <c r="AT118" s="1021"/>
      <c r="AU118" s="931"/>
      <c r="AV118" s="932"/>
      <c r="AW118" s="932"/>
      <c r="AX118" s="932"/>
      <c r="AY118" s="932"/>
      <c r="AZ118" s="228" t="s">
        <v>168</v>
      </c>
      <c r="BA118" s="228"/>
      <c r="BB118" s="228"/>
      <c r="BC118" s="228"/>
      <c r="BD118" s="228"/>
      <c r="BE118" s="228"/>
      <c r="BF118" s="228"/>
      <c r="BG118" s="228"/>
      <c r="BH118" s="228"/>
      <c r="BI118" s="228"/>
      <c r="BJ118" s="228"/>
      <c r="BK118" s="228"/>
      <c r="BL118" s="228"/>
      <c r="BM118" s="228"/>
      <c r="BN118" s="228"/>
      <c r="BO118" s="1022" t="s">
        <v>432</v>
      </c>
      <c r="BP118" s="1023"/>
      <c r="BQ118" s="1014">
        <v>26888827</v>
      </c>
      <c r="BR118" s="1015"/>
      <c r="BS118" s="1015"/>
      <c r="BT118" s="1015"/>
      <c r="BU118" s="1015"/>
      <c r="BV118" s="1015">
        <v>25952249</v>
      </c>
      <c r="BW118" s="1015"/>
      <c r="BX118" s="1015"/>
      <c r="BY118" s="1015"/>
      <c r="BZ118" s="1015"/>
      <c r="CA118" s="1015">
        <v>25637551</v>
      </c>
      <c r="CB118" s="1015"/>
      <c r="CC118" s="1015"/>
      <c r="CD118" s="1015"/>
      <c r="CE118" s="1015"/>
      <c r="CF118" s="1016"/>
      <c r="CG118" s="1017"/>
      <c r="CH118" s="1017"/>
      <c r="CI118" s="1017"/>
      <c r="CJ118" s="1018"/>
      <c r="CK118" s="974"/>
      <c r="CL118" s="975"/>
      <c r="CM118" s="945" t="s">
        <v>433</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108</v>
      </c>
      <c r="DH118" s="988"/>
      <c r="DI118" s="988"/>
      <c r="DJ118" s="988"/>
      <c r="DK118" s="989"/>
      <c r="DL118" s="990" t="s">
        <v>108</v>
      </c>
      <c r="DM118" s="988"/>
      <c r="DN118" s="988"/>
      <c r="DO118" s="988"/>
      <c r="DP118" s="989"/>
      <c r="DQ118" s="990" t="s">
        <v>108</v>
      </c>
      <c r="DR118" s="988"/>
      <c r="DS118" s="988"/>
      <c r="DT118" s="988"/>
      <c r="DU118" s="989"/>
      <c r="DV118" s="991" t="s">
        <v>108</v>
      </c>
      <c r="DW118" s="992"/>
      <c r="DX118" s="992"/>
      <c r="DY118" s="992"/>
      <c r="DZ118" s="993"/>
    </row>
    <row r="119" spans="1:130" s="197" customFormat="1" ht="26.25" customHeight="1" x14ac:dyDescent="0.15">
      <c r="A119" s="1003" t="s">
        <v>406</v>
      </c>
      <c r="B119" s="973"/>
      <c r="C119" s="952" t="s">
        <v>407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8" t="s">
        <v>108</v>
      </c>
      <c r="AB119" s="919"/>
      <c r="AC119" s="919"/>
      <c r="AD119" s="919"/>
      <c r="AE119" s="920"/>
      <c r="AF119" s="921" t="s">
        <v>108</v>
      </c>
      <c r="AG119" s="919"/>
      <c r="AH119" s="919"/>
      <c r="AI119" s="919"/>
      <c r="AJ119" s="920"/>
      <c r="AK119" s="921" t="s">
        <v>108</v>
      </c>
      <c r="AL119" s="919"/>
      <c r="AM119" s="919"/>
      <c r="AN119" s="919"/>
      <c r="AO119" s="920"/>
      <c r="AP119" s="922" t="s">
        <v>108</v>
      </c>
      <c r="AQ119" s="923"/>
      <c r="AR119" s="923"/>
      <c r="AS119" s="923"/>
      <c r="AT119" s="924"/>
      <c r="AU119" s="1006" t="s">
        <v>434</v>
      </c>
      <c r="AV119" s="1007"/>
      <c r="AW119" s="1007"/>
      <c r="AX119" s="1007"/>
      <c r="AY119" s="1008"/>
      <c r="AZ119" s="969" t="s">
        <v>435</v>
      </c>
      <c r="BA119" s="916"/>
      <c r="BB119" s="916"/>
      <c r="BC119" s="916"/>
      <c r="BD119" s="916"/>
      <c r="BE119" s="916"/>
      <c r="BF119" s="916"/>
      <c r="BG119" s="916"/>
      <c r="BH119" s="916"/>
      <c r="BI119" s="916"/>
      <c r="BJ119" s="916"/>
      <c r="BK119" s="916"/>
      <c r="BL119" s="916"/>
      <c r="BM119" s="916"/>
      <c r="BN119" s="916"/>
      <c r="BO119" s="916"/>
      <c r="BP119" s="917"/>
      <c r="BQ119" s="955">
        <v>5013316</v>
      </c>
      <c r="BR119" s="956"/>
      <c r="BS119" s="956"/>
      <c r="BT119" s="956"/>
      <c r="BU119" s="956"/>
      <c r="BV119" s="956">
        <v>5149675</v>
      </c>
      <c r="BW119" s="956"/>
      <c r="BX119" s="956"/>
      <c r="BY119" s="956"/>
      <c r="BZ119" s="956"/>
      <c r="CA119" s="956">
        <v>5362298</v>
      </c>
      <c r="CB119" s="956"/>
      <c r="CC119" s="956"/>
      <c r="CD119" s="956"/>
      <c r="CE119" s="956"/>
      <c r="CF119" s="970">
        <v>86.4</v>
      </c>
      <c r="CG119" s="971"/>
      <c r="CH119" s="971"/>
      <c r="CI119" s="971"/>
      <c r="CJ119" s="971"/>
      <c r="CK119" s="976"/>
      <c r="CL119" s="977"/>
      <c r="CM119" s="1033" t="s">
        <v>436</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26" t="s">
        <v>108</v>
      </c>
      <c r="DH119" s="1027"/>
      <c r="DI119" s="1027"/>
      <c r="DJ119" s="1027"/>
      <c r="DK119" s="1028"/>
      <c r="DL119" s="1029" t="s">
        <v>108</v>
      </c>
      <c r="DM119" s="1027"/>
      <c r="DN119" s="1027"/>
      <c r="DO119" s="1027"/>
      <c r="DP119" s="1028"/>
      <c r="DQ119" s="1029" t="s">
        <v>108</v>
      </c>
      <c r="DR119" s="1027"/>
      <c r="DS119" s="1027"/>
      <c r="DT119" s="1027"/>
      <c r="DU119" s="1028"/>
      <c r="DV119" s="1030" t="s">
        <v>108</v>
      </c>
      <c r="DW119" s="1031"/>
      <c r="DX119" s="1031"/>
      <c r="DY119" s="1031"/>
      <c r="DZ119" s="1032"/>
    </row>
    <row r="120" spans="1:130" s="197" customFormat="1" ht="26.25" customHeight="1" x14ac:dyDescent="0.15">
      <c r="A120" s="1004"/>
      <c r="B120" s="975"/>
      <c r="C120" s="945" t="s">
        <v>411</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108</v>
      </c>
      <c r="AB120" s="988"/>
      <c r="AC120" s="988"/>
      <c r="AD120" s="988"/>
      <c r="AE120" s="989"/>
      <c r="AF120" s="990" t="s">
        <v>108</v>
      </c>
      <c r="AG120" s="988"/>
      <c r="AH120" s="988"/>
      <c r="AI120" s="988"/>
      <c r="AJ120" s="989"/>
      <c r="AK120" s="990" t="s">
        <v>108</v>
      </c>
      <c r="AL120" s="988"/>
      <c r="AM120" s="988"/>
      <c r="AN120" s="988"/>
      <c r="AO120" s="989"/>
      <c r="AP120" s="991" t="s">
        <v>108</v>
      </c>
      <c r="AQ120" s="992"/>
      <c r="AR120" s="992"/>
      <c r="AS120" s="992"/>
      <c r="AT120" s="993"/>
      <c r="AU120" s="1009"/>
      <c r="AV120" s="1010"/>
      <c r="AW120" s="1010"/>
      <c r="AX120" s="1010"/>
      <c r="AY120" s="1011"/>
      <c r="AZ120" s="978" t="s">
        <v>437</v>
      </c>
      <c r="BA120" s="979"/>
      <c r="BB120" s="979"/>
      <c r="BC120" s="979"/>
      <c r="BD120" s="979"/>
      <c r="BE120" s="979"/>
      <c r="BF120" s="979"/>
      <c r="BG120" s="979"/>
      <c r="BH120" s="979"/>
      <c r="BI120" s="979"/>
      <c r="BJ120" s="979"/>
      <c r="BK120" s="979"/>
      <c r="BL120" s="979"/>
      <c r="BM120" s="979"/>
      <c r="BN120" s="979"/>
      <c r="BO120" s="979"/>
      <c r="BP120" s="980"/>
      <c r="BQ120" s="948">
        <v>757576</v>
      </c>
      <c r="BR120" s="949"/>
      <c r="BS120" s="949"/>
      <c r="BT120" s="949"/>
      <c r="BU120" s="949"/>
      <c r="BV120" s="949">
        <v>644895</v>
      </c>
      <c r="BW120" s="949"/>
      <c r="BX120" s="949"/>
      <c r="BY120" s="949"/>
      <c r="BZ120" s="949"/>
      <c r="CA120" s="949">
        <v>570219</v>
      </c>
      <c r="CB120" s="949"/>
      <c r="CC120" s="949"/>
      <c r="CD120" s="949"/>
      <c r="CE120" s="949"/>
      <c r="CF120" s="943">
        <v>9.1999999999999993</v>
      </c>
      <c r="CG120" s="944"/>
      <c r="CH120" s="944"/>
      <c r="CI120" s="944"/>
      <c r="CJ120" s="944"/>
      <c r="CK120" s="1042" t="s">
        <v>438</v>
      </c>
      <c r="CL120" s="1043"/>
      <c r="CM120" s="1043"/>
      <c r="CN120" s="1043"/>
      <c r="CO120" s="1044"/>
      <c r="CP120" s="1050" t="s">
        <v>439</v>
      </c>
      <c r="CQ120" s="1051"/>
      <c r="CR120" s="1051"/>
      <c r="CS120" s="1051"/>
      <c r="CT120" s="1051"/>
      <c r="CU120" s="1051"/>
      <c r="CV120" s="1051"/>
      <c r="CW120" s="1051"/>
      <c r="CX120" s="1051"/>
      <c r="CY120" s="1051"/>
      <c r="CZ120" s="1051"/>
      <c r="DA120" s="1051"/>
      <c r="DB120" s="1051"/>
      <c r="DC120" s="1051"/>
      <c r="DD120" s="1051"/>
      <c r="DE120" s="1051"/>
      <c r="DF120" s="1052"/>
      <c r="DG120" s="955">
        <v>6938598</v>
      </c>
      <c r="DH120" s="956"/>
      <c r="DI120" s="956"/>
      <c r="DJ120" s="956"/>
      <c r="DK120" s="956"/>
      <c r="DL120" s="956">
        <v>7008850</v>
      </c>
      <c r="DM120" s="956"/>
      <c r="DN120" s="956"/>
      <c r="DO120" s="956"/>
      <c r="DP120" s="956"/>
      <c r="DQ120" s="956">
        <v>6899932</v>
      </c>
      <c r="DR120" s="956"/>
      <c r="DS120" s="956"/>
      <c r="DT120" s="956"/>
      <c r="DU120" s="956"/>
      <c r="DV120" s="957">
        <v>111.2</v>
      </c>
      <c r="DW120" s="957"/>
      <c r="DX120" s="957"/>
      <c r="DY120" s="957"/>
      <c r="DZ120" s="958"/>
    </row>
    <row r="121" spans="1:130" s="197" customFormat="1" ht="26.25" customHeight="1" x14ac:dyDescent="0.15">
      <c r="A121" s="1004"/>
      <c r="B121" s="975"/>
      <c r="C121" s="1039" t="s">
        <v>440</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987" t="s">
        <v>108</v>
      </c>
      <c r="AB121" s="988"/>
      <c r="AC121" s="988"/>
      <c r="AD121" s="988"/>
      <c r="AE121" s="989"/>
      <c r="AF121" s="990" t="s">
        <v>108</v>
      </c>
      <c r="AG121" s="988"/>
      <c r="AH121" s="988"/>
      <c r="AI121" s="988"/>
      <c r="AJ121" s="989"/>
      <c r="AK121" s="990" t="s">
        <v>108</v>
      </c>
      <c r="AL121" s="988"/>
      <c r="AM121" s="988"/>
      <c r="AN121" s="988"/>
      <c r="AO121" s="989"/>
      <c r="AP121" s="991" t="s">
        <v>108</v>
      </c>
      <c r="AQ121" s="992"/>
      <c r="AR121" s="992"/>
      <c r="AS121" s="992"/>
      <c r="AT121" s="993"/>
      <c r="AU121" s="1009"/>
      <c r="AV121" s="1010"/>
      <c r="AW121" s="1010"/>
      <c r="AX121" s="1010"/>
      <c r="AY121" s="1011"/>
      <c r="AZ121" s="1024" t="s">
        <v>441</v>
      </c>
      <c r="BA121" s="1000"/>
      <c r="BB121" s="1000"/>
      <c r="BC121" s="1000"/>
      <c r="BD121" s="1000"/>
      <c r="BE121" s="1000"/>
      <c r="BF121" s="1000"/>
      <c r="BG121" s="1000"/>
      <c r="BH121" s="1000"/>
      <c r="BI121" s="1000"/>
      <c r="BJ121" s="1000"/>
      <c r="BK121" s="1000"/>
      <c r="BL121" s="1000"/>
      <c r="BM121" s="1000"/>
      <c r="BN121" s="1000"/>
      <c r="BO121" s="1000"/>
      <c r="BP121" s="1001"/>
      <c r="BQ121" s="1014">
        <v>18503092</v>
      </c>
      <c r="BR121" s="1015"/>
      <c r="BS121" s="1015"/>
      <c r="BT121" s="1015"/>
      <c r="BU121" s="1015"/>
      <c r="BV121" s="1015">
        <v>18134045</v>
      </c>
      <c r="BW121" s="1015"/>
      <c r="BX121" s="1015"/>
      <c r="BY121" s="1015"/>
      <c r="BZ121" s="1015"/>
      <c r="CA121" s="1015">
        <v>17893548</v>
      </c>
      <c r="CB121" s="1015"/>
      <c r="CC121" s="1015"/>
      <c r="CD121" s="1015"/>
      <c r="CE121" s="1015"/>
      <c r="CF121" s="1053">
        <v>288.3</v>
      </c>
      <c r="CG121" s="1054"/>
      <c r="CH121" s="1054"/>
      <c r="CI121" s="1054"/>
      <c r="CJ121" s="1054"/>
      <c r="CK121" s="1045"/>
      <c r="CL121" s="1046"/>
      <c r="CM121" s="1046"/>
      <c r="CN121" s="1046"/>
      <c r="CO121" s="1047"/>
      <c r="CP121" s="1036" t="s">
        <v>442</v>
      </c>
      <c r="CQ121" s="1037"/>
      <c r="CR121" s="1037"/>
      <c r="CS121" s="1037"/>
      <c r="CT121" s="1037"/>
      <c r="CU121" s="1037"/>
      <c r="CV121" s="1037"/>
      <c r="CW121" s="1037"/>
      <c r="CX121" s="1037"/>
      <c r="CY121" s="1037"/>
      <c r="CZ121" s="1037"/>
      <c r="DA121" s="1037"/>
      <c r="DB121" s="1037"/>
      <c r="DC121" s="1037"/>
      <c r="DD121" s="1037"/>
      <c r="DE121" s="1037"/>
      <c r="DF121" s="1038"/>
      <c r="DG121" s="948">
        <v>21364</v>
      </c>
      <c r="DH121" s="949"/>
      <c r="DI121" s="949"/>
      <c r="DJ121" s="949"/>
      <c r="DK121" s="949"/>
      <c r="DL121" s="949">
        <v>304153</v>
      </c>
      <c r="DM121" s="949"/>
      <c r="DN121" s="949"/>
      <c r="DO121" s="949"/>
      <c r="DP121" s="949"/>
      <c r="DQ121" s="949">
        <v>444659</v>
      </c>
      <c r="DR121" s="949"/>
      <c r="DS121" s="949"/>
      <c r="DT121" s="949"/>
      <c r="DU121" s="949"/>
      <c r="DV121" s="950">
        <v>7.2</v>
      </c>
      <c r="DW121" s="950"/>
      <c r="DX121" s="950"/>
      <c r="DY121" s="950"/>
      <c r="DZ121" s="951"/>
    </row>
    <row r="122" spans="1:130" s="197" customFormat="1" ht="26.25" customHeight="1" x14ac:dyDescent="0.15">
      <c r="A122" s="1004"/>
      <c r="B122" s="975"/>
      <c r="C122" s="945" t="s">
        <v>422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108</v>
      </c>
      <c r="AB122" s="988"/>
      <c r="AC122" s="988"/>
      <c r="AD122" s="988"/>
      <c r="AE122" s="989"/>
      <c r="AF122" s="990" t="s">
        <v>108</v>
      </c>
      <c r="AG122" s="988"/>
      <c r="AH122" s="988"/>
      <c r="AI122" s="988"/>
      <c r="AJ122" s="989"/>
      <c r="AK122" s="990" t="s">
        <v>108</v>
      </c>
      <c r="AL122" s="988"/>
      <c r="AM122" s="988"/>
      <c r="AN122" s="988"/>
      <c r="AO122" s="989"/>
      <c r="AP122" s="991" t="s">
        <v>108</v>
      </c>
      <c r="AQ122" s="992"/>
      <c r="AR122" s="992"/>
      <c r="AS122" s="992"/>
      <c r="AT122" s="993"/>
      <c r="AU122" s="1012"/>
      <c r="AV122" s="1013"/>
      <c r="AW122" s="1013"/>
      <c r="AX122" s="1013"/>
      <c r="AY122" s="1013"/>
      <c r="AZ122" s="228" t="s">
        <v>168</v>
      </c>
      <c r="BA122" s="228"/>
      <c r="BB122" s="228"/>
      <c r="BC122" s="228"/>
      <c r="BD122" s="228"/>
      <c r="BE122" s="228"/>
      <c r="BF122" s="228"/>
      <c r="BG122" s="228"/>
      <c r="BH122" s="228"/>
      <c r="BI122" s="228"/>
      <c r="BJ122" s="228"/>
      <c r="BK122" s="228"/>
      <c r="BL122" s="228"/>
      <c r="BM122" s="228"/>
      <c r="BN122" s="228"/>
      <c r="BO122" s="1022" t="s">
        <v>443</v>
      </c>
      <c r="BP122" s="1023"/>
      <c r="BQ122" s="1063">
        <v>24273984</v>
      </c>
      <c r="BR122" s="1064"/>
      <c r="BS122" s="1064"/>
      <c r="BT122" s="1064"/>
      <c r="BU122" s="1064"/>
      <c r="BV122" s="1064">
        <v>23928615</v>
      </c>
      <c r="BW122" s="1064"/>
      <c r="BX122" s="1064"/>
      <c r="BY122" s="1064"/>
      <c r="BZ122" s="1064"/>
      <c r="CA122" s="1064">
        <v>23826065</v>
      </c>
      <c r="CB122" s="1064"/>
      <c r="CC122" s="1064"/>
      <c r="CD122" s="1064"/>
      <c r="CE122" s="1064"/>
      <c r="CF122" s="1016"/>
      <c r="CG122" s="1017"/>
      <c r="CH122" s="1017"/>
      <c r="CI122" s="1017"/>
      <c r="CJ122" s="1018"/>
      <c r="CK122" s="1045"/>
      <c r="CL122" s="1046"/>
      <c r="CM122" s="1046"/>
      <c r="CN122" s="1046"/>
      <c r="CO122" s="1047"/>
      <c r="CP122" s="1036" t="s">
        <v>444</v>
      </c>
      <c r="CQ122" s="1037"/>
      <c r="CR122" s="1037"/>
      <c r="CS122" s="1037"/>
      <c r="CT122" s="1037"/>
      <c r="CU122" s="1037"/>
      <c r="CV122" s="1037"/>
      <c r="CW122" s="1037"/>
      <c r="CX122" s="1037"/>
      <c r="CY122" s="1037"/>
      <c r="CZ122" s="1037"/>
      <c r="DA122" s="1037"/>
      <c r="DB122" s="1037"/>
      <c r="DC122" s="1037"/>
      <c r="DD122" s="1037"/>
      <c r="DE122" s="1037"/>
      <c r="DF122" s="1038"/>
      <c r="DG122" s="948">
        <v>4240</v>
      </c>
      <c r="DH122" s="949"/>
      <c r="DI122" s="949"/>
      <c r="DJ122" s="949"/>
      <c r="DK122" s="949"/>
      <c r="DL122" s="949">
        <v>5867</v>
      </c>
      <c r="DM122" s="949"/>
      <c r="DN122" s="949"/>
      <c r="DO122" s="949"/>
      <c r="DP122" s="949"/>
      <c r="DQ122" s="949">
        <v>7363</v>
      </c>
      <c r="DR122" s="949"/>
      <c r="DS122" s="949"/>
      <c r="DT122" s="949"/>
      <c r="DU122" s="949"/>
      <c r="DV122" s="950">
        <v>0.1</v>
      </c>
      <c r="DW122" s="950"/>
      <c r="DX122" s="950"/>
      <c r="DY122" s="950"/>
      <c r="DZ122" s="951"/>
    </row>
    <row r="123" spans="1:130" s="197" customFormat="1" ht="26.25" customHeight="1" thickBot="1" x14ac:dyDescent="0.2">
      <c r="A123" s="1004"/>
      <c r="B123" s="975"/>
      <c r="C123" s="945" t="s">
        <v>428</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108</v>
      </c>
      <c r="AB123" s="988"/>
      <c r="AC123" s="988"/>
      <c r="AD123" s="988"/>
      <c r="AE123" s="989"/>
      <c r="AF123" s="990" t="s">
        <v>108</v>
      </c>
      <c r="AG123" s="988"/>
      <c r="AH123" s="988"/>
      <c r="AI123" s="988"/>
      <c r="AJ123" s="989"/>
      <c r="AK123" s="990" t="s">
        <v>108</v>
      </c>
      <c r="AL123" s="988"/>
      <c r="AM123" s="988"/>
      <c r="AN123" s="988"/>
      <c r="AO123" s="989"/>
      <c r="AP123" s="991" t="s">
        <v>108</v>
      </c>
      <c r="AQ123" s="992"/>
      <c r="AR123" s="992"/>
      <c r="AS123" s="992"/>
      <c r="AT123" s="993"/>
      <c r="AU123" s="1060" t="s">
        <v>445</v>
      </c>
      <c r="AV123" s="1061"/>
      <c r="AW123" s="1061"/>
      <c r="AX123" s="1061"/>
      <c r="AY123" s="1061"/>
      <c r="AZ123" s="1061"/>
      <c r="BA123" s="1061"/>
      <c r="BB123" s="1061"/>
      <c r="BC123" s="1061"/>
      <c r="BD123" s="1061"/>
      <c r="BE123" s="1061"/>
      <c r="BF123" s="1061"/>
      <c r="BG123" s="1061"/>
      <c r="BH123" s="1061"/>
      <c r="BI123" s="1061"/>
      <c r="BJ123" s="1061"/>
      <c r="BK123" s="1061"/>
      <c r="BL123" s="1061"/>
      <c r="BM123" s="1061"/>
      <c r="BN123" s="1061"/>
      <c r="BO123" s="1061"/>
      <c r="BP123" s="1062"/>
      <c r="BQ123" s="1055">
        <v>41.9</v>
      </c>
      <c r="BR123" s="1056"/>
      <c r="BS123" s="1056"/>
      <c r="BT123" s="1056"/>
      <c r="BU123" s="1056"/>
      <c r="BV123" s="1056">
        <v>33</v>
      </c>
      <c r="BW123" s="1056"/>
      <c r="BX123" s="1056"/>
      <c r="BY123" s="1056"/>
      <c r="BZ123" s="1056"/>
      <c r="CA123" s="1056">
        <v>29.1</v>
      </c>
      <c r="CB123" s="1056"/>
      <c r="CC123" s="1056"/>
      <c r="CD123" s="1056"/>
      <c r="CE123" s="1056"/>
      <c r="CF123" s="1057"/>
      <c r="CG123" s="1058"/>
      <c r="CH123" s="1058"/>
      <c r="CI123" s="1058"/>
      <c r="CJ123" s="1059"/>
      <c r="CK123" s="1045"/>
      <c r="CL123" s="1046"/>
      <c r="CM123" s="1046"/>
      <c r="CN123" s="1046"/>
      <c r="CO123" s="1047"/>
      <c r="CP123" s="1036" t="s">
        <v>446</v>
      </c>
      <c r="CQ123" s="1037"/>
      <c r="CR123" s="1037"/>
      <c r="CS123" s="1037"/>
      <c r="CT123" s="1037"/>
      <c r="CU123" s="1037"/>
      <c r="CV123" s="1037"/>
      <c r="CW123" s="1037"/>
      <c r="CX123" s="1037"/>
      <c r="CY123" s="1037"/>
      <c r="CZ123" s="1037"/>
      <c r="DA123" s="1037"/>
      <c r="DB123" s="1037"/>
      <c r="DC123" s="1037"/>
      <c r="DD123" s="1037"/>
      <c r="DE123" s="1037"/>
      <c r="DF123" s="1038"/>
      <c r="DG123" s="987" t="s">
        <v>447</v>
      </c>
      <c r="DH123" s="988"/>
      <c r="DI123" s="988"/>
      <c r="DJ123" s="988"/>
      <c r="DK123" s="989"/>
      <c r="DL123" s="990" t="s">
        <v>447</v>
      </c>
      <c r="DM123" s="988"/>
      <c r="DN123" s="988"/>
      <c r="DO123" s="988"/>
      <c r="DP123" s="989"/>
      <c r="DQ123" s="990" t="s">
        <v>447</v>
      </c>
      <c r="DR123" s="988"/>
      <c r="DS123" s="988"/>
      <c r="DT123" s="988"/>
      <c r="DU123" s="989"/>
      <c r="DV123" s="991" t="s">
        <v>447</v>
      </c>
      <c r="DW123" s="992"/>
      <c r="DX123" s="992"/>
      <c r="DY123" s="992"/>
      <c r="DZ123" s="993"/>
    </row>
    <row r="124" spans="1:130" s="197" customFormat="1" ht="26.25" customHeight="1" x14ac:dyDescent="0.15">
      <c r="A124" s="1004"/>
      <c r="B124" s="975"/>
      <c r="C124" s="945" t="s">
        <v>431</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447</v>
      </c>
      <c r="AB124" s="988"/>
      <c r="AC124" s="988"/>
      <c r="AD124" s="988"/>
      <c r="AE124" s="989"/>
      <c r="AF124" s="990" t="s">
        <v>447</v>
      </c>
      <c r="AG124" s="988"/>
      <c r="AH124" s="988"/>
      <c r="AI124" s="988"/>
      <c r="AJ124" s="989"/>
      <c r="AK124" s="990" t="s">
        <v>447</v>
      </c>
      <c r="AL124" s="988"/>
      <c r="AM124" s="988"/>
      <c r="AN124" s="988"/>
      <c r="AO124" s="989"/>
      <c r="AP124" s="991" t="s">
        <v>447</v>
      </c>
      <c r="AQ124" s="992"/>
      <c r="AR124" s="992"/>
      <c r="AS124" s="992"/>
      <c r="AT124" s="99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8"/>
      <c r="CL124" s="1048"/>
      <c r="CM124" s="1048"/>
      <c r="CN124" s="1048"/>
      <c r="CO124" s="1049"/>
      <c r="CP124" s="1036" t="s">
        <v>448</v>
      </c>
      <c r="CQ124" s="1037"/>
      <c r="CR124" s="1037"/>
      <c r="CS124" s="1037"/>
      <c r="CT124" s="1037"/>
      <c r="CU124" s="1037"/>
      <c r="CV124" s="1037"/>
      <c r="CW124" s="1037"/>
      <c r="CX124" s="1037"/>
      <c r="CY124" s="1037"/>
      <c r="CZ124" s="1037"/>
      <c r="DA124" s="1037"/>
      <c r="DB124" s="1037"/>
      <c r="DC124" s="1037"/>
      <c r="DD124" s="1037"/>
      <c r="DE124" s="1037"/>
      <c r="DF124" s="1038"/>
      <c r="DG124" s="1026">
        <v>118179</v>
      </c>
      <c r="DH124" s="1027"/>
      <c r="DI124" s="1027"/>
      <c r="DJ124" s="1027"/>
      <c r="DK124" s="1028"/>
      <c r="DL124" s="1029" t="s">
        <v>447</v>
      </c>
      <c r="DM124" s="1027"/>
      <c r="DN124" s="1027"/>
      <c r="DO124" s="1027"/>
      <c r="DP124" s="1028"/>
      <c r="DQ124" s="1029" t="s">
        <v>447</v>
      </c>
      <c r="DR124" s="1027"/>
      <c r="DS124" s="1027"/>
      <c r="DT124" s="1027"/>
      <c r="DU124" s="1028"/>
      <c r="DV124" s="1030" t="s">
        <v>447</v>
      </c>
      <c r="DW124" s="1031"/>
      <c r="DX124" s="1031"/>
      <c r="DY124" s="1031"/>
      <c r="DZ124" s="1032"/>
    </row>
    <row r="125" spans="1:130" s="197" customFormat="1" ht="26.25" customHeight="1" thickBot="1" x14ac:dyDescent="0.2">
      <c r="A125" s="1004"/>
      <c r="B125" s="975"/>
      <c r="C125" s="945" t="s">
        <v>433</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447</v>
      </c>
      <c r="AB125" s="988"/>
      <c r="AC125" s="988"/>
      <c r="AD125" s="988"/>
      <c r="AE125" s="989"/>
      <c r="AF125" s="990" t="s">
        <v>447</v>
      </c>
      <c r="AG125" s="988"/>
      <c r="AH125" s="988"/>
      <c r="AI125" s="988"/>
      <c r="AJ125" s="989"/>
      <c r="AK125" s="990" t="s">
        <v>447</v>
      </c>
      <c r="AL125" s="988"/>
      <c r="AM125" s="988"/>
      <c r="AN125" s="988"/>
      <c r="AO125" s="989"/>
      <c r="AP125" s="991" t="s">
        <v>447</v>
      </c>
      <c r="AQ125" s="992"/>
      <c r="AR125" s="992"/>
      <c r="AS125" s="992"/>
      <c r="AT125" s="99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3" t="s">
        <v>449</v>
      </c>
      <c r="CL125" s="1043"/>
      <c r="CM125" s="1043"/>
      <c r="CN125" s="1043"/>
      <c r="CO125" s="1044"/>
      <c r="CP125" s="969" t="s">
        <v>450</v>
      </c>
      <c r="CQ125" s="916"/>
      <c r="CR125" s="916"/>
      <c r="CS125" s="916"/>
      <c r="CT125" s="916"/>
      <c r="CU125" s="916"/>
      <c r="CV125" s="916"/>
      <c r="CW125" s="916"/>
      <c r="CX125" s="916"/>
      <c r="CY125" s="916"/>
      <c r="CZ125" s="916"/>
      <c r="DA125" s="916"/>
      <c r="DB125" s="916"/>
      <c r="DC125" s="916"/>
      <c r="DD125" s="916"/>
      <c r="DE125" s="916"/>
      <c r="DF125" s="917"/>
      <c r="DG125" s="955" t="s">
        <v>447</v>
      </c>
      <c r="DH125" s="956"/>
      <c r="DI125" s="956"/>
      <c r="DJ125" s="956"/>
      <c r="DK125" s="956"/>
      <c r="DL125" s="956" t="s">
        <v>447</v>
      </c>
      <c r="DM125" s="956"/>
      <c r="DN125" s="956"/>
      <c r="DO125" s="956"/>
      <c r="DP125" s="956"/>
      <c r="DQ125" s="956" t="s">
        <v>447</v>
      </c>
      <c r="DR125" s="956"/>
      <c r="DS125" s="956"/>
      <c r="DT125" s="956"/>
      <c r="DU125" s="956"/>
      <c r="DV125" s="957" t="s">
        <v>447</v>
      </c>
      <c r="DW125" s="957"/>
      <c r="DX125" s="957"/>
      <c r="DY125" s="957"/>
      <c r="DZ125" s="958"/>
    </row>
    <row r="126" spans="1:130" s="197" customFormat="1" ht="26.25" customHeight="1" x14ac:dyDescent="0.15">
      <c r="A126" s="1004"/>
      <c r="B126" s="975"/>
      <c r="C126" s="945" t="s">
        <v>436</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447</v>
      </c>
      <c r="AB126" s="988"/>
      <c r="AC126" s="988"/>
      <c r="AD126" s="988"/>
      <c r="AE126" s="989"/>
      <c r="AF126" s="990" t="s">
        <v>447</v>
      </c>
      <c r="AG126" s="988"/>
      <c r="AH126" s="988"/>
      <c r="AI126" s="988"/>
      <c r="AJ126" s="989"/>
      <c r="AK126" s="990" t="s">
        <v>447</v>
      </c>
      <c r="AL126" s="988"/>
      <c r="AM126" s="988"/>
      <c r="AN126" s="988"/>
      <c r="AO126" s="989"/>
      <c r="AP126" s="991" t="s">
        <v>447</v>
      </c>
      <c r="AQ126" s="992"/>
      <c r="AR126" s="992"/>
      <c r="AS126" s="992"/>
      <c r="AT126" s="993"/>
      <c r="AU126" s="233"/>
      <c r="AV126" s="233"/>
      <c r="AW126" s="233"/>
      <c r="AX126" s="1065" t="s">
        <v>451</v>
      </c>
      <c r="AY126" s="1066"/>
      <c r="AZ126" s="1066"/>
      <c r="BA126" s="1066"/>
      <c r="BB126" s="1066"/>
      <c r="BC126" s="1066"/>
      <c r="BD126" s="1066"/>
      <c r="BE126" s="1067"/>
      <c r="BF126" s="1081" t="s">
        <v>452</v>
      </c>
      <c r="BG126" s="1066"/>
      <c r="BH126" s="1066"/>
      <c r="BI126" s="1066"/>
      <c r="BJ126" s="1066"/>
      <c r="BK126" s="1066"/>
      <c r="BL126" s="1067"/>
      <c r="BM126" s="1081" t="s">
        <v>453</v>
      </c>
      <c r="BN126" s="1066"/>
      <c r="BO126" s="1066"/>
      <c r="BP126" s="1066"/>
      <c r="BQ126" s="1066"/>
      <c r="BR126" s="1066"/>
      <c r="BS126" s="1067"/>
      <c r="BT126" s="1081" t="s">
        <v>454</v>
      </c>
      <c r="BU126" s="1066"/>
      <c r="BV126" s="1066"/>
      <c r="BW126" s="1066"/>
      <c r="BX126" s="1066"/>
      <c r="BY126" s="1066"/>
      <c r="BZ126" s="1082"/>
      <c r="CA126" s="233"/>
      <c r="CB126" s="233"/>
      <c r="CC126" s="233"/>
      <c r="CD126" s="234"/>
      <c r="CE126" s="234"/>
      <c r="CF126" s="234"/>
      <c r="CG126" s="231"/>
      <c r="CH126" s="231"/>
      <c r="CI126" s="231"/>
      <c r="CJ126" s="232"/>
      <c r="CK126" s="1046"/>
      <c r="CL126" s="1046"/>
      <c r="CM126" s="1046"/>
      <c r="CN126" s="1046"/>
      <c r="CO126" s="1047"/>
      <c r="CP126" s="978" t="s">
        <v>455</v>
      </c>
      <c r="CQ126" s="979"/>
      <c r="CR126" s="979"/>
      <c r="CS126" s="979"/>
      <c r="CT126" s="979"/>
      <c r="CU126" s="979"/>
      <c r="CV126" s="979"/>
      <c r="CW126" s="979"/>
      <c r="CX126" s="979"/>
      <c r="CY126" s="979"/>
      <c r="CZ126" s="979"/>
      <c r="DA126" s="979"/>
      <c r="DB126" s="979"/>
      <c r="DC126" s="979"/>
      <c r="DD126" s="979"/>
      <c r="DE126" s="979"/>
      <c r="DF126" s="980"/>
      <c r="DG126" s="948" t="s">
        <v>447</v>
      </c>
      <c r="DH126" s="949"/>
      <c r="DI126" s="949"/>
      <c r="DJ126" s="949"/>
      <c r="DK126" s="949"/>
      <c r="DL126" s="949" t="s">
        <v>447</v>
      </c>
      <c r="DM126" s="949"/>
      <c r="DN126" s="949"/>
      <c r="DO126" s="949"/>
      <c r="DP126" s="949"/>
      <c r="DQ126" s="949" t="s">
        <v>447</v>
      </c>
      <c r="DR126" s="949"/>
      <c r="DS126" s="949"/>
      <c r="DT126" s="949"/>
      <c r="DU126" s="949"/>
      <c r="DV126" s="950" t="s">
        <v>447</v>
      </c>
      <c r="DW126" s="950"/>
      <c r="DX126" s="950"/>
      <c r="DY126" s="950"/>
      <c r="DZ126" s="951"/>
    </row>
    <row r="127" spans="1:130" s="197" customFormat="1" ht="26.25" customHeight="1" thickBot="1" x14ac:dyDescent="0.2">
      <c r="A127" s="1005"/>
      <c r="B127" s="977"/>
      <c r="C127" s="1033" t="s">
        <v>456</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7" t="s">
        <v>447</v>
      </c>
      <c r="AB127" s="988"/>
      <c r="AC127" s="988"/>
      <c r="AD127" s="988"/>
      <c r="AE127" s="989"/>
      <c r="AF127" s="990" t="s">
        <v>447</v>
      </c>
      <c r="AG127" s="988"/>
      <c r="AH127" s="988"/>
      <c r="AI127" s="988"/>
      <c r="AJ127" s="989"/>
      <c r="AK127" s="990" t="s">
        <v>447</v>
      </c>
      <c r="AL127" s="988"/>
      <c r="AM127" s="988"/>
      <c r="AN127" s="988"/>
      <c r="AO127" s="989"/>
      <c r="AP127" s="991" t="s">
        <v>447</v>
      </c>
      <c r="AQ127" s="992"/>
      <c r="AR127" s="992"/>
      <c r="AS127" s="992"/>
      <c r="AT127" s="993"/>
      <c r="AU127" s="233"/>
      <c r="AV127" s="233"/>
      <c r="AW127" s="233"/>
      <c r="AX127" s="915" t="s">
        <v>457</v>
      </c>
      <c r="AY127" s="916"/>
      <c r="AZ127" s="916"/>
      <c r="BA127" s="916"/>
      <c r="BB127" s="916"/>
      <c r="BC127" s="916"/>
      <c r="BD127" s="916"/>
      <c r="BE127" s="917"/>
      <c r="BF127" s="1070" t="s">
        <v>447</v>
      </c>
      <c r="BG127" s="1071"/>
      <c r="BH127" s="1071"/>
      <c r="BI127" s="1071"/>
      <c r="BJ127" s="1071"/>
      <c r="BK127" s="1071"/>
      <c r="BL127" s="1080"/>
      <c r="BM127" s="1070">
        <v>13.83</v>
      </c>
      <c r="BN127" s="1071"/>
      <c r="BO127" s="1071"/>
      <c r="BP127" s="1071"/>
      <c r="BQ127" s="1071"/>
      <c r="BR127" s="1071"/>
      <c r="BS127" s="1080"/>
      <c r="BT127" s="1070">
        <v>20</v>
      </c>
      <c r="BU127" s="1071"/>
      <c r="BV127" s="1071"/>
      <c r="BW127" s="1071"/>
      <c r="BX127" s="1071"/>
      <c r="BY127" s="1071"/>
      <c r="BZ127" s="1072"/>
      <c r="CA127" s="234"/>
      <c r="CB127" s="234"/>
      <c r="CC127" s="234"/>
      <c r="CD127" s="234"/>
      <c r="CE127" s="234"/>
      <c r="CF127" s="234"/>
      <c r="CG127" s="231"/>
      <c r="CH127" s="231"/>
      <c r="CI127" s="231"/>
      <c r="CJ127" s="232"/>
      <c r="CK127" s="1068"/>
      <c r="CL127" s="1068"/>
      <c r="CM127" s="1068"/>
      <c r="CN127" s="1068"/>
      <c r="CO127" s="1069"/>
      <c r="CP127" s="1073" t="s">
        <v>458</v>
      </c>
      <c r="CQ127" s="1074"/>
      <c r="CR127" s="1074"/>
      <c r="CS127" s="1074"/>
      <c r="CT127" s="1074"/>
      <c r="CU127" s="1074"/>
      <c r="CV127" s="1074"/>
      <c r="CW127" s="1074"/>
      <c r="CX127" s="1074"/>
      <c r="CY127" s="1074"/>
      <c r="CZ127" s="1074"/>
      <c r="DA127" s="1074"/>
      <c r="DB127" s="1074"/>
      <c r="DC127" s="1074"/>
      <c r="DD127" s="1074"/>
      <c r="DE127" s="1074"/>
      <c r="DF127" s="1075"/>
      <c r="DG127" s="1076" t="s">
        <v>459</v>
      </c>
      <c r="DH127" s="1077"/>
      <c r="DI127" s="1077"/>
      <c r="DJ127" s="1077"/>
      <c r="DK127" s="1077"/>
      <c r="DL127" s="1077" t="s">
        <v>447</v>
      </c>
      <c r="DM127" s="1077"/>
      <c r="DN127" s="1077"/>
      <c r="DO127" s="1077"/>
      <c r="DP127" s="1077"/>
      <c r="DQ127" s="1077" t="s">
        <v>447</v>
      </c>
      <c r="DR127" s="1077"/>
      <c r="DS127" s="1077"/>
      <c r="DT127" s="1077"/>
      <c r="DU127" s="1077"/>
      <c r="DV127" s="1078" t="s">
        <v>447</v>
      </c>
      <c r="DW127" s="1078"/>
      <c r="DX127" s="1078"/>
      <c r="DY127" s="1078"/>
      <c r="DZ127" s="1079"/>
    </row>
    <row r="128" spans="1:130" s="197" customFormat="1" ht="26.25" customHeight="1" x14ac:dyDescent="0.15">
      <c r="A128" s="1100" t="s">
        <v>460</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461</v>
      </c>
      <c r="X128" s="1102"/>
      <c r="Y128" s="1102"/>
      <c r="Z128" s="1103"/>
      <c r="AA128" s="1104">
        <v>90992</v>
      </c>
      <c r="AB128" s="1105"/>
      <c r="AC128" s="1105"/>
      <c r="AD128" s="1105"/>
      <c r="AE128" s="1106"/>
      <c r="AF128" s="1107">
        <v>77272</v>
      </c>
      <c r="AG128" s="1105"/>
      <c r="AH128" s="1105"/>
      <c r="AI128" s="1105"/>
      <c r="AJ128" s="1106"/>
      <c r="AK128" s="1107">
        <v>63992</v>
      </c>
      <c r="AL128" s="1105"/>
      <c r="AM128" s="1105"/>
      <c r="AN128" s="1105"/>
      <c r="AO128" s="1106"/>
      <c r="AP128" s="1108"/>
      <c r="AQ128" s="1109"/>
      <c r="AR128" s="1109"/>
      <c r="AS128" s="1109"/>
      <c r="AT128" s="1110"/>
      <c r="AU128" s="235"/>
      <c r="AV128" s="235"/>
      <c r="AW128" s="235"/>
      <c r="AX128" s="1083" t="s">
        <v>462</v>
      </c>
      <c r="AY128" s="979"/>
      <c r="AZ128" s="979"/>
      <c r="BA128" s="979"/>
      <c r="BB128" s="979"/>
      <c r="BC128" s="979"/>
      <c r="BD128" s="979"/>
      <c r="BE128" s="980"/>
      <c r="BF128" s="1095" t="s">
        <v>463</v>
      </c>
      <c r="BG128" s="1096"/>
      <c r="BH128" s="1096"/>
      <c r="BI128" s="1096"/>
      <c r="BJ128" s="1096"/>
      <c r="BK128" s="1096"/>
      <c r="BL128" s="1097"/>
      <c r="BM128" s="1095">
        <v>18.829999999999998</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59" t="s">
        <v>89</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9" t="s">
        <v>464</v>
      </c>
      <c r="X129" s="1090"/>
      <c r="Y129" s="1090"/>
      <c r="Z129" s="1091"/>
      <c r="AA129" s="987">
        <v>7837751</v>
      </c>
      <c r="AB129" s="988"/>
      <c r="AC129" s="988"/>
      <c r="AD129" s="988"/>
      <c r="AE129" s="989"/>
      <c r="AF129" s="990">
        <v>7786314</v>
      </c>
      <c r="AG129" s="988"/>
      <c r="AH129" s="988"/>
      <c r="AI129" s="988"/>
      <c r="AJ129" s="989"/>
      <c r="AK129" s="990">
        <v>7715961</v>
      </c>
      <c r="AL129" s="988"/>
      <c r="AM129" s="988"/>
      <c r="AN129" s="988"/>
      <c r="AO129" s="989"/>
      <c r="AP129" s="1092"/>
      <c r="AQ129" s="1093"/>
      <c r="AR129" s="1093"/>
      <c r="AS129" s="1093"/>
      <c r="AT129" s="1094"/>
      <c r="AU129" s="235"/>
      <c r="AV129" s="235"/>
      <c r="AW129" s="235"/>
      <c r="AX129" s="1083" t="s">
        <v>465</v>
      </c>
      <c r="AY129" s="979"/>
      <c r="AZ129" s="979"/>
      <c r="BA129" s="979"/>
      <c r="BB129" s="979"/>
      <c r="BC129" s="979"/>
      <c r="BD129" s="979"/>
      <c r="BE129" s="980"/>
      <c r="BF129" s="1084">
        <v>15.3</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59" t="s">
        <v>466</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9" t="s">
        <v>467</v>
      </c>
      <c r="X130" s="1090"/>
      <c r="Y130" s="1090"/>
      <c r="Z130" s="1091"/>
      <c r="AA130" s="987">
        <v>1610707</v>
      </c>
      <c r="AB130" s="988"/>
      <c r="AC130" s="988"/>
      <c r="AD130" s="988"/>
      <c r="AE130" s="989"/>
      <c r="AF130" s="990">
        <v>1664267</v>
      </c>
      <c r="AG130" s="988"/>
      <c r="AH130" s="988"/>
      <c r="AI130" s="988"/>
      <c r="AJ130" s="989"/>
      <c r="AK130" s="990">
        <v>1509643</v>
      </c>
      <c r="AL130" s="988"/>
      <c r="AM130" s="988"/>
      <c r="AN130" s="988"/>
      <c r="AO130" s="989"/>
      <c r="AP130" s="1092"/>
      <c r="AQ130" s="1093"/>
      <c r="AR130" s="1093"/>
      <c r="AS130" s="1093"/>
      <c r="AT130" s="1094"/>
      <c r="AU130" s="235"/>
      <c r="AV130" s="235"/>
      <c r="AW130" s="235"/>
      <c r="AX130" s="1128" t="s">
        <v>468</v>
      </c>
      <c r="AY130" s="1074"/>
      <c r="AZ130" s="1074"/>
      <c r="BA130" s="1074"/>
      <c r="BB130" s="1074"/>
      <c r="BC130" s="1074"/>
      <c r="BD130" s="1074"/>
      <c r="BE130" s="1075"/>
      <c r="BF130" s="1129">
        <v>29.1</v>
      </c>
      <c r="BG130" s="1130"/>
      <c r="BH130" s="1130"/>
      <c r="BI130" s="1130"/>
      <c r="BJ130" s="1130"/>
      <c r="BK130" s="1130"/>
      <c r="BL130" s="1131"/>
      <c r="BM130" s="1129">
        <v>350</v>
      </c>
      <c r="BN130" s="1130"/>
      <c r="BO130" s="1130"/>
      <c r="BP130" s="1130"/>
      <c r="BQ130" s="1130"/>
      <c r="BR130" s="1130"/>
      <c r="BS130" s="1131"/>
      <c r="BT130" s="1132"/>
      <c r="BU130" s="1133"/>
      <c r="BV130" s="1133"/>
      <c r="BW130" s="1133"/>
      <c r="BX130" s="1133"/>
      <c r="BY130" s="1133"/>
      <c r="BZ130" s="113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469</v>
      </c>
      <c r="X131" s="1138"/>
      <c r="Y131" s="1138"/>
      <c r="Z131" s="1139"/>
      <c r="AA131" s="1026">
        <v>6227044</v>
      </c>
      <c r="AB131" s="1027"/>
      <c r="AC131" s="1027"/>
      <c r="AD131" s="1027"/>
      <c r="AE131" s="1028"/>
      <c r="AF131" s="1029">
        <v>6122047</v>
      </c>
      <c r="AG131" s="1027"/>
      <c r="AH131" s="1027"/>
      <c r="AI131" s="1027"/>
      <c r="AJ131" s="1028"/>
      <c r="AK131" s="1029">
        <v>6206318</v>
      </c>
      <c r="AL131" s="1027"/>
      <c r="AM131" s="1027"/>
      <c r="AN131" s="1027"/>
      <c r="AO131" s="1028"/>
      <c r="AP131" s="1140"/>
      <c r="AQ131" s="1141"/>
      <c r="AR131" s="1141"/>
      <c r="AS131" s="1141"/>
      <c r="AT131" s="114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12" t="s">
        <v>470</v>
      </c>
      <c r="B132" s="1113"/>
      <c r="C132" s="1113"/>
      <c r="D132" s="1113"/>
      <c r="E132" s="1113"/>
      <c r="F132" s="1113"/>
      <c r="G132" s="1113"/>
      <c r="H132" s="1113"/>
      <c r="I132" s="1113"/>
      <c r="J132" s="1113"/>
      <c r="K132" s="1113"/>
      <c r="L132" s="1113"/>
      <c r="M132" s="1113"/>
      <c r="N132" s="1113"/>
      <c r="O132" s="1113"/>
      <c r="P132" s="1113"/>
      <c r="Q132" s="1113"/>
      <c r="R132" s="1113"/>
      <c r="S132" s="1113"/>
      <c r="T132" s="1113"/>
      <c r="U132" s="1113"/>
      <c r="V132" s="1116" t="s">
        <v>471</v>
      </c>
      <c r="W132" s="1116"/>
      <c r="X132" s="1116"/>
      <c r="Y132" s="1116"/>
      <c r="Z132" s="1117"/>
      <c r="AA132" s="1118">
        <v>14.43570978</v>
      </c>
      <c r="AB132" s="1119"/>
      <c r="AC132" s="1119"/>
      <c r="AD132" s="1119"/>
      <c r="AE132" s="1120"/>
      <c r="AF132" s="1121">
        <v>14.93693204</v>
      </c>
      <c r="AG132" s="1119"/>
      <c r="AH132" s="1119"/>
      <c r="AI132" s="1119"/>
      <c r="AJ132" s="1120"/>
      <c r="AK132" s="1121">
        <v>16.763900920000001</v>
      </c>
      <c r="AL132" s="1119"/>
      <c r="AM132" s="1119"/>
      <c r="AN132" s="1119"/>
      <c r="AO132" s="1120"/>
      <c r="AP132" s="1016"/>
      <c r="AQ132" s="1017"/>
      <c r="AR132" s="1017"/>
      <c r="AS132" s="1017"/>
      <c r="AT132" s="112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14"/>
      <c r="B133" s="1115"/>
      <c r="C133" s="1115"/>
      <c r="D133" s="1115"/>
      <c r="E133" s="1115"/>
      <c r="F133" s="1115"/>
      <c r="G133" s="1115"/>
      <c r="H133" s="1115"/>
      <c r="I133" s="1115"/>
      <c r="J133" s="1115"/>
      <c r="K133" s="1115"/>
      <c r="L133" s="1115"/>
      <c r="M133" s="1115"/>
      <c r="N133" s="1115"/>
      <c r="O133" s="1115"/>
      <c r="P133" s="1115"/>
      <c r="Q133" s="1115"/>
      <c r="R133" s="1115"/>
      <c r="S133" s="1115"/>
      <c r="T133" s="1115"/>
      <c r="U133" s="1115"/>
      <c r="V133" s="1123" t="s">
        <v>472</v>
      </c>
      <c r="W133" s="1123"/>
      <c r="X133" s="1123"/>
      <c r="Y133" s="1123"/>
      <c r="Z133" s="1124"/>
      <c r="AA133" s="1125">
        <v>14.8</v>
      </c>
      <c r="AB133" s="1126"/>
      <c r="AC133" s="1126"/>
      <c r="AD133" s="1126"/>
      <c r="AE133" s="1127"/>
      <c r="AF133" s="1125">
        <v>14.7</v>
      </c>
      <c r="AG133" s="1126"/>
      <c r="AH133" s="1126"/>
      <c r="AI133" s="1126"/>
      <c r="AJ133" s="1127"/>
      <c r="AK133" s="1125">
        <v>15.3</v>
      </c>
      <c r="AL133" s="1126"/>
      <c r="AM133" s="1126"/>
      <c r="AN133" s="1126"/>
      <c r="AO133" s="1127"/>
      <c r="AP133" s="1057"/>
      <c r="AQ133" s="1058"/>
      <c r="AR133" s="1058"/>
      <c r="AS133" s="1058"/>
      <c r="AT133" s="111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Q73:U73"/>
    <mergeCell ref="V73:Z73"/>
    <mergeCell ref="AA73:AE73"/>
    <mergeCell ref="AF73:AJ73"/>
    <mergeCell ref="AK73:AO73"/>
    <mergeCell ref="AP73:AT73"/>
    <mergeCell ref="AU73:AY73"/>
    <mergeCell ref="AP72:AT72"/>
    <mergeCell ref="AU72:AY72"/>
    <mergeCell ref="AP70:AT70"/>
    <mergeCell ref="AU70:AY70"/>
    <mergeCell ref="Q72:U72"/>
    <mergeCell ref="V72:Z72"/>
    <mergeCell ref="AA72:AE72"/>
    <mergeCell ref="AF72:AJ72"/>
    <mergeCell ref="AK72:AO72"/>
    <mergeCell ref="Q71:U71"/>
    <mergeCell ref="V71:Z71"/>
    <mergeCell ref="AA71:AE71"/>
    <mergeCell ref="AF71:AJ71"/>
    <mergeCell ref="AK71:AO71"/>
    <mergeCell ref="Q70:U70"/>
    <mergeCell ref="V70:Z70"/>
    <mergeCell ref="AA70:AE70"/>
    <mergeCell ref="AF70:AJ70"/>
    <mergeCell ref="AK70:AO70"/>
    <mergeCell ref="AP71:AT71"/>
    <mergeCell ref="AU77:AY77"/>
    <mergeCell ref="AP76:AT76"/>
    <mergeCell ref="AU76:AY76"/>
    <mergeCell ref="Q76:U76"/>
    <mergeCell ref="V76:Z76"/>
    <mergeCell ref="AA76:AE76"/>
    <mergeCell ref="AF76:AJ76"/>
    <mergeCell ref="AK76:AO76"/>
    <mergeCell ref="Q75:U75"/>
    <mergeCell ref="V75:Z75"/>
    <mergeCell ref="AA75:AE75"/>
    <mergeCell ref="AF75:AJ75"/>
    <mergeCell ref="AK75:AO75"/>
    <mergeCell ref="AP75:AT75"/>
    <mergeCell ref="AU75:AY75"/>
    <mergeCell ref="AP74:AT74"/>
    <mergeCell ref="AU74:AY74"/>
    <mergeCell ref="Q74:U74"/>
    <mergeCell ref="V74:Z74"/>
    <mergeCell ref="AA74:AE74"/>
    <mergeCell ref="AF74:AJ74"/>
    <mergeCell ref="AK74:AO74"/>
    <mergeCell ref="BM130:BS130"/>
    <mergeCell ref="BT130:BZ130"/>
    <mergeCell ref="A131:V131"/>
    <mergeCell ref="W131:Z131"/>
    <mergeCell ref="AA131:AE131"/>
    <mergeCell ref="AF131:AJ131"/>
    <mergeCell ref="AK131:AO131"/>
    <mergeCell ref="AP131:AT131"/>
    <mergeCell ref="B76:P76"/>
    <mergeCell ref="B75:P75"/>
    <mergeCell ref="B74:P74"/>
    <mergeCell ref="B73:P73"/>
    <mergeCell ref="B72:P72"/>
    <mergeCell ref="B71:P71"/>
    <mergeCell ref="B70:P70"/>
    <mergeCell ref="B69:P69"/>
    <mergeCell ref="B68:P68"/>
    <mergeCell ref="B78:P78"/>
    <mergeCell ref="B77:P77"/>
    <mergeCell ref="AP78:AT78"/>
    <mergeCell ref="AU78:AY78"/>
    <mergeCell ref="Q78:U78"/>
    <mergeCell ref="V78:Z78"/>
    <mergeCell ref="AA78:AE78"/>
    <mergeCell ref="AF78:AJ78"/>
    <mergeCell ref="AK78:AO78"/>
    <mergeCell ref="Q77:U77"/>
    <mergeCell ref="V77:Z77"/>
    <mergeCell ref="AA77:AE77"/>
    <mergeCell ref="AF77:AJ77"/>
    <mergeCell ref="AK77:AO77"/>
    <mergeCell ref="AP77:AT77"/>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Z78:BD78"/>
    <mergeCell ref="BS78:CG78"/>
    <mergeCell ref="CH78:CL78"/>
    <mergeCell ref="CM78:CQ78"/>
    <mergeCell ref="DG77:DK77"/>
    <mergeCell ref="DL77:DP77"/>
    <mergeCell ref="DQ77:DU77"/>
    <mergeCell ref="DV77:DZ77"/>
    <mergeCell ref="BS77:CG77"/>
    <mergeCell ref="CH77:CL77"/>
    <mergeCell ref="CM77:CQ77"/>
    <mergeCell ref="CR77:CV77"/>
    <mergeCell ref="CW77:DA77"/>
    <mergeCell ref="DB77:DF77"/>
    <mergeCell ref="DV76:DZ76"/>
    <mergeCell ref="AZ77:BD77"/>
    <mergeCell ref="CR76:CV76"/>
    <mergeCell ref="CW76:DA76"/>
    <mergeCell ref="DB76:DF76"/>
    <mergeCell ref="DG76:DK76"/>
    <mergeCell ref="DL76:DP76"/>
    <mergeCell ref="DQ76:DU76"/>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V74:DZ74"/>
    <mergeCell ref="AZ75:BD75"/>
    <mergeCell ref="CR74:CV74"/>
    <mergeCell ref="CW74:DA74"/>
    <mergeCell ref="DB74:DF74"/>
    <mergeCell ref="DG74:DK74"/>
    <mergeCell ref="DL74:DP74"/>
    <mergeCell ref="DQ74:DU74"/>
    <mergeCell ref="AZ74:BD74"/>
    <mergeCell ref="BS74:CG74"/>
    <mergeCell ref="CH74:CL74"/>
    <mergeCell ref="CM74:CQ74"/>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AZ68:BD68"/>
    <mergeCell ref="BS68:CG68"/>
    <mergeCell ref="CH68:CL68"/>
    <mergeCell ref="CM68:CQ68"/>
    <mergeCell ref="AU71:AY71"/>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DL69:DP69"/>
    <mergeCell ref="DQ69:DU69"/>
    <mergeCell ref="DV69:DZ69"/>
    <mergeCell ref="BS69:CG69"/>
    <mergeCell ref="CH69:CL69"/>
    <mergeCell ref="DV67:DZ67"/>
    <mergeCell ref="CW66:DA66"/>
    <mergeCell ref="DB66:DF66"/>
    <mergeCell ref="DG66:DK66"/>
    <mergeCell ref="AP69:AT69"/>
    <mergeCell ref="AU69:AY69"/>
    <mergeCell ref="AP68:AT68"/>
    <mergeCell ref="AU68:AY68"/>
    <mergeCell ref="CM69:CQ69"/>
    <mergeCell ref="CR69:CV69"/>
    <mergeCell ref="CW69:DA69"/>
    <mergeCell ref="DB69:DF69"/>
    <mergeCell ref="DV68:DZ68"/>
    <mergeCell ref="AZ69:BD69"/>
    <mergeCell ref="CR68:CV68"/>
    <mergeCell ref="DL66:DP66"/>
    <mergeCell ref="DQ66:DU66"/>
    <mergeCell ref="DV66:DZ66"/>
    <mergeCell ref="DL67:DP67"/>
    <mergeCell ref="DQ67:DU67"/>
    <mergeCell ref="Q69:U69"/>
    <mergeCell ref="V69:Z69"/>
    <mergeCell ref="AA69:AE69"/>
    <mergeCell ref="AF69:AJ69"/>
    <mergeCell ref="AK69:AO69"/>
    <mergeCell ref="CW67:DA67"/>
    <mergeCell ref="DB67:DF67"/>
    <mergeCell ref="DG67:DK67"/>
    <mergeCell ref="DG69:DK69"/>
    <mergeCell ref="Q68:U68"/>
    <mergeCell ref="V68:Z68"/>
    <mergeCell ref="AA68:AE68"/>
    <mergeCell ref="AF68:AJ68"/>
    <mergeCell ref="AK68:AO68"/>
    <mergeCell ref="BS66:CG66"/>
    <mergeCell ref="CH66:CL66"/>
    <mergeCell ref="CM66:CQ66"/>
    <mergeCell ref="CR66:CV66"/>
    <mergeCell ref="BS67:CG67"/>
    <mergeCell ref="CH67:CL67"/>
    <mergeCell ref="CM67:CQ67"/>
    <mergeCell ref="CR67:CV67"/>
    <mergeCell ref="A66:P67"/>
    <mergeCell ref="Q66:U67"/>
    <mergeCell ref="V66:Z67"/>
    <mergeCell ref="AA66:AE67"/>
    <mergeCell ref="AF66:AJ67"/>
    <mergeCell ref="AK66:AO67"/>
    <mergeCell ref="AP66:AT67"/>
    <mergeCell ref="AU66:AY67"/>
    <mergeCell ref="AZ66:BD67"/>
    <mergeCell ref="AU63:AY63"/>
    <mergeCell ref="AZ63:BD63"/>
    <mergeCell ref="BE63:BI63"/>
    <mergeCell ref="BJ63:BN63"/>
    <mergeCell ref="BS63:CG63"/>
    <mergeCell ref="B63:P63"/>
    <mergeCell ref="Q63:U63"/>
    <mergeCell ref="V63:Z63"/>
    <mergeCell ref="AA63:AE63"/>
    <mergeCell ref="AF63:AJ63"/>
    <mergeCell ref="AK63:AO63"/>
    <mergeCell ref="DL64:DP64"/>
    <mergeCell ref="DQ64:DU64"/>
    <mergeCell ref="BS65:CG65"/>
    <mergeCell ref="CH65:CL65"/>
    <mergeCell ref="CM65:CQ65"/>
    <mergeCell ref="CR65:CV65"/>
    <mergeCell ref="CW65:DA65"/>
    <mergeCell ref="DB65:DF65"/>
    <mergeCell ref="DG65:DK65"/>
    <mergeCell ref="BS64:CG64"/>
    <mergeCell ref="CH64:CL64"/>
    <mergeCell ref="CM64:CQ64"/>
    <mergeCell ref="CR64:CV64"/>
    <mergeCell ref="CW64:DA64"/>
    <mergeCell ref="DB64:DF64"/>
    <mergeCell ref="DG64:DK64"/>
    <mergeCell ref="DV61:DZ61"/>
    <mergeCell ref="CW62:DA62"/>
    <mergeCell ref="DB62:DF62"/>
    <mergeCell ref="DG62:DK62"/>
    <mergeCell ref="DL62:DP62"/>
    <mergeCell ref="DQ62:DU62"/>
    <mergeCell ref="DV62:DZ62"/>
    <mergeCell ref="DL65:DP65"/>
    <mergeCell ref="DQ65:DU65"/>
    <mergeCell ref="DV65:DZ65"/>
    <mergeCell ref="DV64:DZ64"/>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9" t="s">
        <v>475</v>
      </c>
      <c r="L7" s="254"/>
      <c r="M7" s="255" t="s">
        <v>476</v>
      </c>
      <c r="N7" s="256"/>
    </row>
    <row r="8" spans="1:16" x14ac:dyDescent="0.15">
      <c r="A8" s="248"/>
      <c r="B8" s="244"/>
      <c r="C8" s="244"/>
      <c r="D8" s="244"/>
      <c r="E8" s="244"/>
      <c r="F8" s="244"/>
      <c r="G8" s="257"/>
      <c r="H8" s="258"/>
      <c r="I8" s="258"/>
      <c r="J8" s="259"/>
      <c r="K8" s="1150"/>
      <c r="L8" s="260" t="s">
        <v>477</v>
      </c>
      <c r="M8" s="261" t="s">
        <v>478</v>
      </c>
      <c r="N8" s="262" t="s">
        <v>479</v>
      </c>
    </row>
    <row r="9" spans="1:16" x14ac:dyDescent="0.15">
      <c r="A9" s="248"/>
      <c r="B9" s="244"/>
      <c r="C9" s="244"/>
      <c r="D9" s="244"/>
      <c r="E9" s="244"/>
      <c r="F9" s="244"/>
      <c r="G9" s="1151" t="s">
        <v>480</v>
      </c>
      <c r="H9" s="1152"/>
      <c r="I9" s="1152"/>
      <c r="J9" s="1153"/>
      <c r="K9" s="263">
        <v>1952860</v>
      </c>
      <c r="L9" s="264">
        <v>88702</v>
      </c>
      <c r="M9" s="265">
        <v>64158</v>
      </c>
      <c r="N9" s="266">
        <v>38.299999999999997</v>
      </c>
    </row>
    <row r="10" spans="1:16" x14ac:dyDescent="0.15">
      <c r="A10" s="248"/>
      <c r="B10" s="244"/>
      <c r="C10" s="244"/>
      <c r="D10" s="244"/>
      <c r="E10" s="244"/>
      <c r="F10" s="244"/>
      <c r="G10" s="1151" t="s">
        <v>481</v>
      </c>
      <c r="H10" s="1152"/>
      <c r="I10" s="1152"/>
      <c r="J10" s="1153"/>
      <c r="K10" s="267">
        <v>310921</v>
      </c>
      <c r="L10" s="268">
        <v>14123</v>
      </c>
      <c r="M10" s="269">
        <v>6725</v>
      </c>
      <c r="N10" s="270">
        <v>110</v>
      </c>
    </row>
    <row r="11" spans="1:16" ht="13.5" customHeight="1" x14ac:dyDescent="0.15">
      <c r="A11" s="248"/>
      <c r="B11" s="244"/>
      <c r="C11" s="244"/>
      <c r="D11" s="244"/>
      <c r="E11" s="244"/>
      <c r="F11" s="244"/>
      <c r="G11" s="1151" t="s">
        <v>482</v>
      </c>
      <c r="H11" s="1152"/>
      <c r="I11" s="1152"/>
      <c r="J11" s="1153"/>
      <c r="K11" s="267">
        <v>342007</v>
      </c>
      <c r="L11" s="268">
        <v>15534</v>
      </c>
      <c r="M11" s="269">
        <v>8931</v>
      </c>
      <c r="N11" s="270">
        <v>73.900000000000006</v>
      </c>
    </row>
    <row r="12" spans="1:16" ht="13.5" customHeight="1" x14ac:dyDescent="0.15">
      <c r="A12" s="248"/>
      <c r="B12" s="244"/>
      <c r="C12" s="244"/>
      <c r="D12" s="244"/>
      <c r="E12" s="244"/>
      <c r="F12" s="244"/>
      <c r="G12" s="1151" t="s">
        <v>483</v>
      </c>
      <c r="H12" s="1152"/>
      <c r="I12" s="1152"/>
      <c r="J12" s="1153"/>
      <c r="K12" s="267" t="s">
        <v>484</v>
      </c>
      <c r="L12" s="268" t="s">
        <v>484</v>
      </c>
      <c r="M12" s="269">
        <v>335</v>
      </c>
      <c r="N12" s="270" t="s">
        <v>484</v>
      </c>
    </row>
    <row r="13" spans="1:16" ht="13.5" customHeight="1" x14ac:dyDescent="0.15">
      <c r="A13" s="248"/>
      <c r="B13" s="244"/>
      <c r="C13" s="244"/>
      <c r="D13" s="244"/>
      <c r="E13" s="244"/>
      <c r="F13" s="244"/>
      <c r="G13" s="1151" t="s">
        <v>485</v>
      </c>
      <c r="H13" s="1152"/>
      <c r="I13" s="1152"/>
      <c r="J13" s="1153"/>
      <c r="K13" s="267" t="s">
        <v>484</v>
      </c>
      <c r="L13" s="268" t="s">
        <v>484</v>
      </c>
      <c r="M13" s="269">
        <v>14</v>
      </c>
      <c r="N13" s="270" t="s">
        <v>484</v>
      </c>
    </row>
    <row r="14" spans="1:16" ht="13.5" customHeight="1" x14ac:dyDescent="0.15">
      <c r="A14" s="248"/>
      <c r="B14" s="244"/>
      <c r="C14" s="244"/>
      <c r="D14" s="244"/>
      <c r="E14" s="244"/>
      <c r="F14" s="244"/>
      <c r="G14" s="1151" t="s">
        <v>486</v>
      </c>
      <c r="H14" s="1152"/>
      <c r="I14" s="1152"/>
      <c r="J14" s="1153"/>
      <c r="K14" s="267" t="s">
        <v>484</v>
      </c>
      <c r="L14" s="268" t="s">
        <v>484</v>
      </c>
      <c r="M14" s="269">
        <v>2685</v>
      </c>
      <c r="N14" s="270" t="s">
        <v>484</v>
      </c>
    </row>
    <row r="15" spans="1:16" ht="13.5" customHeight="1" x14ac:dyDescent="0.15">
      <c r="A15" s="248"/>
      <c r="B15" s="244"/>
      <c r="C15" s="244"/>
      <c r="D15" s="244"/>
      <c r="E15" s="244"/>
      <c r="F15" s="244"/>
      <c r="G15" s="1151" t="s">
        <v>487</v>
      </c>
      <c r="H15" s="1152"/>
      <c r="I15" s="1152"/>
      <c r="J15" s="1153"/>
      <c r="K15" s="267">
        <v>117070</v>
      </c>
      <c r="L15" s="268">
        <v>5317</v>
      </c>
      <c r="M15" s="269">
        <v>1293</v>
      </c>
      <c r="N15" s="270">
        <v>311.2</v>
      </c>
    </row>
    <row r="16" spans="1:16" x14ac:dyDescent="0.15">
      <c r="A16" s="248"/>
      <c r="B16" s="244"/>
      <c r="C16" s="244"/>
      <c r="D16" s="244"/>
      <c r="E16" s="244"/>
      <c r="F16" s="244"/>
      <c r="G16" s="1154" t="s">
        <v>488</v>
      </c>
      <c r="H16" s="1155"/>
      <c r="I16" s="1155"/>
      <c r="J16" s="1156"/>
      <c r="K16" s="268">
        <v>-196537</v>
      </c>
      <c r="L16" s="268">
        <v>-8927</v>
      </c>
      <c r="M16" s="269">
        <v>-6126</v>
      </c>
      <c r="N16" s="270">
        <v>45.7</v>
      </c>
    </row>
    <row r="17" spans="1:16" x14ac:dyDescent="0.15">
      <c r="A17" s="248"/>
      <c r="B17" s="244"/>
      <c r="C17" s="244"/>
      <c r="D17" s="244"/>
      <c r="E17" s="244"/>
      <c r="F17" s="244"/>
      <c r="G17" s="1154" t="s">
        <v>168</v>
      </c>
      <c r="H17" s="1155"/>
      <c r="I17" s="1155"/>
      <c r="J17" s="1156"/>
      <c r="K17" s="268">
        <v>2526321</v>
      </c>
      <c r="L17" s="268">
        <v>114749</v>
      </c>
      <c r="M17" s="269">
        <v>78014</v>
      </c>
      <c r="N17" s="270">
        <v>47.1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46" t="s">
        <v>493</v>
      </c>
      <c r="H21" s="1147"/>
      <c r="I21" s="1147"/>
      <c r="J21" s="1148"/>
      <c r="K21" s="280">
        <v>9.31</v>
      </c>
      <c r="L21" s="281">
        <v>7.49</v>
      </c>
      <c r="M21" s="282">
        <v>1.82</v>
      </c>
      <c r="N21" s="249"/>
      <c r="O21" s="283"/>
      <c r="P21" s="279"/>
    </row>
    <row r="22" spans="1:16" s="284" customFormat="1" x14ac:dyDescent="0.15">
      <c r="A22" s="279"/>
      <c r="B22" s="249"/>
      <c r="C22" s="249"/>
      <c r="D22" s="249"/>
      <c r="E22" s="249"/>
      <c r="F22" s="249"/>
      <c r="G22" s="1146" t="s">
        <v>494</v>
      </c>
      <c r="H22" s="1147"/>
      <c r="I22" s="1147"/>
      <c r="J22" s="1148"/>
      <c r="K22" s="285">
        <v>98.7</v>
      </c>
      <c r="L22" s="286">
        <v>97.3</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9" t="s">
        <v>475</v>
      </c>
      <c r="L30" s="254"/>
      <c r="M30" s="255" t="s">
        <v>476</v>
      </c>
      <c r="N30" s="256"/>
    </row>
    <row r="31" spans="1:16" x14ac:dyDescent="0.15">
      <c r="A31" s="248"/>
      <c r="B31" s="244"/>
      <c r="C31" s="244"/>
      <c r="D31" s="244"/>
      <c r="E31" s="244"/>
      <c r="F31" s="244"/>
      <c r="G31" s="257"/>
      <c r="H31" s="258"/>
      <c r="I31" s="258"/>
      <c r="J31" s="259"/>
      <c r="K31" s="1150"/>
      <c r="L31" s="260" t="s">
        <v>477</v>
      </c>
      <c r="M31" s="261" t="s">
        <v>478</v>
      </c>
      <c r="N31" s="262" t="s">
        <v>479</v>
      </c>
    </row>
    <row r="32" spans="1:16" ht="27" customHeight="1" x14ac:dyDescent="0.15">
      <c r="A32" s="248"/>
      <c r="B32" s="244"/>
      <c r="C32" s="244"/>
      <c r="D32" s="244"/>
      <c r="E32" s="244"/>
      <c r="F32" s="244"/>
      <c r="G32" s="1162" t="s">
        <v>498</v>
      </c>
      <c r="H32" s="1163"/>
      <c r="I32" s="1163"/>
      <c r="J32" s="1164"/>
      <c r="K32" s="294">
        <v>1775993</v>
      </c>
      <c r="L32" s="294">
        <v>80668</v>
      </c>
      <c r="M32" s="295">
        <v>34910</v>
      </c>
      <c r="N32" s="296">
        <v>131.1</v>
      </c>
    </row>
    <row r="33" spans="1:16" ht="13.5" customHeight="1" x14ac:dyDescent="0.15">
      <c r="A33" s="248"/>
      <c r="B33" s="244"/>
      <c r="C33" s="244"/>
      <c r="D33" s="244"/>
      <c r="E33" s="244"/>
      <c r="F33" s="244"/>
      <c r="G33" s="1162" t="s">
        <v>499</v>
      </c>
      <c r="H33" s="1163"/>
      <c r="I33" s="1163"/>
      <c r="J33" s="1164"/>
      <c r="K33" s="294" t="s">
        <v>484</v>
      </c>
      <c r="L33" s="294" t="s">
        <v>484</v>
      </c>
      <c r="M33" s="295" t="s">
        <v>484</v>
      </c>
      <c r="N33" s="296" t="s">
        <v>484</v>
      </c>
    </row>
    <row r="34" spans="1:16" ht="27" customHeight="1" x14ac:dyDescent="0.15">
      <c r="A34" s="248"/>
      <c r="B34" s="244"/>
      <c r="C34" s="244"/>
      <c r="D34" s="244"/>
      <c r="E34" s="244"/>
      <c r="F34" s="244"/>
      <c r="G34" s="1162" t="s">
        <v>500</v>
      </c>
      <c r="H34" s="1163"/>
      <c r="I34" s="1163"/>
      <c r="J34" s="1164"/>
      <c r="K34" s="294" t="s">
        <v>484</v>
      </c>
      <c r="L34" s="294" t="s">
        <v>484</v>
      </c>
      <c r="M34" s="295" t="s">
        <v>484</v>
      </c>
      <c r="N34" s="296" t="s">
        <v>484</v>
      </c>
    </row>
    <row r="35" spans="1:16" ht="27" customHeight="1" x14ac:dyDescent="0.15">
      <c r="A35" s="248"/>
      <c r="B35" s="244"/>
      <c r="C35" s="244"/>
      <c r="D35" s="244"/>
      <c r="E35" s="244"/>
      <c r="F35" s="244"/>
      <c r="G35" s="1162" t="s">
        <v>501</v>
      </c>
      <c r="H35" s="1163"/>
      <c r="I35" s="1163"/>
      <c r="J35" s="1164"/>
      <c r="K35" s="294">
        <v>719780</v>
      </c>
      <c r="L35" s="294">
        <v>32693</v>
      </c>
      <c r="M35" s="295">
        <v>14021</v>
      </c>
      <c r="N35" s="296">
        <v>133.19999999999999</v>
      </c>
    </row>
    <row r="36" spans="1:16" ht="27" customHeight="1" x14ac:dyDescent="0.15">
      <c r="A36" s="248"/>
      <c r="B36" s="244"/>
      <c r="C36" s="244"/>
      <c r="D36" s="244"/>
      <c r="E36" s="244"/>
      <c r="F36" s="244"/>
      <c r="G36" s="1162" t="s">
        <v>502</v>
      </c>
      <c r="H36" s="1163"/>
      <c r="I36" s="1163"/>
      <c r="J36" s="1164"/>
      <c r="K36" s="294">
        <v>117706</v>
      </c>
      <c r="L36" s="294">
        <v>5346</v>
      </c>
      <c r="M36" s="295">
        <v>2867</v>
      </c>
      <c r="N36" s="296">
        <v>86.5</v>
      </c>
    </row>
    <row r="37" spans="1:16" ht="13.5" customHeight="1" x14ac:dyDescent="0.15">
      <c r="A37" s="248"/>
      <c r="B37" s="244"/>
      <c r="C37" s="244"/>
      <c r="D37" s="244"/>
      <c r="E37" s="244"/>
      <c r="F37" s="244"/>
      <c r="G37" s="1162" t="s">
        <v>503</v>
      </c>
      <c r="H37" s="1163"/>
      <c r="I37" s="1163"/>
      <c r="J37" s="1164"/>
      <c r="K37" s="294" t="s">
        <v>484</v>
      </c>
      <c r="L37" s="294" t="s">
        <v>484</v>
      </c>
      <c r="M37" s="295">
        <v>917</v>
      </c>
      <c r="N37" s="296" t="s">
        <v>484</v>
      </c>
    </row>
    <row r="38" spans="1:16" ht="27" customHeight="1" x14ac:dyDescent="0.15">
      <c r="A38" s="248"/>
      <c r="B38" s="244"/>
      <c r="C38" s="244"/>
      <c r="D38" s="244"/>
      <c r="E38" s="244"/>
      <c r="F38" s="244"/>
      <c r="G38" s="1165" t="s">
        <v>504</v>
      </c>
      <c r="H38" s="1166"/>
      <c r="I38" s="1166"/>
      <c r="J38" s="1167"/>
      <c r="K38" s="297">
        <v>577</v>
      </c>
      <c r="L38" s="297">
        <v>26</v>
      </c>
      <c r="M38" s="298">
        <v>2</v>
      </c>
      <c r="N38" s="299">
        <v>1200</v>
      </c>
      <c r="O38" s="293"/>
    </row>
    <row r="39" spans="1:16" x14ac:dyDescent="0.15">
      <c r="A39" s="248"/>
      <c r="B39" s="244"/>
      <c r="C39" s="244"/>
      <c r="D39" s="244"/>
      <c r="E39" s="244"/>
      <c r="F39" s="244"/>
      <c r="G39" s="1165" t="s">
        <v>505</v>
      </c>
      <c r="H39" s="1166"/>
      <c r="I39" s="1166"/>
      <c r="J39" s="1167"/>
      <c r="K39" s="300">
        <v>-63992</v>
      </c>
      <c r="L39" s="300">
        <v>-2907</v>
      </c>
      <c r="M39" s="301">
        <v>-3077</v>
      </c>
      <c r="N39" s="302">
        <v>-5.5</v>
      </c>
      <c r="O39" s="293"/>
    </row>
    <row r="40" spans="1:16" ht="27" customHeight="1" x14ac:dyDescent="0.15">
      <c r="A40" s="248"/>
      <c r="B40" s="244"/>
      <c r="C40" s="244"/>
      <c r="D40" s="244"/>
      <c r="E40" s="244"/>
      <c r="F40" s="244"/>
      <c r="G40" s="1162" t="s">
        <v>506</v>
      </c>
      <c r="H40" s="1163"/>
      <c r="I40" s="1163"/>
      <c r="J40" s="1164"/>
      <c r="K40" s="300">
        <v>-1509643</v>
      </c>
      <c r="L40" s="300">
        <v>-68570</v>
      </c>
      <c r="M40" s="301">
        <v>-35137</v>
      </c>
      <c r="N40" s="302">
        <v>95.2</v>
      </c>
      <c r="O40" s="293"/>
    </row>
    <row r="41" spans="1:16" x14ac:dyDescent="0.15">
      <c r="A41" s="248"/>
      <c r="B41" s="244"/>
      <c r="C41" s="244"/>
      <c r="D41" s="244"/>
      <c r="E41" s="244"/>
      <c r="F41" s="244"/>
      <c r="G41" s="1168" t="s">
        <v>279</v>
      </c>
      <c r="H41" s="1169"/>
      <c r="I41" s="1169"/>
      <c r="J41" s="1170"/>
      <c r="K41" s="294">
        <v>1040421</v>
      </c>
      <c r="L41" s="300">
        <v>47257</v>
      </c>
      <c r="M41" s="301">
        <v>14503</v>
      </c>
      <c r="N41" s="302">
        <v>225.8</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57" t="s">
        <v>475</v>
      </c>
      <c r="J49" s="1159" t="s">
        <v>510</v>
      </c>
      <c r="K49" s="1160"/>
      <c r="L49" s="1160"/>
      <c r="M49" s="1160"/>
      <c r="N49" s="1161"/>
    </row>
    <row r="50" spans="1:14" x14ac:dyDescent="0.15">
      <c r="A50" s="248"/>
      <c r="B50" s="244"/>
      <c r="C50" s="244"/>
      <c r="D50" s="244"/>
      <c r="E50" s="244"/>
      <c r="F50" s="244"/>
      <c r="G50" s="312"/>
      <c r="H50" s="313"/>
      <c r="I50" s="1158"/>
      <c r="J50" s="314" t="s">
        <v>511</v>
      </c>
      <c r="K50" s="315" t="s">
        <v>512</v>
      </c>
      <c r="L50" s="316" t="s">
        <v>513</v>
      </c>
      <c r="M50" s="317" t="s">
        <v>514</v>
      </c>
      <c r="N50" s="318" t="s">
        <v>515</v>
      </c>
    </row>
    <row r="51" spans="1:14" x14ac:dyDescent="0.15">
      <c r="A51" s="248"/>
      <c r="B51" s="244"/>
      <c r="C51" s="244"/>
      <c r="D51" s="244"/>
      <c r="E51" s="244"/>
      <c r="F51" s="244"/>
      <c r="G51" s="310" t="s">
        <v>516</v>
      </c>
      <c r="H51" s="311"/>
      <c r="I51" s="319">
        <v>1069435</v>
      </c>
      <c r="J51" s="320">
        <v>46174</v>
      </c>
      <c r="K51" s="321">
        <v>-49.9</v>
      </c>
      <c r="L51" s="322">
        <v>51262</v>
      </c>
      <c r="M51" s="323">
        <v>-13.6</v>
      </c>
      <c r="N51" s="324">
        <v>-36.299999999999997</v>
      </c>
    </row>
    <row r="52" spans="1:14" x14ac:dyDescent="0.15">
      <c r="A52" s="248"/>
      <c r="B52" s="244"/>
      <c r="C52" s="244"/>
      <c r="D52" s="244"/>
      <c r="E52" s="244"/>
      <c r="F52" s="244"/>
      <c r="G52" s="325"/>
      <c r="H52" s="326" t="s">
        <v>517</v>
      </c>
      <c r="I52" s="327">
        <v>285485</v>
      </c>
      <c r="J52" s="328">
        <v>12326</v>
      </c>
      <c r="K52" s="329">
        <v>-67.2</v>
      </c>
      <c r="L52" s="330">
        <v>25630</v>
      </c>
      <c r="M52" s="331">
        <v>-24.8</v>
      </c>
      <c r="N52" s="332">
        <v>-42.4</v>
      </c>
    </row>
    <row r="53" spans="1:14" x14ac:dyDescent="0.15">
      <c r="A53" s="248"/>
      <c r="B53" s="244"/>
      <c r="C53" s="244"/>
      <c r="D53" s="244"/>
      <c r="E53" s="244"/>
      <c r="F53" s="244"/>
      <c r="G53" s="310" t="s">
        <v>518</v>
      </c>
      <c r="H53" s="311"/>
      <c r="I53" s="319">
        <v>2127200</v>
      </c>
      <c r="J53" s="320">
        <v>92680</v>
      </c>
      <c r="K53" s="321">
        <v>100.7</v>
      </c>
      <c r="L53" s="322">
        <v>48407</v>
      </c>
      <c r="M53" s="323">
        <v>-5.6</v>
      </c>
      <c r="N53" s="324">
        <v>106.3</v>
      </c>
    </row>
    <row r="54" spans="1:14" x14ac:dyDescent="0.15">
      <c r="A54" s="248"/>
      <c r="B54" s="244"/>
      <c r="C54" s="244"/>
      <c r="D54" s="244"/>
      <c r="E54" s="244"/>
      <c r="F54" s="244"/>
      <c r="G54" s="325"/>
      <c r="H54" s="326" t="s">
        <v>517</v>
      </c>
      <c r="I54" s="327">
        <v>349769</v>
      </c>
      <c r="J54" s="328">
        <v>15239</v>
      </c>
      <c r="K54" s="329">
        <v>23.6</v>
      </c>
      <c r="L54" s="330">
        <v>23914</v>
      </c>
      <c r="M54" s="331">
        <v>-6.7</v>
      </c>
      <c r="N54" s="332">
        <v>30.3</v>
      </c>
    </row>
    <row r="55" spans="1:14" x14ac:dyDescent="0.15">
      <c r="A55" s="248"/>
      <c r="B55" s="244"/>
      <c r="C55" s="244"/>
      <c r="D55" s="244"/>
      <c r="E55" s="244"/>
      <c r="F55" s="244"/>
      <c r="G55" s="310" t="s">
        <v>519</v>
      </c>
      <c r="H55" s="311"/>
      <c r="I55" s="319">
        <v>2186054</v>
      </c>
      <c r="J55" s="320">
        <v>96221</v>
      </c>
      <c r="K55" s="321">
        <v>3.8</v>
      </c>
      <c r="L55" s="322">
        <v>69477</v>
      </c>
      <c r="M55" s="323">
        <v>43.5</v>
      </c>
      <c r="N55" s="324">
        <v>-39.700000000000003</v>
      </c>
    </row>
    <row r="56" spans="1:14" x14ac:dyDescent="0.15">
      <c r="A56" s="248"/>
      <c r="B56" s="244"/>
      <c r="C56" s="244"/>
      <c r="D56" s="244"/>
      <c r="E56" s="244"/>
      <c r="F56" s="244"/>
      <c r="G56" s="325"/>
      <c r="H56" s="326" t="s">
        <v>517</v>
      </c>
      <c r="I56" s="327">
        <v>329999</v>
      </c>
      <c r="J56" s="328">
        <v>14525</v>
      </c>
      <c r="K56" s="329">
        <v>-4.7</v>
      </c>
      <c r="L56" s="330">
        <v>31528</v>
      </c>
      <c r="M56" s="331">
        <v>31.8</v>
      </c>
      <c r="N56" s="332">
        <v>-36.5</v>
      </c>
    </row>
    <row r="57" spans="1:14" x14ac:dyDescent="0.15">
      <c r="A57" s="248"/>
      <c r="B57" s="244"/>
      <c r="C57" s="244"/>
      <c r="D57" s="244"/>
      <c r="E57" s="244"/>
      <c r="F57" s="244"/>
      <c r="G57" s="310" t="s">
        <v>520</v>
      </c>
      <c r="H57" s="311"/>
      <c r="I57" s="319">
        <v>1035670</v>
      </c>
      <c r="J57" s="320">
        <v>46178</v>
      </c>
      <c r="K57" s="321">
        <v>-52</v>
      </c>
      <c r="L57" s="322">
        <v>59668</v>
      </c>
      <c r="M57" s="323">
        <v>-14.1</v>
      </c>
      <c r="N57" s="324">
        <v>-37.9</v>
      </c>
    </row>
    <row r="58" spans="1:14" x14ac:dyDescent="0.15">
      <c r="A58" s="248"/>
      <c r="B58" s="244"/>
      <c r="C58" s="244"/>
      <c r="D58" s="244"/>
      <c r="E58" s="244"/>
      <c r="F58" s="244"/>
      <c r="G58" s="325"/>
      <c r="H58" s="326" t="s">
        <v>517</v>
      </c>
      <c r="I58" s="327">
        <v>219459</v>
      </c>
      <c r="J58" s="328">
        <v>9785</v>
      </c>
      <c r="K58" s="329">
        <v>-32.6</v>
      </c>
      <c r="L58" s="330">
        <v>31515</v>
      </c>
      <c r="M58" s="331">
        <v>0</v>
      </c>
      <c r="N58" s="332">
        <v>-32.6</v>
      </c>
    </row>
    <row r="59" spans="1:14" x14ac:dyDescent="0.15">
      <c r="A59" s="248"/>
      <c r="B59" s="244"/>
      <c r="C59" s="244"/>
      <c r="D59" s="244"/>
      <c r="E59" s="244"/>
      <c r="F59" s="244"/>
      <c r="G59" s="310" t="s">
        <v>521</v>
      </c>
      <c r="H59" s="311"/>
      <c r="I59" s="319">
        <v>1632008</v>
      </c>
      <c r="J59" s="320">
        <v>74128</v>
      </c>
      <c r="K59" s="321">
        <v>60.5</v>
      </c>
      <c r="L59" s="322">
        <v>56894</v>
      </c>
      <c r="M59" s="323">
        <v>-4.5999999999999996</v>
      </c>
      <c r="N59" s="324">
        <v>65.099999999999994</v>
      </c>
    </row>
    <row r="60" spans="1:14" x14ac:dyDescent="0.15">
      <c r="A60" s="248"/>
      <c r="B60" s="244"/>
      <c r="C60" s="244"/>
      <c r="D60" s="244"/>
      <c r="E60" s="244"/>
      <c r="F60" s="244"/>
      <c r="G60" s="325"/>
      <c r="H60" s="326" t="s">
        <v>517</v>
      </c>
      <c r="I60" s="333">
        <v>952951</v>
      </c>
      <c r="J60" s="328">
        <v>43284</v>
      </c>
      <c r="K60" s="329">
        <v>342.4</v>
      </c>
      <c r="L60" s="330">
        <v>32548</v>
      </c>
      <c r="M60" s="331">
        <v>3.3</v>
      </c>
      <c r="N60" s="332">
        <v>339.1</v>
      </c>
    </row>
    <row r="61" spans="1:14" x14ac:dyDescent="0.15">
      <c r="A61" s="248"/>
      <c r="B61" s="244"/>
      <c r="C61" s="244"/>
      <c r="D61" s="244"/>
      <c r="E61" s="244"/>
      <c r="F61" s="244"/>
      <c r="G61" s="310" t="s">
        <v>522</v>
      </c>
      <c r="H61" s="334"/>
      <c r="I61" s="335">
        <v>1610073</v>
      </c>
      <c r="J61" s="336">
        <v>71076</v>
      </c>
      <c r="K61" s="337">
        <v>12.6</v>
      </c>
      <c r="L61" s="338">
        <v>57142</v>
      </c>
      <c r="M61" s="339">
        <v>1.1000000000000001</v>
      </c>
      <c r="N61" s="324">
        <v>11.5</v>
      </c>
    </row>
    <row r="62" spans="1:14" x14ac:dyDescent="0.15">
      <c r="A62" s="248"/>
      <c r="B62" s="244"/>
      <c r="C62" s="244"/>
      <c r="D62" s="244"/>
      <c r="E62" s="244"/>
      <c r="F62" s="244"/>
      <c r="G62" s="325"/>
      <c r="H62" s="326" t="s">
        <v>517</v>
      </c>
      <c r="I62" s="327">
        <v>427533</v>
      </c>
      <c r="J62" s="328">
        <v>19032</v>
      </c>
      <c r="K62" s="329">
        <v>52.3</v>
      </c>
      <c r="L62" s="330">
        <v>29027</v>
      </c>
      <c r="M62" s="331">
        <v>0.7</v>
      </c>
      <c r="N62" s="332">
        <v>51.6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9" tint="0.59999389629810485"/>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1" t="s">
        <v>3</v>
      </c>
      <c r="D47" s="1171"/>
      <c r="E47" s="1172"/>
      <c r="F47" s="11">
        <v>35.74</v>
      </c>
      <c r="G47" s="12">
        <v>36.659999999999997</v>
      </c>
      <c r="H47" s="12">
        <v>39.340000000000003</v>
      </c>
      <c r="I47" s="12">
        <v>41.37</v>
      </c>
      <c r="J47" s="13">
        <v>42.95</v>
      </c>
    </row>
    <row r="48" spans="2:10" ht="57.75" customHeight="1" x14ac:dyDescent="0.15">
      <c r="B48" s="14"/>
      <c r="C48" s="1173" t="s">
        <v>4</v>
      </c>
      <c r="D48" s="1173"/>
      <c r="E48" s="1174"/>
      <c r="F48" s="15">
        <v>1.32</v>
      </c>
      <c r="G48" s="16">
        <v>4.09</v>
      </c>
      <c r="H48" s="16">
        <v>3.18</v>
      </c>
      <c r="I48" s="16">
        <v>2.2599999999999998</v>
      </c>
      <c r="J48" s="17">
        <v>3.64</v>
      </c>
    </row>
    <row r="49" spans="2:10" ht="57.75" customHeight="1" thickBot="1" x14ac:dyDescent="0.2">
      <c r="B49" s="18"/>
      <c r="C49" s="1175" t="s">
        <v>5</v>
      </c>
      <c r="D49" s="1175"/>
      <c r="E49" s="1176"/>
      <c r="F49" s="19" t="s">
        <v>529</v>
      </c>
      <c r="G49" s="20">
        <v>2.86</v>
      </c>
      <c r="H49" s="20" t="s">
        <v>530</v>
      </c>
      <c r="I49" s="20" t="s">
        <v>531</v>
      </c>
      <c r="J49" s="21">
        <v>1.48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2017-04-20T05:57:44Z</cp:lastPrinted>
  <dcterms:created xsi:type="dcterms:W3CDTF">2017-02-15T20:48:16Z</dcterms:created>
  <dcterms:modified xsi:type="dcterms:W3CDTF">2017-04-21T02:26:41Z</dcterms:modified>
</cp:coreProperties>
</file>